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M:\プロジェクト\ttm8github\TTM8\"/>
    </mc:Choice>
  </mc:AlternateContent>
  <xr:revisionPtr revIDLastSave="0" documentId="13_ncr:1_{FA43FB6B-5DB9-4815-A732-FA70BB90EB74}" xr6:coauthVersionLast="47" xr6:coauthVersionMax="47" xr10:uidLastSave="{00000000-0000-0000-0000-000000000000}"/>
  <bookViews>
    <workbookView xWindow="-120" yWindow="-120" windowWidth="29040" windowHeight="15990" xr2:uid="{00000000-000D-0000-FFFF-FFFF00000000}"/>
  </bookViews>
  <sheets>
    <sheet name="readme" sheetId="9" r:id="rId1"/>
    <sheet name="TTM8命令セット" sheetId="10" r:id="rId2"/>
    <sheet name="アドレスマップ" sheetId="11" r:id="rId3"/>
    <sheet name="命令機械語対応表" sheetId="2" r:id="rId4"/>
    <sheet name="ワークスペース" sheetId="1" r:id="rId5"/>
    <sheet name="流れる光" sheetId="3" r:id="rId6"/>
    <sheet name="掛け算" sheetId="4" r:id="rId7"/>
    <sheet name="減算" sheetId="7" r:id="rId8"/>
    <sheet name="ラーメンタイマー" sheetId="8" r:id="rId9"/>
  </sheets>
  <definedNames>
    <definedName name="_xlnm.Print_Area" localSheetId="1">TTM8命令セット!$A$1:$E$22</definedName>
    <definedName name="_xlnm.Print_Area" localSheetId="2">アドレスマップ!$A$1:$E$17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5" i="11" l="1"/>
  <c r="G65" i="11"/>
  <c r="H64" i="11"/>
  <c r="G64" i="11"/>
  <c r="H63" i="11"/>
  <c r="G63" i="11"/>
  <c r="H62" i="11"/>
  <c r="G62" i="11"/>
  <c r="H61" i="11"/>
  <c r="G61" i="11"/>
  <c r="H60" i="11"/>
  <c r="G60" i="11"/>
  <c r="H59" i="11"/>
  <c r="G59" i="11"/>
  <c r="H58" i="11"/>
  <c r="G58" i="11"/>
  <c r="H57" i="11"/>
  <c r="G57" i="11"/>
  <c r="H56" i="11"/>
  <c r="G56" i="11"/>
  <c r="H55" i="11"/>
  <c r="G55" i="11"/>
  <c r="H54" i="11"/>
  <c r="G54" i="11"/>
  <c r="H53" i="11"/>
  <c r="G53" i="11"/>
  <c r="H52" i="11"/>
  <c r="G52" i="11"/>
  <c r="H51" i="11"/>
  <c r="G51" i="11"/>
  <c r="H50" i="11"/>
  <c r="G50" i="11"/>
  <c r="H49" i="11"/>
  <c r="G49" i="11"/>
  <c r="H48" i="11"/>
  <c r="G48" i="11"/>
  <c r="H47" i="11"/>
  <c r="G47" i="11"/>
  <c r="H46" i="11"/>
  <c r="G46" i="11"/>
  <c r="H45" i="11"/>
  <c r="G45" i="11"/>
  <c r="H44" i="11"/>
  <c r="G44" i="11"/>
  <c r="H43" i="11"/>
  <c r="G43" i="11"/>
  <c r="H42" i="11"/>
  <c r="G42" i="11"/>
  <c r="H41" i="11"/>
  <c r="G41" i="11"/>
  <c r="H40" i="11"/>
  <c r="G40" i="11"/>
  <c r="H39" i="11"/>
  <c r="G39" i="11"/>
  <c r="H38" i="11"/>
  <c r="G38" i="11"/>
  <c r="H37" i="11"/>
  <c r="G37" i="11"/>
  <c r="H36" i="11"/>
  <c r="G36" i="11"/>
  <c r="H35" i="11"/>
  <c r="G35" i="11"/>
  <c r="H34" i="11"/>
  <c r="G34" i="11"/>
  <c r="H33" i="11"/>
  <c r="G33" i="11"/>
  <c r="H32" i="11"/>
  <c r="G32" i="11"/>
  <c r="H31" i="11"/>
  <c r="G31" i="11"/>
  <c r="H30" i="11"/>
  <c r="G30" i="11"/>
  <c r="H29" i="11"/>
  <c r="G29" i="11"/>
  <c r="H28" i="11"/>
  <c r="G28" i="11"/>
  <c r="H27" i="11"/>
  <c r="G27" i="11"/>
  <c r="H26" i="11"/>
  <c r="G26" i="11"/>
  <c r="H25" i="11"/>
  <c r="G25" i="11"/>
  <c r="H24" i="11"/>
  <c r="G24" i="11"/>
  <c r="H23" i="11"/>
  <c r="G23" i="11"/>
  <c r="H22" i="11"/>
  <c r="G22" i="11"/>
  <c r="H21" i="11"/>
  <c r="G21" i="11"/>
  <c r="H20" i="11"/>
  <c r="G20" i="11"/>
  <c r="H19" i="11"/>
  <c r="G19" i="11"/>
  <c r="H18" i="11"/>
  <c r="G18" i="11"/>
  <c r="H17" i="11"/>
  <c r="G17" i="11"/>
  <c r="H16" i="11"/>
  <c r="G16" i="11"/>
  <c r="H15" i="11"/>
  <c r="G15" i="11"/>
  <c r="H14" i="11"/>
  <c r="G14" i="11"/>
  <c r="H13" i="11"/>
  <c r="G13" i="11"/>
  <c r="H12" i="11"/>
  <c r="G12" i="11"/>
  <c r="H11" i="11"/>
  <c r="G11" i="11"/>
  <c r="H10" i="11"/>
  <c r="G10" i="11"/>
  <c r="H9" i="11"/>
  <c r="G9" i="11"/>
  <c r="H8" i="11"/>
  <c r="G8" i="11"/>
  <c r="H7" i="11"/>
  <c r="G7" i="11"/>
  <c r="H6" i="11"/>
  <c r="G6" i="11"/>
  <c r="H5" i="11"/>
  <c r="G5" i="11"/>
  <c r="H4" i="11"/>
  <c r="G4" i="11"/>
  <c r="H3" i="11"/>
  <c r="G3" i="11"/>
  <c r="H2" i="11"/>
  <c r="G2" i="11"/>
  <c r="J164" i="8"/>
  <c r="I257" i="8"/>
  <c r="I256" i="8"/>
  <c r="I255" i="8"/>
  <c r="I254" i="8"/>
  <c r="I253" i="8"/>
  <c r="I252" i="8"/>
  <c r="I251" i="8"/>
  <c r="I250" i="8"/>
  <c r="I249" i="8"/>
  <c r="I248" i="8"/>
  <c r="I247" i="8"/>
  <c r="I246" i="8"/>
  <c r="I245" i="8"/>
  <c r="I244" i="8"/>
  <c r="I243" i="8"/>
  <c r="I242" i="8"/>
  <c r="I241" i="8"/>
  <c r="I240" i="8"/>
  <c r="I239" i="8"/>
  <c r="I238" i="8"/>
  <c r="I237" i="8"/>
  <c r="I236" i="8"/>
  <c r="I235" i="8"/>
  <c r="I234" i="8"/>
  <c r="I233" i="8"/>
  <c r="I232" i="8"/>
  <c r="I231" i="8"/>
  <c r="I230" i="8"/>
  <c r="I229" i="8"/>
  <c r="I228" i="8"/>
  <c r="I227" i="8"/>
  <c r="I226" i="8"/>
  <c r="I225" i="8"/>
  <c r="I224" i="8"/>
  <c r="I223" i="8"/>
  <c r="I222" i="8"/>
  <c r="I221" i="8"/>
  <c r="I220" i="8"/>
  <c r="I219" i="8"/>
  <c r="I218" i="8"/>
  <c r="I217" i="8"/>
  <c r="I216" i="8"/>
  <c r="I215" i="8"/>
  <c r="I214" i="8"/>
  <c r="I213" i="8"/>
  <c r="I212" i="8"/>
  <c r="I211" i="8"/>
  <c r="I210" i="8"/>
  <c r="I209" i="8"/>
  <c r="I208" i="8"/>
  <c r="I207" i="8"/>
  <c r="I206" i="8"/>
  <c r="I205" i="8"/>
  <c r="I204" i="8"/>
  <c r="I203" i="8"/>
  <c r="I202" i="8"/>
  <c r="I201" i="8"/>
  <c r="I200" i="8"/>
  <c r="I199" i="8"/>
  <c r="I198" i="8"/>
  <c r="I197" i="8"/>
  <c r="I196" i="8"/>
  <c r="I195" i="8"/>
  <c r="I194" i="8"/>
  <c r="J193" i="8"/>
  <c r="I193" i="8"/>
  <c r="J192" i="8"/>
  <c r="I192" i="8"/>
  <c r="J191" i="8"/>
  <c r="I191" i="8"/>
  <c r="J190" i="8"/>
  <c r="I190" i="8"/>
  <c r="J189" i="8"/>
  <c r="I189" i="8"/>
  <c r="J188" i="8"/>
  <c r="I188" i="8"/>
  <c r="J187" i="8"/>
  <c r="I187" i="8"/>
  <c r="J186" i="8"/>
  <c r="I186" i="8"/>
  <c r="J185" i="8"/>
  <c r="I185" i="8"/>
  <c r="J184" i="8"/>
  <c r="I184" i="8"/>
  <c r="J183" i="8"/>
  <c r="I183" i="8"/>
  <c r="J182" i="8"/>
  <c r="I182" i="8"/>
  <c r="J181" i="8"/>
  <c r="I181" i="8"/>
  <c r="J180" i="8"/>
  <c r="I180" i="8"/>
  <c r="J179" i="8"/>
  <c r="I179" i="8"/>
  <c r="J178" i="8"/>
  <c r="I178" i="8"/>
  <c r="J177" i="8"/>
  <c r="I177" i="8"/>
  <c r="J176" i="8"/>
  <c r="I176" i="8"/>
  <c r="J175" i="8"/>
  <c r="I175" i="8"/>
  <c r="J174" i="8"/>
  <c r="I174" i="8"/>
  <c r="J173" i="8"/>
  <c r="I173" i="8"/>
  <c r="J172" i="8"/>
  <c r="I172" i="8"/>
  <c r="J171" i="8"/>
  <c r="I171" i="8"/>
  <c r="J170" i="8"/>
  <c r="I170" i="8"/>
  <c r="J169" i="8"/>
  <c r="I169" i="8"/>
  <c r="J168" i="8"/>
  <c r="I168" i="8"/>
  <c r="J167" i="8"/>
  <c r="I167" i="8"/>
  <c r="J166" i="8"/>
  <c r="I166" i="8"/>
  <c r="J165" i="8"/>
  <c r="I165" i="8"/>
  <c r="I164" i="8"/>
  <c r="J163" i="8"/>
  <c r="I163" i="8"/>
  <c r="J162" i="8"/>
  <c r="I162" i="8"/>
  <c r="J161" i="8"/>
  <c r="I161" i="8"/>
  <c r="J160" i="8"/>
  <c r="I160" i="8"/>
  <c r="J159" i="8"/>
  <c r="I159" i="8"/>
  <c r="J158" i="8"/>
  <c r="I158" i="8"/>
  <c r="J157" i="8"/>
  <c r="I157" i="8"/>
  <c r="J156" i="8"/>
  <c r="I156" i="8"/>
  <c r="J155" i="8"/>
  <c r="I155" i="8"/>
  <c r="J154" i="8"/>
  <c r="I154" i="8"/>
  <c r="J153" i="8"/>
  <c r="I153" i="8"/>
  <c r="J152" i="8"/>
  <c r="I152" i="8"/>
  <c r="J151" i="8"/>
  <c r="I151" i="8"/>
  <c r="J150" i="8"/>
  <c r="I150" i="8"/>
  <c r="J149" i="8"/>
  <c r="I149" i="8"/>
  <c r="J148" i="8"/>
  <c r="I148" i="8"/>
  <c r="J147" i="8"/>
  <c r="I147" i="8"/>
  <c r="J146" i="8"/>
  <c r="I146" i="8"/>
  <c r="J145" i="8"/>
  <c r="I145" i="8"/>
  <c r="J144" i="8"/>
  <c r="I144" i="8"/>
  <c r="J143" i="8"/>
  <c r="I143" i="8"/>
  <c r="J142" i="8"/>
  <c r="I142" i="8"/>
  <c r="J141" i="8"/>
  <c r="I141" i="8"/>
  <c r="J140" i="8"/>
  <c r="I140" i="8"/>
  <c r="J139" i="8"/>
  <c r="I139" i="8"/>
  <c r="J138" i="8"/>
  <c r="I138" i="8"/>
  <c r="J137" i="8"/>
  <c r="I137" i="8"/>
  <c r="J136" i="8"/>
  <c r="I136" i="8"/>
  <c r="J135" i="8"/>
  <c r="I135" i="8"/>
  <c r="J134" i="8"/>
  <c r="I134" i="8"/>
  <c r="J133" i="8"/>
  <c r="I133" i="8"/>
  <c r="J132" i="8"/>
  <c r="I132" i="8"/>
  <c r="J131" i="8"/>
  <c r="I131" i="8"/>
  <c r="J130" i="8"/>
  <c r="I130" i="8"/>
  <c r="J129" i="8"/>
  <c r="I129" i="8"/>
  <c r="J128" i="8"/>
  <c r="I128" i="8"/>
  <c r="J127" i="8"/>
  <c r="I127" i="8"/>
  <c r="J126" i="8"/>
  <c r="I126" i="8"/>
  <c r="J125" i="8"/>
  <c r="I125" i="8"/>
  <c r="J124" i="8"/>
  <c r="I124" i="8"/>
  <c r="J123" i="8"/>
  <c r="I123" i="8"/>
  <c r="J122" i="8"/>
  <c r="I122" i="8"/>
  <c r="J121" i="8"/>
  <c r="I121" i="8"/>
  <c r="J120" i="8"/>
  <c r="I120" i="8"/>
  <c r="J119" i="8"/>
  <c r="I119" i="8"/>
  <c r="J118" i="8"/>
  <c r="I118" i="8"/>
  <c r="J117" i="8"/>
  <c r="I117" i="8"/>
  <c r="J116" i="8"/>
  <c r="I116" i="8"/>
  <c r="J115" i="8"/>
  <c r="I115" i="8"/>
  <c r="J114" i="8"/>
  <c r="I114" i="8"/>
  <c r="J113" i="8"/>
  <c r="I113" i="8"/>
  <c r="J112" i="8"/>
  <c r="I112" i="8"/>
  <c r="J111" i="8"/>
  <c r="I111" i="8"/>
  <c r="J110" i="8"/>
  <c r="I110" i="8"/>
  <c r="J109" i="8"/>
  <c r="I109" i="8"/>
  <c r="J108" i="8"/>
  <c r="I108" i="8"/>
  <c r="J107" i="8"/>
  <c r="I107" i="8"/>
  <c r="J106" i="8"/>
  <c r="I106" i="8"/>
  <c r="J105" i="8"/>
  <c r="I105" i="8"/>
  <c r="J104" i="8"/>
  <c r="I104" i="8"/>
  <c r="J103" i="8"/>
  <c r="I103" i="8"/>
  <c r="J102" i="8"/>
  <c r="I102" i="8"/>
  <c r="J101" i="8"/>
  <c r="I101" i="8"/>
  <c r="J100" i="8"/>
  <c r="I100" i="8"/>
  <c r="J99" i="8"/>
  <c r="I99" i="8"/>
  <c r="J98" i="8"/>
  <c r="I98" i="8"/>
  <c r="J97" i="8"/>
  <c r="I97" i="8"/>
  <c r="J96" i="8"/>
  <c r="I96" i="8"/>
  <c r="J95" i="8"/>
  <c r="I95" i="8"/>
  <c r="J94" i="8"/>
  <c r="I94" i="8"/>
  <c r="J93" i="8"/>
  <c r="I93" i="8"/>
  <c r="J92" i="8"/>
  <c r="I92" i="8"/>
  <c r="J91" i="8"/>
  <c r="I91" i="8"/>
  <c r="J90" i="8"/>
  <c r="I90" i="8"/>
  <c r="J89" i="8"/>
  <c r="I89" i="8"/>
  <c r="J88" i="8"/>
  <c r="I88" i="8"/>
  <c r="J87" i="8"/>
  <c r="I87" i="8"/>
  <c r="J86" i="8"/>
  <c r="I86" i="8"/>
  <c r="J85" i="8"/>
  <c r="I85" i="8"/>
  <c r="J84" i="8"/>
  <c r="I84" i="8"/>
  <c r="J83" i="8"/>
  <c r="I83" i="8"/>
  <c r="J82" i="8"/>
  <c r="I82" i="8"/>
  <c r="J81" i="8"/>
  <c r="I81" i="8"/>
  <c r="J80" i="8"/>
  <c r="I80" i="8"/>
  <c r="J79" i="8"/>
  <c r="I79" i="8"/>
  <c r="J78" i="8"/>
  <c r="I78" i="8"/>
  <c r="J77" i="8"/>
  <c r="I77" i="8"/>
  <c r="J76" i="8"/>
  <c r="I76" i="8"/>
  <c r="J75" i="8"/>
  <c r="I75" i="8"/>
  <c r="J74" i="8"/>
  <c r="I74" i="8"/>
  <c r="J73" i="8"/>
  <c r="I73" i="8"/>
  <c r="J72" i="8"/>
  <c r="I72" i="8"/>
  <c r="J71" i="8"/>
  <c r="I71" i="8"/>
  <c r="J70" i="8"/>
  <c r="I70" i="8"/>
  <c r="J69" i="8"/>
  <c r="I69" i="8"/>
  <c r="J68" i="8"/>
  <c r="I68" i="8"/>
  <c r="J67" i="8"/>
  <c r="I67" i="8"/>
  <c r="B67" i="8"/>
  <c r="C67" i="8" s="1"/>
  <c r="J66" i="8"/>
  <c r="I66" i="8"/>
  <c r="B66" i="8"/>
  <c r="C66" i="8" s="1"/>
  <c r="J65" i="8"/>
  <c r="I65" i="8"/>
  <c r="B65" i="8"/>
  <c r="C65" i="8" s="1"/>
  <c r="J64" i="8"/>
  <c r="I64" i="8"/>
  <c r="B64" i="8"/>
  <c r="C64" i="8" s="1"/>
  <c r="J63" i="8"/>
  <c r="I63" i="8"/>
  <c r="B63" i="8"/>
  <c r="C63" i="8" s="1"/>
  <c r="J62" i="8"/>
  <c r="I62" i="8"/>
  <c r="B62" i="8"/>
  <c r="C62" i="8" s="1"/>
  <c r="J61" i="8"/>
  <c r="I61" i="8"/>
  <c r="B61" i="8"/>
  <c r="C61" i="8" s="1"/>
  <c r="J60" i="8"/>
  <c r="I60" i="8"/>
  <c r="B60" i="8"/>
  <c r="C60" i="8" s="1"/>
  <c r="J59" i="8"/>
  <c r="I59" i="8"/>
  <c r="B59" i="8"/>
  <c r="C59" i="8" s="1"/>
  <c r="J58" i="8"/>
  <c r="I58" i="8"/>
  <c r="B58" i="8"/>
  <c r="C58" i="8" s="1"/>
  <c r="J57" i="8"/>
  <c r="I57" i="8"/>
  <c r="B57" i="8"/>
  <c r="C57" i="8" s="1"/>
  <c r="J56" i="8"/>
  <c r="I56" i="8"/>
  <c r="B56" i="8"/>
  <c r="C56" i="8" s="1"/>
  <c r="J55" i="8"/>
  <c r="I55" i="8"/>
  <c r="B55" i="8"/>
  <c r="C55" i="8" s="1"/>
  <c r="J54" i="8"/>
  <c r="I54" i="8"/>
  <c r="B54" i="8"/>
  <c r="C54" i="8" s="1"/>
  <c r="J53" i="8"/>
  <c r="I53" i="8"/>
  <c r="B53" i="8"/>
  <c r="C53" i="8" s="1"/>
  <c r="J52" i="8"/>
  <c r="I52" i="8"/>
  <c r="B52" i="8"/>
  <c r="C52" i="8" s="1"/>
  <c r="J51" i="8"/>
  <c r="I51" i="8"/>
  <c r="B51" i="8"/>
  <c r="C51" i="8" s="1"/>
  <c r="J50" i="8"/>
  <c r="I50" i="8"/>
  <c r="B50" i="8"/>
  <c r="C50" i="8" s="1"/>
  <c r="J49" i="8"/>
  <c r="I49" i="8"/>
  <c r="B49" i="8"/>
  <c r="C49" i="8" s="1"/>
  <c r="J48" i="8"/>
  <c r="I48" i="8"/>
  <c r="B48" i="8"/>
  <c r="C48" i="8" s="1"/>
  <c r="J47" i="8"/>
  <c r="I47" i="8"/>
  <c r="B47" i="8"/>
  <c r="C47" i="8" s="1"/>
  <c r="J46" i="8"/>
  <c r="I46" i="8"/>
  <c r="B46" i="8"/>
  <c r="C46" i="8" s="1"/>
  <c r="J45" i="8"/>
  <c r="I45" i="8"/>
  <c r="C45" i="8"/>
  <c r="B45" i="8"/>
  <c r="J44" i="8"/>
  <c r="I44" i="8"/>
  <c r="B44" i="8"/>
  <c r="C44" i="8" s="1"/>
  <c r="J43" i="8"/>
  <c r="I43" i="8"/>
  <c r="B43" i="8"/>
  <c r="C43" i="8" s="1"/>
  <c r="J42" i="8"/>
  <c r="I42" i="8"/>
  <c r="B42" i="8"/>
  <c r="C42" i="8" s="1"/>
  <c r="J41" i="8"/>
  <c r="I41" i="8"/>
  <c r="B41" i="8"/>
  <c r="C41" i="8" s="1"/>
  <c r="J40" i="8"/>
  <c r="I40" i="8"/>
  <c r="B40" i="8"/>
  <c r="C40" i="8" s="1"/>
  <c r="J39" i="8"/>
  <c r="I39" i="8"/>
  <c r="B39" i="8"/>
  <c r="C39" i="8" s="1"/>
  <c r="J38" i="8"/>
  <c r="I38" i="8"/>
  <c r="B38" i="8"/>
  <c r="C38" i="8" s="1"/>
  <c r="J37" i="8"/>
  <c r="I37" i="8"/>
  <c r="B37" i="8"/>
  <c r="C37" i="8" s="1"/>
  <c r="J36" i="8"/>
  <c r="I36" i="8"/>
  <c r="B36" i="8"/>
  <c r="C36" i="8" s="1"/>
  <c r="J35" i="8"/>
  <c r="I35" i="8"/>
  <c r="B35" i="8"/>
  <c r="C35" i="8" s="1"/>
  <c r="J34" i="8"/>
  <c r="I34" i="8"/>
  <c r="B34" i="8"/>
  <c r="C34" i="8" s="1"/>
  <c r="J33" i="8"/>
  <c r="I33" i="8"/>
  <c r="B33" i="8"/>
  <c r="C33" i="8" s="1"/>
  <c r="J32" i="8"/>
  <c r="I32" i="8"/>
  <c r="B32" i="8"/>
  <c r="C32" i="8" s="1"/>
  <c r="J31" i="8"/>
  <c r="I31" i="8"/>
  <c r="B31" i="8"/>
  <c r="C31" i="8" s="1"/>
  <c r="J30" i="8"/>
  <c r="I30" i="8"/>
  <c r="B30" i="8"/>
  <c r="C30" i="8" s="1"/>
  <c r="J29" i="8"/>
  <c r="I29" i="8"/>
  <c r="C29" i="8"/>
  <c r="B29" i="8"/>
  <c r="J28" i="8"/>
  <c r="I28" i="8"/>
  <c r="B28" i="8"/>
  <c r="C28" i="8" s="1"/>
  <c r="J27" i="8"/>
  <c r="I27" i="8"/>
  <c r="B27" i="8"/>
  <c r="C27" i="8" s="1"/>
  <c r="J26" i="8"/>
  <c r="I26" i="8"/>
  <c r="B26" i="8"/>
  <c r="C26" i="8" s="1"/>
  <c r="J25" i="8"/>
  <c r="I25" i="8"/>
  <c r="B25" i="8"/>
  <c r="C25" i="8" s="1"/>
  <c r="J24" i="8"/>
  <c r="I24" i="8"/>
  <c r="B24" i="8"/>
  <c r="C24" i="8" s="1"/>
  <c r="J23" i="8"/>
  <c r="I23" i="8"/>
  <c r="B23" i="8"/>
  <c r="C23" i="8" s="1"/>
  <c r="J22" i="8"/>
  <c r="I22" i="8"/>
  <c r="B22" i="8"/>
  <c r="C22" i="8" s="1"/>
  <c r="J21" i="8"/>
  <c r="I21" i="8"/>
  <c r="B21" i="8"/>
  <c r="C21" i="8" s="1"/>
  <c r="J20" i="8"/>
  <c r="I20" i="8"/>
  <c r="B20" i="8"/>
  <c r="C20" i="8" s="1"/>
  <c r="J19" i="8"/>
  <c r="I19" i="8"/>
  <c r="B19" i="8"/>
  <c r="C19" i="8" s="1"/>
  <c r="J18" i="8"/>
  <c r="I18" i="8"/>
  <c r="B18" i="8"/>
  <c r="C18" i="8" s="1"/>
  <c r="J17" i="8"/>
  <c r="I17" i="8"/>
  <c r="B17" i="8"/>
  <c r="C17" i="8" s="1"/>
  <c r="J16" i="8"/>
  <c r="I16" i="8"/>
  <c r="B16" i="8"/>
  <c r="C16" i="8" s="1"/>
  <c r="J15" i="8"/>
  <c r="I15" i="8"/>
  <c r="B15" i="8"/>
  <c r="C15" i="8" s="1"/>
  <c r="J14" i="8"/>
  <c r="I14" i="8"/>
  <c r="B14" i="8"/>
  <c r="C14" i="8" s="1"/>
  <c r="J13" i="8"/>
  <c r="I13" i="8"/>
  <c r="B13" i="8"/>
  <c r="C13" i="8" s="1"/>
  <c r="J12" i="8"/>
  <c r="I12" i="8"/>
  <c r="B12" i="8"/>
  <c r="C12" i="8" s="1"/>
  <c r="J11" i="8"/>
  <c r="I11" i="8"/>
  <c r="B11" i="8"/>
  <c r="C11" i="8" s="1"/>
  <c r="J10" i="8"/>
  <c r="I10" i="8"/>
  <c r="B10" i="8"/>
  <c r="C10" i="8" s="1"/>
  <c r="J9" i="8"/>
  <c r="I9" i="8"/>
  <c r="B9" i="8"/>
  <c r="C9" i="8" s="1"/>
  <c r="J8" i="8"/>
  <c r="I8" i="8"/>
  <c r="B8" i="8"/>
  <c r="C8" i="8" s="1"/>
  <c r="J7" i="8"/>
  <c r="I7" i="8"/>
  <c r="B7" i="8"/>
  <c r="C7" i="8" s="1"/>
  <c r="J6" i="8"/>
  <c r="I6" i="8"/>
  <c r="B6" i="8"/>
  <c r="C6" i="8" s="1"/>
  <c r="J5" i="8"/>
  <c r="I5" i="8"/>
  <c r="B5" i="8"/>
  <c r="C5" i="8" s="1"/>
  <c r="J4" i="8"/>
  <c r="I4" i="8"/>
  <c r="B4" i="8"/>
  <c r="C4" i="8" s="1"/>
  <c r="J3" i="8"/>
  <c r="I3" i="8"/>
  <c r="J2" i="8"/>
  <c r="I2" i="8"/>
  <c r="J15" i="7"/>
  <c r="J14" i="7"/>
  <c r="I257" i="7"/>
  <c r="I256" i="7"/>
  <c r="I255" i="7"/>
  <c r="I254" i="7"/>
  <c r="I253" i="7"/>
  <c r="I252" i="7"/>
  <c r="I251" i="7"/>
  <c r="I250" i="7"/>
  <c r="I249" i="7"/>
  <c r="I248" i="7"/>
  <c r="I247" i="7"/>
  <c r="I246" i="7"/>
  <c r="I245" i="7"/>
  <c r="I244" i="7"/>
  <c r="I243" i="7"/>
  <c r="I242" i="7"/>
  <c r="I241" i="7"/>
  <c r="I240" i="7"/>
  <c r="I239" i="7"/>
  <c r="I238" i="7"/>
  <c r="I237" i="7"/>
  <c r="I236" i="7"/>
  <c r="I235" i="7"/>
  <c r="I234" i="7"/>
  <c r="I233" i="7"/>
  <c r="I232" i="7"/>
  <c r="I231" i="7"/>
  <c r="I230" i="7"/>
  <c r="I229" i="7"/>
  <c r="I228" i="7"/>
  <c r="I227" i="7"/>
  <c r="I226" i="7"/>
  <c r="I225" i="7"/>
  <c r="I224" i="7"/>
  <c r="I223" i="7"/>
  <c r="I222" i="7"/>
  <c r="I221" i="7"/>
  <c r="I220" i="7"/>
  <c r="I219" i="7"/>
  <c r="I218" i="7"/>
  <c r="I217" i="7"/>
  <c r="I216" i="7"/>
  <c r="I215" i="7"/>
  <c r="I214" i="7"/>
  <c r="I213" i="7"/>
  <c r="I212" i="7"/>
  <c r="I211" i="7"/>
  <c r="I210" i="7"/>
  <c r="I209" i="7"/>
  <c r="I208" i="7"/>
  <c r="I207" i="7"/>
  <c r="I206" i="7"/>
  <c r="I205" i="7"/>
  <c r="I204" i="7"/>
  <c r="I203" i="7"/>
  <c r="I202" i="7"/>
  <c r="I201" i="7"/>
  <c r="I200" i="7"/>
  <c r="I199" i="7"/>
  <c r="I198" i="7"/>
  <c r="I197" i="7"/>
  <c r="I196" i="7"/>
  <c r="I195" i="7"/>
  <c r="I194" i="7"/>
  <c r="J193" i="7"/>
  <c r="I193" i="7"/>
  <c r="J192" i="7"/>
  <c r="I192" i="7"/>
  <c r="J191" i="7"/>
  <c r="I191" i="7"/>
  <c r="J190" i="7"/>
  <c r="I190" i="7"/>
  <c r="J189" i="7"/>
  <c r="I189" i="7"/>
  <c r="J188" i="7"/>
  <c r="I188" i="7"/>
  <c r="J187" i="7"/>
  <c r="I187" i="7"/>
  <c r="J186" i="7"/>
  <c r="I186" i="7"/>
  <c r="J185" i="7"/>
  <c r="I185" i="7"/>
  <c r="J184" i="7"/>
  <c r="I184" i="7"/>
  <c r="J183" i="7"/>
  <c r="I183" i="7"/>
  <c r="J182" i="7"/>
  <c r="I182" i="7"/>
  <c r="J181" i="7"/>
  <c r="I181" i="7"/>
  <c r="J180" i="7"/>
  <c r="I180" i="7"/>
  <c r="J179" i="7"/>
  <c r="I179" i="7"/>
  <c r="J178" i="7"/>
  <c r="I178" i="7"/>
  <c r="J177" i="7"/>
  <c r="I177" i="7"/>
  <c r="J176" i="7"/>
  <c r="I176" i="7"/>
  <c r="J175" i="7"/>
  <c r="I175" i="7"/>
  <c r="J174" i="7"/>
  <c r="I174" i="7"/>
  <c r="J173" i="7"/>
  <c r="I173" i="7"/>
  <c r="J172" i="7"/>
  <c r="I172" i="7"/>
  <c r="J171" i="7"/>
  <c r="I171" i="7"/>
  <c r="J170" i="7"/>
  <c r="I170" i="7"/>
  <c r="J169" i="7"/>
  <c r="I169" i="7"/>
  <c r="J168" i="7"/>
  <c r="I168" i="7"/>
  <c r="J167" i="7"/>
  <c r="I167" i="7"/>
  <c r="J166" i="7"/>
  <c r="I166" i="7"/>
  <c r="J165" i="7"/>
  <c r="I165" i="7"/>
  <c r="J164" i="7"/>
  <c r="I164" i="7"/>
  <c r="J163" i="7"/>
  <c r="I163" i="7"/>
  <c r="J162" i="7"/>
  <c r="I162" i="7"/>
  <c r="J161" i="7"/>
  <c r="I161" i="7"/>
  <c r="J160" i="7"/>
  <c r="I160" i="7"/>
  <c r="J159" i="7"/>
  <c r="I159" i="7"/>
  <c r="J158" i="7"/>
  <c r="I158" i="7"/>
  <c r="J157" i="7"/>
  <c r="I157" i="7"/>
  <c r="J156" i="7"/>
  <c r="I156" i="7"/>
  <c r="J155" i="7"/>
  <c r="I155" i="7"/>
  <c r="J154" i="7"/>
  <c r="I154" i="7"/>
  <c r="J153" i="7"/>
  <c r="I153" i="7"/>
  <c r="J152" i="7"/>
  <c r="I152" i="7"/>
  <c r="J151" i="7"/>
  <c r="I151" i="7"/>
  <c r="J150" i="7"/>
  <c r="I150" i="7"/>
  <c r="J149" i="7"/>
  <c r="I149" i="7"/>
  <c r="J148" i="7"/>
  <c r="I148" i="7"/>
  <c r="J147" i="7"/>
  <c r="I147" i="7"/>
  <c r="J146" i="7"/>
  <c r="I146" i="7"/>
  <c r="J145" i="7"/>
  <c r="I145" i="7"/>
  <c r="J144" i="7"/>
  <c r="I144" i="7"/>
  <c r="J143" i="7"/>
  <c r="I143" i="7"/>
  <c r="J142" i="7"/>
  <c r="I142" i="7"/>
  <c r="J141" i="7"/>
  <c r="I141" i="7"/>
  <c r="J140" i="7"/>
  <c r="I140" i="7"/>
  <c r="J139" i="7"/>
  <c r="I139" i="7"/>
  <c r="J138" i="7"/>
  <c r="I138" i="7"/>
  <c r="J137" i="7"/>
  <c r="I137" i="7"/>
  <c r="J136" i="7"/>
  <c r="I136" i="7"/>
  <c r="J135" i="7"/>
  <c r="I135" i="7"/>
  <c r="J134" i="7"/>
  <c r="I134" i="7"/>
  <c r="J133" i="7"/>
  <c r="I133" i="7"/>
  <c r="J132" i="7"/>
  <c r="I132" i="7"/>
  <c r="J131" i="7"/>
  <c r="I131" i="7"/>
  <c r="J130" i="7"/>
  <c r="I130" i="7"/>
  <c r="J129" i="7"/>
  <c r="I129" i="7"/>
  <c r="J128" i="7"/>
  <c r="I128" i="7"/>
  <c r="J127" i="7"/>
  <c r="I127" i="7"/>
  <c r="J126" i="7"/>
  <c r="I126" i="7"/>
  <c r="J125" i="7"/>
  <c r="I125" i="7"/>
  <c r="J124" i="7"/>
  <c r="I124" i="7"/>
  <c r="J123" i="7"/>
  <c r="I123" i="7"/>
  <c r="J122" i="7"/>
  <c r="I122" i="7"/>
  <c r="J121" i="7"/>
  <c r="I121" i="7"/>
  <c r="J120" i="7"/>
  <c r="I120" i="7"/>
  <c r="J119" i="7"/>
  <c r="I119" i="7"/>
  <c r="J118" i="7"/>
  <c r="I118" i="7"/>
  <c r="J117" i="7"/>
  <c r="I117" i="7"/>
  <c r="J116" i="7"/>
  <c r="I116" i="7"/>
  <c r="J115" i="7"/>
  <c r="I115" i="7"/>
  <c r="J114" i="7"/>
  <c r="I114" i="7"/>
  <c r="J113" i="7"/>
  <c r="I113" i="7"/>
  <c r="J112" i="7"/>
  <c r="I112" i="7"/>
  <c r="J111" i="7"/>
  <c r="I111" i="7"/>
  <c r="J110" i="7"/>
  <c r="I110" i="7"/>
  <c r="J109" i="7"/>
  <c r="I109" i="7"/>
  <c r="J108" i="7"/>
  <c r="I108" i="7"/>
  <c r="J107" i="7"/>
  <c r="I107" i="7"/>
  <c r="J106" i="7"/>
  <c r="I106" i="7"/>
  <c r="J105" i="7"/>
  <c r="I105" i="7"/>
  <c r="J104" i="7"/>
  <c r="I104" i="7"/>
  <c r="J103" i="7"/>
  <c r="I103" i="7"/>
  <c r="J102" i="7"/>
  <c r="I102" i="7"/>
  <c r="J101" i="7"/>
  <c r="I101" i="7"/>
  <c r="J100" i="7"/>
  <c r="I100" i="7"/>
  <c r="J99" i="7"/>
  <c r="I99" i="7"/>
  <c r="J98" i="7"/>
  <c r="I98" i="7"/>
  <c r="J97" i="7"/>
  <c r="I97" i="7"/>
  <c r="J96" i="7"/>
  <c r="I96" i="7"/>
  <c r="J95" i="7"/>
  <c r="I95" i="7"/>
  <c r="J94" i="7"/>
  <c r="I94" i="7"/>
  <c r="J93" i="7"/>
  <c r="I93" i="7"/>
  <c r="J92" i="7"/>
  <c r="I92" i="7"/>
  <c r="J91" i="7"/>
  <c r="I91" i="7"/>
  <c r="J90" i="7"/>
  <c r="I90" i="7"/>
  <c r="J89" i="7"/>
  <c r="I89" i="7"/>
  <c r="J88" i="7"/>
  <c r="I88" i="7"/>
  <c r="J87" i="7"/>
  <c r="I87" i="7"/>
  <c r="J86" i="7"/>
  <c r="I86" i="7"/>
  <c r="J85" i="7"/>
  <c r="I85" i="7"/>
  <c r="J84" i="7"/>
  <c r="I84" i="7"/>
  <c r="J83" i="7"/>
  <c r="I83" i="7"/>
  <c r="J82" i="7"/>
  <c r="I82" i="7"/>
  <c r="J81" i="7"/>
  <c r="I81" i="7"/>
  <c r="J80" i="7"/>
  <c r="I80" i="7"/>
  <c r="J79" i="7"/>
  <c r="I79" i="7"/>
  <c r="J78" i="7"/>
  <c r="I78" i="7"/>
  <c r="J77" i="7"/>
  <c r="I77" i="7"/>
  <c r="J76" i="7"/>
  <c r="I76" i="7"/>
  <c r="J75" i="7"/>
  <c r="I75" i="7"/>
  <c r="J74" i="7"/>
  <c r="I74" i="7"/>
  <c r="J73" i="7"/>
  <c r="I73" i="7"/>
  <c r="J72" i="7"/>
  <c r="I72" i="7"/>
  <c r="J71" i="7"/>
  <c r="I71" i="7"/>
  <c r="J70" i="7"/>
  <c r="I70" i="7"/>
  <c r="J69" i="7"/>
  <c r="I69" i="7"/>
  <c r="J68" i="7"/>
  <c r="I68" i="7"/>
  <c r="J67" i="7"/>
  <c r="I67" i="7"/>
  <c r="C67" i="7"/>
  <c r="B67" i="7"/>
  <c r="J66" i="7"/>
  <c r="I66" i="7"/>
  <c r="B66" i="7"/>
  <c r="C66" i="7" s="1"/>
  <c r="J65" i="7"/>
  <c r="I65" i="7"/>
  <c r="C65" i="7"/>
  <c r="B65" i="7"/>
  <c r="J64" i="7"/>
  <c r="I64" i="7"/>
  <c r="C64" i="7"/>
  <c r="B64" i="7"/>
  <c r="J63" i="7"/>
  <c r="I63" i="7"/>
  <c r="C63" i="7"/>
  <c r="B63" i="7"/>
  <c r="J62" i="7"/>
  <c r="I62" i="7"/>
  <c r="B62" i="7"/>
  <c r="C62" i="7" s="1"/>
  <c r="J61" i="7"/>
  <c r="I61" i="7"/>
  <c r="C61" i="7"/>
  <c r="B61" i="7"/>
  <c r="J60" i="7"/>
  <c r="I60" i="7"/>
  <c r="C60" i="7"/>
  <c r="B60" i="7"/>
  <c r="J59" i="7"/>
  <c r="I59" i="7"/>
  <c r="C59" i="7"/>
  <c r="B59" i="7"/>
  <c r="J58" i="7"/>
  <c r="I58" i="7"/>
  <c r="B58" i="7"/>
  <c r="C58" i="7" s="1"/>
  <c r="J57" i="7"/>
  <c r="I57" i="7"/>
  <c r="C57" i="7"/>
  <c r="B57" i="7"/>
  <c r="J56" i="7"/>
  <c r="I56" i="7"/>
  <c r="C56" i="7"/>
  <c r="B56" i="7"/>
  <c r="J55" i="7"/>
  <c r="I55" i="7"/>
  <c r="C55" i="7"/>
  <c r="B55" i="7"/>
  <c r="J54" i="7"/>
  <c r="I54" i="7"/>
  <c r="B54" i="7"/>
  <c r="C54" i="7" s="1"/>
  <c r="J53" i="7"/>
  <c r="I53" i="7"/>
  <c r="C53" i="7"/>
  <c r="B53" i="7"/>
  <c r="J52" i="7"/>
  <c r="I52" i="7"/>
  <c r="C52" i="7"/>
  <c r="B52" i="7"/>
  <c r="J51" i="7"/>
  <c r="I51" i="7"/>
  <c r="C51" i="7"/>
  <c r="B51" i="7"/>
  <c r="J50" i="7"/>
  <c r="I50" i="7"/>
  <c r="B50" i="7"/>
  <c r="C50" i="7" s="1"/>
  <c r="J49" i="7"/>
  <c r="I49" i="7"/>
  <c r="C49" i="7"/>
  <c r="B49" i="7"/>
  <c r="J48" i="7"/>
  <c r="I48" i="7"/>
  <c r="C48" i="7"/>
  <c r="B48" i="7"/>
  <c r="J47" i="7"/>
  <c r="I47" i="7"/>
  <c r="C47" i="7"/>
  <c r="B47" i="7"/>
  <c r="J46" i="7"/>
  <c r="I46" i="7"/>
  <c r="B46" i="7"/>
  <c r="C46" i="7" s="1"/>
  <c r="J45" i="7"/>
  <c r="I45" i="7"/>
  <c r="C45" i="7"/>
  <c r="B45" i="7"/>
  <c r="J44" i="7"/>
  <c r="I44" i="7"/>
  <c r="C44" i="7"/>
  <c r="B44" i="7"/>
  <c r="J43" i="7"/>
  <c r="I43" i="7"/>
  <c r="C43" i="7"/>
  <c r="B43" i="7"/>
  <c r="J42" i="7"/>
  <c r="I42" i="7"/>
  <c r="B42" i="7"/>
  <c r="C42" i="7" s="1"/>
  <c r="J41" i="7"/>
  <c r="I41" i="7"/>
  <c r="C41" i="7"/>
  <c r="B41" i="7"/>
  <c r="J40" i="7"/>
  <c r="I40" i="7"/>
  <c r="C40" i="7"/>
  <c r="B40" i="7"/>
  <c r="J39" i="7"/>
  <c r="I39" i="7"/>
  <c r="C39" i="7"/>
  <c r="B39" i="7"/>
  <c r="J38" i="7"/>
  <c r="I38" i="7"/>
  <c r="B38" i="7"/>
  <c r="C38" i="7" s="1"/>
  <c r="J37" i="7"/>
  <c r="I37" i="7"/>
  <c r="C37" i="7"/>
  <c r="B37" i="7"/>
  <c r="J36" i="7"/>
  <c r="I36" i="7"/>
  <c r="C36" i="7"/>
  <c r="B36" i="7"/>
  <c r="J35" i="7"/>
  <c r="I35" i="7"/>
  <c r="C35" i="7"/>
  <c r="B35" i="7"/>
  <c r="J34" i="7"/>
  <c r="I34" i="7"/>
  <c r="B34" i="7"/>
  <c r="C34" i="7" s="1"/>
  <c r="J33" i="7"/>
  <c r="I33" i="7"/>
  <c r="C33" i="7"/>
  <c r="B33" i="7"/>
  <c r="J32" i="7"/>
  <c r="I32" i="7"/>
  <c r="C32" i="7"/>
  <c r="B32" i="7"/>
  <c r="J31" i="7"/>
  <c r="I31" i="7"/>
  <c r="C31" i="7"/>
  <c r="B31" i="7"/>
  <c r="J30" i="7"/>
  <c r="I30" i="7"/>
  <c r="B30" i="7"/>
  <c r="C30" i="7" s="1"/>
  <c r="J29" i="7"/>
  <c r="I29" i="7"/>
  <c r="C29" i="7"/>
  <c r="B29" i="7"/>
  <c r="J28" i="7"/>
  <c r="I28" i="7"/>
  <c r="C28" i="7"/>
  <c r="B28" i="7"/>
  <c r="J27" i="7"/>
  <c r="I27" i="7"/>
  <c r="C27" i="7"/>
  <c r="B27" i="7"/>
  <c r="J26" i="7"/>
  <c r="I26" i="7"/>
  <c r="B26" i="7"/>
  <c r="C26" i="7" s="1"/>
  <c r="J25" i="7"/>
  <c r="I25" i="7"/>
  <c r="C25" i="7"/>
  <c r="B25" i="7"/>
  <c r="J24" i="7"/>
  <c r="I24" i="7"/>
  <c r="C24" i="7"/>
  <c r="B24" i="7"/>
  <c r="J23" i="7"/>
  <c r="I23" i="7"/>
  <c r="C23" i="7"/>
  <c r="B23" i="7"/>
  <c r="J22" i="7"/>
  <c r="I22" i="7"/>
  <c r="B22" i="7"/>
  <c r="C22" i="7" s="1"/>
  <c r="J21" i="7"/>
  <c r="I21" i="7"/>
  <c r="C21" i="7"/>
  <c r="B21" i="7"/>
  <c r="J20" i="7"/>
  <c r="I20" i="7"/>
  <c r="C20" i="7"/>
  <c r="B20" i="7"/>
  <c r="J19" i="7"/>
  <c r="I19" i="7"/>
  <c r="C19" i="7"/>
  <c r="B19" i="7"/>
  <c r="J18" i="7"/>
  <c r="I18" i="7"/>
  <c r="B18" i="7"/>
  <c r="C18" i="7" s="1"/>
  <c r="J17" i="7"/>
  <c r="I17" i="7"/>
  <c r="C17" i="7"/>
  <c r="B17" i="7"/>
  <c r="J16" i="7"/>
  <c r="I16" i="7"/>
  <c r="C16" i="7"/>
  <c r="B16" i="7"/>
  <c r="I15" i="7"/>
  <c r="B15" i="7"/>
  <c r="C15" i="7" s="1"/>
  <c r="I14" i="7"/>
  <c r="C14" i="7"/>
  <c r="B14" i="7"/>
  <c r="J13" i="7"/>
  <c r="I13" i="7"/>
  <c r="C13" i="7"/>
  <c r="B13" i="7"/>
  <c r="J12" i="7"/>
  <c r="I12" i="7"/>
  <c r="C12" i="7"/>
  <c r="B12" i="7"/>
  <c r="J11" i="7"/>
  <c r="I11" i="7"/>
  <c r="C11" i="7"/>
  <c r="B11" i="7"/>
  <c r="J10" i="7"/>
  <c r="I10" i="7"/>
  <c r="C10" i="7"/>
  <c r="B10" i="7"/>
  <c r="J9" i="7"/>
  <c r="I9" i="7"/>
  <c r="C9" i="7"/>
  <c r="B9" i="7"/>
  <c r="J8" i="7"/>
  <c r="I8" i="7"/>
  <c r="C8" i="7"/>
  <c r="B8" i="7"/>
  <c r="J7" i="7"/>
  <c r="I7" i="7"/>
  <c r="C7" i="7"/>
  <c r="B7" i="7"/>
  <c r="J6" i="7"/>
  <c r="I6" i="7"/>
  <c r="C6" i="7"/>
  <c r="B6" i="7"/>
  <c r="J5" i="7"/>
  <c r="I5" i="7"/>
  <c r="C5" i="7"/>
  <c r="B5" i="7"/>
  <c r="J4" i="7"/>
  <c r="I4" i="7"/>
  <c r="C4" i="7"/>
  <c r="B4" i="7"/>
  <c r="J3" i="7"/>
  <c r="I3" i="7"/>
  <c r="J2" i="7"/>
  <c r="I2" i="7"/>
  <c r="I3" i="4"/>
  <c r="I2" i="4"/>
  <c r="I257" i="4"/>
  <c r="I256" i="4"/>
  <c r="I255" i="4"/>
  <c r="I254" i="4"/>
  <c r="I253" i="4"/>
  <c r="I252" i="4"/>
  <c r="I251" i="4"/>
  <c r="I250"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J193" i="4"/>
  <c r="I193" i="4"/>
  <c r="J192" i="4"/>
  <c r="I192" i="4"/>
  <c r="J191" i="4"/>
  <c r="I191" i="4"/>
  <c r="J190" i="4"/>
  <c r="I190" i="4"/>
  <c r="J189" i="4"/>
  <c r="I189" i="4"/>
  <c r="J188" i="4"/>
  <c r="I188" i="4"/>
  <c r="J187" i="4"/>
  <c r="I187" i="4"/>
  <c r="J186" i="4"/>
  <c r="I186" i="4"/>
  <c r="J185" i="4"/>
  <c r="I185" i="4"/>
  <c r="J184" i="4"/>
  <c r="I184" i="4"/>
  <c r="J183" i="4"/>
  <c r="I183" i="4"/>
  <c r="J182" i="4"/>
  <c r="I182" i="4"/>
  <c r="J181" i="4"/>
  <c r="I181" i="4"/>
  <c r="J180" i="4"/>
  <c r="I180" i="4"/>
  <c r="J179" i="4"/>
  <c r="I179" i="4"/>
  <c r="J178" i="4"/>
  <c r="I178" i="4"/>
  <c r="J177" i="4"/>
  <c r="I177" i="4"/>
  <c r="J176" i="4"/>
  <c r="I176" i="4"/>
  <c r="J175" i="4"/>
  <c r="I175" i="4"/>
  <c r="J174" i="4"/>
  <c r="I174" i="4"/>
  <c r="J173" i="4"/>
  <c r="I173" i="4"/>
  <c r="J172" i="4"/>
  <c r="I172" i="4"/>
  <c r="J171" i="4"/>
  <c r="I171" i="4"/>
  <c r="J170" i="4"/>
  <c r="I170" i="4"/>
  <c r="J169" i="4"/>
  <c r="I169" i="4"/>
  <c r="J168" i="4"/>
  <c r="I168" i="4"/>
  <c r="J167" i="4"/>
  <c r="I167" i="4"/>
  <c r="J166" i="4"/>
  <c r="I166" i="4"/>
  <c r="J165" i="4"/>
  <c r="I165" i="4"/>
  <c r="J164" i="4"/>
  <c r="I164" i="4"/>
  <c r="J163" i="4"/>
  <c r="I163" i="4"/>
  <c r="J162" i="4"/>
  <c r="I162" i="4"/>
  <c r="J161" i="4"/>
  <c r="I161" i="4"/>
  <c r="J160" i="4"/>
  <c r="I160" i="4"/>
  <c r="J159" i="4"/>
  <c r="I159" i="4"/>
  <c r="J158" i="4"/>
  <c r="I158" i="4"/>
  <c r="J157" i="4"/>
  <c r="I157" i="4"/>
  <c r="J156" i="4"/>
  <c r="I156" i="4"/>
  <c r="J155" i="4"/>
  <c r="I155" i="4"/>
  <c r="J154" i="4"/>
  <c r="I154" i="4"/>
  <c r="J153" i="4"/>
  <c r="I153" i="4"/>
  <c r="J152" i="4"/>
  <c r="I152" i="4"/>
  <c r="J151" i="4"/>
  <c r="I151" i="4"/>
  <c r="J150" i="4"/>
  <c r="I150" i="4"/>
  <c r="J149" i="4"/>
  <c r="I149" i="4"/>
  <c r="J148" i="4"/>
  <c r="I148" i="4"/>
  <c r="J147" i="4"/>
  <c r="I147" i="4"/>
  <c r="J146" i="4"/>
  <c r="I146" i="4"/>
  <c r="J145" i="4"/>
  <c r="I145" i="4"/>
  <c r="J144" i="4"/>
  <c r="I144" i="4"/>
  <c r="J143" i="4"/>
  <c r="I143" i="4"/>
  <c r="J142" i="4"/>
  <c r="I142" i="4"/>
  <c r="J141" i="4"/>
  <c r="I141" i="4"/>
  <c r="J140" i="4"/>
  <c r="I140" i="4"/>
  <c r="J139" i="4"/>
  <c r="I139" i="4"/>
  <c r="J138" i="4"/>
  <c r="I138" i="4"/>
  <c r="J137" i="4"/>
  <c r="I137" i="4"/>
  <c r="J136" i="4"/>
  <c r="I136" i="4"/>
  <c r="J135" i="4"/>
  <c r="I135" i="4"/>
  <c r="J134" i="4"/>
  <c r="I134" i="4"/>
  <c r="J133" i="4"/>
  <c r="I133" i="4"/>
  <c r="J132" i="4"/>
  <c r="I132" i="4"/>
  <c r="J131" i="4"/>
  <c r="I131" i="4"/>
  <c r="J130" i="4"/>
  <c r="I130" i="4"/>
  <c r="J129" i="4"/>
  <c r="I129" i="4"/>
  <c r="J128" i="4"/>
  <c r="I128" i="4"/>
  <c r="J127" i="4"/>
  <c r="I127" i="4"/>
  <c r="J126" i="4"/>
  <c r="I126" i="4"/>
  <c r="J125" i="4"/>
  <c r="I125" i="4"/>
  <c r="J124" i="4"/>
  <c r="I124" i="4"/>
  <c r="J123" i="4"/>
  <c r="I123" i="4"/>
  <c r="J122" i="4"/>
  <c r="I122" i="4"/>
  <c r="J121" i="4"/>
  <c r="I121" i="4"/>
  <c r="J120" i="4"/>
  <c r="I120" i="4"/>
  <c r="J119" i="4"/>
  <c r="I119" i="4"/>
  <c r="J118" i="4"/>
  <c r="I118" i="4"/>
  <c r="J117" i="4"/>
  <c r="I117" i="4"/>
  <c r="J116" i="4"/>
  <c r="I116" i="4"/>
  <c r="J115" i="4"/>
  <c r="I115" i="4"/>
  <c r="J114" i="4"/>
  <c r="I114" i="4"/>
  <c r="J113" i="4"/>
  <c r="I113" i="4"/>
  <c r="J112" i="4"/>
  <c r="I112" i="4"/>
  <c r="J111" i="4"/>
  <c r="I111" i="4"/>
  <c r="J110" i="4"/>
  <c r="I110" i="4"/>
  <c r="J109" i="4"/>
  <c r="I109" i="4"/>
  <c r="J108" i="4"/>
  <c r="I108" i="4"/>
  <c r="J107" i="4"/>
  <c r="I107" i="4"/>
  <c r="J106" i="4"/>
  <c r="I106" i="4"/>
  <c r="J105" i="4"/>
  <c r="I105" i="4"/>
  <c r="J104" i="4"/>
  <c r="I104" i="4"/>
  <c r="J103" i="4"/>
  <c r="I103" i="4"/>
  <c r="J102" i="4"/>
  <c r="I102" i="4"/>
  <c r="J101" i="4"/>
  <c r="I101" i="4"/>
  <c r="J100" i="4"/>
  <c r="I100" i="4"/>
  <c r="J99" i="4"/>
  <c r="I99" i="4"/>
  <c r="J98" i="4"/>
  <c r="I98" i="4"/>
  <c r="J97" i="4"/>
  <c r="I97" i="4"/>
  <c r="J96" i="4"/>
  <c r="I96" i="4"/>
  <c r="J95" i="4"/>
  <c r="I95" i="4"/>
  <c r="J94" i="4"/>
  <c r="I94" i="4"/>
  <c r="J93" i="4"/>
  <c r="I93" i="4"/>
  <c r="J92" i="4"/>
  <c r="I92" i="4"/>
  <c r="J91" i="4"/>
  <c r="I91" i="4"/>
  <c r="J90" i="4"/>
  <c r="I90" i="4"/>
  <c r="J89" i="4"/>
  <c r="I89" i="4"/>
  <c r="J88" i="4"/>
  <c r="I88" i="4"/>
  <c r="J87" i="4"/>
  <c r="I87" i="4"/>
  <c r="J86" i="4"/>
  <c r="I86" i="4"/>
  <c r="J85" i="4"/>
  <c r="I85" i="4"/>
  <c r="J84" i="4"/>
  <c r="I84" i="4"/>
  <c r="J83" i="4"/>
  <c r="I83" i="4"/>
  <c r="J82" i="4"/>
  <c r="I82" i="4"/>
  <c r="J81" i="4"/>
  <c r="I81" i="4"/>
  <c r="J80" i="4"/>
  <c r="I80" i="4"/>
  <c r="J79" i="4"/>
  <c r="I79" i="4"/>
  <c r="J78" i="4"/>
  <c r="I78" i="4"/>
  <c r="J77" i="4"/>
  <c r="I77" i="4"/>
  <c r="J76" i="4"/>
  <c r="I76" i="4"/>
  <c r="J75" i="4"/>
  <c r="I75" i="4"/>
  <c r="J74" i="4"/>
  <c r="I74" i="4"/>
  <c r="J73" i="4"/>
  <c r="I73" i="4"/>
  <c r="J72" i="4"/>
  <c r="I72" i="4"/>
  <c r="J71" i="4"/>
  <c r="I71" i="4"/>
  <c r="J70" i="4"/>
  <c r="I70" i="4"/>
  <c r="J69" i="4"/>
  <c r="I69" i="4"/>
  <c r="J68" i="4"/>
  <c r="I68" i="4"/>
  <c r="J67" i="4"/>
  <c r="I67" i="4"/>
  <c r="J66" i="4"/>
  <c r="I66" i="4"/>
  <c r="J65" i="4"/>
  <c r="I65" i="4"/>
  <c r="B67" i="4"/>
  <c r="C67" i="4" s="1"/>
  <c r="J64" i="4"/>
  <c r="I64" i="4"/>
  <c r="B66" i="4"/>
  <c r="C66" i="4" s="1"/>
  <c r="J63" i="4"/>
  <c r="I63" i="4"/>
  <c r="B65" i="4"/>
  <c r="C65" i="4" s="1"/>
  <c r="J62" i="4"/>
  <c r="I62" i="4"/>
  <c r="B64" i="4"/>
  <c r="C64" i="4" s="1"/>
  <c r="J61" i="4"/>
  <c r="I61" i="4"/>
  <c r="B63" i="4"/>
  <c r="C63" i="4" s="1"/>
  <c r="J60" i="4"/>
  <c r="I60" i="4"/>
  <c r="B62" i="4"/>
  <c r="C62" i="4" s="1"/>
  <c r="J59" i="4"/>
  <c r="I59" i="4"/>
  <c r="B61" i="4"/>
  <c r="C61" i="4" s="1"/>
  <c r="J58" i="4"/>
  <c r="I58" i="4"/>
  <c r="B60" i="4"/>
  <c r="C60" i="4" s="1"/>
  <c r="J57" i="4"/>
  <c r="I57" i="4"/>
  <c r="B59" i="4"/>
  <c r="C59" i="4" s="1"/>
  <c r="J56" i="4"/>
  <c r="I56" i="4"/>
  <c r="B58" i="4"/>
  <c r="C58" i="4" s="1"/>
  <c r="J55" i="4"/>
  <c r="I55" i="4"/>
  <c r="B57" i="4"/>
  <c r="C57" i="4" s="1"/>
  <c r="J54" i="4"/>
  <c r="I54" i="4"/>
  <c r="B56" i="4"/>
  <c r="C56" i="4" s="1"/>
  <c r="J53" i="4"/>
  <c r="I53" i="4"/>
  <c r="B55" i="4"/>
  <c r="C55" i="4" s="1"/>
  <c r="J52" i="4"/>
  <c r="I52" i="4"/>
  <c r="B54" i="4"/>
  <c r="C54" i="4" s="1"/>
  <c r="J51" i="4"/>
  <c r="I51" i="4"/>
  <c r="B53" i="4"/>
  <c r="C53" i="4" s="1"/>
  <c r="J50" i="4"/>
  <c r="I50" i="4"/>
  <c r="B52" i="4"/>
  <c r="C52" i="4" s="1"/>
  <c r="J49" i="4"/>
  <c r="I49" i="4"/>
  <c r="B51" i="4"/>
  <c r="C51" i="4" s="1"/>
  <c r="J48" i="4"/>
  <c r="I48" i="4"/>
  <c r="B50" i="4"/>
  <c r="C50" i="4" s="1"/>
  <c r="J47" i="4"/>
  <c r="I47" i="4"/>
  <c r="B49" i="4"/>
  <c r="C49" i="4" s="1"/>
  <c r="J46" i="4"/>
  <c r="I46" i="4"/>
  <c r="B48" i="4"/>
  <c r="C48" i="4" s="1"/>
  <c r="J45" i="4"/>
  <c r="I45" i="4"/>
  <c r="B47" i="4"/>
  <c r="C47" i="4" s="1"/>
  <c r="J44" i="4"/>
  <c r="I44" i="4"/>
  <c r="B46" i="4"/>
  <c r="C46" i="4" s="1"/>
  <c r="J43" i="4"/>
  <c r="I43" i="4"/>
  <c r="B45" i="4"/>
  <c r="C45" i="4" s="1"/>
  <c r="J42" i="4"/>
  <c r="I42" i="4"/>
  <c r="B44" i="4"/>
  <c r="C44" i="4" s="1"/>
  <c r="J41" i="4"/>
  <c r="I41" i="4"/>
  <c r="B43" i="4"/>
  <c r="C43" i="4" s="1"/>
  <c r="J40" i="4"/>
  <c r="I40" i="4"/>
  <c r="B42" i="4"/>
  <c r="C42" i="4" s="1"/>
  <c r="J39" i="4"/>
  <c r="I39" i="4"/>
  <c r="B41" i="4"/>
  <c r="C41" i="4" s="1"/>
  <c r="J38" i="4"/>
  <c r="I38" i="4"/>
  <c r="B40" i="4"/>
  <c r="C40" i="4" s="1"/>
  <c r="J37" i="4"/>
  <c r="I37" i="4"/>
  <c r="B39" i="4"/>
  <c r="C39" i="4" s="1"/>
  <c r="J36" i="4"/>
  <c r="I36" i="4"/>
  <c r="B38" i="4"/>
  <c r="C38" i="4" s="1"/>
  <c r="J35" i="4"/>
  <c r="I35" i="4"/>
  <c r="B37" i="4"/>
  <c r="C37" i="4" s="1"/>
  <c r="J34" i="4"/>
  <c r="I34" i="4"/>
  <c r="B36" i="4"/>
  <c r="C36" i="4" s="1"/>
  <c r="J33" i="4"/>
  <c r="I33" i="4"/>
  <c r="B35" i="4"/>
  <c r="C35" i="4" s="1"/>
  <c r="J32" i="4"/>
  <c r="I32" i="4"/>
  <c r="B34" i="4"/>
  <c r="C34" i="4" s="1"/>
  <c r="J31" i="4"/>
  <c r="I31" i="4"/>
  <c r="B33" i="4"/>
  <c r="C33" i="4" s="1"/>
  <c r="J30" i="4"/>
  <c r="I30" i="4"/>
  <c r="B32" i="4"/>
  <c r="C32" i="4" s="1"/>
  <c r="J29" i="4"/>
  <c r="I29" i="4"/>
  <c r="B31" i="4"/>
  <c r="C31" i="4" s="1"/>
  <c r="J28" i="4"/>
  <c r="I28" i="4"/>
  <c r="B30" i="4"/>
  <c r="C30" i="4" s="1"/>
  <c r="J27" i="4"/>
  <c r="I27" i="4"/>
  <c r="B29" i="4"/>
  <c r="C29" i="4" s="1"/>
  <c r="J26" i="4"/>
  <c r="I26" i="4"/>
  <c r="B28" i="4"/>
  <c r="C28" i="4" s="1"/>
  <c r="J25" i="4"/>
  <c r="I25" i="4"/>
  <c r="B27" i="4"/>
  <c r="C27" i="4" s="1"/>
  <c r="J24" i="4"/>
  <c r="I24" i="4"/>
  <c r="B26" i="4"/>
  <c r="C26" i="4" s="1"/>
  <c r="J23" i="4"/>
  <c r="I23" i="4"/>
  <c r="B25" i="4"/>
  <c r="C25" i="4" s="1"/>
  <c r="J22" i="4"/>
  <c r="I22" i="4"/>
  <c r="B24" i="4"/>
  <c r="C24" i="4" s="1"/>
  <c r="J21" i="4"/>
  <c r="I21" i="4"/>
  <c r="B23" i="4"/>
  <c r="C23" i="4" s="1"/>
  <c r="J20" i="4"/>
  <c r="I20" i="4"/>
  <c r="B22" i="4"/>
  <c r="C22" i="4" s="1"/>
  <c r="J19" i="4"/>
  <c r="I19" i="4"/>
  <c r="B21" i="4"/>
  <c r="C21" i="4" s="1"/>
  <c r="J18" i="4"/>
  <c r="I18" i="4"/>
  <c r="B20" i="4"/>
  <c r="C20" i="4" s="1"/>
  <c r="J17" i="4"/>
  <c r="I17" i="4"/>
  <c r="B19" i="4"/>
  <c r="C19" i="4" s="1"/>
  <c r="J16" i="4"/>
  <c r="I16" i="4"/>
  <c r="B18" i="4"/>
  <c r="C18" i="4" s="1"/>
  <c r="I15" i="4"/>
  <c r="B17" i="4"/>
  <c r="C17" i="4" s="1"/>
  <c r="I14" i="4"/>
  <c r="B16" i="4"/>
  <c r="C16" i="4" s="1"/>
  <c r="J13" i="4"/>
  <c r="I13" i="4"/>
  <c r="B15" i="4"/>
  <c r="C15" i="4" s="1"/>
  <c r="J12" i="4"/>
  <c r="I12" i="4"/>
  <c r="B14" i="4"/>
  <c r="C14" i="4" s="1"/>
  <c r="J11" i="4"/>
  <c r="I11" i="4"/>
  <c r="B13" i="4"/>
  <c r="C13" i="4" s="1"/>
  <c r="J10" i="4"/>
  <c r="I10" i="4"/>
  <c r="B12" i="4"/>
  <c r="C12" i="4" s="1"/>
  <c r="J9" i="4"/>
  <c r="I9" i="4"/>
  <c r="B11" i="4"/>
  <c r="C11" i="4" s="1"/>
  <c r="J8" i="4"/>
  <c r="I8" i="4"/>
  <c r="B10" i="4"/>
  <c r="C10" i="4" s="1"/>
  <c r="J7" i="4"/>
  <c r="I7" i="4"/>
  <c r="B9" i="4"/>
  <c r="C9" i="4" s="1"/>
  <c r="J6" i="4"/>
  <c r="I6" i="4"/>
  <c r="B8" i="4"/>
  <c r="C8" i="4" s="1"/>
  <c r="J5" i="4"/>
  <c r="I5" i="4"/>
  <c r="B7" i="4"/>
  <c r="C7" i="4" s="1"/>
  <c r="J4" i="4"/>
  <c r="I4" i="4"/>
  <c r="B6" i="4"/>
  <c r="C6" i="4" s="1"/>
  <c r="J3" i="4"/>
  <c r="B5" i="4"/>
  <c r="C5" i="4" s="1"/>
  <c r="J2" i="4"/>
  <c r="B4" i="4"/>
  <c r="C4" i="4" s="1"/>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J193" i="3"/>
  <c r="I193" i="3"/>
  <c r="J192" i="3"/>
  <c r="I192" i="3"/>
  <c r="J191" i="3"/>
  <c r="I191" i="3"/>
  <c r="J190" i="3"/>
  <c r="I190" i="3"/>
  <c r="J189" i="3"/>
  <c r="I189" i="3"/>
  <c r="J188" i="3"/>
  <c r="I188" i="3"/>
  <c r="J187" i="3"/>
  <c r="I187" i="3"/>
  <c r="J186" i="3"/>
  <c r="I186" i="3"/>
  <c r="J185" i="3"/>
  <c r="I185" i="3"/>
  <c r="J184" i="3"/>
  <c r="I184" i="3"/>
  <c r="J183" i="3"/>
  <c r="I183" i="3"/>
  <c r="J182" i="3"/>
  <c r="I182" i="3"/>
  <c r="J181" i="3"/>
  <c r="I181" i="3"/>
  <c r="J180" i="3"/>
  <c r="I180" i="3"/>
  <c r="J179" i="3"/>
  <c r="I179" i="3"/>
  <c r="J178" i="3"/>
  <c r="I178" i="3"/>
  <c r="J177" i="3"/>
  <c r="I177" i="3"/>
  <c r="J176" i="3"/>
  <c r="I176" i="3"/>
  <c r="J175" i="3"/>
  <c r="I175" i="3"/>
  <c r="J174" i="3"/>
  <c r="I174" i="3"/>
  <c r="J173" i="3"/>
  <c r="I173" i="3"/>
  <c r="J172" i="3"/>
  <c r="I172" i="3"/>
  <c r="J171" i="3"/>
  <c r="I171" i="3"/>
  <c r="J170" i="3"/>
  <c r="I170" i="3"/>
  <c r="J169" i="3"/>
  <c r="I169" i="3"/>
  <c r="J168" i="3"/>
  <c r="I168" i="3"/>
  <c r="J167" i="3"/>
  <c r="I167" i="3"/>
  <c r="J166" i="3"/>
  <c r="I166" i="3"/>
  <c r="J165" i="3"/>
  <c r="I165" i="3"/>
  <c r="J164" i="3"/>
  <c r="I164" i="3"/>
  <c r="J163" i="3"/>
  <c r="I163" i="3"/>
  <c r="J162" i="3"/>
  <c r="I162" i="3"/>
  <c r="J161" i="3"/>
  <c r="I161" i="3"/>
  <c r="J160" i="3"/>
  <c r="I160" i="3"/>
  <c r="J159" i="3"/>
  <c r="I159" i="3"/>
  <c r="J158" i="3"/>
  <c r="I158" i="3"/>
  <c r="J157" i="3"/>
  <c r="I157" i="3"/>
  <c r="J156" i="3"/>
  <c r="I156" i="3"/>
  <c r="J155" i="3"/>
  <c r="I155" i="3"/>
  <c r="J154" i="3"/>
  <c r="I154" i="3"/>
  <c r="J153" i="3"/>
  <c r="I153" i="3"/>
  <c r="J152" i="3"/>
  <c r="I152" i="3"/>
  <c r="J151" i="3"/>
  <c r="I151" i="3"/>
  <c r="J150" i="3"/>
  <c r="I150" i="3"/>
  <c r="J149" i="3"/>
  <c r="I149" i="3"/>
  <c r="J148" i="3"/>
  <c r="I148" i="3"/>
  <c r="J147" i="3"/>
  <c r="I147" i="3"/>
  <c r="J146" i="3"/>
  <c r="I146" i="3"/>
  <c r="J145" i="3"/>
  <c r="I145" i="3"/>
  <c r="J144" i="3"/>
  <c r="I144" i="3"/>
  <c r="J143" i="3"/>
  <c r="I143" i="3"/>
  <c r="J142" i="3"/>
  <c r="I142" i="3"/>
  <c r="J141" i="3"/>
  <c r="I141" i="3"/>
  <c r="J140" i="3"/>
  <c r="I140" i="3"/>
  <c r="J139" i="3"/>
  <c r="I139" i="3"/>
  <c r="J138" i="3"/>
  <c r="I138" i="3"/>
  <c r="J137" i="3"/>
  <c r="I137" i="3"/>
  <c r="J136" i="3"/>
  <c r="I136" i="3"/>
  <c r="J135" i="3"/>
  <c r="I135" i="3"/>
  <c r="J134" i="3"/>
  <c r="I134" i="3"/>
  <c r="J133" i="3"/>
  <c r="I133" i="3"/>
  <c r="J132" i="3"/>
  <c r="I132" i="3"/>
  <c r="J131" i="3"/>
  <c r="I131" i="3"/>
  <c r="J130" i="3"/>
  <c r="I130" i="3"/>
  <c r="J129" i="3"/>
  <c r="I129" i="3"/>
  <c r="J128" i="3"/>
  <c r="I128" i="3"/>
  <c r="J127" i="3"/>
  <c r="I127" i="3"/>
  <c r="J126" i="3"/>
  <c r="I126" i="3"/>
  <c r="J125" i="3"/>
  <c r="I125" i="3"/>
  <c r="J124" i="3"/>
  <c r="I124" i="3"/>
  <c r="J123" i="3"/>
  <c r="I123" i="3"/>
  <c r="J122" i="3"/>
  <c r="I122" i="3"/>
  <c r="J121" i="3"/>
  <c r="I121" i="3"/>
  <c r="J120" i="3"/>
  <c r="I120" i="3"/>
  <c r="J119" i="3"/>
  <c r="I119" i="3"/>
  <c r="J118" i="3"/>
  <c r="I118" i="3"/>
  <c r="J117" i="3"/>
  <c r="I117" i="3"/>
  <c r="J116" i="3"/>
  <c r="I116" i="3"/>
  <c r="J115" i="3"/>
  <c r="I115" i="3"/>
  <c r="J114" i="3"/>
  <c r="I114" i="3"/>
  <c r="J113" i="3"/>
  <c r="I113" i="3"/>
  <c r="J112" i="3"/>
  <c r="I112" i="3"/>
  <c r="J111" i="3"/>
  <c r="I111" i="3"/>
  <c r="J110" i="3"/>
  <c r="I110" i="3"/>
  <c r="J109" i="3"/>
  <c r="I109" i="3"/>
  <c r="J108" i="3"/>
  <c r="I108" i="3"/>
  <c r="J107" i="3"/>
  <c r="I107" i="3"/>
  <c r="J106" i="3"/>
  <c r="I106" i="3"/>
  <c r="J105" i="3"/>
  <c r="I105" i="3"/>
  <c r="J104" i="3"/>
  <c r="I104" i="3"/>
  <c r="J103" i="3"/>
  <c r="I103" i="3"/>
  <c r="J102" i="3"/>
  <c r="I102" i="3"/>
  <c r="J101" i="3"/>
  <c r="I101" i="3"/>
  <c r="J100" i="3"/>
  <c r="I100" i="3"/>
  <c r="J99" i="3"/>
  <c r="I99" i="3"/>
  <c r="J98" i="3"/>
  <c r="I98" i="3"/>
  <c r="J97" i="3"/>
  <c r="I97" i="3"/>
  <c r="J96" i="3"/>
  <c r="I96" i="3"/>
  <c r="J95" i="3"/>
  <c r="I95" i="3"/>
  <c r="J94" i="3"/>
  <c r="I94" i="3"/>
  <c r="J93" i="3"/>
  <c r="I93" i="3"/>
  <c r="J92" i="3"/>
  <c r="I92" i="3"/>
  <c r="J91" i="3"/>
  <c r="I91" i="3"/>
  <c r="J90" i="3"/>
  <c r="I90" i="3"/>
  <c r="J89" i="3"/>
  <c r="I89" i="3"/>
  <c r="J88" i="3"/>
  <c r="I88" i="3"/>
  <c r="J87" i="3"/>
  <c r="I87" i="3"/>
  <c r="J86" i="3"/>
  <c r="I86" i="3"/>
  <c r="J85" i="3"/>
  <c r="I85" i="3"/>
  <c r="J84" i="3"/>
  <c r="I84" i="3"/>
  <c r="J83" i="3"/>
  <c r="I83" i="3"/>
  <c r="J82" i="3"/>
  <c r="I82" i="3"/>
  <c r="J81" i="3"/>
  <c r="I81" i="3"/>
  <c r="J80" i="3"/>
  <c r="I80" i="3"/>
  <c r="J79" i="3"/>
  <c r="I79" i="3"/>
  <c r="J78" i="3"/>
  <c r="I78" i="3"/>
  <c r="J77" i="3"/>
  <c r="I77" i="3"/>
  <c r="J76" i="3"/>
  <c r="I76" i="3"/>
  <c r="J75" i="3"/>
  <c r="I75" i="3"/>
  <c r="J74" i="3"/>
  <c r="I74" i="3"/>
  <c r="J73" i="3"/>
  <c r="I73" i="3"/>
  <c r="J72" i="3"/>
  <c r="I72" i="3"/>
  <c r="J71" i="3"/>
  <c r="I71" i="3"/>
  <c r="J70" i="3"/>
  <c r="I70" i="3"/>
  <c r="J69" i="3"/>
  <c r="I69" i="3"/>
  <c r="J68" i="3"/>
  <c r="I68" i="3"/>
  <c r="J67" i="3"/>
  <c r="I67" i="3"/>
  <c r="J66" i="3"/>
  <c r="I66" i="3"/>
  <c r="J65" i="3"/>
  <c r="I65" i="3"/>
  <c r="B67" i="3"/>
  <c r="C67" i="3" s="1"/>
  <c r="J64" i="3"/>
  <c r="I64" i="3"/>
  <c r="B66" i="3"/>
  <c r="C66" i="3" s="1"/>
  <c r="J63" i="3"/>
  <c r="I63" i="3"/>
  <c r="B65" i="3"/>
  <c r="C65" i="3" s="1"/>
  <c r="J62" i="3"/>
  <c r="I62" i="3"/>
  <c r="C64" i="3"/>
  <c r="B64" i="3"/>
  <c r="J61" i="3"/>
  <c r="I61" i="3"/>
  <c r="B63" i="3"/>
  <c r="C63" i="3" s="1"/>
  <c r="J60" i="3"/>
  <c r="I60" i="3"/>
  <c r="B62" i="3"/>
  <c r="C62" i="3" s="1"/>
  <c r="J59" i="3"/>
  <c r="I59" i="3"/>
  <c r="B61" i="3"/>
  <c r="C61" i="3" s="1"/>
  <c r="J58" i="3"/>
  <c r="I58" i="3"/>
  <c r="B60" i="3"/>
  <c r="C60" i="3" s="1"/>
  <c r="J57" i="3"/>
  <c r="I57" i="3"/>
  <c r="B59" i="3"/>
  <c r="C59" i="3" s="1"/>
  <c r="J56" i="3"/>
  <c r="I56" i="3"/>
  <c r="B58" i="3"/>
  <c r="C58" i="3" s="1"/>
  <c r="J55" i="3"/>
  <c r="I55" i="3"/>
  <c r="B57" i="3"/>
  <c r="C57" i="3" s="1"/>
  <c r="J54" i="3"/>
  <c r="I54" i="3"/>
  <c r="B56" i="3"/>
  <c r="C56" i="3" s="1"/>
  <c r="J53" i="3"/>
  <c r="I53" i="3"/>
  <c r="B55" i="3"/>
  <c r="C55" i="3" s="1"/>
  <c r="J52" i="3"/>
  <c r="I52" i="3"/>
  <c r="B54" i="3"/>
  <c r="C54" i="3" s="1"/>
  <c r="J51" i="3"/>
  <c r="I51" i="3"/>
  <c r="B53" i="3"/>
  <c r="C53" i="3" s="1"/>
  <c r="J50" i="3"/>
  <c r="I50" i="3"/>
  <c r="B52" i="3"/>
  <c r="C52" i="3" s="1"/>
  <c r="J49" i="3"/>
  <c r="I49" i="3"/>
  <c r="B51" i="3"/>
  <c r="C51" i="3" s="1"/>
  <c r="J48" i="3"/>
  <c r="I48" i="3"/>
  <c r="B50" i="3"/>
  <c r="C50" i="3" s="1"/>
  <c r="J47" i="3"/>
  <c r="I47" i="3"/>
  <c r="B49" i="3"/>
  <c r="C49" i="3" s="1"/>
  <c r="J46" i="3"/>
  <c r="I46" i="3"/>
  <c r="C48" i="3"/>
  <c r="B48" i="3"/>
  <c r="J45" i="3"/>
  <c r="I45" i="3"/>
  <c r="B47" i="3"/>
  <c r="C47" i="3" s="1"/>
  <c r="J44" i="3"/>
  <c r="I44" i="3"/>
  <c r="B46" i="3"/>
  <c r="C46" i="3" s="1"/>
  <c r="J43" i="3"/>
  <c r="I43" i="3"/>
  <c r="B45" i="3"/>
  <c r="C45" i="3" s="1"/>
  <c r="J42" i="3"/>
  <c r="I42" i="3"/>
  <c r="B44" i="3"/>
  <c r="C44" i="3" s="1"/>
  <c r="J41" i="3"/>
  <c r="I41" i="3"/>
  <c r="B43" i="3"/>
  <c r="C43" i="3" s="1"/>
  <c r="J40" i="3"/>
  <c r="I40" i="3"/>
  <c r="B42" i="3"/>
  <c r="C42" i="3" s="1"/>
  <c r="J39" i="3"/>
  <c r="I39" i="3"/>
  <c r="B41" i="3"/>
  <c r="C41" i="3" s="1"/>
  <c r="J38" i="3"/>
  <c r="I38" i="3"/>
  <c r="B40" i="3"/>
  <c r="C40" i="3" s="1"/>
  <c r="J37" i="3"/>
  <c r="I37" i="3"/>
  <c r="B39" i="3"/>
  <c r="C39" i="3" s="1"/>
  <c r="J36" i="3"/>
  <c r="I36" i="3"/>
  <c r="B38" i="3"/>
  <c r="C38" i="3" s="1"/>
  <c r="J35" i="3"/>
  <c r="I35" i="3"/>
  <c r="B37" i="3"/>
  <c r="C37" i="3" s="1"/>
  <c r="J34" i="3"/>
  <c r="I34" i="3"/>
  <c r="B36" i="3"/>
  <c r="C36" i="3" s="1"/>
  <c r="J33" i="3"/>
  <c r="I33" i="3"/>
  <c r="B35" i="3"/>
  <c r="C35" i="3" s="1"/>
  <c r="J32" i="3"/>
  <c r="I32" i="3"/>
  <c r="B34" i="3"/>
  <c r="C34" i="3" s="1"/>
  <c r="J31" i="3"/>
  <c r="I31" i="3"/>
  <c r="B33" i="3"/>
  <c r="C33" i="3" s="1"/>
  <c r="J30" i="3"/>
  <c r="I30" i="3"/>
  <c r="B32" i="3"/>
  <c r="C32" i="3" s="1"/>
  <c r="J29" i="3"/>
  <c r="I29" i="3"/>
  <c r="B31" i="3"/>
  <c r="C31" i="3" s="1"/>
  <c r="J28" i="3"/>
  <c r="I28" i="3"/>
  <c r="B30" i="3"/>
  <c r="C30" i="3" s="1"/>
  <c r="J27" i="3"/>
  <c r="I27" i="3"/>
  <c r="B29" i="3"/>
  <c r="C29" i="3" s="1"/>
  <c r="J26" i="3"/>
  <c r="I26" i="3"/>
  <c r="B28" i="3"/>
  <c r="C28" i="3" s="1"/>
  <c r="J25" i="3"/>
  <c r="I25" i="3"/>
  <c r="B27" i="3"/>
  <c r="C27" i="3" s="1"/>
  <c r="J24" i="3"/>
  <c r="I24" i="3"/>
  <c r="B26" i="3"/>
  <c r="C26" i="3" s="1"/>
  <c r="J23" i="3"/>
  <c r="I23" i="3"/>
  <c r="B25" i="3"/>
  <c r="C25" i="3" s="1"/>
  <c r="J22" i="3"/>
  <c r="I22" i="3"/>
  <c r="B24" i="3"/>
  <c r="C24" i="3" s="1"/>
  <c r="J21" i="3"/>
  <c r="I21" i="3"/>
  <c r="B23" i="3"/>
  <c r="C23" i="3" s="1"/>
  <c r="J20" i="3"/>
  <c r="I20" i="3"/>
  <c r="B22" i="3"/>
  <c r="C22" i="3" s="1"/>
  <c r="J19" i="3"/>
  <c r="I19" i="3"/>
  <c r="B21" i="3"/>
  <c r="C21" i="3" s="1"/>
  <c r="J18" i="3"/>
  <c r="I18" i="3"/>
  <c r="B20" i="3"/>
  <c r="C20" i="3" s="1"/>
  <c r="J17" i="3"/>
  <c r="I17" i="3"/>
  <c r="B19" i="3"/>
  <c r="C19" i="3" s="1"/>
  <c r="J16" i="3"/>
  <c r="I16" i="3"/>
  <c r="B18" i="3"/>
  <c r="C18" i="3" s="1"/>
  <c r="J15" i="3"/>
  <c r="I15" i="3"/>
  <c r="B17" i="3"/>
  <c r="C17" i="3" s="1"/>
  <c r="J14" i="3"/>
  <c r="I14" i="3"/>
  <c r="B16" i="3"/>
  <c r="C16" i="3" s="1"/>
  <c r="J13" i="3"/>
  <c r="I13" i="3"/>
  <c r="B15" i="3"/>
  <c r="C15" i="3" s="1"/>
  <c r="J12" i="3"/>
  <c r="I12" i="3"/>
  <c r="B14" i="3"/>
  <c r="C14" i="3" s="1"/>
  <c r="J11" i="3"/>
  <c r="I11" i="3"/>
  <c r="B13" i="3"/>
  <c r="C13" i="3" s="1"/>
  <c r="J10" i="3"/>
  <c r="I10" i="3"/>
  <c r="B12" i="3"/>
  <c r="C12" i="3" s="1"/>
  <c r="J9" i="3"/>
  <c r="I9" i="3"/>
  <c r="B11" i="3"/>
  <c r="C11" i="3" s="1"/>
  <c r="J8" i="3"/>
  <c r="I8" i="3"/>
  <c r="B10" i="3"/>
  <c r="C10" i="3" s="1"/>
  <c r="J7" i="3"/>
  <c r="I7" i="3"/>
  <c r="B9" i="3"/>
  <c r="C9" i="3" s="1"/>
  <c r="J6" i="3"/>
  <c r="I6" i="3"/>
  <c r="B8" i="3"/>
  <c r="C8" i="3" s="1"/>
  <c r="J5" i="3"/>
  <c r="I5" i="3"/>
  <c r="B7" i="3"/>
  <c r="C7" i="3" s="1"/>
  <c r="J4" i="3"/>
  <c r="I4" i="3"/>
  <c r="B6" i="3"/>
  <c r="C6" i="3" s="1"/>
  <c r="J3" i="3"/>
  <c r="I3" i="3"/>
  <c r="B5" i="3"/>
  <c r="C5" i="3" s="1"/>
  <c r="J2" i="3"/>
  <c r="I2" i="3"/>
  <c r="B4" i="3"/>
  <c r="C4" i="3" s="1"/>
  <c r="J8" i="1"/>
  <c r="J6" i="1"/>
  <c r="J191" i="1"/>
  <c r="J192" i="1"/>
  <c r="J188" i="1"/>
  <c r="J189" i="1"/>
  <c r="J185" i="1"/>
  <c r="J186" i="1"/>
  <c r="J182" i="1"/>
  <c r="J183" i="1"/>
  <c r="J179" i="1"/>
  <c r="J180" i="1"/>
  <c r="J176" i="1"/>
  <c r="J177" i="1"/>
  <c r="J173" i="1"/>
  <c r="J174" i="1"/>
  <c r="J170" i="1"/>
  <c r="J171" i="1"/>
  <c r="J167" i="1"/>
  <c r="J168" i="1"/>
  <c r="J164" i="1"/>
  <c r="J165" i="1"/>
  <c r="J161" i="1"/>
  <c r="J162" i="1"/>
  <c r="J158" i="1"/>
  <c r="J159" i="1"/>
  <c r="J155" i="1"/>
  <c r="J156" i="1"/>
  <c r="J152" i="1"/>
  <c r="J153" i="1"/>
  <c r="J149" i="1"/>
  <c r="J150" i="1"/>
  <c r="J146" i="1"/>
  <c r="J147" i="1"/>
  <c r="J143" i="1"/>
  <c r="J144" i="1"/>
  <c r="J140" i="1"/>
  <c r="J141" i="1"/>
  <c r="J137" i="1"/>
  <c r="J138" i="1"/>
  <c r="J134" i="1"/>
  <c r="J135" i="1"/>
  <c r="J131" i="1"/>
  <c r="J132" i="1"/>
  <c r="J128" i="1"/>
  <c r="J129" i="1"/>
  <c r="J125" i="1"/>
  <c r="J126" i="1"/>
  <c r="J122" i="1"/>
  <c r="J123" i="1"/>
  <c r="J119" i="1"/>
  <c r="J120" i="1"/>
  <c r="J116" i="1"/>
  <c r="J117" i="1"/>
  <c r="J113" i="1"/>
  <c r="J114" i="1"/>
  <c r="J110" i="1"/>
  <c r="J111" i="1"/>
  <c r="J107" i="1"/>
  <c r="J108" i="1"/>
  <c r="J104" i="1"/>
  <c r="J105" i="1"/>
  <c r="J101" i="1"/>
  <c r="J102" i="1"/>
  <c r="J98" i="1"/>
  <c r="J99" i="1"/>
  <c r="J95" i="1"/>
  <c r="J96" i="1"/>
  <c r="J92" i="1"/>
  <c r="J93" i="1"/>
  <c r="J89" i="1"/>
  <c r="J90" i="1"/>
  <c r="J86" i="1"/>
  <c r="J87" i="1"/>
  <c r="J83" i="1"/>
  <c r="J84" i="1"/>
  <c r="J80" i="1"/>
  <c r="J81" i="1"/>
  <c r="J77" i="1"/>
  <c r="J78" i="1"/>
  <c r="J74" i="1"/>
  <c r="J75" i="1"/>
  <c r="J71" i="1"/>
  <c r="J72" i="1"/>
  <c r="J68" i="1"/>
  <c r="J69" i="1"/>
  <c r="J65" i="1"/>
  <c r="J66" i="1"/>
  <c r="J62" i="1"/>
  <c r="J63" i="1"/>
  <c r="J59" i="1"/>
  <c r="J60" i="1"/>
  <c r="J56" i="1"/>
  <c r="J57" i="1"/>
  <c r="J53" i="1"/>
  <c r="J54" i="1"/>
  <c r="J50" i="1"/>
  <c r="J51" i="1"/>
  <c r="J47" i="1"/>
  <c r="J48" i="1"/>
  <c r="J44" i="1"/>
  <c r="J45" i="1"/>
  <c r="J41" i="1"/>
  <c r="J42" i="1"/>
  <c r="J5" i="1"/>
  <c r="J9" i="1"/>
  <c r="J12" i="1"/>
  <c r="J11" i="1"/>
  <c r="J15" i="1"/>
  <c r="J14" i="1"/>
  <c r="J18" i="1"/>
  <c r="J17" i="1"/>
  <c r="J21" i="1"/>
  <c r="J20" i="1"/>
  <c r="J24" i="1"/>
  <c r="J23" i="1"/>
  <c r="J27" i="1"/>
  <c r="J26" i="1"/>
  <c r="J30" i="1"/>
  <c r="J29" i="1"/>
  <c r="J33" i="1"/>
  <c r="J32" i="1"/>
  <c r="J36" i="1"/>
  <c r="J35" i="1"/>
  <c r="J39" i="1"/>
  <c r="J38" i="1"/>
  <c r="J2" i="1"/>
  <c r="J3" i="1"/>
  <c r="J13" i="1"/>
  <c r="J193" i="1"/>
  <c r="B10" i="1"/>
  <c r="C10" i="1" s="1"/>
  <c r="I10" i="1"/>
  <c r="J16" i="1"/>
  <c r="B11" i="1"/>
  <c r="C11" i="1" s="1"/>
  <c r="I11" i="1"/>
  <c r="J19" i="1"/>
  <c r="J10" i="1"/>
  <c r="J22" i="1"/>
  <c r="J25" i="1"/>
  <c r="J28" i="1"/>
  <c r="J31" i="1"/>
  <c r="J34" i="1"/>
  <c r="J37" i="1"/>
  <c r="J40" i="1"/>
  <c r="J43" i="1"/>
  <c r="J46" i="1"/>
  <c r="J49" i="1"/>
  <c r="J52" i="1"/>
  <c r="J55" i="1"/>
  <c r="J58" i="1"/>
  <c r="J61" i="1"/>
  <c r="J64" i="1"/>
  <c r="J67" i="1"/>
  <c r="J70" i="1"/>
  <c r="J73" i="1"/>
  <c r="J76" i="1"/>
  <c r="J79" i="1"/>
  <c r="J82" i="1"/>
  <c r="J85" i="1"/>
  <c r="J88" i="1"/>
  <c r="J91" i="1"/>
  <c r="J94" i="1"/>
  <c r="J97" i="1"/>
  <c r="J100" i="1"/>
  <c r="J103" i="1"/>
  <c r="J106" i="1"/>
  <c r="J109" i="1"/>
  <c r="J112" i="1"/>
  <c r="J115" i="1"/>
  <c r="J118" i="1"/>
  <c r="J121" i="1"/>
  <c r="J124" i="1"/>
  <c r="J127" i="1"/>
  <c r="J130" i="1"/>
  <c r="J133" i="1"/>
  <c r="J136" i="1"/>
  <c r="J139" i="1"/>
  <c r="J142" i="1"/>
  <c r="J145" i="1"/>
  <c r="J148" i="1"/>
  <c r="J151" i="1"/>
  <c r="J154" i="1"/>
  <c r="J157" i="1"/>
  <c r="J160" i="1"/>
  <c r="J163" i="1"/>
  <c r="J166" i="1"/>
  <c r="J169" i="1"/>
  <c r="J172" i="1"/>
  <c r="J175" i="1"/>
  <c r="J178" i="1"/>
  <c r="J181" i="1"/>
  <c r="J184" i="1"/>
  <c r="J187" i="1"/>
  <c r="J190" i="1"/>
  <c r="J7" i="1"/>
  <c r="J4" i="1"/>
  <c r="I3" i="1"/>
  <c r="I4" i="1"/>
  <c r="I5" i="1"/>
  <c r="I6" i="1"/>
  <c r="I7" i="1"/>
  <c r="I8" i="1"/>
  <c r="I9"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 i="1"/>
  <c r="B65" i="1"/>
  <c r="C65" i="1" s="1"/>
  <c r="B64" i="1"/>
  <c r="C64" i="1" s="1"/>
  <c r="B63" i="1"/>
  <c r="C63" i="1" s="1"/>
  <c r="B62" i="1"/>
  <c r="C62" i="1" s="1"/>
  <c r="B61" i="1"/>
  <c r="C61" i="1" s="1"/>
  <c r="B60" i="1"/>
  <c r="C60" i="1" s="1"/>
  <c r="B59" i="1"/>
  <c r="C59" i="1" s="1"/>
  <c r="B58" i="1"/>
  <c r="C58" i="1" s="1"/>
  <c r="B57" i="1"/>
  <c r="C57" i="1" s="1"/>
  <c r="B56" i="1"/>
  <c r="C56" i="1" s="1"/>
  <c r="B55" i="1"/>
  <c r="C55" i="1" s="1"/>
  <c r="B54" i="1"/>
  <c r="C54" i="1" s="1"/>
  <c r="B53" i="1"/>
  <c r="C53" i="1" s="1"/>
  <c r="B52" i="1"/>
  <c r="C52" i="1" s="1"/>
  <c r="B51" i="1"/>
  <c r="C51" i="1" s="1"/>
  <c r="B50" i="1"/>
  <c r="C50" i="1" s="1"/>
  <c r="B49" i="1"/>
  <c r="C49" i="1" s="1"/>
  <c r="B48" i="1"/>
  <c r="C48" i="1" s="1"/>
  <c r="B47" i="1"/>
  <c r="C47" i="1" s="1"/>
  <c r="B46" i="1"/>
  <c r="C46" i="1" s="1"/>
  <c r="B45" i="1"/>
  <c r="C45" i="1" s="1"/>
  <c r="B44" i="1"/>
  <c r="C44" i="1" s="1"/>
  <c r="B43" i="1"/>
  <c r="C43" i="1" s="1"/>
  <c r="B42" i="1"/>
  <c r="C42" i="1" s="1"/>
  <c r="B41" i="1"/>
  <c r="C41" i="1" s="1"/>
  <c r="B40" i="1"/>
  <c r="C40" i="1" s="1"/>
  <c r="B39" i="1"/>
  <c r="C39" i="1" s="1"/>
  <c r="B38" i="1"/>
  <c r="C38" i="1" s="1"/>
  <c r="B37" i="1"/>
  <c r="C37" i="1" s="1"/>
  <c r="B36" i="1"/>
  <c r="C36" i="1" s="1"/>
  <c r="B35" i="1"/>
  <c r="C35" i="1" s="1"/>
  <c r="B34" i="1"/>
  <c r="C34" i="1" s="1"/>
  <c r="B33" i="1"/>
  <c r="C33" i="1" s="1"/>
  <c r="B32" i="1"/>
  <c r="C32" i="1" s="1"/>
  <c r="B31" i="1"/>
  <c r="C31" i="1" s="1"/>
  <c r="B30" i="1"/>
  <c r="C30" i="1" s="1"/>
  <c r="B29" i="1"/>
  <c r="C29" i="1" s="1"/>
  <c r="B28" i="1"/>
  <c r="C28" i="1" s="1"/>
  <c r="B27" i="1"/>
  <c r="C27" i="1" s="1"/>
  <c r="B26" i="1"/>
  <c r="C26" i="1" s="1"/>
  <c r="B25" i="1"/>
  <c r="C25" i="1" s="1"/>
  <c r="B24" i="1"/>
  <c r="C24" i="1" s="1"/>
  <c r="B23" i="1"/>
  <c r="C23" i="1" s="1"/>
  <c r="B22" i="1"/>
  <c r="C22" i="1" s="1"/>
  <c r="B21" i="1"/>
  <c r="C21" i="1" s="1"/>
  <c r="B20" i="1"/>
  <c r="C20" i="1" s="1"/>
  <c r="B19" i="1"/>
  <c r="C19" i="1" s="1"/>
  <c r="B18" i="1"/>
  <c r="C18" i="1" s="1"/>
  <c r="B17" i="1"/>
  <c r="C17" i="1" s="1"/>
  <c r="B16" i="1"/>
  <c r="C16" i="1" s="1"/>
  <c r="B15" i="1"/>
  <c r="C15" i="1" s="1"/>
  <c r="B14" i="1"/>
  <c r="C14" i="1" s="1"/>
  <c r="B13" i="1"/>
  <c r="C13" i="1" s="1"/>
  <c r="B12" i="1"/>
  <c r="C12" i="1" s="1"/>
  <c r="B9" i="1"/>
  <c r="C9" i="1" s="1"/>
  <c r="B8" i="1"/>
  <c r="C8" i="1" s="1"/>
  <c r="B7" i="1"/>
  <c r="C7" i="1" s="1"/>
  <c r="B6" i="1"/>
  <c r="C6" i="1" s="1"/>
  <c r="B5" i="1"/>
  <c r="C5" i="1" s="1"/>
  <c r="B4" i="1"/>
  <c r="C4" i="1" s="1"/>
  <c r="B3" i="1"/>
  <c r="C3" i="1" s="1"/>
  <c r="B2" i="1"/>
  <c r="C2" i="1" s="1"/>
</calcChain>
</file>

<file path=xl/sharedStrings.xml><?xml version="1.0" encoding="utf-8"?>
<sst xmlns="http://schemas.openxmlformats.org/spreadsheetml/2006/main" count="422" uniqueCount="230">
  <si>
    <t>mvid</t>
    <phoneticPr fontId="2"/>
  </si>
  <si>
    <t>add</t>
    <phoneticPr fontId="2"/>
  </si>
  <si>
    <t>mov</t>
    <phoneticPr fontId="2"/>
  </si>
  <si>
    <t>jnc</t>
    <phoneticPr fontId="2"/>
  </si>
  <si>
    <t>アドレス</t>
    <phoneticPr fontId="2"/>
  </si>
  <si>
    <t>命令</t>
    <rPh sb="0" eb="2">
      <t>メイレイ</t>
    </rPh>
    <phoneticPr fontId="2"/>
  </si>
  <si>
    <t>ストア</t>
    <phoneticPr fontId="2"/>
  </si>
  <si>
    <t>ロード</t>
    <phoneticPr fontId="2"/>
  </si>
  <si>
    <t>命令番号</t>
    <rPh sb="0" eb="2">
      <t>メイレイ</t>
    </rPh>
    <rPh sb="2" eb="4">
      <t>バンゴウ</t>
    </rPh>
    <phoneticPr fontId="3"/>
  </si>
  <si>
    <t>アドレス10進</t>
    <rPh sb="6" eb="7">
      <t>シン</t>
    </rPh>
    <phoneticPr fontId="3"/>
  </si>
  <si>
    <t>アドレス16進</t>
    <rPh sb="6" eb="7">
      <t>シン</t>
    </rPh>
    <phoneticPr fontId="3"/>
  </si>
  <si>
    <t>call</t>
    <phoneticPr fontId="2"/>
  </si>
  <si>
    <t>ret</t>
    <phoneticPr fontId="2"/>
  </si>
  <si>
    <t>jmp</t>
    <phoneticPr fontId="2"/>
  </si>
  <si>
    <t>書き込む値</t>
    <rPh sb="0" eb="1">
      <t>カ</t>
    </rPh>
    <rPh sb="2" eb="3">
      <t>コ</t>
    </rPh>
    <rPh sb="4" eb="5">
      <t>アタイ</t>
    </rPh>
    <phoneticPr fontId="2"/>
  </si>
  <si>
    <t>sub</t>
    <phoneticPr fontId="2"/>
  </si>
  <si>
    <t>jz</t>
    <phoneticPr fontId="2"/>
  </si>
  <si>
    <t>MOV</t>
    <phoneticPr fontId="3"/>
  </si>
  <si>
    <t>MVIC</t>
    <phoneticPr fontId="3"/>
  </si>
  <si>
    <t>MVID</t>
    <phoneticPr fontId="3"/>
  </si>
  <si>
    <t>ADD</t>
    <phoneticPr fontId="3"/>
  </si>
  <si>
    <t>SUB</t>
    <phoneticPr fontId="3"/>
  </si>
  <si>
    <t>CMP</t>
    <phoneticPr fontId="3"/>
  </si>
  <si>
    <t>ADJP</t>
    <phoneticPr fontId="3"/>
  </si>
  <si>
    <t>JMP</t>
    <phoneticPr fontId="3"/>
  </si>
  <si>
    <t>JC</t>
    <phoneticPr fontId="3"/>
  </si>
  <si>
    <t>JNC</t>
    <phoneticPr fontId="3"/>
  </si>
  <si>
    <t>A</t>
    <phoneticPr fontId="3"/>
  </si>
  <si>
    <t>JZ</t>
    <phoneticPr fontId="3"/>
  </si>
  <si>
    <t>B</t>
    <phoneticPr fontId="3"/>
  </si>
  <si>
    <t>JNZ</t>
    <phoneticPr fontId="3"/>
  </si>
  <si>
    <t>C</t>
    <phoneticPr fontId="3"/>
  </si>
  <si>
    <t>PUSH</t>
    <phoneticPr fontId="3"/>
  </si>
  <si>
    <t>D</t>
    <phoneticPr fontId="3"/>
  </si>
  <si>
    <t>POP</t>
    <phoneticPr fontId="3"/>
  </si>
  <si>
    <t>E</t>
    <phoneticPr fontId="3"/>
  </si>
  <si>
    <t>CALL</t>
    <phoneticPr fontId="3"/>
  </si>
  <si>
    <t>F</t>
    <phoneticPr fontId="3"/>
  </si>
  <si>
    <t>RET</t>
    <phoneticPr fontId="3"/>
  </si>
  <si>
    <t>ニーモニック</t>
    <phoneticPr fontId="2"/>
  </si>
  <si>
    <t>機械語</t>
    <rPh sb="0" eb="3">
      <t>キカイゴ</t>
    </rPh>
    <phoneticPr fontId="2"/>
  </si>
  <si>
    <t>内部レジスタ</t>
    <rPh sb="0" eb="2">
      <t>ナイブ</t>
    </rPh>
    <phoneticPr fontId="2"/>
  </si>
  <si>
    <t>アドレス</t>
    <phoneticPr fontId="2"/>
  </si>
  <si>
    <t>AR</t>
    <phoneticPr fontId="2"/>
  </si>
  <si>
    <t>BR</t>
    <phoneticPr fontId="2"/>
  </si>
  <si>
    <t>CR</t>
    <phoneticPr fontId="2"/>
  </si>
  <si>
    <t>DR</t>
    <phoneticPr fontId="2"/>
  </si>
  <si>
    <t>ADR</t>
    <phoneticPr fontId="2"/>
  </si>
  <si>
    <t>PC</t>
    <phoneticPr fontId="2"/>
  </si>
  <si>
    <t>SP</t>
    <phoneticPr fontId="2"/>
  </si>
  <si>
    <t>FR</t>
    <phoneticPr fontId="2"/>
  </si>
  <si>
    <t>C0</t>
    <phoneticPr fontId="2"/>
  </si>
  <si>
    <t>C1</t>
    <phoneticPr fontId="2"/>
  </si>
  <si>
    <t>C2</t>
    <phoneticPr fontId="2"/>
  </si>
  <si>
    <t>C3</t>
    <phoneticPr fontId="2"/>
  </si>
  <si>
    <t>C4</t>
    <phoneticPr fontId="2"/>
  </si>
  <si>
    <t>C5</t>
    <phoneticPr fontId="2"/>
  </si>
  <si>
    <t>C6</t>
    <phoneticPr fontId="2"/>
  </si>
  <si>
    <t>C7</t>
    <phoneticPr fontId="2"/>
  </si>
  <si>
    <t>0x03</t>
    <phoneticPr fontId="2"/>
  </si>
  <si>
    <t>mvic</t>
    <phoneticPr fontId="2"/>
  </si>
  <si>
    <t>0x00</t>
    <phoneticPr fontId="2"/>
  </si>
  <si>
    <t>0x0C</t>
    <phoneticPr fontId="2"/>
  </si>
  <si>
    <t>流れる光のプログラム</t>
    <rPh sb="0" eb="1">
      <t>ナガ</t>
    </rPh>
    <rPh sb="3" eb="4">
      <t>ヒカリ</t>
    </rPh>
    <phoneticPr fontId="2"/>
  </si>
  <si>
    <t>E0</t>
    <phoneticPr fontId="2"/>
  </si>
  <si>
    <t>E2</t>
    <phoneticPr fontId="2"/>
  </si>
  <si>
    <t>アドレス</t>
    <phoneticPr fontId="2"/>
  </si>
  <si>
    <t>mvid</t>
    <phoneticPr fontId="2"/>
  </si>
  <si>
    <t>mov</t>
    <phoneticPr fontId="2"/>
  </si>
  <si>
    <t>E2</t>
    <phoneticPr fontId="2"/>
  </si>
  <si>
    <t>DR</t>
    <phoneticPr fontId="2"/>
  </si>
  <si>
    <t>mvic</t>
    <phoneticPr fontId="2"/>
  </si>
  <si>
    <t>push</t>
    <phoneticPr fontId="2"/>
  </si>
  <si>
    <t>E1</t>
    <phoneticPr fontId="2"/>
  </si>
  <si>
    <t>sub</t>
    <phoneticPr fontId="2"/>
  </si>
  <si>
    <t>CR</t>
    <phoneticPr fontId="2"/>
  </si>
  <si>
    <t>cmp</t>
    <phoneticPr fontId="2"/>
  </si>
  <si>
    <t>jz</t>
    <phoneticPr fontId="2"/>
  </si>
  <si>
    <t>pop</t>
    <phoneticPr fontId="2"/>
  </si>
  <si>
    <t>jmp</t>
    <phoneticPr fontId="2"/>
  </si>
  <si>
    <t>E3</t>
    <phoneticPr fontId="2"/>
  </si>
  <si>
    <t>1B</t>
    <phoneticPr fontId="2"/>
  </si>
  <si>
    <t>E0 E1にいれたデータを掛け算</t>
    <rPh sb="13" eb="14">
      <t>カ</t>
    </rPh>
    <rPh sb="15" eb="16">
      <t>ザン</t>
    </rPh>
    <phoneticPr fontId="2"/>
  </si>
  <si>
    <t>FF</t>
    <phoneticPr fontId="2"/>
  </si>
  <si>
    <t>D5</t>
    <phoneticPr fontId="2"/>
  </si>
  <si>
    <t>C</t>
    <phoneticPr fontId="2"/>
  </si>
  <si>
    <t>jnz</t>
    <phoneticPr fontId="2"/>
  </si>
  <si>
    <t>9F</t>
    <phoneticPr fontId="2"/>
  </si>
  <si>
    <t>E4</t>
    <phoneticPr fontId="2"/>
  </si>
  <si>
    <t>1E</t>
    <phoneticPr fontId="2"/>
  </si>
  <si>
    <t>5A</t>
    <phoneticPr fontId="2"/>
  </si>
  <si>
    <t>E5</t>
    <phoneticPr fontId="2"/>
  </si>
  <si>
    <t>8D</t>
    <phoneticPr fontId="2"/>
  </si>
  <si>
    <t>TTM8　命令セット</t>
    <rPh sb="5" eb="7">
      <t>メイレイ</t>
    </rPh>
    <phoneticPr fontId="3"/>
  </si>
  <si>
    <t>命令は3つの要素で構成される。(命令、値1、値2)である。命令によっては値1や値2のみ使用するものがあるが、その場合使用しない値にはダミーを置く。必ず連続した3つのアドレス先に格納されプログラムカウンタは命令毎に+3される。なおメモリには値2、値1、命令の順番で格納される。
下記の命令詳細に用いている略語は表下部に記述。←は値のコピーを示す。両辺が同じ場合更新を示す。[]で示すものは括弧内をアドレスとして用いて、その示す先。</t>
    <rPh sb="0" eb="2">
      <t>メイレイ</t>
    </rPh>
    <rPh sb="6" eb="8">
      <t>ヨウソ</t>
    </rPh>
    <rPh sb="9" eb="11">
      <t>コウセイ</t>
    </rPh>
    <rPh sb="16" eb="18">
      <t>メイレイ</t>
    </rPh>
    <rPh sb="19" eb="20">
      <t>アタイ</t>
    </rPh>
    <rPh sb="22" eb="23">
      <t>アタイ</t>
    </rPh>
    <rPh sb="29" eb="31">
      <t>メイレイ</t>
    </rPh>
    <rPh sb="36" eb="37">
      <t>アタイ</t>
    </rPh>
    <rPh sb="39" eb="40">
      <t>アタイ</t>
    </rPh>
    <rPh sb="43" eb="45">
      <t>シヨウ</t>
    </rPh>
    <rPh sb="56" eb="58">
      <t>バアイ</t>
    </rPh>
    <rPh sb="58" eb="60">
      <t>シヨウ</t>
    </rPh>
    <rPh sb="63" eb="64">
      <t>アタイ</t>
    </rPh>
    <rPh sb="70" eb="71">
      <t>オ</t>
    </rPh>
    <rPh sb="73" eb="74">
      <t>カナラ</t>
    </rPh>
    <rPh sb="75" eb="77">
      <t>レンゾク</t>
    </rPh>
    <rPh sb="86" eb="87">
      <t>サキ</t>
    </rPh>
    <rPh sb="88" eb="90">
      <t>カクノウ</t>
    </rPh>
    <rPh sb="102" eb="104">
      <t>メイレイ</t>
    </rPh>
    <rPh sb="104" eb="105">
      <t>マイ</t>
    </rPh>
    <rPh sb="119" eb="120">
      <t>アタイ</t>
    </rPh>
    <rPh sb="122" eb="123">
      <t>アタイ</t>
    </rPh>
    <rPh sb="125" eb="127">
      <t>メイレイ</t>
    </rPh>
    <rPh sb="128" eb="130">
      <t>ジュンバン</t>
    </rPh>
    <rPh sb="131" eb="133">
      <t>カクノウ</t>
    </rPh>
    <rPh sb="138" eb="140">
      <t>カキ</t>
    </rPh>
    <rPh sb="141" eb="143">
      <t>メイレイ</t>
    </rPh>
    <rPh sb="143" eb="145">
      <t>ショウサイ</t>
    </rPh>
    <rPh sb="146" eb="147">
      <t>モチ</t>
    </rPh>
    <rPh sb="151" eb="153">
      <t>リャクゴ</t>
    </rPh>
    <rPh sb="154" eb="155">
      <t>ヒョウ</t>
    </rPh>
    <rPh sb="155" eb="157">
      <t>カブ</t>
    </rPh>
    <rPh sb="158" eb="160">
      <t>キジュツ</t>
    </rPh>
    <rPh sb="163" eb="164">
      <t>アタイ</t>
    </rPh>
    <rPh sb="169" eb="170">
      <t>シメ</t>
    </rPh>
    <rPh sb="172" eb="174">
      <t>リョウヘン</t>
    </rPh>
    <rPh sb="175" eb="176">
      <t>オナ</t>
    </rPh>
    <rPh sb="177" eb="179">
      <t>バアイ</t>
    </rPh>
    <rPh sb="179" eb="181">
      <t>コウシン</t>
    </rPh>
    <rPh sb="182" eb="183">
      <t>シメ</t>
    </rPh>
    <rPh sb="188" eb="189">
      <t>シメ</t>
    </rPh>
    <rPh sb="193" eb="195">
      <t>カッコ</t>
    </rPh>
    <rPh sb="195" eb="196">
      <t>ナイ</t>
    </rPh>
    <rPh sb="204" eb="205">
      <t>モチ</t>
    </rPh>
    <rPh sb="210" eb="211">
      <t>シメ</t>
    </rPh>
    <rPh sb="212" eb="213">
      <t>サキ</t>
    </rPh>
    <phoneticPr fontId="3"/>
  </si>
  <si>
    <t>命令</t>
    <rPh sb="0" eb="2">
      <t>メイレイ</t>
    </rPh>
    <phoneticPr fontId="3"/>
  </si>
  <si>
    <t>機械語</t>
    <rPh sb="0" eb="3">
      <t>キカイゴ</t>
    </rPh>
    <phoneticPr fontId="3"/>
  </si>
  <si>
    <t>ニーモニック</t>
    <phoneticPr fontId="3"/>
  </si>
  <si>
    <t>命令構成</t>
    <rPh sb="0" eb="2">
      <t>メイレイ</t>
    </rPh>
    <rPh sb="2" eb="4">
      <t>コウセイ</t>
    </rPh>
    <phoneticPr fontId="3"/>
  </si>
  <si>
    <t>詳細</t>
    <rPh sb="0" eb="2">
      <t>ショウサイ</t>
    </rPh>
    <phoneticPr fontId="3"/>
  </si>
  <si>
    <t>move</t>
    <phoneticPr fontId="3"/>
  </si>
  <si>
    <t>MOV, STA, LDA</t>
    <phoneticPr fontId="3"/>
  </si>
  <si>
    <t>ストアアドレス、ロードアドレスを指定して、ロードアドレス先の内容をストアアドレス先にコピーする。
ロードアドレス先の内容は変化しない。
[STA] ← [LDA]</t>
    <rPh sb="16" eb="18">
      <t>シテイ</t>
    </rPh>
    <rPh sb="28" eb="29">
      <t>サキ</t>
    </rPh>
    <rPh sb="30" eb="32">
      <t>ナイヨウ</t>
    </rPh>
    <rPh sb="40" eb="41">
      <t>サキ</t>
    </rPh>
    <rPh sb="56" eb="57">
      <t>サキ</t>
    </rPh>
    <rPh sb="58" eb="60">
      <t>ナイヨウ</t>
    </rPh>
    <rPh sb="61" eb="63">
      <t>ヘンカ</t>
    </rPh>
    <phoneticPr fontId="3"/>
  </si>
  <si>
    <t>move immediate C register</t>
    <phoneticPr fontId="3"/>
  </si>
  <si>
    <t>MVIC, IM, --</t>
    <phoneticPr fontId="3"/>
  </si>
  <si>
    <t>即時データをCレジスタに格納する。
C ← IM</t>
    <rPh sb="0" eb="2">
      <t>ソクジ</t>
    </rPh>
    <rPh sb="12" eb="14">
      <t>カクノウ</t>
    </rPh>
    <phoneticPr fontId="3"/>
  </si>
  <si>
    <t>move immediate D register</t>
    <phoneticPr fontId="3"/>
  </si>
  <si>
    <t>MVID, IM, --</t>
    <phoneticPr fontId="3"/>
  </si>
  <si>
    <t>即時データをDレジスタに格納する。
D ← IM</t>
    <rPh sb="0" eb="2">
      <t>ソクジ</t>
    </rPh>
    <rPh sb="12" eb="14">
      <t>カクノウ</t>
    </rPh>
    <phoneticPr fontId="3"/>
  </si>
  <si>
    <t>addition</t>
    <phoneticPr fontId="3"/>
  </si>
  <si>
    <t>ADD, STA, LDA</t>
    <phoneticPr fontId="3"/>
  </si>
  <si>
    <t>ストアアドレス、ロードアドレスを指定して、それぞれの内容を加算しストアアドレス先に格納する。
ロードアドレス先の内容は変化しない。
フラグレジスタが更新される。
[STA] ← [STA] + [LDA]
FR ← FR</t>
    <rPh sb="16" eb="18">
      <t>シテイ</t>
    </rPh>
    <rPh sb="26" eb="28">
      <t>ナイヨウ</t>
    </rPh>
    <rPh sb="29" eb="31">
      <t>カサン</t>
    </rPh>
    <rPh sb="39" eb="40">
      <t>サキ</t>
    </rPh>
    <rPh sb="41" eb="43">
      <t>カクノウ</t>
    </rPh>
    <rPh sb="54" eb="55">
      <t>サキ</t>
    </rPh>
    <rPh sb="56" eb="58">
      <t>ナイヨウ</t>
    </rPh>
    <rPh sb="59" eb="61">
      <t>ヘンカ</t>
    </rPh>
    <rPh sb="74" eb="76">
      <t>コウシン</t>
    </rPh>
    <phoneticPr fontId="3"/>
  </si>
  <si>
    <t>subtraction</t>
    <phoneticPr fontId="3"/>
  </si>
  <si>
    <t>SUB, STA, LDA</t>
    <phoneticPr fontId="3"/>
  </si>
  <si>
    <t>ストアアドレス、ロードアドレスを指定して、ストアアドレス先の内容からロードアドレス先の内容を減算した値をストアアドレス先に格納する。
ロードアドレス先の内容は変化しない。
フラグレジスタが更新される。
[STA] ← [STA] - [LDA]
FR ← FR</t>
    <rPh sb="16" eb="18">
      <t>シテイ</t>
    </rPh>
    <rPh sb="28" eb="29">
      <t>サキ</t>
    </rPh>
    <rPh sb="30" eb="32">
      <t>ナイヨウ</t>
    </rPh>
    <rPh sb="41" eb="42">
      <t>サキ</t>
    </rPh>
    <rPh sb="43" eb="45">
      <t>ナイヨウ</t>
    </rPh>
    <rPh sb="46" eb="48">
      <t>ゲンザン</t>
    </rPh>
    <rPh sb="50" eb="51">
      <t>アタイ</t>
    </rPh>
    <rPh sb="59" eb="60">
      <t>サキ</t>
    </rPh>
    <rPh sb="61" eb="63">
      <t>カクノウ</t>
    </rPh>
    <rPh sb="74" eb="75">
      <t>サキ</t>
    </rPh>
    <rPh sb="76" eb="78">
      <t>ナイヨウ</t>
    </rPh>
    <rPh sb="79" eb="81">
      <t>ヘンカ</t>
    </rPh>
    <rPh sb="94" eb="96">
      <t>コウシン</t>
    </rPh>
    <phoneticPr fontId="3"/>
  </si>
  <si>
    <t>Comparison</t>
  </si>
  <si>
    <t>ストアアドレス、ロードアドレスを指定して、ストアアドレス先の内容からロードアドレス先の内容を減算した値でもってフラグレジスタを更新する。
ストアアドレス先の内容、ロードアドレス先の内容は変化しない。
フラグレジスタが更新される。
FR ← FR</t>
    <phoneticPr fontId="3"/>
  </si>
  <si>
    <t>address jump</t>
  </si>
  <si>
    <t>ADJP, --, LDA</t>
    <phoneticPr fontId="3"/>
  </si>
  <si>
    <t>ロードアドレスを指定して、ロードアドレス先の内容をプログラムカウンタに格納する。
ロードアドレス先の内容は変化しない。
PC ← [LDA]</t>
    <rPh sb="8" eb="10">
      <t>シテイ</t>
    </rPh>
    <rPh sb="20" eb="21">
      <t>サキ</t>
    </rPh>
    <rPh sb="22" eb="24">
      <t>ナイヨウ</t>
    </rPh>
    <rPh sb="35" eb="37">
      <t>カクノウ</t>
    </rPh>
    <rPh sb="48" eb="49">
      <t>サキ</t>
    </rPh>
    <rPh sb="50" eb="52">
      <t>ナイヨウ</t>
    </rPh>
    <rPh sb="53" eb="55">
      <t>ヘンカ</t>
    </rPh>
    <phoneticPr fontId="3"/>
  </si>
  <si>
    <t>jump</t>
    <phoneticPr fontId="3"/>
  </si>
  <si>
    <t>JMP, IM, --</t>
    <phoneticPr fontId="3"/>
  </si>
  <si>
    <t>即時データをプログラムカウンタに格納する。
PC ← IM</t>
    <rPh sb="0" eb="2">
      <t>ソクジ</t>
    </rPh>
    <rPh sb="16" eb="18">
      <t>カクノウ</t>
    </rPh>
    <phoneticPr fontId="3"/>
  </si>
  <si>
    <t>jump carry</t>
    <phoneticPr fontId="3"/>
  </si>
  <si>
    <t>JC, IM, --</t>
    <phoneticPr fontId="3"/>
  </si>
  <si>
    <t>キャリーフラグが1の時即時データをプログラムカウンタに格納する。
PC ← IM (Cflag == 1)</t>
    <rPh sb="10" eb="11">
      <t>トキ</t>
    </rPh>
    <rPh sb="11" eb="13">
      <t>ソクジ</t>
    </rPh>
    <rPh sb="27" eb="29">
      <t>カクノウ</t>
    </rPh>
    <phoneticPr fontId="3"/>
  </si>
  <si>
    <t>jump not carry</t>
    <phoneticPr fontId="3"/>
  </si>
  <si>
    <t>JNC, IM, --</t>
    <phoneticPr fontId="3"/>
  </si>
  <si>
    <t>キャリーフラグが0の時即時データをプログラムカウンタに格納する。
PC ← IM (Cflag == 0)</t>
    <rPh sb="10" eb="11">
      <t>トキ</t>
    </rPh>
    <rPh sb="11" eb="13">
      <t>ソクジ</t>
    </rPh>
    <rPh sb="27" eb="29">
      <t>カクノウ</t>
    </rPh>
    <phoneticPr fontId="3"/>
  </si>
  <si>
    <t>jump zero</t>
    <phoneticPr fontId="3"/>
  </si>
  <si>
    <t>JZ, IM, --</t>
    <phoneticPr fontId="3"/>
  </si>
  <si>
    <t>ゼロフラグが1の時即時データをプログラムカウンタに格納する。
PC ← IM (Zflag == 1)</t>
    <rPh sb="8" eb="9">
      <t>トキ</t>
    </rPh>
    <rPh sb="9" eb="11">
      <t>ソクジ</t>
    </rPh>
    <rPh sb="25" eb="27">
      <t>カクノウ</t>
    </rPh>
    <phoneticPr fontId="3"/>
  </si>
  <si>
    <t>jump not zero</t>
    <phoneticPr fontId="3"/>
  </si>
  <si>
    <t>JNZ, IM, --</t>
    <phoneticPr fontId="3"/>
  </si>
  <si>
    <t>push</t>
    <phoneticPr fontId="3"/>
  </si>
  <si>
    <t>PUSH, --, LDA</t>
    <phoneticPr fontId="3"/>
  </si>
  <si>
    <t>ロードアドレスを指定して、ロードアドレス先の内容をスタックポインタが示す先に格納する。
格納後スタックポインタはデクリメントされる。
ロードアドレス先の内容は変化しない。
[SP] ← [LDA]
SP ← SP-1</t>
    <rPh sb="8" eb="10">
      <t>シテイ</t>
    </rPh>
    <rPh sb="20" eb="21">
      <t>サキ</t>
    </rPh>
    <rPh sb="22" eb="24">
      <t>ナイヨウ</t>
    </rPh>
    <rPh sb="34" eb="35">
      <t>シメ</t>
    </rPh>
    <rPh sb="36" eb="37">
      <t>サキ</t>
    </rPh>
    <rPh sb="38" eb="40">
      <t>カクノウ</t>
    </rPh>
    <rPh sb="44" eb="46">
      <t>カクノウ</t>
    </rPh>
    <rPh sb="46" eb="47">
      <t>ゴ</t>
    </rPh>
    <rPh sb="74" eb="75">
      <t>サキ</t>
    </rPh>
    <rPh sb="76" eb="78">
      <t>ナイヨウ</t>
    </rPh>
    <rPh sb="79" eb="81">
      <t>ヘンカ</t>
    </rPh>
    <phoneticPr fontId="3"/>
  </si>
  <si>
    <t>pop</t>
    <phoneticPr fontId="3"/>
  </si>
  <si>
    <t>POP, STA, --</t>
    <phoneticPr fontId="3"/>
  </si>
  <si>
    <t>スタックポインタをインクリメントする。
インクリメント後、指定したストアアドレス先にスタックポインタが示す先の内容を格納する。
ストアアドレスには内部レジスタのみ指定できる。
SP ← SP+1
[STA] ← [SP]</t>
    <rPh sb="27" eb="28">
      <t>ゴ</t>
    </rPh>
    <rPh sb="29" eb="31">
      <t>シテイ</t>
    </rPh>
    <rPh sb="40" eb="41">
      <t>サキ</t>
    </rPh>
    <rPh sb="51" eb="52">
      <t>シメ</t>
    </rPh>
    <rPh sb="53" eb="54">
      <t>サキ</t>
    </rPh>
    <rPh sb="55" eb="57">
      <t>ナイヨウ</t>
    </rPh>
    <rPh sb="58" eb="60">
      <t>カクノウ</t>
    </rPh>
    <rPh sb="73" eb="75">
      <t>ナイブ</t>
    </rPh>
    <rPh sb="81" eb="83">
      <t>シテイ</t>
    </rPh>
    <phoneticPr fontId="3"/>
  </si>
  <si>
    <t>call</t>
    <phoneticPr fontId="3"/>
  </si>
  <si>
    <t>CALL, IM, --</t>
    <phoneticPr fontId="3"/>
  </si>
  <si>
    <t>プログラムカウンタの内容をスタックポインタが示す先に格納する。
格納後スタックポインタはデクリメントされ、即時データをプログラムカウンタに格納する。
プッシュされるプログラムカウンタの内容は内部処理の関係上、現在実行中のアドレス(CALL命令が書かれているアドレス)より+1された値となる。
[SP] ← PC
SP ← SP-1
PC ← IM</t>
    <rPh sb="10" eb="12">
      <t>ナイヨウ</t>
    </rPh>
    <rPh sb="22" eb="23">
      <t>シメ</t>
    </rPh>
    <rPh sb="24" eb="25">
      <t>サキ</t>
    </rPh>
    <rPh sb="26" eb="28">
      <t>カクノウ</t>
    </rPh>
    <rPh sb="32" eb="34">
      <t>カクノウ</t>
    </rPh>
    <rPh sb="34" eb="35">
      <t>ゴ</t>
    </rPh>
    <rPh sb="53" eb="55">
      <t>ソクジ</t>
    </rPh>
    <rPh sb="69" eb="71">
      <t>カクノウ</t>
    </rPh>
    <rPh sb="92" eb="94">
      <t>ナイヨウ</t>
    </rPh>
    <rPh sb="95" eb="97">
      <t>ナイブ</t>
    </rPh>
    <rPh sb="97" eb="99">
      <t>ショリ</t>
    </rPh>
    <rPh sb="100" eb="102">
      <t>カンケイ</t>
    </rPh>
    <rPh sb="102" eb="103">
      <t>ジョウ</t>
    </rPh>
    <rPh sb="104" eb="106">
      <t>ゲンザイ</t>
    </rPh>
    <rPh sb="106" eb="108">
      <t>ジッコウ</t>
    </rPh>
    <rPh sb="108" eb="109">
      <t>チュウ</t>
    </rPh>
    <rPh sb="119" eb="121">
      <t>メイレイ</t>
    </rPh>
    <rPh sb="122" eb="123">
      <t>カ</t>
    </rPh>
    <rPh sb="140" eb="141">
      <t>アタイ</t>
    </rPh>
    <phoneticPr fontId="3"/>
  </si>
  <si>
    <t>return</t>
    <phoneticPr fontId="3"/>
  </si>
  <si>
    <t>RET, --, --</t>
    <phoneticPr fontId="3"/>
  </si>
  <si>
    <t>スタックポインタをインクリメントする。
インクリメント後、プログラムカウンタにスタックポインタが示す先の内容を格納する。
SP ← SP+1
PC ← [SP]</t>
    <rPh sb="27" eb="28">
      <t>ゴ</t>
    </rPh>
    <rPh sb="48" eb="49">
      <t>シメ</t>
    </rPh>
    <rPh sb="50" eb="51">
      <t>サキ</t>
    </rPh>
    <rPh sb="52" eb="54">
      <t>ナイヨウ</t>
    </rPh>
    <rPh sb="55" eb="57">
      <t>カクノウ</t>
    </rPh>
    <phoneticPr fontId="3"/>
  </si>
  <si>
    <t>STA　ストアアドレス　LDA　ロードアドレス　IM　即時データ
C　Cレジスタ　D　Dレジスタ　FR　フラグレジスタ　PC　プログラムカウンタ　SP　スタックポインタ</t>
    <rPh sb="27" eb="29">
      <t>ソクジ</t>
    </rPh>
    <phoneticPr fontId="3"/>
  </si>
  <si>
    <t>アドレスマップ</t>
    <phoneticPr fontId="2"/>
  </si>
  <si>
    <t>アドレスマップ</t>
    <phoneticPr fontId="3"/>
  </si>
  <si>
    <t>プログラム領域</t>
    <rPh sb="5" eb="7">
      <t>リョウイキ</t>
    </rPh>
    <phoneticPr fontId="3"/>
  </si>
  <si>
    <t>0x</t>
    <phoneticPr fontId="3"/>
  </si>
  <si>
    <t>1x</t>
    <phoneticPr fontId="3"/>
  </si>
  <si>
    <t>2x</t>
    <phoneticPr fontId="3"/>
  </si>
  <si>
    <t>3x</t>
    <phoneticPr fontId="3"/>
  </si>
  <si>
    <t>4x</t>
    <phoneticPr fontId="3"/>
  </si>
  <si>
    <t>5x</t>
    <phoneticPr fontId="3"/>
  </si>
  <si>
    <t>C0</t>
    <phoneticPr fontId="3"/>
  </si>
  <si>
    <t>Aレジスタ</t>
    <phoneticPr fontId="3"/>
  </si>
  <si>
    <t>6x</t>
    <phoneticPr fontId="3"/>
  </si>
  <si>
    <t>C1</t>
    <phoneticPr fontId="3"/>
  </si>
  <si>
    <t>Bレジスタ</t>
    <phoneticPr fontId="3"/>
  </si>
  <si>
    <t>7x</t>
    <phoneticPr fontId="3"/>
  </si>
  <si>
    <t>C2</t>
    <phoneticPr fontId="3"/>
  </si>
  <si>
    <t>Cレジスタ</t>
    <phoneticPr fontId="3"/>
  </si>
  <si>
    <t>8x</t>
    <phoneticPr fontId="3"/>
  </si>
  <si>
    <t>C3</t>
    <phoneticPr fontId="3"/>
  </si>
  <si>
    <t>Dレジスタ</t>
    <phoneticPr fontId="3"/>
  </si>
  <si>
    <t>9x</t>
    <phoneticPr fontId="3"/>
  </si>
  <si>
    <t>C4</t>
    <phoneticPr fontId="3"/>
  </si>
  <si>
    <t>アドレスレジスタ</t>
    <phoneticPr fontId="3"/>
  </si>
  <si>
    <t>Ax</t>
    <phoneticPr fontId="3"/>
  </si>
  <si>
    <t>C5</t>
    <phoneticPr fontId="3"/>
  </si>
  <si>
    <t>プログラムカウンタ</t>
    <phoneticPr fontId="3"/>
  </si>
  <si>
    <t>Bx</t>
    <phoneticPr fontId="3"/>
  </si>
  <si>
    <t>C6</t>
    <phoneticPr fontId="3"/>
  </si>
  <si>
    <t>スタックポインタ</t>
    <phoneticPr fontId="3"/>
  </si>
  <si>
    <t>内部レジスタ</t>
    <rPh sb="0" eb="2">
      <t>ナイブ</t>
    </rPh>
    <phoneticPr fontId="3"/>
  </si>
  <si>
    <t>Cx</t>
    <phoneticPr fontId="3"/>
  </si>
  <si>
    <t>C7</t>
    <phoneticPr fontId="3"/>
  </si>
  <si>
    <t>フラグレジスタ</t>
    <phoneticPr fontId="3"/>
  </si>
  <si>
    <t>外部レジスタ</t>
    <rPh sb="0" eb="2">
      <t>ガイブ</t>
    </rPh>
    <phoneticPr fontId="3"/>
  </si>
  <si>
    <t>Dx</t>
    <phoneticPr fontId="3"/>
  </si>
  <si>
    <t>スタック領域</t>
    <rPh sb="4" eb="6">
      <t>リョウイキ</t>
    </rPh>
    <phoneticPr fontId="3"/>
  </si>
  <si>
    <t>Ex</t>
    <phoneticPr fontId="3"/>
  </si>
  <si>
    <t>Fx</t>
    <phoneticPr fontId="3"/>
  </si>
  <si>
    <t>シートリスト</t>
    <phoneticPr fontId="2"/>
  </si>
  <si>
    <t>TTM8命令セット</t>
    <rPh sb="4" eb="6">
      <t>メイレイ</t>
    </rPh>
    <phoneticPr fontId="2"/>
  </si>
  <si>
    <t>命令セットを示します。</t>
    <rPh sb="0" eb="2">
      <t>メイレイ</t>
    </rPh>
    <rPh sb="6" eb="7">
      <t>シメ</t>
    </rPh>
    <phoneticPr fontId="2"/>
  </si>
  <si>
    <t>シート名</t>
    <rPh sb="3" eb="4">
      <t>メイ</t>
    </rPh>
    <phoneticPr fontId="2"/>
  </si>
  <si>
    <t>アドレスの割り当てを示します。</t>
    <rPh sb="5" eb="6">
      <t>ワ</t>
    </rPh>
    <rPh sb="7" eb="8">
      <t>ア</t>
    </rPh>
    <rPh sb="10" eb="11">
      <t>シメ</t>
    </rPh>
    <phoneticPr fontId="2"/>
  </si>
  <si>
    <t>命令機械語対応表</t>
    <rPh sb="0" eb="2">
      <t>メイレイ</t>
    </rPh>
    <rPh sb="2" eb="5">
      <t>キカイゴ</t>
    </rPh>
    <rPh sb="5" eb="7">
      <t>タイオウ</t>
    </rPh>
    <rPh sb="7" eb="8">
      <t>ヒョウ</t>
    </rPh>
    <phoneticPr fontId="2"/>
  </si>
  <si>
    <t>ワークスペースシートで参照するシートです。</t>
    <rPh sb="11" eb="13">
      <t>サンショウ</t>
    </rPh>
    <phoneticPr fontId="2"/>
  </si>
  <si>
    <t>ワークスペース</t>
    <phoneticPr fontId="2"/>
  </si>
  <si>
    <t>アセンブラのテンプレートです。</t>
    <phoneticPr fontId="2"/>
  </si>
  <si>
    <t>サンプルプログラム</t>
    <phoneticPr fontId="2"/>
  </si>
  <si>
    <t>流れる光</t>
    <rPh sb="0" eb="1">
      <t>ナガ</t>
    </rPh>
    <rPh sb="3" eb="4">
      <t>ヒカリ</t>
    </rPh>
    <phoneticPr fontId="2"/>
  </si>
  <si>
    <t>掛け算</t>
    <rPh sb="0" eb="1">
      <t>カ</t>
    </rPh>
    <rPh sb="2" eb="3">
      <t>ザン</t>
    </rPh>
    <phoneticPr fontId="2"/>
  </si>
  <si>
    <t>減算</t>
    <rPh sb="0" eb="2">
      <t>ゲンザン</t>
    </rPh>
    <phoneticPr fontId="2"/>
  </si>
  <si>
    <t>ラーメンタイマー</t>
    <phoneticPr fontId="2"/>
  </si>
  <si>
    <t>命令1と命令2で被減数と減数を指定してください。Dレジスタに計算結果を表示します</t>
  </si>
  <si>
    <t>書き込み値を書き込み、さらにE0番地とE1番地に掛けたい数を書き込んでからリセットし実行してください。</t>
  </si>
  <si>
    <t>クロックを488Hzに設定して下さい。</t>
  </si>
  <si>
    <t>残り時間をC,Dレジスタで表示します。おおよそ3分経つと全体がゆっくりと点滅します。</t>
  </si>
  <si>
    <t>DレジスタからCレジスタに光が流れていくようなサンプルです。</t>
    <rPh sb="13" eb="14">
      <t>ヒカリ</t>
    </rPh>
    <rPh sb="15" eb="16">
      <t>ナガ</t>
    </rPh>
    <phoneticPr fontId="2"/>
  </si>
  <si>
    <t>説明</t>
    <rPh sb="0" eb="2">
      <t>セツメイ</t>
    </rPh>
    <phoneticPr fontId="2"/>
  </si>
  <si>
    <t>使い方</t>
    <rPh sb="0" eb="1">
      <t>ツカ</t>
    </rPh>
    <rPh sb="2" eb="3">
      <t>カタ</t>
    </rPh>
    <phoneticPr fontId="2"/>
  </si>
  <si>
    <t>はじめに</t>
    <phoneticPr fontId="2"/>
  </si>
  <si>
    <t>ワークスペースシートはコピーして使ってください。</t>
    <rPh sb="16" eb="17">
      <t>ツカ</t>
    </rPh>
    <phoneticPr fontId="2"/>
  </si>
  <si>
    <t>ワークシート右の機械語欄には数式が書いてあります。コピーペーストで数式が乱されないように注意してください。</t>
    <rPh sb="6" eb="7">
      <t>ミギ</t>
    </rPh>
    <rPh sb="8" eb="11">
      <t>キカイゴ</t>
    </rPh>
    <rPh sb="11" eb="12">
      <t>ラン</t>
    </rPh>
    <rPh sb="14" eb="16">
      <t>スウシキ</t>
    </rPh>
    <rPh sb="17" eb="18">
      <t>カ</t>
    </rPh>
    <rPh sb="33" eb="35">
      <t>スウシキ</t>
    </rPh>
    <rPh sb="36" eb="37">
      <t>ミダ</t>
    </rPh>
    <rPh sb="44" eb="46">
      <t>チュウイ</t>
    </rPh>
    <phoneticPr fontId="2"/>
  </si>
  <si>
    <t>TTM8_Assembler.xlsx</t>
    <phoneticPr fontId="2"/>
  </si>
  <si>
    <t>ファイル名</t>
    <rPh sb="4" eb="5">
      <t>メイ</t>
    </rPh>
    <phoneticPr fontId="2"/>
  </si>
  <si>
    <t>作者</t>
    <rPh sb="0" eb="2">
      <t>サクシャ</t>
    </rPh>
    <phoneticPr fontId="2"/>
  </si>
  <si>
    <t>TTM8のプログラム(アセンブリ)を機械語に翻訳するアセンブラです。</t>
    <rPh sb="18" eb="21">
      <t>キカイゴ</t>
    </rPh>
    <rPh sb="22" eb="24">
      <t>ホンヤク</t>
    </rPh>
    <phoneticPr fontId="2"/>
  </si>
  <si>
    <t>みやこ電子工房</t>
    <rPh sb="3" eb="5">
      <t>デンシ</t>
    </rPh>
    <rPh sb="5" eb="7">
      <t>コウボウ</t>
    </rPh>
    <phoneticPr fontId="2"/>
  </si>
  <si>
    <t>自由に使用してください。作成したプログラムは自由に公開しても構いません。</t>
    <rPh sb="0" eb="2">
      <t>ジユウ</t>
    </rPh>
    <rPh sb="3" eb="5">
      <t>シヨウ</t>
    </rPh>
    <rPh sb="12" eb="14">
      <t>サクセイ</t>
    </rPh>
    <rPh sb="22" eb="24">
      <t>ジユウ</t>
    </rPh>
    <rPh sb="25" eb="27">
      <t>コウカイ</t>
    </rPh>
    <rPh sb="30" eb="31">
      <t>カマ</t>
    </rPh>
    <phoneticPr fontId="2"/>
  </si>
  <si>
    <t>各項目説明</t>
    <rPh sb="0" eb="1">
      <t>カク</t>
    </rPh>
    <rPh sb="1" eb="3">
      <t>コウモク</t>
    </rPh>
    <rPh sb="3" eb="5">
      <t>セツメイ</t>
    </rPh>
    <phoneticPr fontId="2"/>
  </si>
  <si>
    <t>A列：命令番号</t>
    <rPh sb="1" eb="2">
      <t>レツ</t>
    </rPh>
    <rPh sb="3" eb="5">
      <t>メイレイ</t>
    </rPh>
    <rPh sb="5" eb="7">
      <t>バンゴウ</t>
    </rPh>
    <phoneticPr fontId="2"/>
  </si>
  <si>
    <t>TTM8は最大64命令まで使ってプログラムできます。</t>
    <rPh sb="5" eb="7">
      <t>サイダイ</t>
    </rPh>
    <rPh sb="9" eb="11">
      <t>メイレイ</t>
    </rPh>
    <rPh sb="13" eb="14">
      <t>ツカ</t>
    </rPh>
    <phoneticPr fontId="2"/>
  </si>
  <si>
    <t>C列：アドレス16進</t>
    <rPh sb="1" eb="2">
      <t>レツ</t>
    </rPh>
    <rPh sb="9" eb="10">
      <t>シン</t>
    </rPh>
    <phoneticPr fontId="2"/>
  </si>
  <si>
    <t>命令の開始アドレスを16進数で示します。ジャンプ命令でジャンプ先を見る時に参照します。</t>
    <rPh sb="0" eb="2">
      <t>メイレイ</t>
    </rPh>
    <rPh sb="3" eb="5">
      <t>カイシ</t>
    </rPh>
    <rPh sb="12" eb="14">
      <t>シンスウ</t>
    </rPh>
    <rPh sb="15" eb="16">
      <t>シメ</t>
    </rPh>
    <rPh sb="24" eb="26">
      <t>メイレイ</t>
    </rPh>
    <rPh sb="31" eb="32">
      <t>サキ</t>
    </rPh>
    <rPh sb="33" eb="34">
      <t>ミ</t>
    </rPh>
    <rPh sb="35" eb="36">
      <t>トキ</t>
    </rPh>
    <rPh sb="37" eb="39">
      <t>サンショウ</t>
    </rPh>
    <phoneticPr fontId="2"/>
  </si>
  <si>
    <t>D列：命令</t>
    <rPh sb="1" eb="2">
      <t>レツ</t>
    </rPh>
    <rPh sb="3" eb="5">
      <t>メイレイ</t>
    </rPh>
    <phoneticPr fontId="2"/>
  </si>
  <si>
    <t>命令のニーモニックを書きます</t>
    <rPh sb="0" eb="2">
      <t>メイレイ</t>
    </rPh>
    <rPh sb="10" eb="11">
      <t>カ</t>
    </rPh>
    <phoneticPr fontId="2"/>
  </si>
  <si>
    <t>E列：ストア</t>
    <rPh sb="1" eb="2">
      <t>レツ</t>
    </rPh>
    <phoneticPr fontId="2"/>
  </si>
  <si>
    <t>16進数でストアアドレスを書きます。レジスタ名を書くとそのレジスタのアドレスに変換されます</t>
    <rPh sb="2" eb="4">
      <t>シンスウ</t>
    </rPh>
    <rPh sb="13" eb="14">
      <t>カ</t>
    </rPh>
    <rPh sb="22" eb="23">
      <t>メイ</t>
    </rPh>
    <rPh sb="24" eb="25">
      <t>カ</t>
    </rPh>
    <rPh sb="39" eb="41">
      <t>ヘンカン</t>
    </rPh>
    <phoneticPr fontId="2"/>
  </si>
  <si>
    <t>F列：ロード</t>
    <rPh sb="1" eb="2">
      <t>レツ</t>
    </rPh>
    <phoneticPr fontId="2"/>
  </si>
  <si>
    <t>16進数でロードアドレスを書きます。レジスタ名を書くとそのレジスタのアドレスに変換されます</t>
    <rPh sb="2" eb="4">
      <t>シンスウ</t>
    </rPh>
    <rPh sb="13" eb="14">
      <t>カ</t>
    </rPh>
    <rPh sb="22" eb="23">
      <t>メイ</t>
    </rPh>
    <rPh sb="24" eb="25">
      <t>カ</t>
    </rPh>
    <rPh sb="39" eb="41">
      <t>ヘンカン</t>
    </rPh>
    <phoneticPr fontId="2"/>
  </si>
  <si>
    <t>I列：アドレス</t>
    <rPh sb="1" eb="2">
      <t>レツ</t>
    </rPh>
    <phoneticPr fontId="2"/>
  </si>
  <si>
    <t>アドレスを16進数でしめしています</t>
    <rPh sb="7" eb="9">
      <t>シンスウ</t>
    </rPh>
    <phoneticPr fontId="2"/>
  </si>
  <si>
    <t>J列：書き込む値</t>
    <rPh sb="1" eb="2">
      <t>レツ</t>
    </rPh>
    <rPh sb="3" eb="4">
      <t>カ</t>
    </rPh>
    <rPh sb="5" eb="6">
      <t>コ</t>
    </rPh>
    <rPh sb="7" eb="8">
      <t>アタイ</t>
    </rPh>
    <phoneticPr fontId="2"/>
  </si>
  <si>
    <t>機械語に翻訳されて書き込む値が示されます。</t>
    <rPh sb="0" eb="3">
      <t>キカイゴ</t>
    </rPh>
    <rPh sb="4" eb="6">
      <t>ホンヤク</t>
    </rPh>
    <rPh sb="9" eb="10">
      <t>カ</t>
    </rPh>
    <rPh sb="11" eb="12">
      <t>コ</t>
    </rPh>
    <rPh sb="13" eb="14">
      <t>アタイ</t>
    </rPh>
    <rPh sb="15" eb="16">
      <t>シメ</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</si>
</sst>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6"/>
      <name val="Yu Gothic"/>
      <family val="3"/>
      <charset val="128"/>
      <scheme val="minor"/>
    </font>
    <font>
      <sz val="6"/>
      <name val="Yu Gothic"/>
      <family val="2"/>
      <charset val="128"/>
      <scheme val="minor"/>
    </font>
    <font>
      <u/>
      <sz val="11"/>
      <color theme="10"/>
      <name val="Yu Gothic"/>
      <family val="2"/>
      <scheme val="minor"/>
    </font>
    <font>
      <sz val="11"/>
      <name val="Yu Gothic"/>
      <family val="2"/>
      <scheme val="minor"/>
    </font>
    <font>
      <sz val="14"/>
      <color theme="1"/>
      <name val="Yu Gothic"/>
      <family val="2"/>
      <scheme val="minor"/>
    </font>
    <font>
      <sz val="18"/>
      <color theme="1"/>
      <name val="Yu Gothic"/>
      <family val="2"/>
      <scheme val="minor"/>
    </font>
  </fonts>
  <fills count="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59999389629810485"/>
        <bgColor indexed="64"/>
      </patternFill>
    </fill>
  </fills>
  <borders count="17">
    <border>
      <left/>
      <right/>
      <top/>
      <bottom/>
      <diagonal/>
    </border>
    <border>
      <left/>
      <right style="thin">
        <color indexed="64"/>
      </right>
      <top/>
      <bottom/>
      <diagonal/>
    </border>
    <border>
      <left style="thin">
        <color indexed="64"/>
      </left>
      <right/>
      <top/>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diagonalUp="1">
      <left style="thin">
        <color indexed="64"/>
      </left>
      <right style="thin">
        <color indexed="64"/>
      </right>
      <top/>
      <bottom/>
      <diagonal style="thin">
        <color indexed="64"/>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1" fillId="0" borderId="0">
      <alignment vertical="center"/>
    </xf>
  </cellStyleXfs>
  <cellXfs count="46">
    <xf numFmtId="0" fontId="0" fillId="0" borderId="0" xfId="0"/>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0" xfId="0" applyAlignment="1">
      <alignment horizontal="center"/>
    </xf>
    <xf numFmtId="0" fontId="5" fillId="0" borderId="0" xfId="1" applyFon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0" borderId="2" xfId="0" applyBorder="1"/>
    <xf numFmtId="0" fontId="0" fillId="0" borderId="0" xfId="0" applyAlignment="1">
      <alignment horizontal="center"/>
    </xf>
    <xf numFmtId="0" fontId="1" fillId="0" borderId="0" xfId="2">
      <alignment vertical="center"/>
    </xf>
    <xf numFmtId="0" fontId="1" fillId="0" borderId="0" xfId="2" applyAlignment="1">
      <alignment horizontal="left" vertical="center" wrapText="1"/>
    </xf>
    <xf numFmtId="0" fontId="1" fillId="0" borderId="4" xfId="2" applyBorder="1" applyAlignment="1">
      <alignment horizontal="center" vertical="center"/>
    </xf>
    <xf numFmtId="0" fontId="1" fillId="0" borderId="5" xfId="2" applyBorder="1" applyAlignment="1">
      <alignment horizontal="center" vertical="center"/>
    </xf>
    <xf numFmtId="0" fontId="1" fillId="0" borderId="6" xfId="2" applyBorder="1" applyAlignment="1">
      <alignment horizontal="center" vertical="center"/>
    </xf>
    <xf numFmtId="0" fontId="1" fillId="0" borderId="7" xfId="2" applyBorder="1">
      <alignment vertical="center"/>
    </xf>
    <xf numFmtId="0" fontId="1" fillId="0" borderId="8" xfId="2" applyBorder="1" applyAlignment="1">
      <alignment horizontal="center" vertical="center"/>
    </xf>
    <xf numFmtId="0" fontId="1" fillId="0" borderId="9" xfId="2" applyBorder="1" applyAlignment="1">
      <alignment vertical="center" wrapText="1"/>
    </xf>
    <xf numFmtId="0" fontId="1" fillId="0" borderId="2" xfId="2" applyBorder="1">
      <alignment vertical="center"/>
    </xf>
    <xf numFmtId="0" fontId="1" fillId="0" borderId="0" xfId="2" applyAlignment="1">
      <alignment horizontal="center" vertical="center"/>
    </xf>
    <xf numFmtId="0" fontId="1" fillId="0" borderId="1" xfId="2" applyBorder="1" applyAlignment="1">
      <alignment vertical="center" wrapText="1"/>
    </xf>
    <xf numFmtId="0" fontId="1" fillId="0" borderId="0" xfId="2" applyAlignment="1">
      <alignment horizontal="center" vertical="center"/>
    </xf>
    <xf numFmtId="0" fontId="1" fillId="0" borderId="10" xfId="2" applyBorder="1">
      <alignment vertical="center"/>
    </xf>
    <xf numFmtId="0" fontId="1" fillId="0" borderId="3" xfId="2" applyBorder="1" applyAlignment="1">
      <alignment horizontal="center" vertical="center"/>
    </xf>
    <xf numFmtId="0" fontId="1" fillId="0" borderId="11" xfId="2" applyBorder="1" applyAlignment="1">
      <alignment vertical="center" wrapText="1"/>
    </xf>
    <xf numFmtId="0" fontId="1" fillId="0" borderId="5" xfId="2" applyBorder="1" applyAlignment="1">
      <alignment horizontal="left" vertical="top" wrapText="1"/>
    </xf>
    <xf numFmtId="0" fontId="1" fillId="0" borderId="0" xfId="2" applyAlignment="1">
      <alignment horizontal="center" vertical="center" textRotation="255"/>
    </xf>
    <xf numFmtId="0" fontId="1" fillId="2" borderId="12" xfId="2" applyFill="1" applyBorder="1" applyAlignment="1">
      <alignment horizontal="center" vertical="center"/>
    </xf>
    <xf numFmtId="0" fontId="1" fillId="2" borderId="13" xfId="2" applyFill="1" applyBorder="1" applyAlignment="1">
      <alignment horizontal="center" vertical="center"/>
    </xf>
    <xf numFmtId="0" fontId="1" fillId="0" borderId="14" xfId="2" applyBorder="1" applyAlignment="1">
      <alignment horizontal="center" vertical="center"/>
    </xf>
    <xf numFmtId="0" fontId="1" fillId="3" borderId="12" xfId="2" applyFill="1" applyBorder="1" applyAlignment="1">
      <alignment horizontal="center" vertical="center"/>
    </xf>
    <xf numFmtId="0" fontId="1" fillId="3" borderId="13" xfId="2" applyFill="1" applyBorder="1" applyAlignment="1">
      <alignment horizontal="center" vertical="center"/>
    </xf>
    <xf numFmtId="0" fontId="1" fillId="0" borderId="15" xfId="2" applyBorder="1" applyAlignment="1">
      <alignment horizontal="center" vertical="center"/>
    </xf>
    <xf numFmtId="0" fontId="1" fillId="3" borderId="15" xfId="2" applyFill="1" applyBorder="1" applyAlignment="1">
      <alignment horizontal="center" vertical="center"/>
    </xf>
    <xf numFmtId="0" fontId="1" fillId="4" borderId="2" xfId="2" applyFill="1" applyBorder="1" applyAlignment="1">
      <alignment horizontal="center" vertical="center"/>
    </xf>
    <xf numFmtId="0" fontId="1" fillId="6" borderId="2" xfId="2" applyFill="1" applyBorder="1" applyAlignment="1">
      <alignment horizontal="center" vertical="center"/>
    </xf>
    <xf numFmtId="0" fontId="1" fillId="6" borderId="10" xfId="2" applyFill="1" applyBorder="1" applyAlignment="1">
      <alignment horizontal="center" vertical="center"/>
    </xf>
    <xf numFmtId="0" fontId="6" fillId="0" borderId="0" xfId="0" applyFont="1"/>
    <xf numFmtId="0" fontId="7" fillId="0" borderId="0" xfId="0" applyFont="1"/>
    <xf numFmtId="0" fontId="0" fillId="0" borderId="16" xfId="0" applyBorder="1"/>
    <xf numFmtId="0" fontId="0" fillId="7" borderId="16" xfId="0" applyFill="1" applyBorder="1"/>
    <xf numFmtId="0" fontId="0" fillId="7" borderId="7" xfId="0" applyFill="1" applyBorder="1"/>
    <xf numFmtId="0" fontId="0" fillId="7" borderId="9" xfId="0" applyFill="1" applyBorder="1"/>
  </cellXfs>
  <cellStyles count="3">
    <cellStyle name="ハイパーリンク" xfId="1" builtinId="8"/>
    <cellStyle name="標準" xfId="0" builtinId="0"/>
    <cellStyle name="標準 2" xfId="2" xr:uid="{CDF88B6E-EDF1-43E1-AABB-A7DD05D7F031}"/>
  </cellStyles>
  <dxfs count="5">
    <dxf>
      <border>
        <top/>
        <bottom style="thin">
          <color auto="1"/>
        </bottom>
      </border>
    </dxf>
    <dxf>
      <border>
        <top/>
        <bottom style="thin">
          <color auto="1"/>
        </bottom>
      </border>
    </dxf>
    <dxf>
      <border>
        <top/>
        <bottom style="thin">
          <color auto="1"/>
        </bottom>
      </border>
    </dxf>
    <dxf>
      <border>
        <top/>
        <bottom style="thin">
          <color auto="1"/>
        </bottom>
      </border>
    </dxf>
    <dxf>
      <border>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891144</xdr:colOff>
      <xdr:row>32</xdr:row>
      <xdr:rowOff>95250</xdr:rowOff>
    </xdr:from>
    <xdr:to>
      <xdr:col>2</xdr:col>
      <xdr:colOff>1648310</xdr:colOff>
      <xdr:row>42</xdr:row>
      <xdr:rowOff>200537</xdr:rowOff>
    </xdr:to>
    <xdr:pic>
      <xdr:nvPicPr>
        <xdr:cNvPr id="2" name="図 1">
          <a:extLst>
            <a:ext uri="{FF2B5EF4-FFF2-40B4-BE49-F238E27FC236}">
              <a16:creationId xmlns:a16="http://schemas.microsoft.com/office/drawing/2014/main" id="{C9C767ED-5343-2874-2F3C-06E3FF3BA0C5}"/>
            </a:ext>
          </a:extLst>
        </xdr:cNvPr>
        <xdr:cNvPicPr>
          <a:picLocks noChangeAspect="1"/>
        </xdr:cNvPicPr>
      </xdr:nvPicPr>
      <xdr:blipFill>
        <a:blip xmlns:r="http://schemas.openxmlformats.org/officeDocument/2006/relationships" r:embed="rId1"/>
        <a:stretch>
          <a:fillRect/>
        </a:stretch>
      </xdr:blipFill>
      <xdr:spPr>
        <a:xfrm>
          <a:off x="1576944" y="6400800"/>
          <a:ext cx="2357366" cy="2486537"/>
        </a:xfrm>
        <a:prstGeom prst="rect">
          <a:avLst/>
        </a:prstGeom>
        <a:ln w="19050">
          <a:solidFill>
            <a:schemeClr val="tx1"/>
          </a:solidFill>
        </a:ln>
      </xdr:spPr>
    </xdr:pic>
    <xdr:clientData/>
  </xdr:twoCellAnchor>
  <xdr:twoCellAnchor editAs="oneCell">
    <xdr:from>
      <xdr:col>1</xdr:col>
      <xdr:colOff>628650</xdr:colOff>
      <xdr:row>57</xdr:row>
      <xdr:rowOff>219075</xdr:rowOff>
    </xdr:from>
    <xdr:to>
      <xdr:col>6</xdr:col>
      <xdr:colOff>200946</xdr:colOff>
      <xdr:row>74</xdr:row>
      <xdr:rowOff>181535</xdr:rowOff>
    </xdr:to>
    <xdr:pic>
      <xdr:nvPicPr>
        <xdr:cNvPr id="4" name="図 3">
          <a:extLst>
            <a:ext uri="{FF2B5EF4-FFF2-40B4-BE49-F238E27FC236}">
              <a16:creationId xmlns:a16="http://schemas.microsoft.com/office/drawing/2014/main" id="{A6822DB6-1106-C6C6-4C29-15CB3AF2D391}"/>
            </a:ext>
          </a:extLst>
        </xdr:cNvPr>
        <xdr:cNvPicPr>
          <a:picLocks noChangeAspect="1"/>
        </xdr:cNvPicPr>
      </xdr:nvPicPr>
      <xdr:blipFill>
        <a:blip xmlns:r="http://schemas.openxmlformats.org/officeDocument/2006/relationships" r:embed="rId2"/>
        <a:stretch>
          <a:fillRect/>
        </a:stretch>
      </xdr:blipFill>
      <xdr:spPr>
        <a:xfrm>
          <a:off x="1314450" y="14211300"/>
          <a:ext cx="6601746" cy="4010585"/>
        </a:xfrm>
        <a:prstGeom prst="rect">
          <a:avLst/>
        </a:prstGeom>
        <a:ln w="38100">
          <a:solidFill>
            <a:schemeClr val="tx1"/>
          </a:solidFill>
        </a:ln>
      </xdr:spPr>
    </xdr:pic>
    <xdr:clientData/>
  </xdr:twoCellAnchor>
  <xdr:twoCellAnchor editAs="oneCell">
    <xdr:from>
      <xdr:col>2</xdr:col>
      <xdr:colOff>2390775</xdr:colOff>
      <xdr:row>33</xdr:row>
      <xdr:rowOff>142875</xdr:rowOff>
    </xdr:from>
    <xdr:to>
      <xdr:col>10</xdr:col>
      <xdr:colOff>524755</xdr:colOff>
      <xdr:row>38</xdr:row>
      <xdr:rowOff>190673</xdr:rowOff>
    </xdr:to>
    <xdr:pic>
      <xdr:nvPicPr>
        <xdr:cNvPr id="5" name="図 4">
          <a:extLst>
            <a:ext uri="{FF2B5EF4-FFF2-40B4-BE49-F238E27FC236}">
              <a16:creationId xmlns:a16="http://schemas.microsoft.com/office/drawing/2014/main" id="{C210F81C-B728-11BA-2982-C3795C4386EE}"/>
            </a:ext>
          </a:extLst>
        </xdr:cNvPr>
        <xdr:cNvPicPr>
          <a:picLocks noChangeAspect="1"/>
        </xdr:cNvPicPr>
      </xdr:nvPicPr>
      <xdr:blipFill>
        <a:blip xmlns:r="http://schemas.openxmlformats.org/officeDocument/2006/relationships" r:embed="rId3"/>
        <a:stretch>
          <a:fillRect/>
        </a:stretch>
      </xdr:blipFill>
      <xdr:spPr>
        <a:xfrm>
          <a:off x="4676775" y="6686550"/>
          <a:ext cx="6306430" cy="12384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5A2F9-5B30-4DF0-B2E3-7482C2F1D8A2}">
  <dimension ref="B3:C56"/>
  <sheetViews>
    <sheetView tabSelected="1" workbookViewId="0">
      <selection activeCell="C45" sqref="C45"/>
    </sheetView>
  </sheetViews>
  <sheetFormatPr defaultRowHeight="18.75"/>
  <cols>
    <col min="2" max="2" width="21" bestFit="1" customWidth="1"/>
    <col min="3" max="3" width="44.25" bestFit="1" customWidth="1"/>
  </cols>
  <sheetData>
    <row r="3" spans="2:3">
      <c r="B3" t="s">
        <v>210</v>
      </c>
      <c r="C3" t="s">
        <v>209</v>
      </c>
    </row>
    <row r="4" spans="2:3">
      <c r="B4" t="s">
        <v>211</v>
      </c>
      <c r="C4" t="s">
        <v>213</v>
      </c>
    </row>
    <row r="7" spans="2:3">
      <c r="B7" t="s">
        <v>212</v>
      </c>
    </row>
    <row r="8" spans="2:3">
      <c r="B8" t="s">
        <v>214</v>
      </c>
    </row>
    <row r="11" spans="2:3" ht="30">
      <c r="B11" s="41" t="s">
        <v>185</v>
      </c>
    </row>
    <row r="13" spans="2:3">
      <c r="B13" s="43" t="s">
        <v>188</v>
      </c>
      <c r="C13" s="43" t="s">
        <v>204</v>
      </c>
    </row>
    <row r="14" spans="2:3">
      <c r="B14" s="42" t="s">
        <v>186</v>
      </c>
      <c r="C14" s="42" t="s">
        <v>187</v>
      </c>
    </row>
    <row r="15" spans="2:3">
      <c r="B15" s="42" t="s">
        <v>147</v>
      </c>
      <c r="C15" s="42" t="s">
        <v>189</v>
      </c>
    </row>
    <row r="16" spans="2:3">
      <c r="B16" s="42" t="s">
        <v>190</v>
      </c>
      <c r="C16" s="42" t="s">
        <v>191</v>
      </c>
    </row>
    <row r="17" spans="2:3">
      <c r="B17" s="42" t="s">
        <v>192</v>
      </c>
      <c r="C17" s="42" t="s">
        <v>193</v>
      </c>
    </row>
    <row r="18" spans="2:3">
      <c r="B18" s="44" t="s">
        <v>194</v>
      </c>
      <c r="C18" s="45"/>
    </row>
    <row r="19" spans="2:3">
      <c r="B19" s="42" t="s">
        <v>195</v>
      </c>
      <c r="C19" s="42"/>
    </row>
    <row r="20" spans="2:3">
      <c r="B20" s="42" t="s">
        <v>196</v>
      </c>
      <c r="C20" s="42"/>
    </row>
    <row r="21" spans="2:3">
      <c r="B21" s="42" t="s">
        <v>197</v>
      </c>
      <c r="C21" s="42"/>
    </row>
    <row r="22" spans="2:3">
      <c r="B22" s="42" t="s">
        <v>198</v>
      </c>
      <c r="C22" s="42"/>
    </row>
    <row r="26" spans="2:3" ht="30">
      <c r="B26" s="41" t="s">
        <v>205</v>
      </c>
    </row>
    <row r="28" spans="2:3" ht="24">
      <c r="B28" s="40" t="s">
        <v>206</v>
      </c>
    </row>
    <row r="29" spans="2:3">
      <c r="C29" t="s">
        <v>207</v>
      </c>
    </row>
    <row r="30" spans="2:3">
      <c r="C30" t="s">
        <v>208</v>
      </c>
    </row>
    <row r="47" spans="2:2" ht="24">
      <c r="B47" s="40" t="s">
        <v>215</v>
      </c>
    </row>
    <row r="49" spans="2:3">
      <c r="B49" t="s">
        <v>216</v>
      </c>
      <c r="C49" t="s">
        <v>217</v>
      </c>
    </row>
    <row r="50" spans="2:3">
      <c r="B50" t="s">
        <v>218</v>
      </c>
      <c r="C50" t="s">
        <v>219</v>
      </c>
    </row>
    <row r="51" spans="2:3">
      <c r="B51" t="s">
        <v>220</v>
      </c>
      <c r="C51" t="s">
        <v>221</v>
      </c>
    </row>
    <row r="52" spans="2:3">
      <c r="B52" t="s">
        <v>222</v>
      </c>
      <c r="C52" t="s">
        <v>223</v>
      </c>
    </row>
    <row r="53" spans="2:3">
      <c r="B53" t="s">
        <v>224</v>
      </c>
      <c r="C53" t="s">
        <v>225</v>
      </c>
    </row>
    <row r="55" spans="2:3">
      <c r="B55" t="s">
        <v>226</v>
      </c>
      <c r="C55" t="s">
        <v>227</v>
      </c>
    </row>
    <row r="56" spans="2:3">
      <c r="B56" t="s">
        <v>228</v>
      </c>
      <c r="C56" t="s">
        <v>229</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278AF-0312-4C49-9AC8-3A92AF4A5D70}">
  <dimension ref="A1:F30"/>
  <sheetViews>
    <sheetView view="pageBreakPreview" zoomScale="85" zoomScaleNormal="70" zoomScaleSheetLayoutView="85" workbookViewId="0">
      <selection activeCell="E20" sqref="E20"/>
    </sheetView>
  </sheetViews>
  <sheetFormatPr defaultRowHeight="18.75"/>
  <cols>
    <col min="1" max="1" width="25.75" style="13" bestFit="1" customWidth="1"/>
    <col min="2" max="2" width="7.5" style="13" bestFit="1" customWidth="1"/>
    <col min="3" max="3" width="13" style="13" bestFit="1" customWidth="1"/>
    <col min="4" max="4" width="15.625" style="13" bestFit="1" customWidth="1"/>
    <col min="5" max="5" width="92.125" style="13" bestFit="1" customWidth="1"/>
    <col min="6" max="6" width="1.75" style="13" customWidth="1"/>
    <col min="7" max="16384" width="9" style="13"/>
  </cols>
  <sheetData>
    <row r="1" spans="1:6">
      <c r="A1" s="13" t="s">
        <v>93</v>
      </c>
    </row>
    <row r="2" spans="1:6" ht="70.5" customHeight="1">
      <c r="A2" s="14" t="s">
        <v>94</v>
      </c>
      <c r="B2" s="14"/>
      <c r="C2" s="14"/>
      <c r="D2" s="14"/>
      <c r="E2" s="14"/>
    </row>
    <row r="4" spans="1:6">
      <c r="A4" s="15" t="s">
        <v>95</v>
      </c>
      <c r="B4" s="16" t="s">
        <v>96</v>
      </c>
      <c r="C4" s="16" t="s">
        <v>97</v>
      </c>
      <c r="D4" s="16" t="s">
        <v>98</v>
      </c>
      <c r="E4" s="17" t="s">
        <v>99</v>
      </c>
    </row>
    <row r="5" spans="1:6" ht="56.25">
      <c r="A5" s="18" t="s">
        <v>100</v>
      </c>
      <c r="B5" s="19">
        <v>0</v>
      </c>
      <c r="C5" s="19" t="s">
        <v>17</v>
      </c>
      <c r="D5" s="19" t="s">
        <v>101</v>
      </c>
      <c r="E5" s="20" t="s">
        <v>102</v>
      </c>
    </row>
    <row r="6" spans="1:6" ht="37.5">
      <c r="A6" s="21" t="s">
        <v>103</v>
      </c>
      <c r="B6" s="22">
        <v>1</v>
      </c>
      <c r="C6" s="22" t="s">
        <v>18</v>
      </c>
      <c r="D6" s="22" t="s">
        <v>104</v>
      </c>
      <c r="E6" s="23" t="s">
        <v>105</v>
      </c>
    </row>
    <row r="7" spans="1:6" ht="37.5">
      <c r="A7" s="18" t="s">
        <v>106</v>
      </c>
      <c r="B7" s="19">
        <v>2</v>
      </c>
      <c r="C7" s="19" t="s">
        <v>19</v>
      </c>
      <c r="D7" s="19" t="s">
        <v>107</v>
      </c>
      <c r="E7" s="20" t="s">
        <v>108</v>
      </c>
    </row>
    <row r="8" spans="1:6" ht="93.75">
      <c r="A8" s="21" t="s">
        <v>109</v>
      </c>
      <c r="B8" s="22">
        <v>3</v>
      </c>
      <c r="C8" s="22" t="s">
        <v>20</v>
      </c>
      <c r="D8" s="22" t="s">
        <v>110</v>
      </c>
      <c r="E8" s="23" t="s">
        <v>111</v>
      </c>
    </row>
    <row r="9" spans="1:6" ht="112.5">
      <c r="A9" s="18" t="s">
        <v>112</v>
      </c>
      <c r="B9" s="19">
        <v>4</v>
      </c>
      <c r="C9" s="19" t="s">
        <v>21</v>
      </c>
      <c r="D9" s="19" t="s">
        <v>113</v>
      </c>
      <c r="E9" s="20" t="s">
        <v>114</v>
      </c>
    </row>
    <row r="10" spans="1:6" ht="93.75">
      <c r="A10" s="21" t="s">
        <v>115</v>
      </c>
      <c r="B10" s="22">
        <v>5</v>
      </c>
      <c r="C10" s="22" t="s">
        <v>22</v>
      </c>
      <c r="D10" s="22" t="s">
        <v>113</v>
      </c>
      <c r="E10" s="23" t="s">
        <v>116</v>
      </c>
    </row>
    <row r="11" spans="1:6" ht="56.25">
      <c r="A11" s="18" t="s">
        <v>117</v>
      </c>
      <c r="B11" s="19">
        <v>6</v>
      </c>
      <c r="C11" s="19" t="s">
        <v>23</v>
      </c>
      <c r="D11" s="19" t="s">
        <v>118</v>
      </c>
      <c r="E11" s="20" t="s">
        <v>119</v>
      </c>
    </row>
    <row r="12" spans="1:6" ht="37.5">
      <c r="A12" s="21" t="s">
        <v>120</v>
      </c>
      <c r="B12" s="22">
        <v>7</v>
      </c>
      <c r="C12" s="22" t="s">
        <v>24</v>
      </c>
      <c r="D12" s="22" t="s">
        <v>121</v>
      </c>
      <c r="E12" s="23" t="s">
        <v>122</v>
      </c>
    </row>
    <row r="13" spans="1:6" ht="37.5">
      <c r="A13" s="18" t="s">
        <v>123</v>
      </c>
      <c r="B13" s="19">
        <v>8</v>
      </c>
      <c r="C13" s="19" t="s">
        <v>25</v>
      </c>
      <c r="D13" s="19" t="s">
        <v>124</v>
      </c>
      <c r="E13" s="20" t="s">
        <v>125</v>
      </c>
    </row>
    <row r="14" spans="1:6" ht="37.5">
      <c r="A14" s="21" t="s">
        <v>126</v>
      </c>
      <c r="B14" s="22">
        <v>9</v>
      </c>
      <c r="C14" s="22" t="s">
        <v>26</v>
      </c>
      <c r="D14" s="22" t="s">
        <v>127</v>
      </c>
      <c r="E14" s="23" t="s">
        <v>128</v>
      </c>
    </row>
    <row r="15" spans="1:6" ht="37.5">
      <c r="A15" s="18" t="s">
        <v>129</v>
      </c>
      <c r="B15" s="19" t="s">
        <v>27</v>
      </c>
      <c r="C15" s="19" t="s">
        <v>28</v>
      </c>
      <c r="D15" s="19" t="s">
        <v>130</v>
      </c>
      <c r="E15" s="20" t="s">
        <v>131</v>
      </c>
      <c r="F15" s="24"/>
    </row>
    <row r="16" spans="1:6" ht="37.5">
      <c r="A16" s="21" t="s">
        <v>132</v>
      </c>
      <c r="B16" s="22" t="s">
        <v>29</v>
      </c>
      <c r="C16" s="22" t="s">
        <v>30</v>
      </c>
      <c r="D16" s="22" t="s">
        <v>133</v>
      </c>
      <c r="E16" s="23" t="s">
        <v>128</v>
      </c>
      <c r="F16" s="24"/>
    </row>
    <row r="17" spans="1:6" ht="93.75">
      <c r="A17" s="18" t="s">
        <v>134</v>
      </c>
      <c r="B17" s="19" t="s">
        <v>31</v>
      </c>
      <c r="C17" s="19" t="s">
        <v>32</v>
      </c>
      <c r="D17" s="19" t="s">
        <v>135</v>
      </c>
      <c r="E17" s="20" t="s">
        <v>136</v>
      </c>
      <c r="F17" s="24"/>
    </row>
    <row r="18" spans="1:6" ht="93.75">
      <c r="A18" s="21" t="s">
        <v>137</v>
      </c>
      <c r="B18" s="22" t="s">
        <v>33</v>
      </c>
      <c r="C18" s="22" t="s">
        <v>34</v>
      </c>
      <c r="D18" s="22" t="s">
        <v>138</v>
      </c>
      <c r="E18" s="23" t="s">
        <v>139</v>
      </c>
      <c r="F18" s="24"/>
    </row>
    <row r="19" spans="1:6" ht="131.25">
      <c r="A19" s="18" t="s">
        <v>140</v>
      </c>
      <c r="B19" s="19" t="s">
        <v>35</v>
      </c>
      <c r="C19" s="19" t="s">
        <v>36</v>
      </c>
      <c r="D19" s="19" t="s">
        <v>141</v>
      </c>
      <c r="E19" s="20" t="s">
        <v>142</v>
      </c>
      <c r="F19" s="24"/>
    </row>
    <row r="20" spans="1:6" ht="75">
      <c r="A20" s="25" t="s">
        <v>143</v>
      </c>
      <c r="B20" s="26" t="s">
        <v>37</v>
      </c>
      <c r="C20" s="26" t="s">
        <v>38</v>
      </c>
      <c r="D20" s="26" t="s">
        <v>144</v>
      </c>
      <c r="E20" s="27" t="s">
        <v>145</v>
      </c>
      <c r="F20" s="24"/>
    </row>
    <row r="21" spans="1:6" ht="42.75" customHeight="1">
      <c r="A21" s="28" t="s">
        <v>146</v>
      </c>
      <c r="B21" s="28"/>
      <c r="C21" s="28"/>
      <c r="D21" s="28"/>
      <c r="E21" s="28"/>
      <c r="F21" s="24"/>
    </row>
    <row r="22" spans="1:6">
      <c r="F22" s="24"/>
    </row>
    <row r="23" spans="1:6">
      <c r="F23" s="24"/>
    </row>
    <row r="24" spans="1:6">
      <c r="F24" s="24"/>
    </row>
    <row r="25" spans="1:6">
      <c r="F25" s="24"/>
    </row>
    <row r="26" spans="1:6">
      <c r="F26" s="24"/>
    </row>
    <row r="27" spans="1:6">
      <c r="F27" s="24"/>
    </row>
    <row r="28" spans="1:6">
      <c r="F28" s="24"/>
    </row>
    <row r="29" spans="1:6">
      <c r="F29" s="24"/>
    </row>
    <row r="30" spans="1:6">
      <c r="F30" s="24"/>
    </row>
  </sheetData>
  <mergeCells count="10">
    <mergeCell ref="F23:F24"/>
    <mergeCell ref="F25:F26"/>
    <mergeCell ref="F27:F28"/>
    <mergeCell ref="F29:F30"/>
    <mergeCell ref="A2:E2"/>
    <mergeCell ref="F15:F16"/>
    <mergeCell ref="F17:F18"/>
    <mergeCell ref="F19:F20"/>
    <mergeCell ref="A21:E21"/>
    <mergeCell ref="F21:F22"/>
  </mergeCells>
  <phoneticPr fontId="2"/>
  <pageMargins left="0.7" right="0.7" top="0.75" bottom="0.75" header="0.3" footer="0.3"/>
  <pageSetup paperSize="9" scale="51" orientation="portrait" r:id="rId1"/>
  <rowBreaks count="1" manualBreakCount="1">
    <brk id="2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9D10E-9B4B-4BF6-BE18-04F7CDA867BF}">
  <sheetPr>
    <pageSetUpPr fitToPage="1"/>
  </sheetPr>
  <dimension ref="A1:H65"/>
  <sheetViews>
    <sheetView view="pageBreakPreview" zoomScaleNormal="100" zoomScaleSheetLayoutView="100" workbookViewId="0">
      <selection activeCell="D3" sqref="D3"/>
    </sheetView>
  </sheetViews>
  <sheetFormatPr defaultRowHeight="18.75"/>
  <cols>
    <col min="1" max="1" width="13" style="13" bestFit="1" customWidth="1"/>
    <col min="2" max="2" width="15.125" style="13" bestFit="1" customWidth="1"/>
    <col min="3" max="4" width="9" style="13"/>
    <col min="5" max="5" width="19.25" style="13" bestFit="1" customWidth="1"/>
    <col min="6" max="6" width="19.25" style="13" customWidth="1"/>
    <col min="7" max="8" width="13.125" style="13" bestFit="1" customWidth="1"/>
    <col min="9" max="16384" width="9" style="13"/>
  </cols>
  <sheetData>
    <row r="1" spans="1:8">
      <c r="A1" s="22"/>
      <c r="B1" s="22" t="s">
        <v>148</v>
      </c>
      <c r="C1" s="22"/>
      <c r="D1" s="22"/>
      <c r="E1" s="22"/>
      <c r="F1" s="13" t="s">
        <v>8</v>
      </c>
      <c r="G1" s="13" t="s">
        <v>9</v>
      </c>
      <c r="H1" s="13" t="s">
        <v>10</v>
      </c>
    </row>
    <row r="2" spans="1:8">
      <c r="A2" s="29" t="s">
        <v>149</v>
      </c>
      <c r="B2" s="30" t="s">
        <v>150</v>
      </c>
      <c r="C2" s="22"/>
      <c r="D2" s="22"/>
      <c r="E2" s="22"/>
      <c r="F2" s="13">
        <v>0</v>
      </c>
      <c r="G2" s="22">
        <f>(F2*3)</f>
        <v>0</v>
      </c>
      <c r="H2" s="22" t="str">
        <f>REPT("0",2-LEN(DEC2HEX(G2)))&amp;DEC2HEX(G2)</f>
        <v>00</v>
      </c>
    </row>
    <row r="3" spans="1:8">
      <c r="A3" s="29"/>
      <c r="B3" s="31" t="s">
        <v>151</v>
      </c>
      <c r="C3" s="22"/>
      <c r="D3" s="22"/>
      <c r="E3" s="22"/>
      <c r="F3" s="13">
        <v>1</v>
      </c>
      <c r="G3" s="22">
        <f t="shared" ref="G3:G65" si="0">(F3*3)</f>
        <v>3</v>
      </c>
      <c r="H3" s="22" t="str">
        <f t="shared" ref="H3:H65" si="1">REPT("0",2-LEN(DEC2HEX(G3)))&amp;DEC2HEX(G3)</f>
        <v>03</v>
      </c>
    </row>
    <row r="4" spans="1:8">
      <c r="A4" s="29"/>
      <c r="B4" s="31" t="s">
        <v>152</v>
      </c>
      <c r="C4" s="22"/>
      <c r="D4" s="22"/>
      <c r="E4" s="22"/>
      <c r="F4" s="13">
        <v>2</v>
      </c>
      <c r="G4" s="22">
        <f t="shared" si="0"/>
        <v>6</v>
      </c>
      <c r="H4" s="22" t="str">
        <f t="shared" si="1"/>
        <v>06</v>
      </c>
    </row>
    <row r="5" spans="1:8">
      <c r="A5" s="29"/>
      <c r="B5" s="31" t="s">
        <v>153</v>
      </c>
      <c r="C5" s="22"/>
      <c r="D5" s="22"/>
      <c r="E5" s="22"/>
      <c r="F5" s="13">
        <v>3</v>
      </c>
      <c r="G5" s="22">
        <f t="shared" si="0"/>
        <v>9</v>
      </c>
      <c r="H5" s="22" t="str">
        <f t="shared" si="1"/>
        <v>09</v>
      </c>
    </row>
    <row r="6" spans="1:8">
      <c r="A6" s="29"/>
      <c r="B6" s="31" t="s">
        <v>154</v>
      </c>
      <c r="C6" s="22"/>
      <c r="D6" s="22"/>
      <c r="E6" s="22"/>
      <c r="F6" s="13">
        <v>4</v>
      </c>
      <c r="G6" s="22">
        <f t="shared" si="0"/>
        <v>12</v>
      </c>
      <c r="H6" s="22" t="str">
        <f t="shared" si="1"/>
        <v>0C</v>
      </c>
    </row>
    <row r="7" spans="1:8">
      <c r="A7" s="29"/>
      <c r="B7" s="31" t="s">
        <v>155</v>
      </c>
      <c r="C7" s="32"/>
      <c r="D7" s="33" t="s">
        <v>156</v>
      </c>
      <c r="E7" s="22" t="s">
        <v>157</v>
      </c>
      <c r="F7" s="13">
        <v>5</v>
      </c>
      <c r="G7" s="22">
        <f t="shared" si="0"/>
        <v>15</v>
      </c>
      <c r="H7" s="22" t="str">
        <f t="shared" si="1"/>
        <v>0F</v>
      </c>
    </row>
    <row r="8" spans="1:8">
      <c r="A8" s="29"/>
      <c r="B8" s="31" t="s">
        <v>158</v>
      </c>
      <c r="C8" s="32"/>
      <c r="D8" s="34" t="s">
        <v>159</v>
      </c>
      <c r="E8" s="22" t="s">
        <v>160</v>
      </c>
      <c r="F8" s="13">
        <v>6</v>
      </c>
      <c r="G8" s="22">
        <f t="shared" si="0"/>
        <v>18</v>
      </c>
      <c r="H8" s="22" t="str">
        <f t="shared" si="1"/>
        <v>12</v>
      </c>
    </row>
    <row r="9" spans="1:8">
      <c r="A9" s="29"/>
      <c r="B9" s="31" t="s">
        <v>161</v>
      </c>
      <c r="C9" s="32"/>
      <c r="D9" s="34" t="s">
        <v>162</v>
      </c>
      <c r="E9" s="22" t="s">
        <v>163</v>
      </c>
      <c r="F9" s="13">
        <v>7</v>
      </c>
      <c r="G9" s="22">
        <f t="shared" si="0"/>
        <v>21</v>
      </c>
      <c r="H9" s="22" t="str">
        <f t="shared" si="1"/>
        <v>15</v>
      </c>
    </row>
    <row r="10" spans="1:8">
      <c r="A10" s="29"/>
      <c r="B10" s="31" t="s">
        <v>164</v>
      </c>
      <c r="C10" s="32"/>
      <c r="D10" s="34" t="s">
        <v>165</v>
      </c>
      <c r="E10" s="22" t="s">
        <v>166</v>
      </c>
      <c r="F10" s="13">
        <v>8</v>
      </c>
      <c r="G10" s="22">
        <f t="shared" si="0"/>
        <v>24</v>
      </c>
      <c r="H10" s="22" t="str">
        <f t="shared" si="1"/>
        <v>18</v>
      </c>
    </row>
    <row r="11" spans="1:8">
      <c r="A11" s="29"/>
      <c r="B11" s="31" t="s">
        <v>167</v>
      </c>
      <c r="C11" s="32"/>
      <c r="D11" s="34" t="s">
        <v>168</v>
      </c>
      <c r="E11" s="22" t="s">
        <v>169</v>
      </c>
      <c r="F11" s="13">
        <v>9</v>
      </c>
      <c r="G11" s="22">
        <f t="shared" si="0"/>
        <v>27</v>
      </c>
      <c r="H11" s="22" t="str">
        <f t="shared" si="1"/>
        <v>1B</v>
      </c>
    </row>
    <row r="12" spans="1:8">
      <c r="A12" s="29"/>
      <c r="B12" s="31" t="s">
        <v>170</v>
      </c>
      <c r="C12" s="32"/>
      <c r="D12" s="34" t="s">
        <v>171</v>
      </c>
      <c r="E12" s="22" t="s">
        <v>172</v>
      </c>
      <c r="F12" s="13">
        <v>10</v>
      </c>
      <c r="G12" s="22">
        <f t="shared" si="0"/>
        <v>30</v>
      </c>
      <c r="H12" s="22" t="str">
        <f t="shared" si="1"/>
        <v>1E</v>
      </c>
    </row>
    <row r="13" spans="1:8">
      <c r="A13" s="29"/>
      <c r="B13" s="31" t="s">
        <v>173</v>
      </c>
      <c r="C13" s="32"/>
      <c r="D13" s="34" t="s">
        <v>174</v>
      </c>
      <c r="E13" s="22" t="s">
        <v>175</v>
      </c>
      <c r="F13" s="13">
        <v>11</v>
      </c>
      <c r="G13" s="22">
        <f t="shared" si="0"/>
        <v>33</v>
      </c>
      <c r="H13" s="22" t="str">
        <f t="shared" si="1"/>
        <v>21</v>
      </c>
    </row>
    <row r="14" spans="1:8">
      <c r="A14" s="22" t="s">
        <v>176</v>
      </c>
      <c r="B14" s="34" t="s">
        <v>177</v>
      </c>
      <c r="C14" s="35"/>
      <c r="D14" s="36" t="s">
        <v>178</v>
      </c>
      <c r="E14" s="22" t="s">
        <v>179</v>
      </c>
      <c r="F14" s="13">
        <v>12</v>
      </c>
      <c r="G14" s="22">
        <f t="shared" si="0"/>
        <v>36</v>
      </c>
      <c r="H14" s="22" t="str">
        <f t="shared" si="1"/>
        <v>24</v>
      </c>
    </row>
    <row r="15" spans="1:8">
      <c r="A15" s="22" t="s">
        <v>180</v>
      </c>
      <c r="B15" s="37" t="s">
        <v>181</v>
      </c>
      <c r="C15" s="21"/>
      <c r="F15" s="13">
        <v>13</v>
      </c>
      <c r="G15" s="22">
        <f t="shared" si="0"/>
        <v>39</v>
      </c>
      <c r="H15" s="22" t="str">
        <f t="shared" si="1"/>
        <v>27</v>
      </c>
    </row>
    <row r="16" spans="1:8">
      <c r="A16" s="24" t="s">
        <v>182</v>
      </c>
      <c r="B16" s="38" t="s">
        <v>183</v>
      </c>
      <c r="C16" s="21"/>
      <c r="F16" s="13">
        <v>14</v>
      </c>
      <c r="G16" s="22">
        <f t="shared" si="0"/>
        <v>42</v>
      </c>
      <c r="H16" s="22" t="str">
        <f t="shared" si="1"/>
        <v>2A</v>
      </c>
    </row>
    <row r="17" spans="1:8">
      <c r="A17" s="24"/>
      <c r="B17" s="39" t="s">
        <v>184</v>
      </c>
      <c r="C17" s="21"/>
      <c r="F17" s="13">
        <v>15</v>
      </c>
      <c r="G17" s="22">
        <f t="shared" si="0"/>
        <v>45</v>
      </c>
      <c r="H17" s="22" t="str">
        <f t="shared" si="1"/>
        <v>2D</v>
      </c>
    </row>
    <row r="18" spans="1:8">
      <c r="A18" s="22"/>
      <c r="B18" s="22"/>
      <c r="F18" s="13">
        <v>16</v>
      </c>
      <c r="G18" s="22">
        <f t="shared" si="0"/>
        <v>48</v>
      </c>
      <c r="H18" s="22" t="str">
        <f t="shared" si="1"/>
        <v>30</v>
      </c>
    </row>
    <row r="19" spans="1:8">
      <c r="A19" s="22"/>
      <c r="B19" s="22"/>
      <c r="F19" s="13">
        <v>17</v>
      </c>
      <c r="G19" s="22">
        <f t="shared" si="0"/>
        <v>51</v>
      </c>
      <c r="H19" s="22" t="str">
        <f t="shared" si="1"/>
        <v>33</v>
      </c>
    </row>
    <row r="20" spans="1:8">
      <c r="A20" s="22"/>
      <c r="B20" s="22"/>
      <c r="F20" s="13">
        <v>18</v>
      </c>
      <c r="G20" s="22">
        <f t="shared" si="0"/>
        <v>54</v>
      </c>
      <c r="H20" s="22" t="str">
        <f t="shared" si="1"/>
        <v>36</v>
      </c>
    </row>
    <row r="21" spans="1:8">
      <c r="A21" s="22"/>
      <c r="B21" s="22"/>
      <c r="F21" s="13">
        <v>19</v>
      </c>
      <c r="G21" s="22">
        <f t="shared" si="0"/>
        <v>57</v>
      </c>
      <c r="H21" s="22" t="str">
        <f t="shared" si="1"/>
        <v>39</v>
      </c>
    </row>
    <row r="22" spans="1:8">
      <c r="F22" s="13">
        <v>20</v>
      </c>
      <c r="G22" s="22">
        <f t="shared" si="0"/>
        <v>60</v>
      </c>
      <c r="H22" s="22" t="str">
        <f t="shared" si="1"/>
        <v>3C</v>
      </c>
    </row>
    <row r="23" spans="1:8">
      <c r="F23" s="13">
        <v>21</v>
      </c>
      <c r="G23" s="22">
        <f t="shared" si="0"/>
        <v>63</v>
      </c>
      <c r="H23" s="22" t="str">
        <f t="shared" si="1"/>
        <v>3F</v>
      </c>
    </row>
    <row r="24" spans="1:8">
      <c r="F24" s="13">
        <v>22</v>
      </c>
      <c r="G24" s="22">
        <f t="shared" si="0"/>
        <v>66</v>
      </c>
      <c r="H24" s="22" t="str">
        <f t="shared" si="1"/>
        <v>42</v>
      </c>
    </row>
    <row r="25" spans="1:8">
      <c r="F25" s="13">
        <v>23</v>
      </c>
      <c r="G25" s="22">
        <f t="shared" si="0"/>
        <v>69</v>
      </c>
      <c r="H25" s="22" t="str">
        <f t="shared" si="1"/>
        <v>45</v>
      </c>
    </row>
    <row r="26" spans="1:8">
      <c r="F26" s="13">
        <v>24</v>
      </c>
      <c r="G26" s="22">
        <f t="shared" si="0"/>
        <v>72</v>
      </c>
      <c r="H26" s="22" t="str">
        <f t="shared" si="1"/>
        <v>48</v>
      </c>
    </row>
    <row r="27" spans="1:8">
      <c r="F27" s="13">
        <v>25</v>
      </c>
      <c r="G27" s="22">
        <f t="shared" si="0"/>
        <v>75</v>
      </c>
      <c r="H27" s="22" t="str">
        <f t="shared" si="1"/>
        <v>4B</v>
      </c>
    </row>
    <row r="28" spans="1:8">
      <c r="F28" s="13">
        <v>26</v>
      </c>
      <c r="G28" s="22">
        <f t="shared" si="0"/>
        <v>78</v>
      </c>
      <c r="H28" s="22" t="str">
        <f t="shared" si="1"/>
        <v>4E</v>
      </c>
    </row>
    <row r="29" spans="1:8">
      <c r="F29" s="13">
        <v>27</v>
      </c>
      <c r="G29" s="22">
        <f t="shared" si="0"/>
        <v>81</v>
      </c>
      <c r="H29" s="22" t="str">
        <f t="shared" si="1"/>
        <v>51</v>
      </c>
    </row>
    <row r="30" spans="1:8">
      <c r="F30" s="13">
        <v>28</v>
      </c>
      <c r="G30" s="22">
        <f t="shared" si="0"/>
        <v>84</v>
      </c>
      <c r="H30" s="22" t="str">
        <f t="shared" si="1"/>
        <v>54</v>
      </c>
    </row>
    <row r="31" spans="1:8">
      <c r="F31" s="13">
        <v>29</v>
      </c>
      <c r="G31" s="22">
        <f t="shared" si="0"/>
        <v>87</v>
      </c>
      <c r="H31" s="22" t="str">
        <f t="shared" si="1"/>
        <v>57</v>
      </c>
    </row>
    <row r="32" spans="1:8">
      <c r="F32" s="13">
        <v>30</v>
      </c>
      <c r="G32" s="22">
        <f t="shared" si="0"/>
        <v>90</v>
      </c>
      <c r="H32" s="22" t="str">
        <f t="shared" si="1"/>
        <v>5A</v>
      </c>
    </row>
    <row r="33" spans="6:8">
      <c r="F33" s="13">
        <v>31</v>
      </c>
      <c r="G33" s="22">
        <f t="shared" si="0"/>
        <v>93</v>
      </c>
      <c r="H33" s="22" t="str">
        <f t="shared" si="1"/>
        <v>5D</v>
      </c>
    </row>
    <row r="34" spans="6:8">
      <c r="F34" s="13">
        <v>32</v>
      </c>
      <c r="G34" s="22">
        <f t="shared" si="0"/>
        <v>96</v>
      </c>
      <c r="H34" s="22" t="str">
        <f t="shared" si="1"/>
        <v>60</v>
      </c>
    </row>
    <row r="35" spans="6:8">
      <c r="F35" s="13">
        <v>33</v>
      </c>
      <c r="G35" s="22">
        <f t="shared" si="0"/>
        <v>99</v>
      </c>
      <c r="H35" s="22" t="str">
        <f t="shared" si="1"/>
        <v>63</v>
      </c>
    </row>
    <row r="36" spans="6:8">
      <c r="F36" s="13">
        <v>34</v>
      </c>
      <c r="G36" s="22">
        <f t="shared" si="0"/>
        <v>102</v>
      </c>
      <c r="H36" s="22" t="str">
        <f t="shared" si="1"/>
        <v>66</v>
      </c>
    </row>
    <row r="37" spans="6:8">
      <c r="F37" s="13">
        <v>35</v>
      </c>
      <c r="G37" s="22">
        <f t="shared" si="0"/>
        <v>105</v>
      </c>
      <c r="H37" s="22" t="str">
        <f t="shared" si="1"/>
        <v>69</v>
      </c>
    </row>
    <row r="38" spans="6:8">
      <c r="F38" s="13">
        <v>36</v>
      </c>
      <c r="G38" s="22">
        <f t="shared" si="0"/>
        <v>108</v>
      </c>
      <c r="H38" s="22" t="str">
        <f t="shared" si="1"/>
        <v>6C</v>
      </c>
    </row>
    <row r="39" spans="6:8">
      <c r="F39" s="13">
        <v>37</v>
      </c>
      <c r="G39" s="22">
        <f t="shared" si="0"/>
        <v>111</v>
      </c>
      <c r="H39" s="22" t="str">
        <f t="shared" si="1"/>
        <v>6F</v>
      </c>
    </row>
    <row r="40" spans="6:8">
      <c r="F40" s="13">
        <v>38</v>
      </c>
      <c r="G40" s="22">
        <f t="shared" si="0"/>
        <v>114</v>
      </c>
      <c r="H40" s="22" t="str">
        <f t="shared" si="1"/>
        <v>72</v>
      </c>
    </row>
    <row r="41" spans="6:8">
      <c r="F41" s="13">
        <v>39</v>
      </c>
      <c r="G41" s="22">
        <f t="shared" si="0"/>
        <v>117</v>
      </c>
      <c r="H41" s="22" t="str">
        <f t="shared" si="1"/>
        <v>75</v>
      </c>
    </row>
    <row r="42" spans="6:8">
      <c r="F42" s="13">
        <v>40</v>
      </c>
      <c r="G42" s="22">
        <f t="shared" si="0"/>
        <v>120</v>
      </c>
      <c r="H42" s="22" t="str">
        <f t="shared" si="1"/>
        <v>78</v>
      </c>
    </row>
    <row r="43" spans="6:8">
      <c r="F43" s="13">
        <v>41</v>
      </c>
      <c r="G43" s="22">
        <f t="shared" si="0"/>
        <v>123</v>
      </c>
      <c r="H43" s="22" t="str">
        <f t="shared" si="1"/>
        <v>7B</v>
      </c>
    </row>
    <row r="44" spans="6:8">
      <c r="F44" s="13">
        <v>42</v>
      </c>
      <c r="G44" s="22">
        <f t="shared" si="0"/>
        <v>126</v>
      </c>
      <c r="H44" s="22" t="str">
        <f t="shared" si="1"/>
        <v>7E</v>
      </c>
    </row>
    <row r="45" spans="6:8">
      <c r="F45" s="13">
        <v>43</v>
      </c>
      <c r="G45" s="22">
        <f t="shared" si="0"/>
        <v>129</v>
      </c>
      <c r="H45" s="22" t="str">
        <f t="shared" si="1"/>
        <v>81</v>
      </c>
    </row>
    <row r="46" spans="6:8">
      <c r="F46" s="13">
        <v>44</v>
      </c>
      <c r="G46" s="22">
        <f t="shared" si="0"/>
        <v>132</v>
      </c>
      <c r="H46" s="22" t="str">
        <f t="shared" si="1"/>
        <v>84</v>
      </c>
    </row>
    <row r="47" spans="6:8">
      <c r="F47" s="13">
        <v>45</v>
      </c>
      <c r="G47" s="22">
        <f t="shared" si="0"/>
        <v>135</v>
      </c>
      <c r="H47" s="22" t="str">
        <f t="shared" si="1"/>
        <v>87</v>
      </c>
    </row>
    <row r="48" spans="6:8">
      <c r="F48" s="13">
        <v>46</v>
      </c>
      <c r="G48" s="22">
        <f t="shared" si="0"/>
        <v>138</v>
      </c>
      <c r="H48" s="22" t="str">
        <f t="shared" si="1"/>
        <v>8A</v>
      </c>
    </row>
    <row r="49" spans="6:8">
      <c r="F49" s="13">
        <v>47</v>
      </c>
      <c r="G49" s="22">
        <f t="shared" si="0"/>
        <v>141</v>
      </c>
      <c r="H49" s="22" t="str">
        <f t="shared" si="1"/>
        <v>8D</v>
      </c>
    </row>
    <row r="50" spans="6:8">
      <c r="F50" s="13">
        <v>48</v>
      </c>
      <c r="G50" s="22">
        <f t="shared" si="0"/>
        <v>144</v>
      </c>
      <c r="H50" s="22" t="str">
        <f t="shared" si="1"/>
        <v>90</v>
      </c>
    </row>
    <row r="51" spans="6:8">
      <c r="F51" s="13">
        <v>49</v>
      </c>
      <c r="G51" s="22">
        <f t="shared" si="0"/>
        <v>147</v>
      </c>
      <c r="H51" s="22" t="str">
        <f t="shared" si="1"/>
        <v>93</v>
      </c>
    </row>
    <row r="52" spans="6:8">
      <c r="F52" s="13">
        <v>50</v>
      </c>
      <c r="G52" s="22">
        <f t="shared" si="0"/>
        <v>150</v>
      </c>
      <c r="H52" s="22" t="str">
        <f t="shared" si="1"/>
        <v>96</v>
      </c>
    </row>
    <row r="53" spans="6:8">
      <c r="F53" s="13">
        <v>51</v>
      </c>
      <c r="G53" s="22">
        <f t="shared" si="0"/>
        <v>153</v>
      </c>
      <c r="H53" s="22" t="str">
        <f t="shared" si="1"/>
        <v>99</v>
      </c>
    </row>
    <row r="54" spans="6:8">
      <c r="F54" s="13">
        <v>52</v>
      </c>
      <c r="G54" s="22">
        <f t="shared" si="0"/>
        <v>156</v>
      </c>
      <c r="H54" s="22" t="str">
        <f t="shared" si="1"/>
        <v>9C</v>
      </c>
    </row>
    <row r="55" spans="6:8">
      <c r="F55" s="13">
        <v>53</v>
      </c>
      <c r="G55" s="22">
        <f t="shared" si="0"/>
        <v>159</v>
      </c>
      <c r="H55" s="22" t="str">
        <f t="shared" si="1"/>
        <v>9F</v>
      </c>
    </row>
    <row r="56" spans="6:8">
      <c r="F56" s="13">
        <v>54</v>
      </c>
      <c r="G56" s="22">
        <f t="shared" si="0"/>
        <v>162</v>
      </c>
      <c r="H56" s="22" t="str">
        <f t="shared" si="1"/>
        <v>A2</v>
      </c>
    </row>
    <row r="57" spans="6:8">
      <c r="F57" s="13">
        <v>55</v>
      </c>
      <c r="G57" s="22">
        <f t="shared" si="0"/>
        <v>165</v>
      </c>
      <c r="H57" s="22" t="str">
        <f t="shared" si="1"/>
        <v>A5</v>
      </c>
    </row>
    <row r="58" spans="6:8">
      <c r="F58" s="13">
        <v>56</v>
      </c>
      <c r="G58" s="22">
        <f t="shared" si="0"/>
        <v>168</v>
      </c>
      <c r="H58" s="22" t="str">
        <f t="shared" si="1"/>
        <v>A8</v>
      </c>
    </row>
    <row r="59" spans="6:8">
      <c r="F59" s="13">
        <v>57</v>
      </c>
      <c r="G59" s="22">
        <f t="shared" si="0"/>
        <v>171</v>
      </c>
      <c r="H59" s="22" t="str">
        <f t="shared" si="1"/>
        <v>AB</v>
      </c>
    </row>
    <row r="60" spans="6:8">
      <c r="F60" s="13">
        <v>58</v>
      </c>
      <c r="G60" s="22">
        <f t="shared" si="0"/>
        <v>174</v>
      </c>
      <c r="H60" s="22" t="str">
        <f t="shared" si="1"/>
        <v>AE</v>
      </c>
    </row>
    <row r="61" spans="6:8">
      <c r="F61" s="13">
        <v>59</v>
      </c>
      <c r="G61" s="22">
        <f t="shared" si="0"/>
        <v>177</v>
      </c>
      <c r="H61" s="22" t="str">
        <f t="shared" si="1"/>
        <v>B1</v>
      </c>
    </row>
    <row r="62" spans="6:8">
      <c r="F62" s="13">
        <v>60</v>
      </c>
      <c r="G62" s="22">
        <f t="shared" si="0"/>
        <v>180</v>
      </c>
      <c r="H62" s="22" t="str">
        <f t="shared" si="1"/>
        <v>B4</v>
      </c>
    </row>
    <row r="63" spans="6:8">
      <c r="F63" s="13">
        <v>61</v>
      </c>
      <c r="G63" s="22">
        <f t="shared" si="0"/>
        <v>183</v>
      </c>
      <c r="H63" s="22" t="str">
        <f t="shared" si="1"/>
        <v>B7</v>
      </c>
    </row>
    <row r="64" spans="6:8">
      <c r="F64" s="13">
        <v>62</v>
      </c>
      <c r="G64" s="22">
        <f t="shared" si="0"/>
        <v>186</v>
      </c>
      <c r="H64" s="22" t="str">
        <f t="shared" si="1"/>
        <v>BA</v>
      </c>
    </row>
    <row r="65" spans="6:8">
      <c r="F65" s="13">
        <v>63</v>
      </c>
      <c r="G65" s="22">
        <f t="shared" si="0"/>
        <v>189</v>
      </c>
      <c r="H65" s="22" t="str">
        <f t="shared" si="1"/>
        <v>BD</v>
      </c>
    </row>
  </sheetData>
  <mergeCells count="3">
    <mergeCell ref="A2:A13"/>
    <mergeCell ref="C7:C13"/>
    <mergeCell ref="A16:A17"/>
  </mergeCells>
  <phoneticPr fontId="2"/>
  <pageMargins left="0.7" right="0.7" top="0.75" bottom="0.75" header="0.3" footer="0.3"/>
  <pageSetup paperSize="9" fitToWidth="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94525-0E4B-49CD-9513-3981876B45BB}">
  <dimension ref="A1:E18"/>
  <sheetViews>
    <sheetView workbookViewId="0">
      <selection activeCell="A6" sqref="A6"/>
    </sheetView>
  </sheetViews>
  <sheetFormatPr defaultRowHeight="18.75"/>
  <cols>
    <col min="1" max="1" width="13" bestFit="1" customWidth="1"/>
    <col min="4" max="4" width="13" bestFit="1" customWidth="1"/>
  </cols>
  <sheetData>
    <row r="1" spans="1:5">
      <c r="A1" t="s">
        <v>39</v>
      </c>
      <c r="B1" t="s">
        <v>40</v>
      </c>
      <c r="D1" t="s">
        <v>41</v>
      </c>
      <c r="E1" t="s">
        <v>42</v>
      </c>
    </row>
    <row r="2" spans="1:5">
      <c r="A2" s="2" t="s">
        <v>17</v>
      </c>
      <c r="B2" s="2">
        <v>0</v>
      </c>
      <c r="D2" t="s">
        <v>43</v>
      </c>
      <c r="E2" t="s">
        <v>51</v>
      </c>
    </row>
    <row r="3" spans="1:5">
      <c r="A3" s="2" t="s">
        <v>18</v>
      </c>
      <c r="B3" s="2">
        <v>1</v>
      </c>
      <c r="D3" t="s">
        <v>44</v>
      </c>
      <c r="E3" t="s">
        <v>52</v>
      </c>
    </row>
    <row r="4" spans="1:5">
      <c r="A4" s="2" t="s">
        <v>19</v>
      </c>
      <c r="B4" s="2">
        <v>2</v>
      </c>
      <c r="D4" t="s">
        <v>45</v>
      </c>
      <c r="E4" s="6" t="s">
        <v>53</v>
      </c>
    </row>
    <row r="5" spans="1:5">
      <c r="A5" s="2" t="s">
        <v>20</v>
      </c>
      <c r="B5" s="2">
        <v>3</v>
      </c>
      <c r="D5" t="s">
        <v>46</v>
      </c>
      <c r="E5" t="s">
        <v>54</v>
      </c>
    </row>
    <row r="6" spans="1:5">
      <c r="A6" s="2" t="s">
        <v>21</v>
      </c>
      <c r="B6" s="2">
        <v>4</v>
      </c>
      <c r="D6" t="s">
        <v>47</v>
      </c>
      <c r="E6" t="s">
        <v>55</v>
      </c>
    </row>
    <row r="7" spans="1:5">
      <c r="A7" s="2" t="s">
        <v>22</v>
      </c>
      <c r="B7" s="2">
        <v>5</v>
      </c>
      <c r="D7" t="s">
        <v>48</v>
      </c>
      <c r="E7" t="s">
        <v>56</v>
      </c>
    </row>
    <row r="8" spans="1:5">
      <c r="A8" s="2" t="s">
        <v>23</v>
      </c>
      <c r="B8" s="2">
        <v>6</v>
      </c>
      <c r="D8" t="s">
        <v>49</v>
      </c>
      <c r="E8" t="s">
        <v>57</v>
      </c>
    </row>
    <row r="9" spans="1:5">
      <c r="A9" s="2" t="s">
        <v>24</v>
      </c>
      <c r="B9" s="2">
        <v>7</v>
      </c>
      <c r="D9" t="s">
        <v>50</v>
      </c>
      <c r="E9" t="s">
        <v>58</v>
      </c>
    </row>
    <row r="10" spans="1:5">
      <c r="A10" s="2" t="s">
        <v>25</v>
      </c>
      <c r="B10" s="2">
        <v>8</v>
      </c>
    </row>
    <row r="11" spans="1:5">
      <c r="A11" s="2" t="s">
        <v>26</v>
      </c>
      <c r="B11" s="2">
        <v>9</v>
      </c>
    </row>
    <row r="12" spans="1:5">
      <c r="A12" s="2" t="s">
        <v>28</v>
      </c>
      <c r="B12" s="2" t="s">
        <v>27</v>
      </c>
    </row>
    <row r="13" spans="1:5">
      <c r="A13" s="2" t="s">
        <v>30</v>
      </c>
      <c r="B13" s="2" t="s">
        <v>29</v>
      </c>
    </row>
    <row r="14" spans="1:5">
      <c r="A14" s="2" t="s">
        <v>32</v>
      </c>
      <c r="B14" s="2" t="s">
        <v>31</v>
      </c>
    </row>
    <row r="15" spans="1:5">
      <c r="A15" s="2" t="s">
        <v>34</v>
      </c>
      <c r="B15" s="2" t="s">
        <v>33</v>
      </c>
    </row>
    <row r="16" spans="1:5">
      <c r="A16" s="2" t="s">
        <v>36</v>
      </c>
      <c r="B16" s="2" t="s">
        <v>35</v>
      </c>
    </row>
    <row r="17" spans="1:2">
      <c r="A17" s="2" t="s">
        <v>38</v>
      </c>
      <c r="B17" s="2" t="s">
        <v>37</v>
      </c>
    </row>
    <row r="18" spans="1:2">
      <c r="A18" s="2"/>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80"/>
  <sheetViews>
    <sheetView workbookViewId="0">
      <selection activeCell="D2" sqref="D2"/>
    </sheetView>
  </sheetViews>
  <sheetFormatPr defaultRowHeight="18.75"/>
  <cols>
    <col min="2" max="2" width="13.125" hidden="1" customWidth="1"/>
    <col min="3" max="3" width="13.125" customWidth="1"/>
    <col min="7" max="7" width="9" customWidth="1"/>
    <col min="8" max="8" width="0.5" style="5" customWidth="1"/>
    <col min="9" max="9" width="9" style="5"/>
    <col min="10" max="10" width="11" style="5" bestFit="1" customWidth="1"/>
  </cols>
  <sheetData>
    <row r="1" spans="1:10">
      <c r="A1" s="1" t="s">
        <v>8</v>
      </c>
      <c r="B1" s="1" t="s">
        <v>9</v>
      </c>
      <c r="C1" s="3" t="s">
        <v>10</v>
      </c>
      <c r="D1" s="11" t="s">
        <v>5</v>
      </c>
      <c r="E1" t="s">
        <v>6</v>
      </c>
      <c r="F1" t="s">
        <v>7</v>
      </c>
      <c r="H1" s="12" t="s">
        <v>4</v>
      </c>
      <c r="I1" s="12"/>
      <c r="J1" s="5" t="s">
        <v>14</v>
      </c>
    </row>
    <row r="2" spans="1:10">
      <c r="A2" s="1">
        <v>0</v>
      </c>
      <c r="B2" s="2">
        <f>(A2*3)</f>
        <v>0</v>
      </c>
      <c r="C2" s="4" t="str">
        <f>REPT("0",2-LEN(DEC2HEX(B2)))&amp;DEC2HEX(B2)</f>
        <v>00</v>
      </c>
      <c r="D2" s="11"/>
      <c r="H2" s="7">
        <v>0</v>
      </c>
      <c r="I2" s="7" t="str">
        <f>REPT("0",2-LEN(DEC2HEX(H2)))&amp;DEC2HEX(H2)</f>
        <v>00</v>
      </c>
      <c r="J2" s="5" t="str">
        <f>IF(F2 &lt;&gt; "", IFERROR(VLOOKUP(F2,命令機械語対応表!$D$1:$E$9,2,FALSE),F2), "-")</f>
        <v>-</v>
      </c>
    </row>
    <row r="3" spans="1:10">
      <c r="A3" s="1">
        <v>1</v>
      </c>
      <c r="B3" s="2">
        <f t="shared" ref="B3:B65" si="0">(A3*3)</f>
        <v>3</v>
      </c>
      <c r="C3" s="4" t="str">
        <f t="shared" ref="C3:C65" si="1">REPT("0",2-LEN(DEC2HEX(B3)))&amp;DEC2HEX(B3)</f>
        <v>03</v>
      </c>
      <c r="D3" s="11"/>
      <c r="H3" s="7">
        <v>1</v>
      </c>
      <c r="I3" s="7" t="str">
        <f t="shared" ref="I3:I66" si="2">REPT("0",2-LEN(DEC2HEX(H3)))&amp;DEC2HEX(H3)</f>
        <v>01</v>
      </c>
      <c r="J3" s="5" t="str">
        <f>IF(E2 &lt;&gt; "", IFERROR(VLOOKUP(E2,命令機械語対応表!$D$1:$E$9,2,FALSE),E2), "-")</f>
        <v>-</v>
      </c>
    </row>
    <row r="4" spans="1:10">
      <c r="A4" s="1">
        <v>2</v>
      </c>
      <c r="B4" s="2">
        <f t="shared" si="0"/>
        <v>6</v>
      </c>
      <c r="C4" s="4" t="str">
        <f t="shared" si="1"/>
        <v>06</v>
      </c>
      <c r="D4" s="11"/>
      <c r="H4" s="7">
        <v>2</v>
      </c>
      <c r="I4" s="7" t="str">
        <f t="shared" si="2"/>
        <v>02</v>
      </c>
      <c r="J4" s="5" t="str">
        <f>IF(ISTEXT(D2), VLOOKUP(D2,命令機械語対応表!$A$1:$B$17,2,FALSE), "-")</f>
        <v>-</v>
      </c>
    </row>
    <row r="5" spans="1:10">
      <c r="A5" s="1">
        <v>3</v>
      </c>
      <c r="B5" s="2">
        <f t="shared" si="0"/>
        <v>9</v>
      </c>
      <c r="C5" s="4" t="str">
        <f t="shared" si="1"/>
        <v>09</v>
      </c>
      <c r="D5" s="11"/>
      <c r="H5" s="7">
        <v>3</v>
      </c>
      <c r="I5" s="7" t="str">
        <f t="shared" si="2"/>
        <v>03</v>
      </c>
      <c r="J5" s="5" t="str">
        <f>IF(F3 &lt;&gt; "", IFERROR(VLOOKUP(F3,命令機械語対応表!$D$1:$E$9,2,FALSE),F3), "-")</f>
        <v>-</v>
      </c>
    </row>
    <row r="6" spans="1:10">
      <c r="A6" s="1">
        <v>4</v>
      </c>
      <c r="B6" s="2">
        <f t="shared" si="0"/>
        <v>12</v>
      </c>
      <c r="C6" s="4" t="str">
        <f t="shared" si="1"/>
        <v>0C</v>
      </c>
      <c r="D6" s="11"/>
      <c r="H6" s="7">
        <v>4</v>
      </c>
      <c r="I6" s="7" t="str">
        <f t="shared" si="2"/>
        <v>04</v>
      </c>
      <c r="J6" s="5" t="str">
        <f>IF(E3 &lt;&gt; "", IFERROR(VLOOKUP(E3,命令機械語対応表!$D$1:$E$9,2,FALSE),E3), "-")</f>
        <v>-</v>
      </c>
    </row>
    <row r="7" spans="1:10">
      <c r="A7" s="1">
        <v>5</v>
      </c>
      <c r="B7" s="2">
        <f t="shared" si="0"/>
        <v>15</v>
      </c>
      <c r="C7" s="4" t="str">
        <f t="shared" si="1"/>
        <v>0F</v>
      </c>
      <c r="D7" s="11"/>
      <c r="H7" s="7">
        <v>5</v>
      </c>
      <c r="I7" s="7" t="str">
        <f t="shared" si="2"/>
        <v>05</v>
      </c>
      <c r="J7" s="5" t="str">
        <f>IF(ISTEXT(D3), VLOOKUP(D3,命令機械語対応表!$A$1:$B$17,2,FALSE), "-")</f>
        <v>-</v>
      </c>
    </row>
    <row r="8" spans="1:10">
      <c r="A8" s="1">
        <v>6</v>
      </c>
      <c r="B8" s="2">
        <f t="shared" si="0"/>
        <v>18</v>
      </c>
      <c r="C8" s="4" t="str">
        <f t="shared" si="1"/>
        <v>12</v>
      </c>
      <c r="D8" s="11"/>
      <c r="H8" s="7">
        <v>6</v>
      </c>
      <c r="I8" s="7" t="str">
        <f t="shared" si="2"/>
        <v>06</v>
      </c>
      <c r="J8" s="5" t="str">
        <f>IF(F4 &lt;&gt; "", IFERROR(VLOOKUP(F4,命令機械語対応表!$D$1:$E$9,2,FALSE),F4), "-")</f>
        <v>-</v>
      </c>
    </row>
    <row r="9" spans="1:10">
      <c r="A9" s="1">
        <v>7</v>
      </c>
      <c r="B9" s="2">
        <f t="shared" si="0"/>
        <v>21</v>
      </c>
      <c r="C9" s="4" t="str">
        <f t="shared" si="1"/>
        <v>15</v>
      </c>
      <c r="D9" s="11"/>
      <c r="H9" s="7">
        <v>7</v>
      </c>
      <c r="I9" s="7" t="str">
        <f t="shared" si="2"/>
        <v>07</v>
      </c>
      <c r="J9" s="5" t="str">
        <f>IF(E4 &lt;&gt; "", IFERROR(VLOOKUP(E4,命令機械語対応表!$D$1:$E$9,2,FALSE),E4), "-")</f>
        <v>-</v>
      </c>
    </row>
    <row r="10" spans="1:10">
      <c r="A10" s="1">
        <v>8</v>
      </c>
      <c r="B10" s="2">
        <f t="shared" si="0"/>
        <v>24</v>
      </c>
      <c r="C10" s="4" t="str">
        <f t="shared" si="1"/>
        <v>18</v>
      </c>
      <c r="D10" s="11"/>
      <c r="H10" s="7">
        <v>8</v>
      </c>
      <c r="I10" s="7" t="str">
        <f t="shared" si="2"/>
        <v>08</v>
      </c>
      <c r="J10" s="5" t="str">
        <f>IF(ISTEXT(D4), VLOOKUP(D4,命令機械語対応表!$A$1:$B$17,2,FALSE), "-")</f>
        <v>-</v>
      </c>
    </row>
    <row r="11" spans="1:10">
      <c r="A11" s="1">
        <v>9</v>
      </c>
      <c r="B11" s="2">
        <f t="shared" si="0"/>
        <v>27</v>
      </c>
      <c r="C11" s="4" t="str">
        <f t="shared" si="1"/>
        <v>1B</v>
      </c>
      <c r="D11" s="11"/>
      <c r="H11" s="7">
        <v>9</v>
      </c>
      <c r="I11" s="7" t="str">
        <f t="shared" si="2"/>
        <v>09</v>
      </c>
      <c r="J11" s="5" t="str">
        <f>IF(F5 &lt;&gt; "", IFERROR(VLOOKUP(F5,命令機械語対応表!$D$1:$E$9,2,FALSE),F5), "-")</f>
        <v>-</v>
      </c>
    </row>
    <row r="12" spans="1:10">
      <c r="A12" s="1">
        <v>10</v>
      </c>
      <c r="B12" s="2">
        <f t="shared" si="0"/>
        <v>30</v>
      </c>
      <c r="C12" s="4" t="str">
        <f t="shared" si="1"/>
        <v>1E</v>
      </c>
      <c r="D12" s="11"/>
      <c r="H12" s="7">
        <v>10</v>
      </c>
      <c r="I12" s="7" t="str">
        <f t="shared" si="2"/>
        <v>0A</v>
      </c>
      <c r="J12" s="5" t="str">
        <f>IF(E5 &lt;&gt; "", IFERROR(VLOOKUP(E5,命令機械語対応表!$D$1:$E$9,2,FALSE),E5), "-")</f>
        <v>-</v>
      </c>
    </row>
    <row r="13" spans="1:10">
      <c r="A13" s="1">
        <v>11</v>
      </c>
      <c r="B13" s="2">
        <f t="shared" si="0"/>
        <v>33</v>
      </c>
      <c r="C13" s="4" t="str">
        <f t="shared" si="1"/>
        <v>21</v>
      </c>
      <c r="D13" s="11"/>
      <c r="H13" s="7">
        <v>11</v>
      </c>
      <c r="I13" s="7" t="str">
        <f t="shared" si="2"/>
        <v>0B</v>
      </c>
      <c r="J13" s="5" t="str">
        <f>IF(ISTEXT(D5), VLOOKUP(D5,命令機械語対応表!$A$1:$B$17,2,FALSE), "-")</f>
        <v>-</v>
      </c>
    </row>
    <row r="14" spans="1:10">
      <c r="A14" s="1">
        <v>12</v>
      </c>
      <c r="B14" s="2">
        <f t="shared" si="0"/>
        <v>36</v>
      </c>
      <c r="C14" s="4" t="str">
        <f t="shared" si="1"/>
        <v>24</v>
      </c>
      <c r="D14" s="11"/>
      <c r="H14" s="7">
        <v>12</v>
      </c>
      <c r="I14" s="7" t="str">
        <f t="shared" si="2"/>
        <v>0C</v>
      </c>
      <c r="J14" s="5" t="str">
        <f>IF(F6 &lt;&gt; "", IFERROR(VLOOKUP(F6,命令機械語対応表!$D$1:$E$9,2,FALSE),F6), "-")</f>
        <v>-</v>
      </c>
    </row>
    <row r="15" spans="1:10">
      <c r="A15" s="1">
        <v>13</v>
      </c>
      <c r="B15" s="2">
        <f t="shared" si="0"/>
        <v>39</v>
      </c>
      <c r="C15" s="4" t="str">
        <f t="shared" si="1"/>
        <v>27</v>
      </c>
      <c r="D15" s="11"/>
      <c r="H15" s="7">
        <v>13</v>
      </c>
      <c r="I15" s="7" t="str">
        <f t="shared" si="2"/>
        <v>0D</v>
      </c>
      <c r="J15" s="5" t="str">
        <f>IF(E6 &lt;&gt; "", IFERROR(VLOOKUP(E6,命令機械語対応表!$D$1:$E$9,2,FALSE),E6), "-")</f>
        <v>-</v>
      </c>
    </row>
    <row r="16" spans="1:10">
      <c r="A16" s="1">
        <v>14</v>
      </c>
      <c r="B16" s="2">
        <f t="shared" si="0"/>
        <v>42</v>
      </c>
      <c r="C16" s="4" t="str">
        <f t="shared" si="1"/>
        <v>2A</v>
      </c>
      <c r="D16" s="11"/>
      <c r="H16" s="7">
        <v>14</v>
      </c>
      <c r="I16" s="7" t="str">
        <f t="shared" si="2"/>
        <v>0E</v>
      </c>
      <c r="J16" s="5" t="str">
        <f>IF(ISTEXT(D6), VLOOKUP(D6,命令機械語対応表!$A$1:$B$17,2,FALSE), "-")</f>
        <v>-</v>
      </c>
    </row>
    <row r="17" spans="1:10">
      <c r="A17" s="1">
        <v>15</v>
      </c>
      <c r="B17" s="2">
        <f t="shared" si="0"/>
        <v>45</v>
      </c>
      <c r="C17" s="4" t="str">
        <f t="shared" si="1"/>
        <v>2D</v>
      </c>
      <c r="D17" s="11"/>
      <c r="H17" s="7">
        <v>15</v>
      </c>
      <c r="I17" s="7" t="str">
        <f t="shared" si="2"/>
        <v>0F</v>
      </c>
      <c r="J17" s="5" t="str">
        <f>IF(F7 &lt;&gt; "", IFERROR(VLOOKUP(F7,命令機械語対応表!$D$1:$E$9,2,FALSE),F7), "-")</f>
        <v>-</v>
      </c>
    </row>
    <row r="18" spans="1:10">
      <c r="A18" s="1">
        <v>16</v>
      </c>
      <c r="B18" s="2">
        <f t="shared" si="0"/>
        <v>48</v>
      </c>
      <c r="C18" s="4" t="str">
        <f t="shared" si="1"/>
        <v>30</v>
      </c>
      <c r="D18" s="11"/>
      <c r="H18" s="7">
        <v>16</v>
      </c>
      <c r="I18" s="7" t="str">
        <f t="shared" si="2"/>
        <v>10</v>
      </c>
      <c r="J18" s="5" t="str">
        <f>IF(E7 &lt;&gt; "", IFERROR(VLOOKUP(E7,命令機械語対応表!$D$1:$E$9,2,FALSE),E7), "-")</f>
        <v>-</v>
      </c>
    </row>
    <row r="19" spans="1:10">
      <c r="A19" s="1">
        <v>17</v>
      </c>
      <c r="B19" s="2">
        <f t="shared" si="0"/>
        <v>51</v>
      </c>
      <c r="C19" s="4" t="str">
        <f t="shared" si="1"/>
        <v>33</v>
      </c>
      <c r="D19" s="11"/>
      <c r="H19" s="7">
        <v>17</v>
      </c>
      <c r="I19" s="7" t="str">
        <f t="shared" si="2"/>
        <v>11</v>
      </c>
      <c r="J19" s="5" t="str">
        <f>IF(ISTEXT(D7), VLOOKUP(D7,命令機械語対応表!$A$1:$B$17,2,FALSE), "-")</f>
        <v>-</v>
      </c>
    </row>
    <row r="20" spans="1:10">
      <c r="A20" s="1">
        <v>18</v>
      </c>
      <c r="B20" s="2">
        <f t="shared" si="0"/>
        <v>54</v>
      </c>
      <c r="C20" s="4" t="str">
        <f t="shared" si="1"/>
        <v>36</v>
      </c>
      <c r="D20" s="11"/>
      <c r="H20" s="7">
        <v>18</v>
      </c>
      <c r="I20" s="7" t="str">
        <f t="shared" si="2"/>
        <v>12</v>
      </c>
      <c r="J20" s="5" t="str">
        <f>IF(F8 &lt;&gt; "", IFERROR(VLOOKUP(F8,命令機械語対応表!$D$1:$E$9,2,FALSE),F8), "-")</f>
        <v>-</v>
      </c>
    </row>
    <row r="21" spans="1:10">
      <c r="A21" s="1">
        <v>19</v>
      </c>
      <c r="B21" s="2">
        <f t="shared" si="0"/>
        <v>57</v>
      </c>
      <c r="C21" s="4" t="str">
        <f t="shared" si="1"/>
        <v>39</v>
      </c>
      <c r="D21" s="11"/>
      <c r="H21" s="7">
        <v>19</v>
      </c>
      <c r="I21" s="7" t="str">
        <f t="shared" si="2"/>
        <v>13</v>
      </c>
      <c r="J21" s="5" t="str">
        <f>IF(E8 &lt;&gt; "", IFERROR(VLOOKUP(E8,命令機械語対応表!$D$1:$E$9,2,FALSE),E8), "-")</f>
        <v>-</v>
      </c>
    </row>
    <row r="22" spans="1:10">
      <c r="A22" s="1">
        <v>20</v>
      </c>
      <c r="B22" s="2">
        <f t="shared" si="0"/>
        <v>60</v>
      </c>
      <c r="C22" s="4" t="str">
        <f t="shared" si="1"/>
        <v>3C</v>
      </c>
      <c r="D22" s="11"/>
      <c r="H22" s="7">
        <v>20</v>
      </c>
      <c r="I22" s="7" t="str">
        <f t="shared" si="2"/>
        <v>14</v>
      </c>
      <c r="J22" s="5" t="str">
        <f>IF(ISTEXT(D8), VLOOKUP(D8,命令機械語対応表!$A$1:$B$17,2,FALSE), "-")</f>
        <v>-</v>
      </c>
    </row>
    <row r="23" spans="1:10">
      <c r="A23" s="1">
        <v>21</v>
      </c>
      <c r="B23" s="2">
        <f t="shared" si="0"/>
        <v>63</v>
      </c>
      <c r="C23" s="4" t="str">
        <f t="shared" si="1"/>
        <v>3F</v>
      </c>
      <c r="D23" s="11"/>
      <c r="H23" s="7">
        <v>21</v>
      </c>
      <c r="I23" s="7" t="str">
        <f t="shared" si="2"/>
        <v>15</v>
      </c>
      <c r="J23" s="5" t="str">
        <f>IF(F9 &lt;&gt; "", IFERROR(VLOOKUP(F9,命令機械語対応表!$D$1:$E$9,2,FALSE),F9), "-")</f>
        <v>-</v>
      </c>
    </row>
    <row r="24" spans="1:10">
      <c r="A24" s="1">
        <v>22</v>
      </c>
      <c r="B24" s="2">
        <f t="shared" si="0"/>
        <v>66</v>
      </c>
      <c r="C24" s="4" t="str">
        <f t="shared" si="1"/>
        <v>42</v>
      </c>
      <c r="D24" s="11"/>
      <c r="H24" s="7">
        <v>22</v>
      </c>
      <c r="I24" s="7" t="str">
        <f t="shared" si="2"/>
        <v>16</v>
      </c>
      <c r="J24" s="5" t="str">
        <f>IF(E9 &lt;&gt; "", IFERROR(VLOOKUP(E9,命令機械語対応表!$D$1:$E$9,2,FALSE),E9), "-")</f>
        <v>-</v>
      </c>
    </row>
    <row r="25" spans="1:10">
      <c r="A25" s="1">
        <v>23</v>
      </c>
      <c r="B25" s="2">
        <f t="shared" si="0"/>
        <v>69</v>
      </c>
      <c r="C25" s="4" t="str">
        <f t="shared" si="1"/>
        <v>45</v>
      </c>
      <c r="D25" s="11"/>
      <c r="H25" s="7">
        <v>23</v>
      </c>
      <c r="I25" s="7" t="str">
        <f t="shared" si="2"/>
        <v>17</v>
      </c>
      <c r="J25" s="5" t="str">
        <f>IF(ISTEXT(D9), VLOOKUP(D9,命令機械語対応表!$A$1:$B$17,2,FALSE), "-")</f>
        <v>-</v>
      </c>
    </row>
    <row r="26" spans="1:10">
      <c r="A26" s="1">
        <v>24</v>
      </c>
      <c r="B26" s="2">
        <f t="shared" si="0"/>
        <v>72</v>
      </c>
      <c r="C26" s="4" t="str">
        <f t="shared" si="1"/>
        <v>48</v>
      </c>
      <c r="D26" s="11"/>
      <c r="H26" s="7">
        <v>24</v>
      </c>
      <c r="I26" s="7" t="str">
        <f t="shared" si="2"/>
        <v>18</v>
      </c>
      <c r="J26" s="5" t="str">
        <f>IF(F10 &lt;&gt; "", IFERROR(VLOOKUP(F10,命令機械語対応表!$D$1:$E$9,2,FALSE),F10), "-")</f>
        <v>-</v>
      </c>
    </row>
    <row r="27" spans="1:10">
      <c r="A27" s="1">
        <v>25</v>
      </c>
      <c r="B27" s="2">
        <f t="shared" si="0"/>
        <v>75</v>
      </c>
      <c r="C27" s="4" t="str">
        <f t="shared" si="1"/>
        <v>4B</v>
      </c>
      <c r="D27" s="11"/>
      <c r="H27" s="7">
        <v>25</v>
      </c>
      <c r="I27" s="7" t="str">
        <f t="shared" si="2"/>
        <v>19</v>
      </c>
      <c r="J27" s="5" t="str">
        <f>IF(E10 &lt;&gt; "", IFERROR(VLOOKUP(E10,命令機械語対応表!$D$1:$E$9,2,FALSE),E10), "-")</f>
        <v>-</v>
      </c>
    </row>
    <row r="28" spans="1:10">
      <c r="A28" s="1">
        <v>26</v>
      </c>
      <c r="B28" s="2">
        <f t="shared" si="0"/>
        <v>78</v>
      </c>
      <c r="C28" s="4" t="str">
        <f t="shared" si="1"/>
        <v>4E</v>
      </c>
      <c r="D28" s="11"/>
      <c r="H28" s="7">
        <v>26</v>
      </c>
      <c r="I28" s="7" t="str">
        <f t="shared" si="2"/>
        <v>1A</v>
      </c>
      <c r="J28" s="5" t="str">
        <f>IF(ISTEXT(D10), VLOOKUP(D10,命令機械語対応表!$A$1:$B$17,2,FALSE), "-")</f>
        <v>-</v>
      </c>
    </row>
    <row r="29" spans="1:10">
      <c r="A29" s="1">
        <v>27</v>
      </c>
      <c r="B29" s="2">
        <f t="shared" si="0"/>
        <v>81</v>
      </c>
      <c r="C29" s="4" t="str">
        <f t="shared" si="1"/>
        <v>51</v>
      </c>
      <c r="D29" s="11"/>
      <c r="H29" s="7">
        <v>27</v>
      </c>
      <c r="I29" s="7" t="str">
        <f t="shared" si="2"/>
        <v>1B</v>
      </c>
      <c r="J29" s="5" t="str">
        <f>IF(F11 &lt;&gt; "", IFERROR(VLOOKUP(F11,命令機械語対応表!$D$1:$E$9,2,FALSE),F11), "-")</f>
        <v>-</v>
      </c>
    </row>
    <row r="30" spans="1:10">
      <c r="A30" s="1">
        <v>28</v>
      </c>
      <c r="B30" s="2">
        <f t="shared" si="0"/>
        <v>84</v>
      </c>
      <c r="C30" s="4" t="str">
        <f t="shared" si="1"/>
        <v>54</v>
      </c>
      <c r="D30" s="11"/>
      <c r="H30" s="7">
        <v>28</v>
      </c>
      <c r="I30" s="7" t="str">
        <f t="shared" si="2"/>
        <v>1C</v>
      </c>
      <c r="J30" s="5" t="str">
        <f>IF(E11 &lt;&gt; "", IFERROR(VLOOKUP(E11,命令機械語対応表!$D$1:$E$9,2,FALSE),E11), "-")</f>
        <v>-</v>
      </c>
    </row>
    <row r="31" spans="1:10">
      <c r="A31" s="1">
        <v>29</v>
      </c>
      <c r="B31" s="2">
        <f t="shared" si="0"/>
        <v>87</v>
      </c>
      <c r="C31" s="4" t="str">
        <f t="shared" si="1"/>
        <v>57</v>
      </c>
      <c r="D31" s="11"/>
      <c r="H31" s="7">
        <v>29</v>
      </c>
      <c r="I31" s="7" t="str">
        <f t="shared" si="2"/>
        <v>1D</v>
      </c>
      <c r="J31" s="5" t="str">
        <f>IF(ISTEXT(D11), VLOOKUP(D11,命令機械語対応表!$A$1:$B$17,2,FALSE), "-")</f>
        <v>-</v>
      </c>
    </row>
    <row r="32" spans="1:10">
      <c r="A32" s="1">
        <v>30</v>
      </c>
      <c r="B32" s="2">
        <f t="shared" si="0"/>
        <v>90</v>
      </c>
      <c r="C32" s="4" t="str">
        <f t="shared" si="1"/>
        <v>5A</v>
      </c>
      <c r="D32" s="11"/>
      <c r="H32" s="7">
        <v>30</v>
      </c>
      <c r="I32" s="7" t="str">
        <f t="shared" si="2"/>
        <v>1E</v>
      </c>
      <c r="J32" s="5" t="str">
        <f>IF(F12 &lt;&gt; "", IFERROR(VLOOKUP(F12,命令機械語対応表!$D$1:$E$9,2,FALSE),F12), "-")</f>
        <v>-</v>
      </c>
    </row>
    <row r="33" spans="1:10">
      <c r="A33" s="1">
        <v>31</v>
      </c>
      <c r="B33" s="2">
        <f t="shared" si="0"/>
        <v>93</v>
      </c>
      <c r="C33" s="4" t="str">
        <f t="shared" si="1"/>
        <v>5D</v>
      </c>
      <c r="D33" s="11"/>
      <c r="H33" s="7">
        <v>31</v>
      </c>
      <c r="I33" s="7" t="str">
        <f t="shared" si="2"/>
        <v>1F</v>
      </c>
      <c r="J33" s="5" t="str">
        <f>IF(E12 &lt;&gt; "", IFERROR(VLOOKUP(E12,命令機械語対応表!$D$1:$E$9,2,FALSE),E12), "-")</f>
        <v>-</v>
      </c>
    </row>
    <row r="34" spans="1:10">
      <c r="A34" s="1">
        <v>32</v>
      </c>
      <c r="B34" s="2">
        <f t="shared" si="0"/>
        <v>96</v>
      </c>
      <c r="C34" s="4" t="str">
        <f t="shared" si="1"/>
        <v>60</v>
      </c>
      <c r="D34" s="11"/>
      <c r="H34" s="7">
        <v>32</v>
      </c>
      <c r="I34" s="7" t="str">
        <f t="shared" si="2"/>
        <v>20</v>
      </c>
      <c r="J34" s="5" t="str">
        <f>IF(ISTEXT(D12), VLOOKUP(D12,命令機械語対応表!$A$1:$B$17,2,FALSE), "-")</f>
        <v>-</v>
      </c>
    </row>
    <row r="35" spans="1:10">
      <c r="A35" s="1">
        <v>33</v>
      </c>
      <c r="B35" s="2">
        <f t="shared" si="0"/>
        <v>99</v>
      </c>
      <c r="C35" s="4" t="str">
        <f t="shared" si="1"/>
        <v>63</v>
      </c>
      <c r="D35" s="11"/>
      <c r="H35" s="7">
        <v>33</v>
      </c>
      <c r="I35" s="7" t="str">
        <f t="shared" si="2"/>
        <v>21</v>
      </c>
      <c r="J35" s="5" t="str">
        <f>IF(F13 &lt;&gt; "", IFERROR(VLOOKUP(F13,命令機械語対応表!$D$1:$E$9,2,FALSE),F13), "-")</f>
        <v>-</v>
      </c>
    </row>
    <row r="36" spans="1:10">
      <c r="A36" s="1">
        <v>34</v>
      </c>
      <c r="B36" s="2">
        <f t="shared" si="0"/>
        <v>102</v>
      </c>
      <c r="C36" s="4" t="str">
        <f t="shared" si="1"/>
        <v>66</v>
      </c>
      <c r="D36" s="11"/>
      <c r="H36" s="7">
        <v>34</v>
      </c>
      <c r="I36" s="7" t="str">
        <f t="shared" si="2"/>
        <v>22</v>
      </c>
      <c r="J36" s="5" t="str">
        <f>IF(E13 &lt;&gt; "", IFERROR(VLOOKUP(E13,命令機械語対応表!$D$1:$E$9,2,FALSE),E13), "-")</f>
        <v>-</v>
      </c>
    </row>
    <row r="37" spans="1:10">
      <c r="A37" s="1">
        <v>35</v>
      </c>
      <c r="B37" s="2">
        <f t="shared" si="0"/>
        <v>105</v>
      </c>
      <c r="C37" s="4" t="str">
        <f t="shared" si="1"/>
        <v>69</v>
      </c>
      <c r="D37" s="11"/>
      <c r="H37" s="7">
        <v>35</v>
      </c>
      <c r="I37" s="7" t="str">
        <f t="shared" si="2"/>
        <v>23</v>
      </c>
      <c r="J37" s="5" t="str">
        <f>IF(ISTEXT(D13), VLOOKUP(D13,命令機械語対応表!$A$1:$B$17,2,FALSE), "-")</f>
        <v>-</v>
      </c>
    </row>
    <row r="38" spans="1:10">
      <c r="A38" s="1">
        <v>36</v>
      </c>
      <c r="B38" s="2">
        <f t="shared" si="0"/>
        <v>108</v>
      </c>
      <c r="C38" s="4" t="str">
        <f t="shared" si="1"/>
        <v>6C</v>
      </c>
      <c r="D38" s="11"/>
      <c r="H38" s="7">
        <v>36</v>
      </c>
      <c r="I38" s="7" t="str">
        <f t="shared" si="2"/>
        <v>24</v>
      </c>
      <c r="J38" s="5" t="str">
        <f>IF(F14 &lt;&gt; "", IFERROR(VLOOKUP(F14,命令機械語対応表!$D$1:$E$9,2,FALSE),F14), "-")</f>
        <v>-</v>
      </c>
    </row>
    <row r="39" spans="1:10">
      <c r="A39" s="1">
        <v>37</v>
      </c>
      <c r="B39" s="2">
        <f t="shared" si="0"/>
        <v>111</v>
      </c>
      <c r="C39" s="4" t="str">
        <f t="shared" si="1"/>
        <v>6F</v>
      </c>
      <c r="D39" s="11"/>
      <c r="H39" s="7">
        <v>37</v>
      </c>
      <c r="I39" s="7" t="str">
        <f t="shared" si="2"/>
        <v>25</v>
      </c>
      <c r="J39" s="5" t="str">
        <f>IF(E14 &lt;&gt; "", IFERROR(VLOOKUP(E14,命令機械語対応表!$D$1:$E$9,2,FALSE),E14), "-")</f>
        <v>-</v>
      </c>
    </row>
    <row r="40" spans="1:10">
      <c r="A40" s="1">
        <v>38</v>
      </c>
      <c r="B40" s="2">
        <f t="shared" si="0"/>
        <v>114</v>
      </c>
      <c r="C40" s="4" t="str">
        <f t="shared" si="1"/>
        <v>72</v>
      </c>
      <c r="D40" s="11"/>
      <c r="H40" s="7">
        <v>38</v>
      </c>
      <c r="I40" s="7" t="str">
        <f t="shared" si="2"/>
        <v>26</v>
      </c>
      <c r="J40" s="5" t="str">
        <f>IF(ISTEXT(D14), VLOOKUP(D14,命令機械語対応表!$A$1:$B$17,2,FALSE), "-")</f>
        <v>-</v>
      </c>
    </row>
    <row r="41" spans="1:10">
      <c r="A41" s="1">
        <v>39</v>
      </c>
      <c r="B41" s="2">
        <f t="shared" si="0"/>
        <v>117</v>
      </c>
      <c r="C41" s="4" t="str">
        <f t="shared" si="1"/>
        <v>75</v>
      </c>
      <c r="D41" s="11"/>
      <c r="H41" s="7">
        <v>39</v>
      </c>
      <c r="I41" s="7" t="str">
        <f t="shared" si="2"/>
        <v>27</v>
      </c>
      <c r="J41" s="5" t="str">
        <f>IF(F15 &lt;&gt; "", IFERROR(VLOOKUP(F15,命令機械語対応表!$D$1:$E$9,2,FALSE),F15), "-")</f>
        <v>-</v>
      </c>
    </row>
    <row r="42" spans="1:10">
      <c r="A42" s="1">
        <v>40</v>
      </c>
      <c r="B42" s="2">
        <f t="shared" si="0"/>
        <v>120</v>
      </c>
      <c r="C42" s="4" t="str">
        <f t="shared" si="1"/>
        <v>78</v>
      </c>
      <c r="D42" s="11"/>
      <c r="H42" s="7">
        <v>40</v>
      </c>
      <c r="I42" s="7" t="str">
        <f t="shared" si="2"/>
        <v>28</v>
      </c>
      <c r="J42" s="5" t="str">
        <f>IF(E15 &lt;&gt; "", IFERROR(VLOOKUP(E15,命令機械語対応表!$D$1:$E$9,2,FALSE),E15), "-")</f>
        <v>-</v>
      </c>
    </row>
    <row r="43" spans="1:10">
      <c r="A43" s="1">
        <v>41</v>
      </c>
      <c r="B43" s="2">
        <f t="shared" si="0"/>
        <v>123</v>
      </c>
      <c r="C43" s="4" t="str">
        <f t="shared" si="1"/>
        <v>7B</v>
      </c>
      <c r="D43" s="11"/>
      <c r="H43" s="7">
        <v>41</v>
      </c>
      <c r="I43" s="7" t="str">
        <f t="shared" si="2"/>
        <v>29</v>
      </c>
      <c r="J43" s="5" t="str">
        <f>IF(ISTEXT(D15), VLOOKUP(D15,命令機械語対応表!$A$1:$B$17,2,FALSE), "-")</f>
        <v>-</v>
      </c>
    </row>
    <row r="44" spans="1:10">
      <c r="A44" s="1">
        <v>42</v>
      </c>
      <c r="B44" s="2">
        <f t="shared" si="0"/>
        <v>126</v>
      </c>
      <c r="C44" s="4" t="str">
        <f t="shared" si="1"/>
        <v>7E</v>
      </c>
      <c r="D44" s="11"/>
      <c r="H44" s="7">
        <v>42</v>
      </c>
      <c r="I44" s="7" t="str">
        <f t="shared" si="2"/>
        <v>2A</v>
      </c>
      <c r="J44" s="5" t="str">
        <f>IF(F16 &lt;&gt; "", IFERROR(VLOOKUP(F16,命令機械語対応表!$D$1:$E$9,2,FALSE),F16), "-")</f>
        <v>-</v>
      </c>
    </row>
    <row r="45" spans="1:10">
      <c r="A45" s="1">
        <v>43</v>
      </c>
      <c r="B45" s="2">
        <f t="shared" si="0"/>
        <v>129</v>
      </c>
      <c r="C45" s="4" t="str">
        <f t="shared" si="1"/>
        <v>81</v>
      </c>
      <c r="D45" s="11"/>
      <c r="H45" s="7">
        <v>43</v>
      </c>
      <c r="I45" s="7" t="str">
        <f t="shared" si="2"/>
        <v>2B</v>
      </c>
      <c r="J45" s="5" t="str">
        <f>IF(E16 &lt;&gt; "", IFERROR(VLOOKUP(E16,命令機械語対応表!$D$1:$E$9,2,FALSE),E16), "-")</f>
        <v>-</v>
      </c>
    </row>
    <row r="46" spans="1:10">
      <c r="A46" s="1">
        <v>44</v>
      </c>
      <c r="B46" s="2">
        <f t="shared" si="0"/>
        <v>132</v>
      </c>
      <c r="C46" s="4" t="str">
        <f t="shared" si="1"/>
        <v>84</v>
      </c>
      <c r="D46" s="11"/>
      <c r="H46" s="7">
        <v>44</v>
      </c>
      <c r="I46" s="7" t="str">
        <f t="shared" si="2"/>
        <v>2C</v>
      </c>
      <c r="J46" s="5" t="str">
        <f>IF(ISTEXT(D16), VLOOKUP(D16,命令機械語対応表!$A$1:$B$17,2,FALSE), "-")</f>
        <v>-</v>
      </c>
    </row>
    <row r="47" spans="1:10">
      <c r="A47" s="1">
        <v>45</v>
      </c>
      <c r="B47" s="2">
        <f t="shared" si="0"/>
        <v>135</v>
      </c>
      <c r="C47" s="4" t="str">
        <f t="shared" si="1"/>
        <v>87</v>
      </c>
      <c r="D47" s="11"/>
      <c r="H47" s="7">
        <v>45</v>
      </c>
      <c r="I47" s="7" t="str">
        <f t="shared" si="2"/>
        <v>2D</v>
      </c>
      <c r="J47" s="5" t="str">
        <f>IF(F17 &lt;&gt; "", IFERROR(VLOOKUP(F17,命令機械語対応表!$D$1:$E$9,2,FALSE),F17), "-")</f>
        <v>-</v>
      </c>
    </row>
    <row r="48" spans="1:10">
      <c r="A48" s="1">
        <v>46</v>
      </c>
      <c r="B48" s="2">
        <f t="shared" si="0"/>
        <v>138</v>
      </c>
      <c r="C48" s="4" t="str">
        <f t="shared" si="1"/>
        <v>8A</v>
      </c>
      <c r="D48" s="11"/>
      <c r="H48" s="7">
        <v>46</v>
      </c>
      <c r="I48" s="7" t="str">
        <f t="shared" si="2"/>
        <v>2E</v>
      </c>
      <c r="J48" s="5" t="str">
        <f>IF(E17 &lt;&gt; "", IFERROR(VLOOKUP(E17,命令機械語対応表!$D$1:$E$9,2,FALSE),E17), "-")</f>
        <v>-</v>
      </c>
    </row>
    <row r="49" spans="1:10">
      <c r="A49" s="1">
        <v>47</v>
      </c>
      <c r="B49" s="2">
        <f t="shared" si="0"/>
        <v>141</v>
      </c>
      <c r="C49" s="4" t="str">
        <f t="shared" si="1"/>
        <v>8D</v>
      </c>
      <c r="D49" s="11"/>
      <c r="H49" s="7">
        <v>47</v>
      </c>
      <c r="I49" s="7" t="str">
        <f t="shared" si="2"/>
        <v>2F</v>
      </c>
      <c r="J49" s="5" t="str">
        <f>IF(ISTEXT(D17), VLOOKUP(D17,命令機械語対応表!$A$1:$B$17,2,FALSE), "-")</f>
        <v>-</v>
      </c>
    </row>
    <row r="50" spans="1:10">
      <c r="A50" s="1">
        <v>48</v>
      </c>
      <c r="B50" s="2">
        <f t="shared" si="0"/>
        <v>144</v>
      </c>
      <c r="C50" s="4" t="str">
        <f t="shared" si="1"/>
        <v>90</v>
      </c>
      <c r="D50" s="11"/>
      <c r="H50" s="7">
        <v>48</v>
      </c>
      <c r="I50" s="7" t="str">
        <f t="shared" si="2"/>
        <v>30</v>
      </c>
      <c r="J50" s="5" t="str">
        <f>IF(F18 &lt;&gt; "", IFERROR(VLOOKUP(F18,命令機械語対応表!$D$1:$E$9,2,FALSE),F18), "-")</f>
        <v>-</v>
      </c>
    </row>
    <row r="51" spans="1:10">
      <c r="A51" s="1">
        <v>49</v>
      </c>
      <c r="B51" s="2">
        <f t="shared" si="0"/>
        <v>147</v>
      </c>
      <c r="C51" s="4" t="str">
        <f t="shared" si="1"/>
        <v>93</v>
      </c>
      <c r="D51" s="11"/>
      <c r="H51" s="7">
        <v>49</v>
      </c>
      <c r="I51" s="7" t="str">
        <f t="shared" si="2"/>
        <v>31</v>
      </c>
      <c r="J51" s="5" t="str">
        <f>IF(E18 &lt;&gt; "", IFERROR(VLOOKUP(E18,命令機械語対応表!$D$1:$E$9,2,FALSE),E18), "-")</f>
        <v>-</v>
      </c>
    </row>
    <row r="52" spans="1:10">
      <c r="A52" s="1">
        <v>50</v>
      </c>
      <c r="B52" s="2">
        <f t="shared" si="0"/>
        <v>150</v>
      </c>
      <c r="C52" s="4" t="str">
        <f t="shared" si="1"/>
        <v>96</v>
      </c>
      <c r="D52" s="11"/>
      <c r="H52" s="7">
        <v>50</v>
      </c>
      <c r="I52" s="7" t="str">
        <f t="shared" si="2"/>
        <v>32</v>
      </c>
      <c r="J52" s="5" t="str">
        <f>IF(ISTEXT(D18), VLOOKUP(D18,命令機械語対応表!$A$1:$B$17,2,FALSE), "-")</f>
        <v>-</v>
      </c>
    </row>
    <row r="53" spans="1:10">
      <c r="A53" s="1">
        <v>51</v>
      </c>
      <c r="B53" s="2">
        <f t="shared" si="0"/>
        <v>153</v>
      </c>
      <c r="C53" s="4" t="str">
        <f t="shared" si="1"/>
        <v>99</v>
      </c>
      <c r="D53" s="11"/>
      <c r="H53" s="7">
        <v>51</v>
      </c>
      <c r="I53" s="7" t="str">
        <f t="shared" si="2"/>
        <v>33</v>
      </c>
      <c r="J53" s="5" t="str">
        <f>IF(F19 &lt;&gt; "", IFERROR(VLOOKUP(F19,命令機械語対応表!$D$1:$E$9,2,FALSE),F19), "-")</f>
        <v>-</v>
      </c>
    </row>
    <row r="54" spans="1:10">
      <c r="A54" s="1">
        <v>52</v>
      </c>
      <c r="B54" s="2">
        <f t="shared" si="0"/>
        <v>156</v>
      </c>
      <c r="C54" s="4" t="str">
        <f t="shared" si="1"/>
        <v>9C</v>
      </c>
      <c r="D54" s="11"/>
      <c r="H54" s="7">
        <v>52</v>
      </c>
      <c r="I54" s="7" t="str">
        <f t="shared" si="2"/>
        <v>34</v>
      </c>
      <c r="J54" s="5" t="str">
        <f>IF(E19 &lt;&gt; "", IFERROR(VLOOKUP(E19,命令機械語対応表!$D$1:$E$9,2,FALSE),E19), "-")</f>
        <v>-</v>
      </c>
    </row>
    <row r="55" spans="1:10">
      <c r="A55" s="1">
        <v>53</v>
      </c>
      <c r="B55" s="2">
        <f t="shared" si="0"/>
        <v>159</v>
      </c>
      <c r="C55" s="4" t="str">
        <f t="shared" si="1"/>
        <v>9F</v>
      </c>
      <c r="D55" s="11"/>
      <c r="H55" s="7">
        <v>53</v>
      </c>
      <c r="I55" s="7" t="str">
        <f t="shared" si="2"/>
        <v>35</v>
      </c>
      <c r="J55" s="5" t="str">
        <f>IF(ISTEXT(D19), VLOOKUP(D19,命令機械語対応表!$A$1:$B$17,2,FALSE), "-")</f>
        <v>-</v>
      </c>
    </row>
    <row r="56" spans="1:10">
      <c r="A56" s="1">
        <v>54</v>
      </c>
      <c r="B56" s="2">
        <f t="shared" si="0"/>
        <v>162</v>
      </c>
      <c r="C56" s="4" t="str">
        <f t="shared" si="1"/>
        <v>A2</v>
      </c>
      <c r="D56" s="11"/>
      <c r="H56" s="7">
        <v>54</v>
      </c>
      <c r="I56" s="7" t="str">
        <f t="shared" si="2"/>
        <v>36</v>
      </c>
      <c r="J56" s="5" t="str">
        <f>IF(F20 &lt;&gt; "", IFERROR(VLOOKUP(F20,命令機械語対応表!$D$1:$E$9,2,FALSE),F20), "-")</f>
        <v>-</v>
      </c>
    </row>
    <row r="57" spans="1:10">
      <c r="A57" s="1">
        <v>55</v>
      </c>
      <c r="B57" s="2">
        <f t="shared" si="0"/>
        <v>165</v>
      </c>
      <c r="C57" s="4" t="str">
        <f t="shared" si="1"/>
        <v>A5</v>
      </c>
      <c r="D57" s="11"/>
      <c r="H57" s="7">
        <v>55</v>
      </c>
      <c r="I57" s="7" t="str">
        <f t="shared" si="2"/>
        <v>37</v>
      </c>
      <c r="J57" s="5" t="str">
        <f>IF(E20 &lt;&gt; "", IFERROR(VLOOKUP(E20,命令機械語対応表!$D$1:$E$9,2,FALSE),E20), "-")</f>
        <v>-</v>
      </c>
    </row>
    <row r="58" spans="1:10">
      <c r="A58" s="1">
        <v>56</v>
      </c>
      <c r="B58" s="2">
        <f t="shared" si="0"/>
        <v>168</v>
      </c>
      <c r="C58" s="4" t="str">
        <f t="shared" si="1"/>
        <v>A8</v>
      </c>
      <c r="D58" s="11"/>
      <c r="H58" s="7">
        <v>56</v>
      </c>
      <c r="I58" s="7" t="str">
        <f t="shared" si="2"/>
        <v>38</v>
      </c>
      <c r="J58" s="5" t="str">
        <f>IF(ISTEXT(D20), VLOOKUP(D20,命令機械語対応表!$A$1:$B$17,2,FALSE), "-")</f>
        <v>-</v>
      </c>
    </row>
    <row r="59" spans="1:10">
      <c r="A59" s="1">
        <v>57</v>
      </c>
      <c r="B59" s="2">
        <f t="shared" si="0"/>
        <v>171</v>
      </c>
      <c r="C59" s="4" t="str">
        <f t="shared" si="1"/>
        <v>AB</v>
      </c>
      <c r="D59" s="11"/>
      <c r="H59" s="7">
        <v>57</v>
      </c>
      <c r="I59" s="7" t="str">
        <f t="shared" si="2"/>
        <v>39</v>
      </c>
      <c r="J59" s="5" t="str">
        <f>IF(F21 &lt;&gt; "", IFERROR(VLOOKUP(F21,命令機械語対応表!$D$1:$E$9,2,FALSE),F21), "-")</f>
        <v>-</v>
      </c>
    </row>
    <row r="60" spans="1:10">
      <c r="A60" s="1">
        <v>58</v>
      </c>
      <c r="B60" s="2">
        <f t="shared" si="0"/>
        <v>174</v>
      </c>
      <c r="C60" s="4" t="str">
        <f t="shared" si="1"/>
        <v>AE</v>
      </c>
      <c r="D60" s="11"/>
      <c r="H60" s="7">
        <v>58</v>
      </c>
      <c r="I60" s="7" t="str">
        <f t="shared" si="2"/>
        <v>3A</v>
      </c>
      <c r="J60" s="5" t="str">
        <f>IF(E21 &lt;&gt; "", IFERROR(VLOOKUP(E21,命令機械語対応表!$D$1:$E$9,2,FALSE),E21), "-")</f>
        <v>-</v>
      </c>
    </row>
    <row r="61" spans="1:10">
      <c r="A61" s="1">
        <v>59</v>
      </c>
      <c r="B61" s="2">
        <f t="shared" si="0"/>
        <v>177</v>
      </c>
      <c r="C61" s="4" t="str">
        <f t="shared" si="1"/>
        <v>B1</v>
      </c>
      <c r="D61" s="11"/>
      <c r="H61" s="7">
        <v>59</v>
      </c>
      <c r="I61" s="7" t="str">
        <f t="shared" si="2"/>
        <v>3B</v>
      </c>
      <c r="J61" s="5" t="str">
        <f>IF(ISTEXT(D21), VLOOKUP(D21,命令機械語対応表!$A$1:$B$17,2,FALSE), "-")</f>
        <v>-</v>
      </c>
    </row>
    <row r="62" spans="1:10">
      <c r="A62" s="1">
        <v>60</v>
      </c>
      <c r="B62" s="2">
        <f t="shared" si="0"/>
        <v>180</v>
      </c>
      <c r="C62" s="4" t="str">
        <f t="shared" si="1"/>
        <v>B4</v>
      </c>
      <c r="D62" s="11"/>
      <c r="H62" s="7">
        <v>60</v>
      </c>
      <c r="I62" s="7" t="str">
        <f t="shared" si="2"/>
        <v>3C</v>
      </c>
      <c r="J62" s="5" t="str">
        <f>IF(F22 &lt;&gt; "", IFERROR(VLOOKUP(F22,命令機械語対応表!$D$1:$E$9,2,FALSE),F22), "-")</f>
        <v>-</v>
      </c>
    </row>
    <row r="63" spans="1:10">
      <c r="A63" s="1">
        <v>61</v>
      </c>
      <c r="B63" s="2">
        <f t="shared" si="0"/>
        <v>183</v>
      </c>
      <c r="C63" s="4" t="str">
        <f t="shared" si="1"/>
        <v>B7</v>
      </c>
      <c r="D63" s="11"/>
      <c r="H63" s="7">
        <v>61</v>
      </c>
      <c r="I63" s="7" t="str">
        <f t="shared" si="2"/>
        <v>3D</v>
      </c>
      <c r="J63" s="5" t="str">
        <f>IF(E22 &lt;&gt; "", IFERROR(VLOOKUP(E22,命令機械語対応表!$D$1:$E$9,2,FALSE),E22), "-")</f>
        <v>-</v>
      </c>
    </row>
    <row r="64" spans="1:10">
      <c r="A64" s="1">
        <v>62</v>
      </c>
      <c r="B64" s="2">
        <f t="shared" si="0"/>
        <v>186</v>
      </c>
      <c r="C64" s="4" t="str">
        <f t="shared" si="1"/>
        <v>BA</v>
      </c>
      <c r="D64" s="11"/>
      <c r="H64" s="7">
        <v>62</v>
      </c>
      <c r="I64" s="7" t="str">
        <f t="shared" si="2"/>
        <v>3E</v>
      </c>
      <c r="J64" s="5" t="str">
        <f>IF(ISTEXT(D22), VLOOKUP(D22,命令機械語対応表!$A$1:$B$17,2,FALSE), "-")</f>
        <v>-</v>
      </c>
    </row>
    <row r="65" spans="1:10">
      <c r="A65" s="1">
        <v>63</v>
      </c>
      <c r="B65" s="2">
        <f t="shared" si="0"/>
        <v>189</v>
      </c>
      <c r="C65" s="4" t="str">
        <f t="shared" si="1"/>
        <v>BD</v>
      </c>
      <c r="D65" s="11"/>
      <c r="H65" s="7">
        <v>63</v>
      </c>
      <c r="I65" s="7" t="str">
        <f t="shared" si="2"/>
        <v>3F</v>
      </c>
      <c r="J65" s="5" t="str">
        <f>IF(F23 &lt;&gt; "", IFERROR(VLOOKUP(F23,命令機械語対応表!$D$1:$E$9,2,FALSE),F23), "-")</f>
        <v>-</v>
      </c>
    </row>
    <row r="66" spans="1:10">
      <c r="H66" s="7">
        <v>64</v>
      </c>
      <c r="I66" s="7" t="str">
        <f t="shared" si="2"/>
        <v>40</v>
      </c>
      <c r="J66" s="5" t="str">
        <f>IF(E23 &lt;&gt; "", IFERROR(VLOOKUP(E23,命令機械語対応表!$D$1:$E$9,2,FALSE),E23), "-")</f>
        <v>-</v>
      </c>
    </row>
    <row r="67" spans="1:10">
      <c r="H67" s="7">
        <v>65</v>
      </c>
      <c r="I67" s="7" t="str">
        <f t="shared" ref="I67:I130" si="3">REPT("0",2-LEN(DEC2HEX(H67)))&amp;DEC2HEX(H67)</f>
        <v>41</v>
      </c>
      <c r="J67" s="5" t="str">
        <f>IF(ISTEXT(D23), VLOOKUP(D23,命令機械語対応表!$A$1:$B$17,2,FALSE), "-")</f>
        <v>-</v>
      </c>
    </row>
    <row r="68" spans="1:10">
      <c r="H68" s="7">
        <v>66</v>
      </c>
      <c r="I68" s="7" t="str">
        <f t="shared" si="3"/>
        <v>42</v>
      </c>
      <c r="J68" s="5" t="str">
        <f>IF(F24 &lt;&gt; "", IFERROR(VLOOKUP(F24,命令機械語対応表!$D$1:$E$9,2,FALSE),F24), "-")</f>
        <v>-</v>
      </c>
    </row>
    <row r="69" spans="1:10">
      <c r="H69" s="7">
        <v>67</v>
      </c>
      <c r="I69" s="7" t="str">
        <f t="shared" si="3"/>
        <v>43</v>
      </c>
      <c r="J69" s="5" t="str">
        <f>IF(E24 &lt;&gt; "", IFERROR(VLOOKUP(E24,命令機械語対応表!$D$1:$E$9,2,FALSE),E24), "-")</f>
        <v>-</v>
      </c>
    </row>
    <row r="70" spans="1:10">
      <c r="H70" s="7">
        <v>68</v>
      </c>
      <c r="I70" s="7" t="str">
        <f t="shared" si="3"/>
        <v>44</v>
      </c>
      <c r="J70" s="5" t="str">
        <f>IF(ISTEXT(D24), VLOOKUP(D24,命令機械語対応表!$A$1:$B$17,2,FALSE), "-")</f>
        <v>-</v>
      </c>
    </row>
    <row r="71" spans="1:10">
      <c r="H71" s="7">
        <v>69</v>
      </c>
      <c r="I71" s="7" t="str">
        <f t="shared" si="3"/>
        <v>45</v>
      </c>
      <c r="J71" s="5" t="str">
        <f>IF(F25 &lt;&gt; "", IFERROR(VLOOKUP(F25,命令機械語対応表!$D$1:$E$9,2,FALSE),F25), "-")</f>
        <v>-</v>
      </c>
    </row>
    <row r="72" spans="1:10">
      <c r="H72" s="7">
        <v>70</v>
      </c>
      <c r="I72" s="7" t="str">
        <f t="shared" si="3"/>
        <v>46</v>
      </c>
      <c r="J72" s="5" t="str">
        <f>IF(E25 &lt;&gt; "", IFERROR(VLOOKUP(E25,命令機械語対応表!$D$1:$E$9,2,FALSE),E25), "-")</f>
        <v>-</v>
      </c>
    </row>
    <row r="73" spans="1:10">
      <c r="H73" s="7">
        <v>71</v>
      </c>
      <c r="I73" s="7" t="str">
        <f t="shared" si="3"/>
        <v>47</v>
      </c>
      <c r="J73" s="5" t="str">
        <f>IF(ISTEXT(D25), VLOOKUP(D25,命令機械語対応表!$A$1:$B$17,2,FALSE), "-")</f>
        <v>-</v>
      </c>
    </row>
    <row r="74" spans="1:10">
      <c r="H74" s="7">
        <v>72</v>
      </c>
      <c r="I74" s="7" t="str">
        <f t="shared" si="3"/>
        <v>48</v>
      </c>
      <c r="J74" s="5" t="str">
        <f>IF(F26 &lt;&gt; "", IFERROR(VLOOKUP(F26,命令機械語対応表!$D$1:$E$9,2,FALSE),F26), "-")</f>
        <v>-</v>
      </c>
    </row>
    <row r="75" spans="1:10">
      <c r="H75" s="7">
        <v>73</v>
      </c>
      <c r="I75" s="7" t="str">
        <f t="shared" si="3"/>
        <v>49</v>
      </c>
      <c r="J75" s="5" t="str">
        <f>IF(E26 &lt;&gt; "", IFERROR(VLOOKUP(E26,命令機械語対応表!$D$1:$E$9,2,FALSE),E26), "-")</f>
        <v>-</v>
      </c>
    </row>
    <row r="76" spans="1:10">
      <c r="H76" s="7">
        <v>74</v>
      </c>
      <c r="I76" s="7" t="str">
        <f t="shared" si="3"/>
        <v>4A</v>
      </c>
      <c r="J76" s="5" t="str">
        <f>IF(ISTEXT(D26), VLOOKUP(D26,命令機械語対応表!$A$1:$B$17,2,FALSE), "-")</f>
        <v>-</v>
      </c>
    </row>
    <row r="77" spans="1:10">
      <c r="H77" s="7">
        <v>75</v>
      </c>
      <c r="I77" s="7" t="str">
        <f t="shared" si="3"/>
        <v>4B</v>
      </c>
      <c r="J77" s="5" t="str">
        <f>IF(F27 &lt;&gt; "", IFERROR(VLOOKUP(F27,命令機械語対応表!$D$1:$E$9,2,FALSE),F27), "-")</f>
        <v>-</v>
      </c>
    </row>
    <row r="78" spans="1:10">
      <c r="H78" s="7">
        <v>76</v>
      </c>
      <c r="I78" s="7" t="str">
        <f t="shared" si="3"/>
        <v>4C</v>
      </c>
      <c r="J78" s="5" t="str">
        <f>IF(E27 &lt;&gt; "", IFERROR(VLOOKUP(E27,命令機械語対応表!$D$1:$E$9,2,FALSE),E27), "-")</f>
        <v>-</v>
      </c>
    </row>
    <row r="79" spans="1:10">
      <c r="H79" s="7">
        <v>77</v>
      </c>
      <c r="I79" s="7" t="str">
        <f t="shared" si="3"/>
        <v>4D</v>
      </c>
      <c r="J79" s="5" t="str">
        <f>IF(ISTEXT(D27), VLOOKUP(D27,命令機械語対応表!$A$1:$B$17,2,FALSE), "-")</f>
        <v>-</v>
      </c>
    </row>
    <row r="80" spans="1:10">
      <c r="H80" s="7">
        <v>78</v>
      </c>
      <c r="I80" s="7" t="str">
        <f t="shared" si="3"/>
        <v>4E</v>
      </c>
      <c r="J80" s="5" t="str">
        <f>IF(F28 &lt;&gt; "", IFERROR(VLOOKUP(F28,命令機械語対応表!$D$1:$E$9,2,FALSE),F28), "-")</f>
        <v>-</v>
      </c>
    </row>
    <row r="81" spans="8:10">
      <c r="H81" s="7">
        <v>79</v>
      </c>
      <c r="I81" s="7" t="str">
        <f t="shared" si="3"/>
        <v>4F</v>
      </c>
      <c r="J81" s="5" t="str">
        <f>IF(E28 &lt;&gt; "", IFERROR(VLOOKUP(E28,命令機械語対応表!$D$1:$E$9,2,FALSE),E28), "-")</f>
        <v>-</v>
      </c>
    </row>
    <row r="82" spans="8:10">
      <c r="H82" s="7">
        <v>80</v>
      </c>
      <c r="I82" s="7" t="str">
        <f t="shared" si="3"/>
        <v>50</v>
      </c>
      <c r="J82" s="5" t="str">
        <f>IF(ISTEXT(D28), VLOOKUP(D28,命令機械語対応表!$A$1:$B$17,2,FALSE), "-")</f>
        <v>-</v>
      </c>
    </row>
    <row r="83" spans="8:10">
      <c r="H83" s="7">
        <v>81</v>
      </c>
      <c r="I83" s="7" t="str">
        <f t="shared" si="3"/>
        <v>51</v>
      </c>
      <c r="J83" s="5" t="str">
        <f>IF(F29 &lt;&gt; "", IFERROR(VLOOKUP(F29,命令機械語対応表!$D$1:$E$9,2,FALSE),F29), "-")</f>
        <v>-</v>
      </c>
    </row>
    <row r="84" spans="8:10">
      <c r="H84" s="7">
        <v>82</v>
      </c>
      <c r="I84" s="7" t="str">
        <f t="shared" si="3"/>
        <v>52</v>
      </c>
      <c r="J84" s="5" t="str">
        <f>IF(E29 &lt;&gt; "", IFERROR(VLOOKUP(E29,命令機械語対応表!$D$1:$E$9,2,FALSE),E29), "-")</f>
        <v>-</v>
      </c>
    </row>
    <row r="85" spans="8:10">
      <c r="H85" s="7">
        <v>83</v>
      </c>
      <c r="I85" s="7" t="str">
        <f t="shared" si="3"/>
        <v>53</v>
      </c>
      <c r="J85" s="5" t="str">
        <f>IF(ISTEXT(D29), VLOOKUP(D29,命令機械語対応表!$A$1:$B$17,2,FALSE), "-")</f>
        <v>-</v>
      </c>
    </row>
    <row r="86" spans="8:10">
      <c r="H86" s="7">
        <v>84</v>
      </c>
      <c r="I86" s="7" t="str">
        <f t="shared" si="3"/>
        <v>54</v>
      </c>
      <c r="J86" s="5" t="str">
        <f>IF(F30 &lt;&gt; "", IFERROR(VLOOKUP(F30,命令機械語対応表!$D$1:$E$9,2,FALSE),F30), "-")</f>
        <v>-</v>
      </c>
    </row>
    <row r="87" spans="8:10">
      <c r="H87" s="7">
        <v>85</v>
      </c>
      <c r="I87" s="7" t="str">
        <f t="shared" si="3"/>
        <v>55</v>
      </c>
      <c r="J87" s="5" t="str">
        <f>IF(E30 &lt;&gt; "", IFERROR(VLOOKUP(E30,命令機械語対応表!$D$1:$E$9,2,FALSE),E30), "-")</f>
        <v>-</v>
      </c>
    </row>
    <row r="88" spans="8:10">
      <c r="H88" s="7">
        <v>86</v>
      </c>
      <c r="I88" s="7" t="str">
        <f t="shared" si="3"/>
        <v>56</v>
      </c>
      <c r="J88" s="5" t="str">
        <f>IF(ISTEXT(D30), VLOOKUP(D30,命令機械語対応表!$A$1:$B$17,2,FALSE), "-")</f>
        <v>-</v>
      </c>
    </row>
    <row r="89" spans="8:10">
      <c r="H89" s="7">
        <v>87</v>
      </c>
      <c r="I89" s="7" t="str">
        <f t="shared" si="3"/>
        <v>57</v>
      </c>
      <c r="J89" s="5" t="str">
        <f>IF(F31 &lt;&gt; "", IFERROR(VLOOKUP(F31,命令機械語対応表!$D$1:$E$9,2,FALSE),F31), "-")</f>
        <v>-</v>
      </c>
    </row>
    <row r="90" spans="8:10">
      <c r="H90" s="7">
        <v>88</v>
      </c>
      <c r="I90" s="7" t="str">
        <f t="shared" si="3"/>
        <v>58</v>
      </c>
      <c r="J90" s="5" t="str">
        <f>IF(E31 &lt;&gt; "", IFERROR(VLOOKUP(E31,命令機械語対応表!$D$1:$E$9,2,FALSE),E31), "-")</f>
        <v>-</v>
      </c>
    </row>
    <row r="91" spans="8:10">
      <c r="H91" s="7">
        <v>89</v>
      </c>
      <c r="I91" s="7" t="str">
        <f t="shared" si="3"/>
        <v>59</v>
      </c>
      <c r="J91" s="5" t="str">
        <f>IF(ISTEXT(D31), VLOOKUP(D31,命令機械語対応表!$A$1:$B$17,2,FALSE), "-")</f>
        <v>-</v>
      </c>
    </row>
    <row r="92" spans="8:10">
      <c r="H92" s="7">
        <v>90</v>
      </c>
      <c r="I92" s="7" t="str">
        <f t="shared" si="3"/>
        <v>5A</v>
      </c>
      <c r="J92" s="5" t="str">
        <f>IF(F32 &lt;&gt; "", IFERROR(VLOOKUP(F32,命令機械語対応表!$D$1:$E$9,2,FALSE),F32), "-")</f>
        <v>-</v>
      </c>
    </row>
    <row r="93" spans="8:10">
      <c r="H93" s="7">
        <v>91</v>
      </c>
      <c r="I93" s="7" t="str">
        <f t="shared" si="3"/>
        <v>5B</v>
      </c>
      <c r="J93" s="5" t="str">
        <f>IF(E32 &lt;&gt; "", IFERROR(VLOOKUP(E32,命令機械語対応表!$D$1:$E$9,2,FALSE),E32), "-")</f>
        <v>-</v>
      </c>
    </row>
    <row r="94" spans="8:10">
      <c r="H94" s="7">
        <v>92</v>
      </c>
      <c r="I94" s="7" t="str">
        <f t="shared" si="3"/>
        <v>5C</v>
      </c>
      <c r="J94" s="5" t="str">
        <f>IF(ISTEXT(D32), VLOOKUP(D32,命令機械語対応表!$A$1:$B$17,2,FALSE), "-")</f>
        <v>-</v>
      </c>
    </row>
    <row r="95" spans="8:10">
      <c r="H95" s="7">
        <v>93</v>
      </c>
      <c r="I95" s="7" t="str">
        <f t="shared" si="3"/>
        <v>5D</v>
      </c>
      <c r="J95" s="5" t="str">
        <f>IF(F33 &lt;&gt; "", IFERROR(VLOOKUP(F33,命令機械語対応表!$D$1:$E$9,2,FALSE),F33), "-")</f>
        <v>-</v>
      </c>
    </row>
    <row r="96" spans="8:10">
      <c r="H96" s="7">
        <v>94</v>
      </c>
      <c r="I96" s="7" t="str">
        <f t="shared" si="3"/>
        <v>5E</v>
      </c>
      <c r="J96" s="5" t="str">
        <f>IF(E33 &lt;&gt; "", IFERROR(VLOOKUP(E33,命令機械語対応表!$D$1:$E$9,2,FALSE),E33), "-")</f>
        <v>-</v>
      </c>
    </row>
    <row r="97" spans="8:10">
      <c r="H97" s="7">
        <v>95</v>
      </c>
      <c r="I97" s="7" t="str">
        <f t="shared" si="3"/>
        <v>5F</v>
      </c>
      <c r="J97" s="5" t="str">
        <f>IF(ISTEXT(D33), VLOOKUP(D33,命令機械語対応表!$A$1:$B$17,2,FALSE), "-")</f>
        <v>-</v>
      </c>
    </row>
    <row r="98" spans="8:10">
      <c r="H98" s="7">
        <v>96</v>
      </c>
      <c r="I98" s="7" t="str">
        <f t="shared" si="3"/>
        <v>60</v>
      </c>
      <c r="J98" s="5" t="str">
        <f>IF(F34 &lt;&gt; "", IFERROR(VLOOKUP(F34,命令機械語対応表!$D$1:$E$9,2,FALSE),F34), "-")</f>
        <v>-</v>
      </c>
    </row>
    <row r="99" spans="8:10">
      <c r="H99" s="7">
        <v>97</v>
      </c>
      <c r="I99" s="7" t="str">
        <f t="shared" si="3"/>
        <v>61</v>
      </c>
      <c r="J99" s="5" t="str">
        <f>IF(E34 &lt;&gt; "", IFERROR(VLOOKUP(E34,命令機械語対応表!$D$1:$E$9,2,FALSE),E34), "-")</f>
        <v>-</v>
      </c>
    </row>
    <row r="100" spans="8:10">
      <c r="H100" s="7">
        <v>98</v>
      </c>
      <c r="I100" s="7" t="str">
        <f t="shared" si="3"/>
        <v>62</v>
      </c>
      <c r="J100" s="5" t="str">
        <f>IF(ISTEXT(D34), VLOOKUP(D34,命令機械語対応表!$A$1:$B$17,2,FALSE), "-")</f>
        <v>-</v>
      </c>
    </row>
    <row r="101" spans="8:10">
      <c r="H101" s="7">
        <v>99</v>
      </c>
      <c r="I101" s="7" t="str">
        <f t="shared" si="3"/>
        <v>63</v>
      </c>
      <c r="J101" s="5" t="str">
        <f>IF(F35 &lt;&gt; "", IFERROR(VLOOKUP(F35,命令機械語対応表!$D$1:$E$9,2,FALSE),F35), "-")</f>
        <v>-</v>
      </c>
    </row>
    <row r="102" spans="8:10">
      <c r="H102" s="7">
        <v>100</v>
      </c>
      <c r="I102" s="7" t="str">
        <f t="shared" si="3"/>
        <v>64</v>
      </c>
      <c r="J102" s="5" t="str">
        <f>IF(E35 &lt;&gt; "", IFERROR(VLOOKUP(E35,命令機械語対応表!$D$1:$E$9,2,FALSE),E35), "-")</f>
        <v>-</v>
      </c>
    </row>
    <row r="103" spans="8:10">
      <c r="H103" s="7">
        <v>101</v>
      </c>
      <c r="I103" s="7" t="str">
        <f t="shared" si="3"/>
        <v>65</v>
      </c>
      <c r="J103" s="5" t="str">
        <f>IF(ISTEXT(D35), VLOOKUP(D35,命令機械語対応表!$A$1:$B$17,2,FALSE), "-")</f>
        <v>-</v>
      </c>
    </row>
    <row r="104" spans="8:10">
      <c r="H104" s="7">
        <v>102</v>
      </c>
      <c r="I104" s="7" t="str">
        <f t="shared" si="3"/>
        <v>66</v>
      </c>
      <c r="J104" s="5" t="str">
        <f>IF(F36 &lt;&gt; "", IFERROR(VLOOKUP(F36,命令機械語対応表!$D$1:$E$9,2,FALSE),F36), "-")</f>
        <v>-</v>
      </c>
    </row>
    <row r="105" spans="8:10">
      <c r="H105" s="7">
        <v>103</v>
      </c>
      <c r="I105" s="7" t="str">
        <f t="shared" si="3"/>
        <v>67</v>
      </c>
      <c r="J105" s="5" t="str">
        <f>IF(E36 &lt;&gt; "", IFERROR(VLOOKUP(E36,命令機械語対応表!$D$1:$E$9,2,FALSE),E36), "-")</f>
        <v>-</v>
      </c>
    </row>
    <row r="106" spans="8:10">
      <c r="H106" s="7">
        <v>104</v>
      </c>
      <c r="I106" s="7" t="str">
        <f t="shared" si="3"/>
        <v>68</v>
      </c>
      <c r="J106" s="5" t="str">
        <f>IF(ISTEXT(D36), VLOOKUP(D36,命令機械語対応表!$A$1:$B$17,2,FALSE), "-")</f>
        <v>-</v>
      </c>
    </row>
    <row r="107" spans="8:10">
      <c r="H107" s="7">
        <v>105</v>
      </c>
      <c r="I107" s="7" t="str">
        <f t="shared" si="3"/>
        <v>69</v>
      </c>
      <c r="J107" s="5" t="str">
        <f>IF(F37 &lt;&gt; "", IFERROR(VLOOKUP(F37,命令機械語対応表!$D$1:$E$9,2,FALSE),F37), "-")</f>
        <v>-</v>
      </c>
    </row>
    <row r="108" spans="8:10">
      <c r="H108" s="7">
        <v>106</v>
      </c>
      <c r="I108" s="7" t="str">
        <f t="shared" si="3"/>
        <v>6A</v>
      </c>
      <c r="J108" s="5" t="str">
        <f>IF(E37 &lt;&gt; "", IFERROR(VLOOKUP(E37,命令機械語対応表!$D$1:$E$9,2,FALSE),E37), "-")</f>
        <v>-</v>
      </c>
    </row>
    <row r="109" spans="8:10">
      <c r="H109" s="7">
        <v>107</v>
      </c>
      <c r="I109" s="7" t="str">
        <f t="shared" si="3"/>
        <v>6B</v>
      </c>
      <c r="J109" s="5" t="str">
        <f>IF(ISTEXT(D37), VLOOKUP(D37,命令機械語対応表!$A$1:$B$17,2,FALSE), "-")</f>
        <v>-</v>
      </c>
    </row>
    <row r="110" spans="8:10">
      <c r="H110" s="7">
        <v>108</v>
      </c>
      <c r="I110" s="7" t="str">
        <f t="shared" si="3"/>
        <v>6C</v>
      </c>
      <c r="J110" s="5" t="str">
        <f>IF(F38 &lt;&gt; "", IFERROR(VLOOKUP(F38,命令機械語対応表!$D$1:$E$9,2,FALSE),F38), "-")</f>
        <v>-</v>
      </c>
    </row>
    <row r="111" spans="8:10">
      <c r="H111" s="7">
        <v>109</v>
      </c>
      <c r="I111" s="7" t="str">
        <f t="shared" si="3"/>
        <v>6D</v>
      </c>
      <c r="J111" s="5" t="str">
        <f>IF(E38 &lt;&gt; "", IFERROR(VLOOKUP(E38,命令機械語対応表!$D$1:$E$9,2,FALSE),E38), "-")</f>
        <v>-</v>
      </c>
    </row>
    <row r="112" spans="8:10">
      <c r="H112" s="7">
        <v>110</v>
      </c>
      <c r="I112" s="7" t="str">
        <f t="shared" si="3"/>
        <v>6E</v>
      </c>
      <c r="J112" s="5" t="str">
        <f>IF(ISTEXT(D38), VLOOKUP(D38,命令機械語対応表!$A$1:$B$17,2,FALSE), "-")</f>
        <v>-</v>
      </c>
    </row>
    <row r="113" spans="8:10">
      <c r="H113" s="7">
        <v>111</v>
      </c>
      <c r="I113" s="7" t="str">
        <f t="shared" si="3"/>
        <v>6F</v>
      </c>
      <c r="J113" s="5" t="str">
        <f>IF(F39 &lt;&gt; "", IFERROR(VLOOKUP(F39,命令機械語対応表!$D$1:$E$9,2,FALSE),F39), "-")</f>
        <v>-</v>
      </c>
    </row>
    <row r="114" spans="8:10">
      <c r="H114" s="7">
        <v>112</v>
      </c>
      <c r="I114" s="7" t="str">
        <f t="shared" si="3"/>
        <v>70</v>
      </c>
      <c r="J114" s="5" t="str">
        <f>IF(E39 &lt;&gt; "", IFERROR(VLOOKUP(E39,命令機械語対応表!$D$1:$E$9,2,FALSE),E39), "-")</f>
        <v>-</v>
      </c>
    </row>
    <row r="115" spans="8:10">
      <c r="H115" s="7">
        <v>113</v>
      </c>
      <c r="I115" s="7" t="str">
        <f t="shared" si="3"/>
        <v>71</v>
      </c>
      <c r="J115" s="5" t="str">
        <f>IF(ISTEXT(D39), VLOOKUP(D39,命令機械語対応表!$A$1:$B$17,2,FALSE), "-")</f>
        <v>-</v>
      </c>
    </row>
    <row r="116" spans="8:10">
      <c r="H116" s="7">
        <v>114</v>
      </c>
      <c r="I116" s="7" t="str">
        <f t="shared" si="3"/>
        <v>72</v>
      </c>
      <c r="J116" s="5" t="str">
        <f>IF(F40 &lt;&gt; "", IFERROR(VLOOKUP(F40,命令機械語対応表!$D$1:$E$9,2,FALSE),F40), "-")</f>
        <v>-</v>
      </c>
    </row>
    <row r="117" spans="8:10">
      <c r="H117" s="7">
        <v>115</v>
      </c>
      <c r="I117" s="7" t="str">
        <f t="shared" si="3"/>
        <v>73</v>
      </c>
      <c r="J117" s="5" t="str">
        <f>IF(E40 &lt;&gt; "", IFERROR(VLOOKUP(E40,命令機械語対応表!$D$1:$E$9,2,FALSE),E40), "-")</f>
        <v>-</v>
      </c>
    </row>
    <row r="118" spans="8:10">
      <c r="H118" s="7">
        <v>116</v>
      </c>
      <c r="I118" s="7" t="str">
        <f t="shared" si="3"/>
        <v>74</v>
      </c>
      <c r="J118" s="5" t="str">
        <f>IF(ISTEXT(D40), VLOOKUP(D40,命令機械語対応表!$A$1:$B$17,2,FALSE), "-")</f>
        <v>-</v>
      </c>
    </row>
    <row r="119" spans="8:10">
      <c r="H119" s="7">
        <v>117</v>
      </c>
      <c r="I119" s="7" t="str">
        <f t="shared" si="3"/>
        <v>75</v>
      </c>
      <c r="J119" s="5" t="str">
        <f>IF(F41 &lt;&gt; "", IFERROR(VLOOKUP(F41,命令機械語対応表!$D$1:$E$9,2,FALSE),F41), "-")</f>
        <v>-</v>
      </c>
    </row>
    <row r="120" spans="8:10">
      <c r="H120" s="7">
        <v>118</v>
      </c>
      <c r="I120" s="7" t="str">
        <f t="shared" si="3"/>
        <v>76</v>
      </c>
      <c r="J120" s="5" t="str">
        <f>IF(E41 &lt;&gt; "", IFERROR(VLOOKUP(E41,命令機械語対応表!$D$1:$E$9,2,FALSE),E41), "-")</f>
        <v>-</v>
      </c>
    </row>
    <row r="121" spans="8:10">
      <c r="H121" s="7">
        <v>119</v>
      </c>
      <c r="I121" s="7" t="str">
        <f t="shared" si="3"/>
        <v>77</v>
      </c>
      <c r="J121" s="5" t="str">
        <f>IF(ISTEXT(D41), VLOOKUP(D41,命令機械語対応表!$A$1:$B$17,2,FALSE), "-")</f>
        <v>-</v>
      </c>
    </row>
    <row r="122" spans="8:10">
      <c r="H122" s="7">
        <v>120</v>
      </c>
      <c r="I122" s="7" t="str">
        <f t="shared" si="3"/>
        <v>78</v>
      </c>
      <c r="J122" s="5" t="str">
        <f>IF(F42 &lt;&gt; "", IFERROR(VLOOKUP(F42,命令機械語対応表!$D$1:$E$9,2,FALSE),F42), "-")</f>
        <v>-</v>
      </c>
    </row>
    <row r="123" spans="8:10">
      <c r="H123" s="7">
        <v>121</v>
      </c>
      <c r="I123" s="7" t="str">
        <f t="shared" si="3"/>
        <v>79</v>
      </c>
      <c r="J123" s="5" t="str">
        <f>IF(E42 &lt;&gt; "", IFERROR(VLOOKUP(E42,命令機械語対応表!$D$1:$E$9,2,FALSE),E42), "-")</f>
        <v>-</v>
      </c>
    </row>
    <row r="124" spans="8:10">
      <c r="H124" s="7">
        <v>122</v>
      </c>
      <c r="I124" s="7" t="str">
        <f t="shared" si="3"/>
        <v>7A</v>
      </c>
      <c r="J124" s="5" t="str">
        <f>IF(ISTEXT(D42), VLOOKUP(D42,命令機械語対応表!$A$1:$B$17,2,FALSE), "-")</f>
        <v>-</v>
      </c>
    </row>
    <row r="125" spans="8:10">
      <c r="H125" s="7">
        <v>123</v>
      </c>
      <c r="I125" s="7" t="str">
        <f t="shared" si="3"/>
        <v>7B</v>
      </c>
      <c r="J125" s="5" t="str">
        <f>IF(F43 &lt;&gt; "", IFERROR(VLOOKUP(F43,命令機械語対応表!$D$1:$E$9,2,FALSE),F43), "-")</f>
        <v>-</v>
      </c>
    </row>
    <row r="126" spans="8:10">
      <c r="H126" s="7">
        <v>124</v>
      </c>
      <c r="I126" s="7" t="str">
        <f t="shared" si="3"/>
        <v>7C</v>
      </c>
      <c r="J126" s="5" t="str">
        <f>IF(E43 &lt;&gt; "", IFERROR(VLOOKUP(E43,命令機械語対応表!$D$1:$E$9,2,FALSE),E43), "-")</f>
        <v>-</v>
      </c>
    </row>
    <row r="127" spans="8:10">
      <c r="H127" s="7">
        <v>125</v>
      </c>
      <c r="I127" s="7" t="str">
        <f t="shared" si="3"/>
        <v>7D</v>
      </c>
      <c r="J127" s="5" t="str">
        <f>IF(ISTEXT(D43), VLOOKUP(D43,命令機械語対応表!$A$1:$B$17,2,FALSE), "-")</f>
        <v>-</v>
      </c>
    </row>
    <row r="128" spans="8:10">
      <c r="H128" s="7">
        <v>126</v>
      </c>
      <c r="I128" s="7" t="str">
        <f t="shared" si="3"/>
        <v>7E</v>
      </c>
      <c r="J128" s="5" t="str">
        <f>IF(F44 &lt;&gt; "", IFERROR(VLOOKUP(F44,命令機械語対応表!$D$1:$E$9,2,FALSE),F44), "-")</f>
        <v>-</v>
      </c>
    </row>
    <row r="129" spans="8:10">
      <c r="H129" s="7">
        <v>127</v>
      </c>
      <c r="I129" s="7" t="str">
        <f t="shared" si="3"/>
        <v>7F</v>
      </c>
      <c r="J129" s="5" t="str">
        <f>IF(E44 &lt;&gt; "", IFERROR(VLOOKUP(E44,命令機械語対応表!$D$1:$E$9,2,FALSE),E44), "-")</f>
        <v>-</v>
      </c>
    </row>
    <row r="130" spans="8:10">
      <c r="H130" s="7">
        <v>128</v>
      </c>
      <c r="I130" s="7" t="str">
        <f t="shared" si="3"/>
        <v>80</v>
      </c>
      <c r="J130" s="5" t="str">
        <f>IF(ISTEXT(D44), VLOOKUP(D44,命令機械語対応表!$A$1:$B$17,2,FALSE), "-")</f>
        <v>-</v>
      </c>
    </row>
    <row r="131" spans="8:10">
      <c r="H131" s="7">
        <v>129</v>
      </c>
      <c r="I131" s="7" t="str">
        <f t="shared" ref="I131:I194" si="4">REPT("0",2-LEN(DEC2HEX(H131)))&amp;DEC2HEX(H131)</f>
        <v>81</v>
      </c>
      <c r="J131" s="5" t="str">
        <f>IF(F45 &lt;&gt; "", IFERROR(VLOOKUP(F45,命令機械語対応表!$D$1:$E$9,2,FALSE),F45), "-")</f>
        <v>-</v>
      </c>
    </row>
    <row r="132" spans="8:10">
      <c r="H132" s="7">
        <v>130</v>
      </c>
      <c r="I132" s="7" t="str">
        <f t="shared" si="4"/>
        <v>82</v>
      </c>
      <c r="J132" s="5" t="str">
        <f>IF(E45 &lt;&gt; "", IFERROR(VLOOKUP(E45,命令機械語対応表!$D$1:$E$9,2,FALSE),E45), "-")</f>
        <v>-</v>
      </c>
    </row>
    <row r="133" spans="8:10">
      <c r="H133" s="7">
        <v>131</v>
      </c>
      <c r="I133" s="7" t="str">
        <f t="shared" si="4"/>
        <v>83</v>
      </c>
      <c r="J133" s="5" t="str">
        <f>IF(ISTEXT(D45), VLOOKUP(D45,命令機械語対応表!$A$1:$B$17,2,FALSE), "-")</f>
        <v>-</v>
      </c>
    </row>
    <row r="134" spans="8:10">
      <c r="H134" s="7">
        <v>132</v>
      </c>
      <c r="I134" s="7" t="str">
        <f t="shared" si="4"/>
        <v>84</v>
      </c>
      <c r="J134" s="5" t="str">
        <f>IF(F46 &lt;&gt; "", IFERROR(VLOOKUP(F46,命令機械語対応表!$D$1:$E$9,2,FALSE),F46), "-")</f>
        <v>-</v>
      </c>
    </row>
    <row r="135" spans="8:10">
      <c r="H135" s="7">
        <v>133</v>
      </c>
      <c r="I135" s="7" t="str">
        <f t="shared" si="4"/>
        <v>85</v>
      </c>
      <c r="J135" s="5" t="str">
        <f>IF(E46 &lt;&gt; "", IFERROR(VLOOKUP(E46,命令機械語対応表!$D$1:$E$9,2,FALSE),E46), "-")</f>
        <v>-</v>
      </c>
    </row>
    <row r="136" spans="8:10">
      <c r="H136" s="7">
        <v>134</v>
      </c>
      <c r="I136" s="7" t="str">
        <f t="shared" si="4"/>
        <v>86</v>
      </c>
      <c r="J136" s="5" t="str">
        <f>IF(ISTEXT(D46), VLOOKUP(D46,命令機械語対応表!$A$1:$B$17,2,FALSE), "-")</f>
        <v>-</v>
      </c>
    </row>
    <row r="137" spans="8:10">
      <c r="H137" s="7">
        <v>135</v>
      </c>
      <c r="I137" s="7" t="str">
        <f t="shared" si="4"/>
        <v>87</v>
      </c>
      <c r="J137" s="5" t="str">
        <f>IF(F47 &lt;&gt; "", IFERROR(VLOOKUP(F47,命令機械語対応表!$D$1:$E$9,2,FALSE),F47), "-")</f>
        <v>-</v>
      </c>
    </row>
    <row r="138" spans="8:10">
      <c r="H138" s="7">
        <v>136</v>
      </c>
      <c r="I138" s="7" t="str">
        <f t="shared" si="4"/>
        <v>88</v>
      </c>
      <c r="J138" s="5" t="str">
        <f>IF(E47 &lt;&gt; "", IFERROR(VLOOKUP(E47,命令機械語対応表!$D$1:$E$9,2,FALSE),E47), "-")</f>
        <v>-</v>
      </c>
    </row>
    <row r="139" spans="8:10">
      <c r="H139" s="7">
        <v>137</v>
      </c>
      <c r="I139" s="7" t="str">
        <f t="shared" si="4"/>
        <v>89</v>
      </c>
      <c r="J139" s="5" t="str">
        <f>IF(ISTEXT(D47), VLOOKUP(D47,命令機械語対応表!$A$1:$B$17,2,FALSE), "-")</f>
        <v>-</v>
      </c>
    </row>
    <row r="140" spans="8:10">
      <c r="H140" s="7">
        <v>138</v>
      </c>
      <c r="I140" s="7" t="str">
        <f t="shared" si="4"/>
        <v>8A</v>
      </c>
      <c r="J140" s="5" t="str">
        <f>IF(F48 &lt;&gt; "", IFERROR(VLOOKUP(F48,命令機械語対応表!$D$1:$E$9,2,FALSE),F48), "-")</f>
        <v>-</v>
      </c>
    </row>
    <row r="141" spans="8:10">
      <c r="H141" s="7">
        <v>139</v>
      </c>
      <c r="I141" s="7" t="str">
        <f t="shared" si="4"/>
        <v>8B</v>
      </c>
      <c r="J141" s="5" t="str">
        <f>IF(E48 &lt;&gt; "", IFERROR(VLOOKUP(E48,命令機械語対応表!$D$1:$E$9,2,FALSE),E48), "-")</f>
        <v>-</v>
      </c>
    </row>
    <row r="142" spans="8:10">
      <c r="H142" s="7">
        <v>140</v>
      </c>
      <c r="I142" s="7" t="str">
        <f t="shared" si="4"/>
        <v>8C</v>
      </c>
      <c r="J142" s="5" t="str">
        <f>IF(ISTEXT(D48), VLOOKUP(D48,命令機械語対応表!$A$1:$B$17,2,FALSE), "-")</f>
        <v>-</v>
      </c>
    </row>
    <row r="143" spans="8:10">
      <c r="H143" s="7">
        <v>141</v>
      </c>
      <c r="I143" s="7" t="str">
        <f t="shared" si="4"/>
        <v>8D</v>
      </c>
      <c r="J143" s="5" t="str">
        <f>IF(F49 &lt;&gt; "", IFERROR(VLOOKUP(F49,命令機械語対応表!$D$1:$E$9,2,FALSE),F49), "-")</f>
        <v>-</v>
      </c>
    </row>
    <row r="144" spans="8:10">
      <c r="H144" s="7">
        <v>142</v>
      </c>
      <c r="I144" s="7" t="str">
        <f t="shared" si="4"/>
        <v>8E</v>
      </c>
      <c r="J144" s="5" t="str">
        <f>IF(E49 &lt;&gt; "", IFERROR(VLOOKUP(E49,命令機械語対応表!$D$1:$E$9,2,FALSE),E49), "-")</f>
        <v>-</v>
      </c>
    </row>
    <row r="145" spans="8:10">
      <c r="H145" s="7">
        <v>143</v>
      </c>
      <c r="I145" s="7" t="str">
        <f t="shared" si="4"/>
        <v>8F</v>
      </c>
      <c r="J145" s="5" t="str">
        <f>IF(ISTEXT(D49), VLOOKUP(D49,命令機械語対応表!$A$1:$B$17,2,FALSE), "-")</f>
        <v>-</v>
      </c>
    </row>
    <row r="146" spans="8:10">
      <c r="H146" s="7">
        <v>144</v>
      </c>
      <c r="I146" s="7" t="str">
        <f t="shared" si="4"/>
        <v>90</v>
      </c>
      <c r="J146" s="5" t="str">
        <f>IF(F50 &lt;&gt; "", IFERROR(VLOOKUP(F50,命令機械語対応表!$D$1:$E$9,2,FALSE),F50), "-")</f>
        <v>-</v>
      </c>
    </row>
    <row r="147" spans="8:10">
      <c r="H147" s="7">
        <v>145</v>
      </c>
      <c r="I147" s="7" t="str">
        <f t="shared" si="4"/>
        <v>91</v>
      </c>
      <c r="J147" s="5" t="str">
        <f>IF(E50 &lt;&gt; "", IFERROR(VLOOKUP(E50,命令機械語対応表!$D$1:$E$9,2,FALSE),E50), "-")</f>
        <v>-</v>
      </c>
    </row>
    <row r="148" spans="8:10">
      <c r="H148" s="7">
        <v>146</v>
      </c>
      <c r="I148" s="7" t="str">
        <f t="shared" si="4"/>
        <v>92</v>
      </c>
      <c r="J148" s="5" t="str">
        <f>IF(ISTEXT(D50), VLOOKUP(D50,命令機械語対応表!$A$1:$B$17,2,FALSE), "-")</f>
        <v>-</v>
      </c>
    </row>
    <row r="149" spans="8:10">
      <c r="H149" s="7">
        <v>147</v>
      </c>
      <c r="I149" s="7" t="str">
        <f t="shared" si="4"/>
        <v>93</v>
      </c>
      <c r="J149" s="5" t="str">
        <f>IF(F51 &lt;&gt; "", IFERROR(VLOOKUP(F51,命令機械語対応表!$D$1:$E$9,2,FALSE),F51), "-")</f>
        <v>-</v>
      </c>
    </row>
    <row r="150" spans="8:10">
      <c r="H150" s="7">
        <v>148</v>
      </c>
      <c r="I150" s="7" t="str">
        <f t="shared" si="4"/>
        <v>94</v>
      </c>
      <c r="J150" s="5" t="str">
        <f>IF(E51 &lt;&gt; "", IFERROR(VLOOKUP(E51,命令機械語対応表!$D$1:$E$9,2,FALSE),E51), "-")</f>
        <v>-</v>
      </c>
    </row>
    <row r="151" spans="8:10">
      <c r="H151" s="7">
        <v>149</v>
      </c>
      <c r="I151" s="7" t="str">
        <f t="shared" si="4"/>
        <v>95</v>
      </c>
      <c r="J151" s="5" t="str">
        <f>IF(ISTEXT(D51), VLOOKUP(D51,命令機械語対応表!$A$1:$B$17,2,FALSE), "-")</f>
        <v>-</v>
      </c>
    </row>
    <row r="152" spans="8:10">
      <c r="H152" s="7">
        <v>150</v>
      </c>
      <c r="I152" s="7" t="str">
        <f t="shared" si="4"/>
        <v>96</v>
      </c>
      <c r="J152" s="5" t="str">
        <f>IF(F52 &lt;&gt; "", IFERROR(VLOOKUP(F52,命令機械語対応表!$D$1:$E$9,2,FALSE),F52), "-")</f>
        <v>-</v>
      </c>
    </row>
    <row r="153" spans="8:10">
      <c r="H153" s="7">
        <v>151</v>
      </c>
      <c r="I153" s="7" t="str">
        <f t="shared" si="4"/>
        <v>97</v>
      </c>
      <c r="J153" s="5" t="str">
        <f>IF(E52 &lt;&gt; "", IFERROR(VLOOKUP(E52,命令機械語対応表!$D$1:$E$9,2,FALSE),E52), "-")</f>
        <v>-</v>
      </c>
    </row>
    <row r="154" spans="8:10">
      <c r="H154" s="7">
        <v>152</v>
      </c>
      <c r="I154" s="7" t="str">
        <f t="shared" si="4"/>
        <v>98</v>
      </c>
      <c r="J154" s="5" t="str">
        <f>IF(ISTEXT(D52), VLOOKUP(D52,命令機械語対応表!$A$1:$B$17,2,FALSE), "-")</f>
        <v>-</v>
      </c>
    </row>
    <row r="155" spans="8:10">
      <c r="H155" s="7">
        <v>153</v>
      </c>
      <c r="I155" s="7" t="str">
        <f t="shared" si="4"/>
        <v>99</v>
      </c>
      <c r="J155" s="5" t="str">
        <f>IF(F53 &lt;&gt; "", IFERROR(VLOOKUP(F53,命令機械語対応表!$D$1:$E$9,2,FALSE),F53), "-")</f>
        <v>-</v>
      </c>
    </row>
    <row r="156" spans="8:10">
      <c r="H156" s="7">
        <v>154</v>
      </c>
      <c r="I156" s="7" t="str">
        <f t="shared" si="4"/>
        <v>9A</v>
      </c>
      <c r="J156" s="5" t="str">
        <f>IF(E53 &lt;&gt; "", IFERROR(VLOOKUP(E53,命令機械語対応表!$D$1:$E$9,2,FALSE),E53), "-")</f>
        <v>-</v>
      </c>
    </row>
    <row r="157" spans="8:10">
      <c r="H157" s="7">
        <v>155</v>
      </c>
      <c r="I157" s="7" t="str">
        <f t="shared" si="4"/>
        <v>9B</v>
      </c>
      <c r="J157" s="5" t="str">
        <f>IF(ISTEXT(D53), VLOOKUP(D53,命令機械語対応表!$A$1:$B$17,2,FALSE), "-")</f>
        <v>-</v>
      </c>
    </row>
    <row r="158" spans="8:10">
      <c r="H158" s="7">
        <v>156</v>
      </c>
      <c r="I158" s="7" t="str">
        <f t="shared" si="4"/>
        <v>9C</v>
      </c>
      <c r="J158" s="5" t="str">
        <f>IF(F54 &lt;&gt; "", IFERROR(VLOOKUP(F54,命令機械語対応表!$D$1:$E$9,2,FALSE),F54), "-")</f>
        <v>-</v>
      </c>
    </row>
    <row r="159" spans="8:10">
      <c r="H159" s="7">
        <v>157</v>
      </c>
      <c r="I159" s="7" t="str">
        <f t="shared" si="4"/>
        <v>9D</v>
      </c>
      <c r="J159" s="5" t="str">
        <f>IF(E54 &lt;&gt; "", IFERROR(VLOOKUP(E54,命令機械語対応表!$D$1:$E$9,2,FALSE),E54), "-")</f>
        <v>-</v>
      </c>
    </row>
    <row r="160" spans="8:10">
      <c r="H160" s="7">
        <v>158</v>
      </c>
      <c r="I160" s="7" t="str">
        <f t="shared" si="4"/>
        <v>9E</v>
      </c>
      <c r="J160" s="5" t="str">
        <f>IF(ISTEXT(D54), VLOOKUP(D54,命令機械語対応表!$A$1:$B$17,2,FALSE), "-")</f>
        <v>-</v>
      </c>
    </row>
    <row r="161" spans="8:10">
      <c r="H161" s="7">
        <v>159</v>
      </c>
      <c r="I161" s="7" t="str">
        <f t="shared" si="4"/>
        <v>9F</v>
      </c>
      <c r="J161" s="5" t="str">
        <f>IF(F55 &lt;&gt; "", IFERROR(VLOOKUP(F55,命令機械語対応表!$D$1:$E$9,2,FALSE),F55), "-")</f>
        <v>-</v>
      </c>
    </row>
    <row r="162" spans="8:10">
      <c r="H162" s="7">
        <v>160</v>
      </c>
      <c r="I162" s="7" t="str">
        <f t="shared" si="4"/>
        <v>A0</v>
      </c>
      <c r="J162" s="5" t="str">
        <f>IF(E55 &lt;&gt; "", IFERROR(VLOOKUP(E55,命令機械語対応表!$D$1:$E$9,2,FALSE),E55), "-")</f>
        <v>-</v>
      </c>
    </row>
    <row r="163" spans="8:10">
      <c r="H163" s="7">
        <v>161</v>
      </c>
      <c r="I163" s="7" t="str">
        <f t="shared" si="4"/>
        <v>A1</v>
      </c>
      <c r="J163" s="5" t="str">
        <f>IF(ISTEXT(D55), VLOOKUP(D55,命令機械語対応表!$A$1:$B$17,2,FALSE), "-")</f>
        <v>-</v>
      </c>
    </row>
    <row r="164" spans="8:10">
      <c r="H164" s="7">
        <v>162</v>
      </c>
      <c r="I164" s="7" t="str">
        <f t="shared" si="4"/>
        <v>A2</v>
      </c>
      <c r="J164" s="5" t="str">
        <f>IF(F56 &lt;&gt; "", IFERROR(VLOOKUP(F56,命令機械語対応表!$D$1:$E$9,2,FALSE),F56), "-")</f>
        <v>-</v>
      </c>
    </row>
    <row r="165" spans="8:10">
      <c r="H165" s="7">
        <v>163</v>
      </c>
      <c r="I165" s="7" t="str">
        <f t="shared" si="4"/>
        <v>A3</v>
      </c>
      <c r="J165" s="5" t="str">
        <f>IF(E56 &lt;&gt; "", IFERROR(VLOOKUP(E56,命令機械語対応表!$D$1:$E$9,2,FALSE),E56), "-")</f>
        <v>-</v>
      </c>
    </row>
    <row r="166" spans="8:10">
      <c r="H166" s="7">
        <v>164</v>
      </c>
      <c r="I166" s="7" t="str">
        <f t="shared" si="4"/>
        <v>A4</v>
      </c>
      <c r="J166" s="5" t="str">
        <f>IF(ISTEXT(D56), VLOOKUP(D56,命令機械語対応表!$A$1:$B$17,2,FALSE), "-")</f>
        <v>-</v>
      </c>
    </row>
    <row r="167" spans="8:10">
      <c r="H167" s="7">
        <v>165</v>
      </c>
      <c r="I167" s="7" t="str">
        <f t="shared" si="4"/>
        <v>A5</v>
      </c>
      <c r="J167" s="5" t="str">
        <f>IF(F57 &lt;&gt; "", IFERROR(VLOOKUP(F57,命令機械語対応表!$D$1:$E$9,2,FALSE),F57), "-")</f>
        <v>-</v>
      </c>
    </row>
    <row r="168" spans="8:10">
      <c r="H168" s="7">
        <v>166</v>
      </c>
      <c r="I168" s="7" t="str">
        <f t="shared" si="4"/>
        <v>A6</v>
      </c>
      <c r="J168" s="5" t="str">
        <f>IF(E57 &lt;&gt; "", IFERROR(VLOOKUP(E57,命令機械語対応表!$D$1:$E$9,2,FALSE),E57), "-")</f>
        <v>-</v>
      </c>
    </row>
    <row r="169" spans="8:10">
      <c r="H169" s="7">
        <v>167</v>
      </c>
      <c r="I169" s="7" t="str">
        <f t="shared" si="4"/>
        <v>A7</v>
      </c>
      <c r="J169" s="5" t="str">
        <f>IF(ISTEXT(D57), VLOOKUP(D57,命令機械語対応表!$A$1:$B$17,2,FALSE), "-")</f>
        <v>-</v>
      </c>
    </row>
    <row r="170" spans="8:10">
      <c r="H170" s="7">
        <v>168</v>
      </c>
      <c r="I170" s="7" t="str">
        <f t="shared" si="4"/>
        <v>A8</v>
      </c>
      <c r="J170" s="5" t="str">
        <f>IF(F58 &lt;&gt; "", IFERROR(VLOOKUP(F58,命令機械語対応表!$D$1:$E$9,2,FALSE),F58), "-")</f>
        <v>-</v>
      </c>
    </row>
    <row r="171" spans="8:10">
      <c r="H171" s="7">
        <v>169</v>
      </c>
      <c r="I171" s="7" t="str">
        <f t="shared" si="4"/>
        <v>A9</v>
      </c>
      <c r="J171" s="5" t="str">
        <f>IF(E58 &lt;&gt; "", IFERROR(VLOOKUP(E58,命令機械語対応表!$D$1:$E$9,2,FALSE),E58), "-")</f>
        <v>-</v>
      </c>
    </row>
    <row r="172" spans="8:10">
      <c r="H172" s="7">
        <v>170</v>
      </c>
      <c r="I172" s="7" t="str">
        <f t="shared" si="4"/>
        <v>AA</v>
      </c>
      <c r="J172" s="5" t="str">
        <f>IF(ISTEXT(D58), VLOOKUP(D58,命令機械語対応表!$A$1:$B$17,2,FALSE), "-")</f>
        <v>-</v>
      </c>
    </row>
    <row r="173" spans="8:10">
      <c r="H173" s="7">
        <v>171</v>
      </c>
      <c r="I173" s="7" t="str">
        <f t="shared" si="4"/>
        <v>AB</v>
      </c>
      <c r="J173" s="5" t="str">
        <f>IF(F59 &lt;&gt; "", IFERROR(VLOOKUP(F59,命令機械語対応表!$D$1:$E$9,2,FALSE),F59), "-")</f>
        <v>-</v>
      </c>
    </row>
    <row r="174" spans="8:10">
      <c r="H174" s="7">
        <v>172</v>
      </c>
      <c r="I174" s="7" t="str">
        <f t="shared" si="4"/>
        <v>AC</v>
      </c>
      <c r="J174" s="5" t="str">
        <f>IF(E59 &lt;&gt; "", IFERROR(VLOOKUP(E59,命令機械語対応表!$D$1:$E$9,2,FALSE),E59), "-")</f>
        <v>-</v>
      </c>
    </row>
    <row r="175" spans="8:10">
      <c r="H175" s="7">
        <v>173</v>
      </c>
      <c r="I175" s="7" t="str">
        <f t="shared" si="4"/>
        <v>AD</v>
      </c>
      <c r="J175" s="5" t="str">
        <f>IF(ISTEXT(D59), VLOOKUP(D59,命令機械語対応表!$A$1:$B$17,2,FALSE), "-")</f>
        <v>-</v>
      </c>
    </row>
    <row r="176" spans="8:10">
      <c r="H176" s="7">
        <v>174</v>
      </c>
      <c r="I176" s="7" t="str">
        <f t="shared" si="4"/>
        <v>AE</v>
      </c>
      <c r="J176" s="5" t="str">
        <f>IF(F60 &lt;&gt; "", IFERROR(VLOOKUP(F60,命令機械語対応表!$D$1:$E$9,2,FALSE),F60), "-")</f>
        <v>-</v>
      </c>
    </row>
    <row r="177" spans="8:10">
      <c r="H177" s="7">
        <v>175</v>
      </c>
      <c r="I177" s="7" t="str">
        <f t="shared" si="4"/>
        <v>AF</v>
      </c>
      <c r="J177" s="5" t="str">
        <f>IF(E60 &lt;&gt; "", IFERROR(VLOOKUP(E60,命令機械語対応表!$D$1:$E$9,2,FALSE),E60), "-")</f>
        <v>-</v>
      </c>
    </row>
    <row r="178" spans="8:10">
      <c r="H178" s="7">
        <v>176</v>
      </c>
      <c r="I178" s="7" t="str">
        <f t="shared" si="4"/>
        <v>B0</v>
      </c>
      <c r="J178" s="5" t="str">
        <f>IF(ISTEXT(D60), VLOOKUP(D60,命令機械語対応表!$A$1:$B$17,2,FALSE), "-")</f>
        <v>-</v>
      </c>
    </row>
    <row r="179" spans="8:10">
      <c r="H179" s="7">
        <v>177</v>
      </c>
      <c r="I179" s="7" t="str">
        <f t="shared" si="4"/>
        <v>B1</v>
      </c>
      <c r="J179" s="5" t="str">
        <f>IF(F61 &lt;&gt; "", IFERROR(VLOOKUP(F61,命令機械語対応表!$D$1:$E$9,2,FALSE),F61), "-")</f>
        <v>-</v>
      </c>
    </row>
    <row r="180" spans="8:10">
      <c r="H180" s="7">
        <v>178</v>
      </c>
      <c r="I180" s="7" t="str">
        <f t="shared" si="4"/>
        <v>B2</v>
      </c>
      <c r="J180" s="5" t="str">
        <f>IF(E61 &lt;&gt; "", IFERROR(VLOOKUP(E61,命令機械語対応表!$D$1:$E$9,2,FALSE),E61), "-")</f>
        <v>-</v>
      </c>
    </row>
    <row r="181" spans="8:10">
      <c r="H181" s="7">
        <v>179</v>
      </c>
      <c r="I181" s="7" t="str">
        <f t="shared" si="4"/>
        <v>B3</v>
      </c>
      <c r="J181" s="5" t="str">
        <f>IF(ISTEXT(D61), VLOOKUP(D61,命令機械語対応表!$A$1:$B$17,2,FALSE), "-")</f>
        <v>-</v>
      </c>
    </row>
    <row r="182" spans="8:10">
      <c r="H182" s="7">
        <v>180</v>
      </c>
      <c r="I182" s="7" t="str">
        <f t="shared" si="4"/>
        <v>B4</v>
      </c>
      <c r="J182" s="5" t="str">
        <f>IF(F62 &lt;&gt; "", IFERROR(VLOOKUP(F62,命令機械語対応表!$D$1:$E$9,2,FALSE),F62), "-")</f>
        <v>-</v>
      </c>
    </row>
    <row r="183" spans="8:10">
      <c r="H183" s="7">
        <v>181</v>
      </c>
      <c r="I183" s="7" t="str">
        <f t="shared" si="4"/>
        <v>B5</v>
      </c>
      <c r="J183" s="5" t="str">
        <f>IF(E62 &lt;&gt; "", IFERROR(VLOOKUP(E62,命令機械語対応表!$D$1:$E$9,2,FALSE),E62), "-")</f>
        <v>-</v>
      </c>
    </row>
    <row r="184" spans="8:10">
      <c r="H184" s="7">
        <v>182</v>
      </c>
      <c r="I184" s="7" t="str">
        <f t="shared" si="4"/>
        <v>B6</v>
      </c>
      <c r="J184" s="5" t="str">
        <f>IF(ISTEXT(D62), VLOOKUP(D62,命令機械語対応表!$A$1:$B$17,2,FALSE), "-")</f>
        <v>-</v>
      </c>
    </row>
    <row r="185" spans="8:10">
      <c r="H185" s="7">
        <v>183</v>
      </c>
      <c r="I185" s="7" t="str">
        <f t="shared" si="4"/>
        <v>B7</v>
      </c>
      <c r="J185" s="5" t="str">
        <f>IF(F63 &lt;&gt; "", IFERROR(VLOOKUP(F63,命令機械語対応表!$D$1:$E$9,2,FALSE),F63), "-")</f>
        <v>-</v>
      </c>
    </row>
    <row r="186" spans="8:10">
      <c r="H186" s="7">
        <v>184</v>
      </c>
      <c r="I186" s="7" t="str">
        <f t="shared" si="4"/>
        <v>B8</v>
      </c>
      <c r="J186" s="5" t="str">
        <f>IF(E63 &lt;&gt; "", IFERROR(VLOOKUP(E63,命令機械語対応表!$D$1:$E$9,2,FALSE),E63), "-")</f>
        <v>-</v>
      </c>
    </row>
    <row r="187" spans="8:10">
      <c r="H187" s="7">
        <v>185</v>
      </c>
      <c r="I187" s="7" t="str">
        <f t="shared" si="4"/>
        <v>B9</v>
      </c>
      <c r="J187" s="5" t="str">
        <f>IF(ISTEXT(D63), VLOOKUP(D63,命令機械語対応表!$A$1:$B$17,2,FALSE), "-")</f>
        <v>-</v>
      </c>
    </row>
    <row r="188" spans="8:10">
      <c r="H188" s="7">
        <v>186</v>
      </c>
      <c r="I188" s="7" t="str">
        <f t="shared" si="4"/>
        <v>BA</v>
      </c>
      <c r="J188" s="5" t="str">
        <f>IF(F64 &lt;&gt; "", IFERROR(VLOOKUP(F64,命令機械語対応表!$D$1:$E$9,2,FALSE),F64), "-")</f>
        <v>-</v>
      </c>
    </row>
    <row r="189" spans="8:10">
      <c r="H189" s="7">
        <v>187</v>
      </c>
      <c r="I189" s="7" t="str">
        <f t="shared" si="4"/>
        <v>BB</v>
      </c>
      <c r="J189" s="5" t="str">
        <f>IF(E64 &lt;&gt; "", IFERROR(VLOOKUP(E64,命令機械語対応表!$D$1:$E$9,2,FALSE),E64), "-")</f>
        <v>-</v>
      </c>
    </row>
    <row r="190" spans="8:10">
      <c r="H190" s="7">
        <v>188</v>
      </c>
      <c r="I190" s="7" t="str">
        <f t="shared" si="4"/>
        <v>BC</v>
      </c>
      <c r="J190" s="5" t="str">
        <f>IF(ISTEXT(D64), VLOOKUP(D64,命令機械語対応表!$A$1:$B$17,2,FALSE), "-")</f>
        <v>-</v>
      </c>
    </row>
    <row r="191" spans="8:10">
      <c r="H191" s="7">
        <v>189</v>
      </c>
      <c r="I191" s="7" t="str">
        <f t="shared" si="4"/>
        <v>BD</v>
      </c>
      <c r="J191" s="5" t="str">
        <f>IF(F65 &lt;&gt; "", IFERROR(VLOOKUP(F65,命令機械語対応表!$D$1:$E$9,2,FALSE),F65), "-")</f>
        <v>-</v>
      </c>
    </row>
    <row r="192" spans="8:10">
      <c r="H192" s="7">
        <v>190</v>
      </c>
      <c r="I192" s="7" t="str">
        <f t="shared" si="4"/>
        <v>BE</v>
      </c>
      <c r="J192" s="5" t="str">
        <f>IF(E65 &lt;&gt; "", IFERROR(VLOOKUP(E65,命令機械語対応表!$D$1:$E$9,2,FALSE),E65), "-")</f>
        <v>-</v>
      </c>
    </row>
    <row r="193" spans="8:10">
      <c r="H193" s="7">
        <v>191</v>
      </c>
      <c r="I193" s="7" t="str">
        <f t="shared" si="4"/>
        <v>BF</v>
      </c>
      <c r="J193" s="5" t="str">
        <f>IF(ISTEXT(D65), VLOOKUP(D65,命令機械語対応表!$A$1:$B$17,2,FALSE), "-")</f>
        <v>-</v>
      </c>
    </row>
    <row r="194" spans="8:10">
      <c r="H194" s="8">
        <v>192</v>
      </c>
      <c r="I194" s="8" t="str">
        <f t="shared" si="4"/>
        <v>C0</v>
      </c>
    </row>
    <row r="195" spans="8:10">
      <c r="H195" s="8">
        <v>193</v>
      </c>
      <c r="I195" s="8" t="str">
        <f t="shared" ref="I195:I257" si="5">REPT("0",2-LEN(DEC2HEX(H195)))&amp;DEC2HEX(H195)</f>
        <v>C1</v>
      </c>
    </row>
    <row r="196" spans="8:10">
      <c r="H196" s="8">
        <v>194</v>
      </c>
      <c r="I196" s="8" t="str">
        <f t="shared" si="5"/>
        <v>C2</v>
      </c>
    </row>
    <row r="197" spans="8:10">
      <c r="H197" s="8">
        <v>195</v>
      </c>
      <c r="I197" s="8" t="str">
        <f t="shared" si="5"/>
        <v>C3</v>
      </c>
    </row>
    <row r="198" spans="8:10">
      <c r="H198" s="8">
        <v>196</v>
      </c>
      <c r="I198" s="8" t="str">
        <f t="shared" si="5"/>
        <v>C4</v>
      </c>
    </row>
    <row r="199" spans="8:10">
      <c r="H199" s="8">
        <v>197</v>
      </c>
      <c r="I199" s="8" t="str">
        <f t="shared" si="5"/>
        <v>C5</v>
      </c>
    </row>
    <row r="200" spans="8:10">
      <c r="H200" s="8">
        <v>198</v>
      </c>
      <c r="I200" s="8" t="str">
        <f t="shared" si="5"/>
        <v>C6</v>
      </c>
    </row>
    <row r="201" spans="8:10">
      <c r="H201" s="8">
        <v>199</v>
      </c>
      <c r="I201" s="8" t="str">
        <f t="shared" si="5"/>
        <v>C7</v>
      </c>
    </row>
    <row r="202" spans="8:10">
      <c r="H202" s="8">
        <v>200</v>
      </c>
      <c r="I202" s="8" t="str">
        <f t="shared" si="5"/>
        <v>C8</v>
      </c>
    </row>
    <row r="203" spans="8:10">
      <c r="H203" s="8">
        <v>201</v>
      </c>
      <c r="I203" s="8" t="str">
        <f t="shared" si="5"/>
        <v>C9</v>
      </c>
    </row>
    <row r="204" spans="8:10">
      <c r="H204" s="8">
        <v>202</v>
      </c>
      <c r="I204" s="8" t="str">
        <f t="shared" si="5"/>
        <v>CA</v>
      </c>
    </row>
    <row r="205" spans="8:10">
      <c r="H205" s="8">
        <v>203</v>
      </c>
      <c r="I205" s="8" t="str">
        <f t="shared" si="5"/>
        <v>CB</v>
      </c>
    </row>
    <row r="206" spans="8:10">
      <c r="H206" s="8">
        <v>204</v>
      </c>
      <c r="I206" s="8" t="str">
        <f t="shared" si="5"/>
        <v>CC</v>
      </c>
    </row>
    <row r="207" spans="8:10">
      <c r="H207" s="8">
        <v>205</v>
      </c>
      <c r="I207" s="8" t="str">
        <f t="shared" si="5"/>
        <v>CD</v>
      </c>
    </row>
    <row r="208" spans="8:10">
      <c r="H208" s="8">
        <v>206</v>
      </c>
      <c r="I208" s="8" t="str">
        <f t="shared" si="5"/>
        <v>CE</v>
      </c>
    </row>
    <row r="209" spans="8:9">
      <c r="H209" s="8">
        <v>207</v>
      </c>
      <c r="I209" s="8" t="str">
        <f t="shared" si="5"/>
        <v>CF</v>
      </c>
    </row>
    <row r="210" spans="8:9">
      <c r="H210" s="9">
        <v>208</v>
      </c>
      <c r="I210" s="9" t="str">
        <f t="shared" si="5"/>
        <v>D0</v>
      </c>
    </row>
    <row r="211" spans="8:9">
      <c r="H211" s="9">
        <v>209</v>
      </c>
      <c r="I211" s="9" t="str">
        <f t="shared" si="5"/>
        <v>D1</v>
      </c>
    </row>
    <row r="212" spans="8:9">
      <c r="H212" s="9">
        <v>210</v>
      </c>
      <c r="I212" s="9" t="str">
        <f t="shared" si="5"/>
        <v>D2</v>
      </c>
    </row>
    <row r="213" spans="8:9">
      <c r="H213" s="9">
        <v>211</v>
      </c>
      <c r="I213" s="9" t="str">
        <f t="shared" si="5"/>
        <v>D3</v>
      </c>
    </row>
    <row r="214" spans="8:9">
      <c r="H214" s="9">
        <v>212</v>
      </c>
      <c r="I214" s="9" t="str">
        <f t="shared" si="5"/>
        <v>D4</v>
      </c>
    </row>
    <row r="215" spans="8:9">
      <c r="H215" s="9">
        <v>213</v>
      </c>
      <c r="I215" s="9" t="str">
        <f t="shared" si="5"/>
        <v>D5</v>
      </c>
    </row>
    <row r="216" spans="8:9">
      <c r="H216" s="9">
        <v>214</v>
      </c>
      <c r="I216" s="9" t="str">
        <f t="shared" si="5"/>
        <v>D6</v>
      </c>
    </row>
    <row r="217" spans="8:9">
      <c r="H217" s="9">
        <v>215</v>
      </c>
      <c r="I217" s="9" t="str">
        <f t="shared" si="5"/>
        <v>D7</v>
      </c>
    </row>
    <row r="218" spans="8:9">
      <c r="H218" s="9">
        <v>216</v>
      </c>
      <c r="I218" s="9" t="str">
        <f t="shared" si="5"/>
        <v>D8</v>
      </c>
    </row>
    <row r="219" spans="8:9">
      <c r="H219" s="9">
        <v>217</v>
      </c>
      <c r="I219" s="9" t="str">
        <f t="shared" si="5"/>
        <v>D9</v>
      </c>
    </row>
    <row r="220" spans="8:9">
      <c r="H220" s="9">
        <v>218</v>
      </c>
      <c r="I220" s="9" t="str">
        <f t="shared" si="5"/>
        <v>DA</v>
      </c>
    </row>
    <row r="221" spans="8:9">
      <c r="H221" s="9">
        <v>219</v>
      </c>
      <c r="I221" s="9" t="str">
        <f t="shared" si="5"/>
        <v>DB</v>
      </c>
    </row>
    <row r="222" spans="8:9">
      <c r="H222" s="9">
        <v>220</v>
      </c>
      <c r="I222" s="9" t="str">
        <f t="shared" si="5"/>
        <v>DC</v>
      </c>
    </row>
    <row r="223" spans="8:9">
      <c r="H223" s="9">
        <v>221</v>
      </c>
      <c r="I223" s="9" t="str">
        <f t="shared" si="5"/>
        <v>DD</v>
      </c>
    </row>
    <row r="224" spans="8:9">
      <c r="H224" s="9">
        <v>222</v>
      </c>
      <c r="I224" s="9" t="str">
        <f t="shared" si="5"/>
        <v>DE</v>
      </c>
    </row>
    <row r="225" spans="8:9">
      <c r="H225" s="9">
        <v>223</v>
      </c>
      <c r="I225" s="9" t="str">
        <f t="shared" si="5"/>
        <v>DF</v>
      </c>
    </row>
    <row r="226" spans="8:9">
      <c r="H226" s="10">
        <v>224</v>
      </c>
      <c r="I226" s="10" t="str">
        <f t="shared" si="5"/>
        <v>E0</v>
      </c>
    </row>
    <row r="227" spans="8:9">
      <c r="H227" s="10">
        <v>225</v>
      </c>
      <c r="I227" s="10" t="str">
        <f t="shared" si="5"/>
        <v>E1</v>
      </c>
    </row>
    <row r="228" spans="8:9">
      <c r="H228" s="10">
        <v>226</v>
      </c>
      <c r="I228" s="10" t="str">
        <f t="shared" si="5"/>
        <v>E2</v>
      </c>
    </row>
    <row r="229" spans="8:9">
      <c r="H229" s="10">
        <v>227</v>
      </c>
      <c r="I229" s="10" t="str">
        <f t="shared" si="5"/>
        <v>E3</v>
      </c>
    </row>
    <row r="230" spans="8:9">
      <c r="H230" s="10">
        <v>228</v>
      </c>
      <c r="I230" s="10" t="str">
        <f t="shared" si="5"/>
        <v>E4</v>
      </c>
    </row>
    <row r="231" spans="8:9">
      <c r="H231" s="10">
        <v>229</v>
      </c>
      <c r="I231" s="10" t="str">
        <f t="shared" si="5"/>
        <v>E5</v>
      </c>
    </row>
    <row r="232" spans="8:9">
      <c r="H232" s="10">
        <v>230</v>
      </c>
      <c r="I232" s="10" t="str">
        <f t="shared" si="5"/>
        <v>E6</v>
      </c>
    </row>
    <row r="233" spans="8:9">
      <c r="H233" s="10">
        <v>231</v>
      </c>
      <c r="I233" s="10" t="str">
        <f t="shared" si="5"/>
        <v>E7</v>
      </c>
    </row>
    <row r="234" spans="8:9">
      <c r="H234" s="10">
        <v>232</v>
      </c>
      <c r="I234" s="10" t="str">
        <f t="shared" si="5"/>
        <v>E8</v>
      </c>
    </row>
    <row r="235" spans="8:9">
      <c r="H235" s="10">
        <v>233</v>
      </c>
      <c r="I235" s="10" t="str">
        <f t="shared" si="5"/>
        <v>E9</v>
      </c>
    </row>
    <row r="236" spans="8:9">
      <c r="H236" s="10">
        <v>234</v>
      </c>
      <c r="I236" s="10" t="str">
        <f t="shared" si="5"/>
        <v>EA</v>
      </c>
    </row>
    <row r="237" spans="8:9">
      <c r="H237" s="10">
        <v>235</v>
      </c>
      <c r="I237" s="10" t="str">
        <f t="shared" si="5"/>
        <v>EB</v>
      </c>
    </row>
    <row r="238" spans="8:9">
      <c r="H238" s="10">
        <v>236</v>
      </c>
      <c r="I238" s="10" t="str">
        <f t="shared" si="5"/>
        <v>EC</v>
      </c>
    </row>
    <row r="239" spans="8:9">
      <c r="H239" s="10">
        <v>237</v>
      </c>
      <c r="I239" s="10" t="str">
        <f t="shared" si="5"/>
        <v>ED</v>
      </c>
    </row>
    <row r="240" spans="8:9">
      <c r="H240" s="10">
        <v>238</v>
      </c>
      <c r="I240" s="10" t="str">
        <f t="shared" si="5"/>
        <v>EE</v>
      </c>
    </row>
    <row r="241" spans="8:9">
      <c r="H241" s="10">
        <v>239</v>
      </c>
      <c r="I241" s="10" t="str">
        <f t="shared" si="5"/>
        <v>EF</v>
      </c>
    </row>
    <row r="242" spans="8:9">
      <c r="H242" s="10">
        <v>240</v>
      </c>
      <c r="I242" s="10" t="str">
        <f t="shared" si="5"/>
        <v>F0</v>
      </c>
    </row>
    <row r="243" spans="8:9">
      <c r="H243" s="10">
        <v>241</v>
      </c>
      <c r="I243" s="10" t="str">
        <f t="shared" si="5"/>
        <v>F1</v>
      </c>
    </row>
    <row r="244" spans="8:9">
      <c r="H244" s="10">
        <v>242</v>
      </c>
      <c r="I244" s="10" t="str">
        <f t="shared" si="5"/>
        <v>F2</v>
      </c>
    </row>
    <row r="245" spans="8:9">
      <c r="H245" s="10">
        <v>243</v>
      </c>
      <c r="I245" s="10" t="str">
        <f t="shared" si="5"/>
        <v>F3</v>
      </c>
    </row>
    <row r="246" spans="8:9">
      <c r="H246" s="10">
        <v>244</v>
      </c>
      <c r="I246" s="10" t="str">
        <f t="shared" si="5"/>
        <v>F4</v>
      </c>
    </row>
    <row r="247" spans="8:9">
      <c r="H247" s="10">
        <v>245</v>
      </c>
      <c r="I247" s="10" t="str">
        <f t="shared" si="5"/>
        <v>F5</v>
      </c>
    </row>
    <row r="248" spans="8:9">
      <c r="H248" s="10">
        <v>246</v>
      </c>
      <c r="I248" s="10" t="str">
        <f t="shared" si="5"/>
        <v>F6</v>
      </c>
    </row>
    <row r="249" spans="8:9">
      <c r="H249" s="10">
        <v>247</v>
      </c>
      <c r="I249" s="10" t="str">
        <f t="shared" si="5"/>
        <v>F7</v>
      </c>
    </row>
    <row r="250" spans="8:9">
      <c r="H250" s="10">
        <v>248</v>
      </c>
      <c r="I250" s="10" t="str">
        <f t="shared" si="5"/>
        <v>F8</v>
      </c>
    </row>
    <row r="251" spans="8:9">
      <c r="H251" s="10">
        <v>249</v>
      </c>
      <c r="I251" s="10" t="str">
        <f t="shared" si="5"/>
        <v>F9</v>
      </c>
    </row>
    <row r="252" spans="8:9">
      <c r="H252" s="10">
        <v>250</v>
      </c>
      <c r="I252" s="10" t="str">
        <f t="shared" si="5"/>
        <v>FA</v>
      </c>
    </row>
    <row r="253" spans="8:9">
      <c r="H253" s="10">
        <v>251</v>
      </c>
      <c r="I253" s="10" t="str">
        <f t="shared" si="5"/>
        <v>FB</v>
      </c>
    </row>
    <row r="254" spans="8:9">
      <c r="H254" s="10">
        <v>252</v>
      </c>
      <c r="I254" s="10" t="str">
        <f t="shared" si="5"/>
        <v>FC</v>
      </c>
    </row>
    <row r="255" spans="8:9">
      <c r="H255" s="10">
        <v>253</v>
      </c>
      <c r="I255" s="10" t="str">
        <f t="shared" si="5"/>
        <v>FD</v>
      </c>
    </row>
    <row r="256" spans="8:9">
      <c r="H256" s="10">
        <v>254</v>
      </c>
      <c r="I256" s="10" t="str">
        <f t="shared" si="5"/>
        <v>FE</v>
      </c>
    </row>
    <row r="257" spans="8:9">
      <c r="H257" s="10">
        <v>255</v>
      </c>
      <c r="I257" s="10" t="str">
        <f t="shared" si="5"/>
        <v>FF</v>
      </c>
    </row>
    <row r="366" spans="10:10">
      <c r="J366" s="5">
        <v>7</v>
      </c>
    </row>
    <row r="367" spans="10:10">
      <c r="J367" s="5">
        <v>4</v>
      </c>
    </row>
    <row r="380" spans="10:10">
      <c r="J380" s="5">
        <v>1</v>
      </c>
    </row>
  </sheetData>
  <mergeCells count="1">
    <mergeCell ref="H1:I1"/>
  </mergeCells>
  <phoneticPr fontId="2"/>
  <conditionalFormatting sqref="H2:J193">
    <cfRule type="expression" dxfId="4" priority="1">
      <formula>MOD(ROW()-1,3)=0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7610D-0409-450A-BD0A-3E427381719F}">
  <dimension ref="A1:M259"/>
  <sheetViews>
    <sheetView workbookViewId="0">
      <selection activeCell="M7" sqref="M7"/>
    </sheetView>
  </sheetViews>
  <sheetFormatPr defaultRowHeight="18.75"/>
  <cols>
    <col min="2" max="2" width="13.125" hidden="1" customWidth="1"/>
    <col min="3" max="3" width="13.125" bestFit="1" customWidth="1"/>
    <col min="8" max="8" width="4.5" style="5" hidden="1" customWidth="1"/>
    <col min="9" max="9" width="9" style="5"/>
    <col min="10" max="10" width="11" style="5" bestFit="1" customWidth="1"/>
  </cols>
  <sheetData>
    <row r="1" spans="1:13">
      <c r="D1" s="12" t="s">
        <v>63</v>
      </c>
      <c r="E1" s="12"/>
      <c r="F1" s="12"/>
      <c r="G1" s="12"/>
      <c r="H1" t="s">
        <v>66</v>
      </c>
      <c r="I1" t="s">
        <v>66</v>
      </c>
      <c r="J1" s="5" t="s">
        <v>14</v>
      </c>
    </row>
    <row r="2" spans="1:13">
      <c r="H2" s="7">
        <v>0</v>
      </c>
      <c r="I2" s="7" t="str">
        <f>REPT("0",2-LEN(DEC2HEX(H2)))&amp;DEC2HEX(H2)</f>
        <v>00</v>
      </c>
      <c r="J2" s="5" t="str">
        <f>IF(F4 &lt;&gt; "", IFERROR(VLOOKUP(F4,命令機械語対応表!$D$1:$E$9,2,FALSE),F4), "-")</f>
        <v>-</v>
      </c>
    </row>
    <row r="3" spans="1:13">
      <c r="A3" s="1" t="s">
        <v>8</v>
      </c>
      <c r="B3" s="1" t="s">
        <v>9</v>
      </c>
      <c r="C3" s="3" t="s">
        <v>10</v>
      </c>
      <c r="D3" s="11" t="s">
        <v>5</v>
      </c>
      <c r="E3" t="s">
        <v>6</v>
      </c>
      <c r="F3" t="s">
        <v>7</v>
      </c>
      <c r="H3" s="7">
        <v>1</v>
      </c>
      <c r="I3" s="7" t="str">
        <f t="shared" ref="I3:I66" si="0">REPT("0",2-LEN(DEC2HEX(H3)))&amp;DEC2HEX(H3)</f>
        <v>01</v>
      </c>
      <c r="J3" s="5">
        <f>IF(E4 &lt;&gt; "", IFERROR(VLOOKUP(E4,命令機械語対応表!$D$1:$E$9,2,FALSE),E4), "-")</f>
        <v>1</v>
      </c>
    </row>
    <row r="4" spans="1:13">
      <c r="A4" s="1">
        <v>0</v>
      </c>
      <c r="B4" s="2">
        <f>(A4*3)</f>
        <v>0</v>
      </c>
      <c r="C4" s="4" t="str">
        <f>REPT("0",2-LEN(DEC2HEX(B4)))&amp;DEC2HEX(B4)</f>
        <v>00</v>
      </c>
      <c r="D4" s="11" t="s">
        <v>0</v>
      </c>
      <c r="E4">
        <v>1</v>
      </c>
      <c r="H4" s="7">
        <v>2</v>
      </c>
      <c r="I4" s="7" t="str">
        <f t="shared" si="0"/>
        <v>02</v>
      </c>
      <c r="J4" s="5">
        <f>IF(ISTEXT(D4), VLOOKUP(D4,命令機械語対応表!$A$1:$B$17,2,FALSE), "-")</f>
        <v>2</v>
      </c>
    </row>
    <row r="5" spans="1:13">
      <c r="A5" s="1">
        <v>1</v>
      </c>
      <c r="B5" s="2">
        <f t="shared" ref="B5:B67" si="1">(A5*3)</f>
        <v>3</v>
      </c>
      <c r="C5" s="4" t="str">
        <f t="shared" ref="C5:C67" si="2">REPT("0",2-LEN(DEC2HEX(B5)))&amp;DEC2HEX(B5)</f>
        <v>03</v>
      </c>
      <c r="D5" s="11" t="s">
        <v>1</v>
      </c>
      <c r="E5" t="s">
        <v>46</v>
      </c>
      <c r="F5" t="s">
        <v>46</v>
      </c>
      <c r="H5" s="7">
        <v>3</v>
      </c>
      <c r="I5" s="7" t="str">
        <f t="shared" si="0"/>
        <v>03</v>
      </c>
      <c r="J5" s="5" t="str">
        <f>IF(F5 &lt;&gt; "", IFERROR(VLOOKUP(F5,命令機械語対応表!$D$1:$E$9,2,FALSE),F5), "-")</f>
        <v>C3</v>
      </c>
    </row>
    <row r="6" spans="1:13">
      <c r="A6" s="1">
        <v>2</v>
      </c>
      <c r="B6" s="2">
        <f t="shared" si="1"/>
        <v>6</v>
      </c>
      <c r="C6" s="4" t="str">
        <f t="shared" si="2"/>
        <v>06</v>
      </c>
      <c r="D6" s="11" t="s">
        <v>3</v>
      </c>
      <c r="E6" t="s">
        <v>59</v>
      </c>
      <c r="H6" s="7">
        <v>4</v>
      </c>
      <c r="I6" s="7" t="str">
        <f t="shared" si="0"/>
        <v>04</v>
      </c>
      <c r="J6" s="5" t="str">
        <f>IF(E5 &lt;&gt; "", IFERROR(VLOOKUP(E5,命令機械語対応表!$D$1:$E$9,2,FALSE),E5), "-")</f>
        <v>C3</v>
      </c>
      <c r="M6" t="s">
        <v>203</v>
      </c>
    </row>
    <row r="7" spans="1:13">
      <c r="A7" s="1">
        <v>3</v>
      </c>
      <c r="B7" s="2">
        <f t="shared" si="1"/>
        <v>9</v>
      </c>
      <c r="C7" s="4" t="str">
        <f t="shared" si="2"/>
        <v>09</v>
      </c>
      <c r="D7" s="11" t="s">
        <v>60</v>
      </c>
      <c r="E7">
        <v>1</v>
      </c>
      <c r="H7" s="7">
        <v>5</v>
      </c>
      <c r="I7" s="7" t="str">
        <f t="shared" si="0"/>
        <v>05</v>
      </c>
      <c r="J7" s="5">
        <f>IF(ISTEXT(D5), VLOOKUP(D5,命令機械語対応表!$A$1:$B$17,2,FALSE), "-")</f>
        <v>3</v>
      </c>
    </row>
    <row r="8" spans="1:13">
      <c r="A8" s="1">
        <v>4</v>
      </c>
      <c r="B8" s="2">
        <f t="shared" si="1"/>
        <v>12</v>
      </c>
      <c r="C8" s="4" t="str">
        <f t="shared" si="2"/>
        <v>0C</v>
      </c>
      <c r="D8" s="11" t="s">
        <v>1</v>
      </c>
      <c r="E8" t="s">
        <v>45</v>
      </c>
      <c r="F8" t="s">
        <v>45</v>
      </c>
      <c r="H8" s="7">
        <v>6</v>
      </c>
      <c r="I8" s="7" t="str">
        <f t="shared" si="0"/>
        <v>06</v>
      </c>
      <c r="J8" s="5" t="str">
        <f>IF(F6 &lt;&gt; "", IFERROR(VLOOKUP(F6,命令機械語対応表!$D$1:$E$9,2,FALSE),F6), "-")</f>
        <v>-</v>
      </c>
    </row>
    <row r="9" spans="1:13">
      <c r="A9" s="1">
        <v>5</v>
      </c>
      <c r="B9" s="2">
        <f t="shared" si="1"/>
        <v>15</v>
      </c>
      <c r="C9" s="4" t="str">
        <f t="shared" si="2"/>
        <v>0F</v>
      </c>
      <c r="D9" s="11" t="s">
        <v>3</v>
      </c>
      <c r="E9" t="s">
        <v>62</v>
      </c>
      <c r="H9" s="7">
        <v>7</v>
      </c>
      <c r="I9" s="7" t="str">
        <f t="shared" si="0"/>
        <v>07</v>
      </c>
      <c r="J9" s="5" t="str">
        <f>IF(E6 &lt;&gt; "", IFERROR(VLOOKUP(E6,命令機械語対応表!$D$1:$E$9,2,FALSE),E6), "-")</f>
        <v>0x03</v>
      </c>
    </row>
    <row r="10" spans="1:13">
      <c r="A10" s="1">
        <v>6</v>
      </c>
      <c r="B10" s="2">
        <f t="shared" si="1"/>
        <v>18</v>
      </c>
      <c r="C10" s="4" t="str">
        <f t="shared" si="2"/>
        <v>12</v>
      </c>
      <c r="D10" s="11" t="s">
        <v>13</v>
      </c>
      <c r="E10" t="s">
        <v>61</v>
      </c>
      <c r="H10" s="7">
        <v>8</v>
      </c>
      <c r="I10" s="7" t="str">
        <f t="shared" si="0"/>
        <v>08</v>
      </c>
      <c r="J10" s="5">
        <f>IF(ISTEXT(D6), VLOOKUP(D6,命令機械語対応表!$A$1:$B$17,2,FALSE), "-")</f>
        <v>9</v>
      </c>
    </row>
    <row r="11" spans="1:13">
      <c r="A11" s="1">
        <v>7</v>
      </c>
      <c r="B11" s="2">
        <f t="shared" si="1"/>
        <v>21</v>
      </c>
      <c r="C11" s="4" t="str">
        <f t="shared" si="2"/>
        <v>15</v>
      </c>
      <c r="D11" s="11"/>
      <c r="H11" s="7">
        <v>9</v>
      </c>
      <c r="I11" s="7" t="str">
        <f t="shared" si="0"/>
        <v>09</v>
      </c>
      <c r="J11" s="5" t="str">
        <f>IF(F7 &lt;&gt; "", IFERROR(VLOOKUP(F7,命令機械語対応表!$D$1:$E$9,2,FALSE),F7), "-")</f>
        <v>-</v>
      </c>
    </row>
    <row r="12" spans="1:13">
      <c r="A12" s="1">
        <v>8</v>
      </c>
      <c r="B12" s="2">
        <f t="shared" si="1"/>
        <v>24</v>
      </c>
      <c r="C12" s="4" t="str">
        <f t="shared" si="2"/>
        <v>18</v>
      </c>
      <c r="D12" s="11"/>
      <c r="H12" s="7">
        <v>10</v>
      </c>
      <c r="I12" s="7" t="str">
        <f t="shared" si="0"/>
        <v>0A</v>
      </c>
      <c r="J12" s="5">
        <f>IF(E7 &lt;&gt; "", IFERROR(VLOOKUP(E7,命令機械語対応表!$D$1:$E$9,2,FALSE),E7), "-")</f>
        <v>1</v>
      </c>
    </row>
    <row r="13" spans="1:13">
      <c r="A13" s="1">
        <v>9</v>
      </c>
      <c r="B13" s="2">
        <f t="shared" si="1"/>
        <v>27</v>
      </c>
      <c r="C13" s="4" t="str">
        <f t="shared" si="2"/>
        <v>1B</v>
      </c>
      <c r="D13" s="11"/>
      <c r="H13" s="7">
        <v>11</v>
      </c>
      <c r="I13" s="7" t="str">
        <f t="shared" si="0"/>
        <v>0B</v>
      </c>
      <c r="J13" s="5">
        <f>IF(ISTEXT(D7), VLOOKUP(D7,命令機械語対応表!$A$1:$B$17,2,FALSE), "-")</f>
        <v>1</v>
      </c>
    </row>
    <row r="14" spans="1:13">
      <c r="A14" s="1">
        <v>10</v>
      </c>
      <c r="B14" s="2">
        <f t="shared" si="1"/>
        <v>30</v>
      </c>
      <c r="C14" s="4" t="str">
        <f t="shared" si="2"/>
        <v>1E</v>
      </c>
      <c r="D14" s="11"/>
      <c r="H14" s="7">
        <v>12</v>
      </c>
      <c r="I14" s="7" t="str">
        <f t="shared" si="0"/>
        <v>0C</v>
      </c>
      <c r="J14" s="5" t="str">
        <f>IF(F8 &lt;&gt; "", IFERROR(VLOOKUP(F8,命令機械語対応表!$D$1:$E$9,2,FALSE),F8), "-")</f>
        <v>C2</v>
      </c>
    </row>
    <row r="15" spans="1:13">
      <c r="A15" s="1">
        <v>11</v>
      </c>
      <c r="B15" s="2">
        <f t="shared" si="1"/>
        <v>33</v>
      </c>
      <c r="C15" s="4" t="str">
        <f t="shared" si="2"/>
        <v>21</v>
      </c>
      <c r="D15" s="11"/>
      <c r="H15" s="7">
        <v>13</v>
      </c>
      <c r="I15" s="7" t="str">
        <f t="shared" si="0"/>
        <v>0D</v>
      </c>
      <c r="J15" s="5" t="str">
        <f>IF(E8 &lt;&gt; "", IFERROR(VLOOKUP(E8,命令機械語対応表!$D$1:$E$9,2,FALSE),E8), "-")</f>
        <v>C2</v>
      </c>
    </row>
    <row r="16" spans="1:13">
      <c r="A16" s="1">
        <v>12</v>
      </c>
      <c r="B16" s="2">
        <f t="shared" si="1"/>
        <v>36</v>
      </c>
      <c r="C16" s="4" t="str">
        <f t="shared" si="2"/>
        <v>24</v>
      </c>
      <c r="D16" s="11"/>
      <c r="H16" s="7">
        <v>14</v>
      </c>
      <c r="I16" s="7" t="str">
        <f t="shared" si="0"/>
        <v>0E</v>
      </c>
      <c r="J16" s="5">
        <f>IF(ISTEXT(D8), VLOOKUP(D8,命令機械語対応表!$A$1:$B$17,2,FALSE), "-")</f>
        <v>3</v>
      </c>
    </row>
    <row r="17" spans="1:10">
      <c r="A17" s="1">
        <v>13</v>
      </c>
      <c r="B17" s="2">
        <f t="shared" si="1"/>
        <v>39</v>
      </c>
      <c r="C17" s="4" t="str">
        <f t="shared" si="2"/>
        <v>27</v>
      </c>
      <c r="D17" s="11"/>
      <c r="H17" s="7">
        <v>15</v>
      </c>
      <c r="I17" s="7" t="str">
        <f t="shared" si="0"/>
        <v>0F</v>
      </c>
      <c r="J17" s="5" t="str">
        <f>IF(F9 &lt;&gt; "", IFERROR(VLOOKUP(F9,命令機械語対応表!$D$1:$E$9,2,FALSE),F9), "-")</f>
        <v>-</v>
      </c>
    </row>
    <row r="18" spans="1:10">
      <c r="A18" s="1">
        <v>14</v>
      </c>
      <c r="B18" s="2">
        <f t="shared" si="1"/>
        <v>42</v>
      </c>
      <c r="C18" s="4" t="str">
        <f t="shared" si="2"/>
        <v>2A</v>
      </c>
      <c r="D18" s="11"/>
      <c r="H18" s="7">
        <v>16</v>
      </c>
      <c r="I18" s="7" t="str">
        <f t="shared" si="0"/>
        <v>10</v>
      </c>
      <c r="J18" s="5" t="str">
        <f>IF(E9 &lt;&gt; "", IFERROR(VLOOKUP(E9,命令機械語対応表!$D$1:$E$9,2,FALSE),E9), "-")</f>
        <v>0x0C</v>
      </c>
    </row>
    <row r="19" spans="1:10">
      <c r="A19" s="1">
        <v>15</v>
      </c>
      <c r="B19" s="2">
        <f t="shared" si="1"/>
        <v>45</v>
      </c>
      <c r="C19" s="4" t="str">
        <f t="shared" si="2"/>
        <v>2D</v>
      </c>
      <c r="D19" s="11"/>
      <c r="H19" s="7">
        <v>17</v>
      </c>
      <c r="I19" s="7" t="str">
        <f t="shared" si="0"/>
        <v>11</v>
      </c>
      <c r="J19" s="5">
        <f>IF(ISTEXT(D9), VLOOKUP(D9,命令機械語対応表!$A$1:$B$17,2,FALSE), "-")</f>
        <v>9</v>
      </c>
    </row>
    <row r="20" spans="1:10">
      <c r="A20" s="1">
        <v>16</v>
      </c>
      <c r="B20" s="2">
        <f t="shared" si="1"/>
        <v>48</v>
      </c>
      <c r="C20" s="4" t="str">
        <f t="shared" si="2"/>
        <v>30</v>
      </c>
      <c r="D20" s="11"/>
      <c r="H20" s="7">
        <v>18</v>
      </c>
      <c r="I20" s="7" t="str">
        <f t="shared" si="0"/>
        <v>12</v>
      </c>
      <c r="J20" s="5" t="str">
        <f>IF(F10 &lt;&gt; "", IFERROR(VLOOKUP(F10,命令機械語対応表!$D$1:$E$9,2,FALSE),F10), "-")</f>
        <v>-</v>
      </c>
    </row>
    <row r="21" spans="1:10">
      <c r="A21" s="1">
        <v>17</v>
      </c>
      <c r="B21" s="2">
        <f t="shared" si="1"/>
        <v>51</v>
      </c>
      <c r="C21" s="4" t="str">
        <f t="shared" si="2"/>
        <v>33</v>
      </c>
      <c r="D21" s="11"/>
      <c r="H21" s="7">
        <v>19</v>
      </c>
      <c r="I21" s="7" t="str">
        <f t="shared" si="0"/>
        <v>13</v>
      </c>
      <c r="J21" s="5" t="str">
        <f>IF(E10 &lt;&gt; "", IFERROR(VLOOKUP(E10,命令機械語対応表!$D$1:$E$9,2,FALSE),E10), "-")</f>
        <v>0x00</v>
      </c>
    </row>
    <row r="22" spans="1:10">
      <c r="A22" s="1">
        <v>18</v>
      </c>
      <c r="B22" s="2">
        <f t="shared" si="1"/>
        <v>54</v>
      </c>
      <c r="C22" s="4" t="str">
        <f t="shared" si="2"/>
        <v>36</v>
      </c>
      <c r="D22" s="11"/>
      <c r="H22" s="7">
        <v>20</v>
      </c>
      <c r="I22" s="7" t="str">
        <f t="shared" si="0"/>
        <v>14</v>
      </c>
      <c r="J22" s="5">
        <f>IF(ISTEXT(D10), VLOOKUP(D10,命令機械語対応表!$A$1:$B$17,2,FALSE), "-")</f>
        <v>7</v>
      </c>
    </row>
    <row r="23" spans="1:10">
      <c r="A23" s="1">
        <v>19</v>
      </c>
      <c r="B23" s="2">
        <f t="shared" si="1"/>
        <v>57</v>
      </c>
      <c r="C23" s="4" t="str">
        <f t="shared" si="2"/>
        <v>39</v>
      </c>
      <c r="D23" s="11"/>
      <c r="H23" s="7">
        <v>21</v>
      </c>
      <c r="I23" s="7" t="str">
        <f t="shared" si="0"/>
        <v>15</v>
      </c>
      <c r="J23" s="5" t="str">
        <f>IF(F11 &lt;&gt; "", IFERROR(VLOOKUP(F11,命令機械語対応表!$D$1:$E$9,2,FALSE),F11), "-")</f>
        <v>-</v>
      </c>
    </row>
    <row r="24" spans="1:10">
      <c r="A24" s="1">
        <v>20</v>
      </c>
      <c r="B24" s="2">
        <f t="shared" si="1"/>
        <v>60</v>
      </c>
      <c r="C24" s="4" t="str">
        <f t="shared" si="2"/>
        <v>3C</v>
      </c>
      <c r="D24" s="11"/>
      <c r="H24" s="7">
        <v>22</v>
      </c>
      <c r="I24" s="7" t="str">
        <f t="shared" si="0"/>
        <v>16</v>
      </c>
      <c r="J24" s="5" t="str">
        <f>IF(E11 &lt;&gt; "", IFERROR(VLOOKUP(E11,命令機械語対応表!$D$1:$E$9,2,FALSE),E11), "-")</f>
        <v>-</v>
      </c>
    </row>
    <row r="25" spans="1:10">
      <c r="A25" s="1">
        <v>21</v>
      </c>
      <c r="B25" s="2">
        <f t="shared" si="1"/>
        <v>63</v>
      </c>
      <c r="C25" s="4" t="str">
        <f t="shared" si="2"/>
        <v>3F</v>
      </c>
      <c r="D25" s="11"/>
      <c r="H25" s="7">
        <v>23</v>
      </c>
      <c r="I25" s="7" t="str">
        <f t="shared" si="0"/>
        <v>17</v>
      </c>
      <c r="J25" s="5" t="str">
        <f>IF(ISTEXT(D11), VLOOKUP(D11,命令機械語対応表!$A$1:$B$17,2,FALSE), "-")</f>
        <v>-</v>
      </c>
    </row>
    <row r="26" spans="1:10">
      <c r="A26" s="1">
        <v>22</v>
      </c>
      <c r="B26" s="2">
        <f t="shared" si="1"/>
        <v>66</v>
      </c>
      <c r="C26" s="4" t="str">
        <f t="shared" si="2"/>
        <v>42</v>
      </c>
      <c r="D26" s="11"/>
      <c r="H26" s="7">
        <v>24</v>
      </c>
      <c r="I26" s="7" t="str">
        <f t="shared" si="0"/>
        <v>18</v>
      </c>
      <c r="J26" s="5" t="str">
        <f>IF(F12 &lt;&gt; "", IFERROR(VLOOKUP(F12,命令機械語対応表!$D$1:$E$9,2,FALSE),F12), "-")</f>
        <v>-</v>
      </c>
    </row>
    <row r="27" spans="1:10">
      <c r="A27" s="1">
        <v>23</v>
      </c>
      <c r="B27" s="2">
        <f t="shared" si="1"/>
        <v>69</v>
      </c>
      <c r="C27" s="4" t="str">
        <f t="shared" si="2"/>
        <v>45</v>
      </c>
      <c r="D27" s="11"/>
      <c r="H27" s="7">
        <v>25</v>
      </c>
      <c r="I27" s="7" t="str">
        <f t="shared" si="0"/>
        <v>19</v>
      </c>
      <c r="J27" s="5" t="str">
        <f>IF(E12 &lt;&gt; "", IFERROR(VLOOKUP(E12,命令機械語対応表!$D$1:$E$9,2,FALSE),E12), "-")</f>
        <v>-</v>
      </c>
    </row>
    <row r="28" spans="1:10">
      <c r="A28" s="1">
        <v>24</v>
      </c>
      <c r="B28" s="2">
        <f t="shared" si="1"/>
        <v>72</v>
      </c>
      <c r="C28" s="4" t="str">
        <f t="shared" si="2"/>
        <v>48</v>
      </c>
      <c r="D28" s="11"/>
      <c r="H28" s="7">
        <v>26</v>
      </c>
      <c r="I28" s="7" t="str">
        <f t="shared" si="0"/>
        <v>1A</v>
      </c>
      <c r="J28" s="5" t="str">
        <f>IF(ISTEXT(D12), VLOOKUP(D12,命令機械語対応表!$A$1:$B$17,2,FALSE), "-")</f>
        <v>-</v>
      </c>
    </row>
    <row r="29" spans="1:10">
      <c r="A29" s="1">
        <v>25</v>
      </c>
      <c r="B29" s="2">
        <f t="shared" si="1"/>
        <v>75</v>
      </c>
      <c r="C29" s="4" t="str">
        <f t="shared" si="2"/>
        <v>4B</v>
      </c>
      <c r="D29" s="11"/>
      <c r="H29" s="7">
        <v>27</v>
      </c>
      <c r="I29" s="7" t="str">
        <f t="shared" si="0"/>
        <v>1B</v>
      </c>
      <c r="J29" s="5" t="str">
        <f>IF(F13 &lt;&gt; "", IFERROR(VLOOKUP(F13,命令機械語対応表!$D$1:$E$9,2,FALSE),F13), "-")</f>
        <v>-</v>
      </c>
    </row>
    <row r="30" spans="1:10">
      <c r="A30" s="1">
        <v>26</v>
      </c>
      <c r="B30" s="2">
        <f t="shared" si="1"/>
        <v>78</v>
      </c>
      <c r="C30" s="4" t="str">
        <f t="shared" si="2"/>
        <v>4E</v>
      </c>
      <c r="D30" s="11"/>
      <c r="H30" s="7">
        <v>28</v>
      </c>
      <c r="I30" s="7" t="str">
        <f t="shared" si="0"/>
        <v>1C</v>
      </c>
      <c r="J30" s="5" t="str">
        <f>IF(E13 &lt;&gt; "", IFERROR(VLOOKUP(E13,命令機械語対応表!$D$1:$E$9,2,FALSE),E13), "-")</f>
        <v>-</v>
      </c>
    </row>
    <row r="31" spans="1:10">
      <c r="A31" s="1">
        <v>27</v>
      </c>
      <c r="B31" s="2">
        <f t="shared" si="1"/>
        <v>81</v>
      </c>
      <c r="C31" s="4" t="str">
        <f t="shared" si="2"/>
        <v>51</v>
      </c>
      <c r="D31" s="11"/>
      <c r="H31" s="7">
        <v>29</v>
      </c>
      <c r="I31" s="7" t="str">
        <f t="shared" si="0"/>
        <v>1D</v>
      </c>
      <c r="J31" s="5" t="str">
        <f>IF(ISTEXT(D13), VLOOKUP(D13,命令機械語対応表!$A$1:$B$17,2,FALSE), "-")</f>
        <v>-</v>
      </c>
    </row>
    <row r="32" spans="1:10">
      <c r="A32" s="1">
        <v>28</v>
      </c>
      <c r="B32" s="2">
        <f t="shared" si="1"/>
        <v>84</v>
      </c>
      <c r="C32" s="4" t="str">
        <f t="shared" si="2"/>
        <v>54</v>
      </c>
      <c r="D32" s="11"/>
      <c r="H32" s="7">
        <v>30</v>
      </c>
      <c r="I32" s="7" t="str">
        <f t="shared" si="0"/>
        <v>1E</v>
      </c>
      <c r="J32" s="5" t="str">
        <f>IF(F14 &lt;&gt; "", IFERROR(VLOOKUP(F14,命令機械語対応表!$D$1:$E$9,2,FALSE),F14), "-")</f>
        <v>-</v>
      </c>
    </row>
    <row r="33" spans="1:10">
      <c r="A33" s="1">
        <v>29</v>
      </c>
      <c r="B33" s="2">
        <f t="shared" si="1"/>
        <v>87</v>
      </c>
      <c r="C33" s="4" t="str">
        <f t="shared" si="2"/>
        <v>57</v>
      </c>
      <c r="D33" s="11"/>
      <c r="H33" s="7">
        <v>31</v>
      </c>
      <c r="I33" s="7" t="str">
        <f t="shared" si="0"/>
        <v>1F</v>
      </c>
      <c r="J33" s="5" t="str">
        <f>IF(E14 &lt;&gt; "", IFERROR(VLOOKUP(E14,命令機械語対応表!$D$1:$E$9,2,FALSE),E14), "-")</f>
        <v>-</v>
      </c>
    </row>
    <row r="34" spans="1:10">
      <c r="A34" s="1">
        <v>30</v>
      </c>
      <c r="B34" s="2">
        <f t="shared" si="1"/>
        <v>90</v>
      </c>
      <c r="C34" s="4" t="str">
        <f t="shared" si="2"/>
        <v>5A</v>
      </c>
      <c r="D34" s="11"/>
      <c r="H34" s="7">
        <v>32</v>
      </c>
      <c r="I34" s="7" t="str">
        <f t="shared" si="0"/>
        <v>20</v>
      </c>
      <c r="J34" s="5" t="str">
        <f>IF(ISTEXT(D14), VLOOKUP(D14,命令機械語対応表!$A$1:$B$17,2,FALSE), "-")</f>
        <v>-</v>
      </c>
    </row>
    <row r="35" spans="1:10">
      <c r="A35" s="1">
        <v>31</v>
      </c>
      <c r="B35" s="2">
        <f t="shared" si="1"/>
        <v>93</v>
      </c>
      <c r="C35" s="4" t="str">
        <f t="shared" si="2"/>
        <v>5D</v>
      </c>
      <c r="D35" s="11"/>
      <c r="H35" s="7">
        <v>33</v>
      </c>
      <c r="I35" s="7" t="str">
        <f t="shared" si="0"/>
        <v>21</v>
      </c>
      <c r="J35" s="5" t="str">
        <f>IF(F15 &lt;&gt; "", IFERROR(VLOOKUP(F15,命令機械語対応表!$D$1:$E$9,2,FALSE),F15), "-")</f>
        <v>-</v>
      </c>
    </row>
    <row r="36" spans="1:10">
      <c r="A36" s="1">
        <v>32</v>
      </c>
      <c r="B36" s="2">
        <f t="shared" si="1"/>
        <v>96</v>
      </c>
      <c r="C36" s="4" t="str">
        <f t="shared" si="2"/>
        <v>60</v>
      </c>
      <c r="D36" s="11"/>
      <c r="H36" s="7">
        <v>34</v>
      </c>
      <c r="I36" s="7" t="str">
        <f t="shared" si="0"/>
        <v>22</v>
      </c>
      <c r="J36" s="5" t="str">
        <f>IF(E15 &lt;&gt; "", IFERROR(VLOOKUP(E15,命令機械語対応表!$D$1:$E$9,2,FALSE),E15), "-")</f>
        <v>-</v>
      </c>
    </row>
    <row r="37" spans="1:10">
      <c r="A37" s="1">
        <v>33</v>
      </c>
      <c r="B37" s="2">
        <f t="shared" si="1"/>
        <v>99</v>
      </c>
      <c r="C37" s="4" t="str">
        <f t="shared" si="2"/>
        <v>63</v>
      </c>
      <c r="D37" s="11"/>
      <c r="H37" s="7">
        <v>35</v>
      </c>
      <c r="I37" s="7" t="str">
        <f t="shared" si="0"/>
        <v>23</v>
      </c>
      <c r="J37" s="5" t="str">
        <f>IF(ISTEXT(D15), VLOOKUP(D15,命令機械語対応表!$A$1:$B$17,2,FALSE), "-")</f>
        <v>-</v>
      </c>
    </row>
    <row r="38" spans="1:10">
      <c r="A38" s="1">
        <v>34</v>
      </c>
      <c r="B38" s="2">
        <f t="shared" si="1"/>
        <v>102</v>
      </c>
      <c r="C38" s="4" t="str">
        <f t="shared" si="2"/>
        <v>66</v>
      </c>
      <c r="D38" s="11"/>
      <c r="H38" s="7">
        <v>36</v>
      </c>
      <c r="I38" s="7" t="str">
        <f t="shared" si="0"/>
        <v>24</v>
      </c>
      <c r="J38" s="5" t="str">
        <f>IF(F16 &lt;&gt; "", IFERROR(VLOOKUP(F16,命令機械語対応表!$D$1:$E$9,2,FALSE),F16), "-")</f>
        <v>-</v>
      </c>
    </row>
    <row r="39" spans="1:10">
      <c r="A39" s="1">
        <v>35</v>
      </c>
      <c r="B39" s="2">
        <f t="shared" si="1"/>
        <v>105</v>
      </c>
      <c r="C39" s="4" t="str">
        <f t="shared" si="2"/>
        <v>69</v>
      </c>
      <c r="D39" s="11"/>
      <c r="H39" s="7">
        <v>37</v>
      </c>
      <c r="I39" s="7" t="str">
        <f t="shared" si="0"/>
        <v>25</v>
      </c>
      <c r="J39" s="5" t="str">
        <f>IF(E16 &lt;&gt; "", IFERROR(VLOOKUP(E16,命令機械語対応表!$D$1:$E$9,2,FALSE),E16), "-")</f>
        <v>-</v>
      </c>
    </row>
    <row r="40" spans="1:10">
      <c r="A40" s="1">
        <v>36</v>
      </c>
      <c r="B40" s="2">
        <f t="shared" si="1"/>
        <v>108</v>
      </c>
      <c r="C40" s="4" t="str">
        <f t="shared" si="2"/>
        <v>6C</v>
      </c>
      <c r="D40" s="11"/>
      <c r="H40" s="7">
        <v>38</v>
      </c>
      <c r="I40" s="7" t="str">
        <f t="shared" si="0"/>
        <v>26</v>
      </c>
      <c r="J40" s="5" t="str">
        <f>IF(ISTEXT(D16), VLOOKUP(D16,命令機械語対応表!$A$1:$B$17,2,FALSE), "-")</f>
        <v>-</v>
      </c>
    </row>
    <row r="41" spans="1:10">
      <c r="A41" s="1">
        <v>37</v>
      </c>
      <c r="B41" s="2">
        <f t="shared" si="1"/>
        <v>111</v>
      </c>
      <c r="C41" s="4" t="str">
        <f t="shared" si="2"/>
        <v>6F</v>
      </c>
      <c r="D41" s="11"/>
      <c r="H41" s="7">
        <v>39</v>
      </c>
      <c r="I41" s="7" t="str">
        <f t="shared" si="0"/>
        <v>27</v>
      </c>
      <c r="J41" s="5" t="str">
        <f>IF(F17 &lt;&gt; "", IFERROR(VLOOKUP(F17,命令機械語対応表!$D$1:$E$9,2,FALSE),F17), "-")</f>
        <v>-</v>
      </c>
    </row>
    <row r="42" spans="1:10">
      <c r="A42" s="1">
        <v>38</v>
      </c>
      <c r="B42" s="2">
        <f t="shared" si="1"/>
        <v>114</v>
      </c>
      <c r="C42" s="4" t="str">
        <f t="shared" si="2"/>
        <v>72</v>
      </c>
      <c r="D42" s="11"/>
      <c r="H42" s="7">
        <v>40</v>
      </c>
      <c r="I42" s="7" t="str">
        <f t="shared" si="0"/>
        <v>28</v>
      </c>
      <c r="J42" s="5" t="str">
        <f>IF(E17 &lt;&gt; "", IFERROR(VLOOKUP(E17,命令機械語対応表!$D$1:$E$9,2,FALSE),E17), "-")</f>
        <v>-</v>
      </c>
    </row>
    <row r="43" spans="1:10">
      <c r="A43" s="1">
        <v>39</v>
      </c>
      <c r="B43" s="2">
        <f t="shared" si="1"/>
        <v>117</v>
      </c>
      <c r="C43" s="4" t="str">
        <f t="shared" si="2"/>
        <v>75</v>
      </c>
      <c r="D43" s="11"/>
      <c r="H43" s="7">
        <v>41</v>
      </c>
      <c r="I43" s="7" t="str">
        <f t="shared" si="0"/>
        <v>29</v>
      </c>
      <c r="J43" s="5" t="str">
        <f>IF(ISTEXT(D17), VLOOKUP(D17,命令機械語対応表!$A$1:$B$17,2,FALSE), "-")</f>
        <v>-</v>
      </c>
    </row>
    <row r="44" spans="1:10">
      <c r="A44" s="1">
        <v>40</v>
      </c>
      <c r="B44" s="2">
        <f t="shared" si="1"/>
        <v>120</v>
      </c>
      <c r="C44" s="4" t="str">
        <f t="shared" si="2"/>
        <v>78</v>
      </c>
      <c r="D44" s="11"/>
      <c r="H44" s="7">
        <v>42</v>
      </c>
      <c r="I44" s="7" t="str">
        <f t="shared" si="0"/>
        <v>2A</v>
      </c>
      <c r="J44" s="5" t="str">
        <f>IF(F18 &lt;&gt; "", IFERROR(VLOOKUP(F18,命令機械語対応表!$D$1:$E$9,2,FALSE),F18), "-")</f>
        <v>-</v>
      </c>
    </row>
    <row r="45" spans="1:10">
      <c r="A45" s="1">
        <v>41</v>
      </c>
      <c r="B45" s="2">
        <f t="shared" si="1"/>
        <v>123</v>
      </c>
      <c r="C45" s="4" t="str">
        <f t="shared" si="2"/>
        <v>7B</v>
      </c>
      <c r="D45" s="11"/>
      <c r="H45" s="7">
        <v>43</v>
      </c>
      <c r="I45" s="7" t="str">
        <f t="shared" si="0"/>
        <v>2B</v>
      </c>
      <c r="J45" s="5" t="str">
        <f>IF(E18 &lt;&gt; "", IFERROR(VLOOKUP(E18,命令機械語対応表!$D$1:$E$9,2,FALSE),E18), "-")</f>
        <v>-</v>
      </c>
    </row>
    <row r="46" spans="1:10">
      <c r="A46" s="1">
        <v>42</v>
      </c>
      <c r="B46" s="2">
        <f t="shared" si="1"/>
        <v>126</v>
      </c>
      <c r="C46" s="4" t="str">
        <f t="shared" si="2"/>
        <v>7E</v>
      </c>
      <c r="D46" s="11"/>
      <c r="H46" s="7">
        <v>44</v>
      </c>
      <c r="I46" s="7" t="str">
        <f t="shared" si="0"/>
        <v>2C</v>
      </c>
      <c r="J46" s="5" t="str">
        <f>IF(ISTEXT(D18), VLOOKUP(D18,命令機械語対応表!$A$1:$B$17,2,FALSE), "-")</f>
        <v>-</v>
      </c>
    </row>
    <row r="47" spans="1:10">
      <c r="A47" s="1">
        <v>43</v>
      </c>
      <c r="B47" s="2">
        <f t="shared" si="1"/>
        <v>129</v>
      </c>
      <c r="C47" s="4" t="str">
        <f t="shared" si="2"/>
        <v>81</v>
      </c>
      <c r="D47" s="11"/>
      <c r="H47" s="7">
        <v>45</v>
      </c>
      <c r="I47" s="7" t="str">
        <f t="shared" si="0"/>
        <v>2D</v>
      </c>
      <c r="J47" s="5" t="str">
        <f>IF(F19 &lt;&gt; "", IFERROR(VLOOKUP(F19,命令機械語対応表!$D$1:$E$9,2,FALSE),F19), "-")</f>
        <v>-</v>
      </c>
    </row>
    <row r="48" spans="1:10">
      <c r="A48" s="1">
        <v>44</v>
      </c>
      <c r="B48" s="2">
        <f t="shared" si="1"/>
        <v>132</v>
      </c>
      <c r="C48" s="4" t="str">
        <f t="shared" si="2"/>
        <v>84</v>
      </c>
      <c r="D48" s="11"/>
      <c r="H48" s="7">
        <v>46</v>
      </c>
      <c r="I48" s="7" t="str">
        <f t="shared" si="0"/>
        <v>2E</v>
      </c>
      <c r="J48" s="5" t="str">
        <f>IF(E19 &lt;&gt; "", IFERROR(VLOOKUP(E19,命令機械語対応表!$D$1:$E$9,2,FALSE),E19), "-")</f>
        <v>-</v>
      </c>
    </row>
    <row r="49" spans="1:10">
      <c r="A49" s="1">
        <v>45</v>
      </c>
      <c r="B49" s="2">
        <f t="shared" si="1"/>
        <v>135</v>
      </c>
      <c r="C49" s="4" t="str">
        <f t="shared" si="2"/>
        <v>87</v>
      </c>
      <c r="D49" s="11"/>
      <c r="H49" s="7">
        <v>47</v>
      </c>
      <c r="I49" s="7" t="str">
        <f t="shared" si="0"/>
        <v>2F</v>
      </c>
      <c r="J49" s="5" t="str">
        <f>IF(ISTEXT(D19), VLOOKUP(D19,命令機械語対応表!$A$1:$B$17,2,FALSE), "-")</f>
        <v>-</v>
      </c>
    </row>
    <row r="50" spans="1:10">
      <c r="A50" s="1">
        <v>46</v>
      </c>
      <c r="B50" s="2">
        <f t="shared" si="1"/>
        <v>138</v>
      </c>
      <c r="C50" s="4" t="str">
        <f t="shared" si="2"/>
        <v>8A</v>
      </c>
      <c r="D50" s="11"/>
      <c r="H50" s="7">
        <v>48</v>
      </c>
      <c r="I50" s="7" t="str">
        <f t="shared" si="0"/>
        <v>30</v>
      </c>
      <c r="J50" s="5" t="str">
        <f>IF(F20 &lt;&gt; "", IFERROR(VLOOKUP(F20,命令機械語対応表!$D$1:$E$9,2,FALSE),F20), "-")</f>
        <v>-</v>
      </c>
    </row>
    <row r="51" spans="1:10">
      <c r="A51" s="1">
        <v>47</v>
      </c>
      <c r="B51" s="2">
        <f t="shared" si="1"/>
        <v>141</v>
      </c>
      <c r="C51" s="4" t="str">
        <f t="shared" si="2"/>
        <v>8D</v>
      </c>
      <c r="D51" s="11"/>
      <c r="H51" s="7">
        <v>49</v>
      </c>
      <c r="I51" s="7" t="str">
        <f t="shared" si="0"/>
        <v>31</v>
      </c>
      <c r="J51" s="5" t="str">
        <f>IF(E20 &lt;&gt; "", IFERROR(VLOOKUP(E20,命令機械語対応表!$D$1:$E$9,2,FALSE),E20), "-")</f>
        <v>-</v>
      </c>
    </row>
    <row r="52" spans="1:10">
      <c r="A52" s="1">
        <v>48</v>
      </c>
      <c r="B52" s="2">
        <f t="shared" si="1"/>
        <v>144</v>
      </c>
      <c r="C52" s="4" t="str">
        <f t="shared" si="2"/>
        <v>90</v>
      </c>
      <c r="D52" s="11"/>
      <c r="H52" s="7">
        <v>50</v>
      </c>
      <c r="I52" s="7" t="str">
        <f t="shared" si="0"/>
        <v>32</v>
      </c>
      <c r="J52" s="5" t="str">
        <f>IF(ISTEXT(D20), VLOOKUP(D20,命令機械語対応表!$A$1:$B$17,2,FALSE), "-")</f>
        <v>-</v>
      </c>
    </row>
    <row r="53" spans="1:10">
      <c r="A53" s="1">
        <v>49</v>
      </c>
      <c r="B53" s="2">
        <f t="shared" si="1"/>
        <v>147</v>
      </c>
      <c r="C53" s="4" t="str">
        <f t="shared" si="2"/>
        <v>93</v>
      </c>
      <c r="D53" s="11"/>
      <c r="H53" s="7">
        <v>51</v>
      </c>
      <c r="I53" s="7" t="str">
        <f t="shared" si="0"/>
        <v>33</v>
      </c>
      <c r="J53" s="5" t="str">
        <f>IF(F21 &lt;&gt; "", IFERROR(VLOOKUP(F21,命令機械語対応表!$D$1:$E$9,2,FALSE),F21), "-")</f>
        <v>-</v>
      </c>
    </row>
    <row r="54" spans="1:10">
      <c r="A54" s="1">
        <v>50</v>
      </c>
      <c r="B54" s="2">
        <f t="shared" si="1"/>
        <v>150</v>
      </c>
      <c r="C54" s="4" t="str">
        <f t="shared" si="2"/>
        <v>96</v>
      </c>
      <c r="D54" s="11"/>
      <c r="H54" s="7">
        <v>52</v>
      </c>
      <c r="I54" s="7" t="str">
        <f t="shared" si="0"/>
        <v>34</v>
      </c>
      <c r="J54" s="5" t="str">
        <f>IF(E21 &lt;&gt; "", IFERROR(VLOOKUP(E21,命令機械語対応表!$D$1:$E$9,2,FALSE),E21), "-")</f>
        <v>-</v>
      </c>
    </row>
    <row r="55" spans="1:10">
      <c r="A55" s="1">
        <v>51</v>
      </c>
      <c r="B55" s="2">
        <f t="shared" si="1"/>
        <v>153</v>
      </c>
      <c r="C55" s="4" t="str">
        <f t="shared" si="2"/>
        <v>99</v>
      </c>
      <c r="D55" s="11"/>
      <c r="H55" s="7">
        <v>53</v>
      </c>
      <c r="I55" s="7" t="str">
        <f t="shared" si="0"/>
        <v>35</v>
      </c>
      <c r="J55" s="5" t="str">
        <f>IF(ISTEXT(D21), VLOOKUP(D21,命令機械語対応表!$A$1:$B$17,2,FALSE), "-")</f>
        <v>-</v>
      </c>
    </row>
    <row r="56" spans="1:10">
      <c r="A56" s="1">
        <v>52</v>
      </c>
      <c r="B56" s="2">
        <f t="shared" si="1"/>
        <v>156</v>
      </c>
      <c r="C56" s="4" t="str">
        <f t="shared" si="2"/>
        <v>9C</v>
      </c>
      <c r="D56" s="11"/>
      <c r="H56" s="7">
        <v>54</v>
      </c>
      <c r="I56" s="7" t="str">
        <f t="shared" si="0"/>
        <v>36</v>
      </c>
      <c r="J56" s="5" t="str">
        <f>IF(F22 &lt;&gt; "", IFERROR(VLOOKUP(F22,命令機械語対応表!$D$1:$E$9,2,FALSE),F22), "-")</f>
        <v>-</v>
      </c>
    </row>
    <row r="57" spans="1:10">
      <c r="A57" s="1">
        <v>53</v>
      </c>
      <c r="B57" s="2">
        <f t="shared" si="1"/>
        <v>159</v>
      </c>
      <c r="C57" s="4" t="str">
        <f t="shared" si="2"/>
        <v>9F</v>
      </c>
      <c r="D57" s="11"/>
      <c r="H57" s="7">
        <v>55</v>
      </c>
      <c r="I57" s="7" t="str">
        <f t="shared" si="0"/>
        <v>37</v>
      </c>
      <c r="J57" s="5" t="str">
        <f>IF(E22 &lt;&gt; "", IFERROR(VLOOKUP(E22,命令機械語対応表!$D$1:$E$9,2,FALSE),E22), "-")</f>
        <v>-</v>
      </c>
    </row>
    <row r="58" spans="1:10">
      <c r="A58" s="1">
        <v>54</v>
      </c>
      <c r="B58" s="2">
        <f t="shared" si="1"/>
        <v>162</v>
      </c>
      <c r="C58" s="4" t="str">
        <f t="shared" si="2"/>
        <v>A2</v>
      </c>
      <c r="D58" s="11"/>
      <c r="H58" s="7">
        <v>56</v>
      </c>
      <c r="I58" s="7" t="str">
        <f t="shared" si="0"/>
        <v>38</v>
      </c>
      <c r="J58" s="5" t="str">
        <f>IF(ISTEXT(D22), VLOOKUP(D22,命令機械語対応表!$A$1:$B$17,2,FALSE), "-")</f>
        <v>-</v>
      </c>
    </row>
    <row r="59" spans="1:10">
      <c r="A59" s="1">
        <v>55</v>
      </c>
      <c r="B59" s="2">
        <f t="shared" si="1"/>
        <v>165</v>
      </c>
      <c r="C59" s="4" t="str">
        <f t="shared" si="2"/>
        <v>A5</v>
      </c>
      <c r="D59" s="11"/>
      <c r="H59" s="7">
        <v>57</v>
      </c>
      <c r="I59" s="7" t="str">
        <f t="shared" si="0"/>
        <v>39</v>
      </c>
      <c r="J59" s="5" t="str">
        <f>IF(F23 &lt;&gt; "", IFERROR(VLOOKUP(F23,命令機械語対応表!$D$1:$E$9,2,FALSE),F23), "-")</f>
        <v>-</v>
      </c>
    </row>
    <row r="60" spans="1:10">
      <c r="A60" s="1">
        <v>56</v>
      </c>
      <c r="B60" s="2">
        <f t="shared" si="1"/>
        <v>168</v>
      </c>
      <c r="C60" s="4" t="str">
        <f t="shared" si="2"/>
        <v>A8</v>
      </c>
      <c r="D60" s="11"/>
      <c r="H60" s="7">
        <v>58</v>
      </c>
      <c r="I60" s="7" t="str">
        <f t="shared" si="0"/>
        <v>3A</v>
      </c>
      <c r="J60" s="5" t="str">
        <f>IF(E23 &lt;&gt; "", IFERROR(VLOOKUP(E23,命令機械語対応表!$D$1:$E$9,2,FALSE),E23), "-")</f>
        <v>-</v>
      </c>
    </row>
    <row r="61" spans="1:10">
      <c r="A61" s="1">
        <v>57</v>
      </c>
      <c r="B61" s="2">
        <f t="shared" si="1"/>
        <v>171</v>
      </c>
      <c r="C61" s="4" t="str">
        <f t="shared" si="2"/>
        <v>AB</v>
      </c>
      <c r="D61" s="11"/>
      <c r="H61" s="7">
        <v>59</v>
      </c>
      <c r="I61" s="7" t="str">
        <f t="shared" si="0"/>
        <v>3B</v>
      </c>
      <c r="J61" s="5" t="str">
        <f>IF(ISTEXT(D23), VLOOKUP(D23,命令機械語対応表!$A$1:$B$17,2,FALSE), "-")</f>
        <v>-</v>
      </c>
    </row>
    <row r="62" spans="1:10">
      <c r="A62" s="1">
        <v>58</v>
      </c>
      <c r="B62" s="2">
        <f t="shared" si="1"/>
        <v>174</v>
      </c>
      <c r="C62" s="4" t="str">
        <f t="shared" si="2"/>
        <v>AE</v>
      </c>
      <c r="D62" s="11"/>
      <c r="H62" s="7">
        <v>60</v>
      </c>
      <c r="I62" s="7" t="str">
        <f t="shared" si="0"/>
        <v>3C</v>
      </c>
      <c r="J62" s="5" t="str">
        <f>IF(F24 &lt;&gt; "", IFERROR(VLOOKUP(F24,命令機械語対応表!$D$1:$E$9,2,FALSE),F24), "-")</f>
        <v>-</v>
      </c>
    </row>
    <row r="63" spans="1:10">
      <c r="A63" s="1">
        <v>59</v>
      </c>
      <c r="B63" s="2">
        <f t="shared" si="1"/>
        <v>177</v>
      </c>
      <c r="C63" s="4" t="str">
        <f t="shared" si="2"/>
        <v>B1</v>
      </c>
      <c r="D63" s="11"/>
      <c r="H63" s="7">
        <v>61</v>
      </c>
      <c r="I63" s="7" t="str">
        <f t="shared" si="0"/>
        <v>3D</v>
      </c>
      <c r="J63" s="5" t="str">
        <f>IF(E24 &lt;&gt; "", IFERROR(VLOOKUP(E24,命令機械語対応表!$D$1:$E$9,2,FALSE),E24), "-")</f>
        <v>-</v>
      </c>
    </row>
    <row r="64" spans="1:10">
      <c r="A64" s="1">
        <v>60</v>
      </c>
      <c r="B64" s="2">
        <f t="shared" si="1"/>
        <v>180</v>
      </c>
      <c r="C64" s="4" t="str">
        <f t="shared" si="2"/>
        <v>B4</v>
      </c>
      <c r="D64" s="11"/>
      <c r="H64" s="7">
        <v>62</v>
      </c>
      <c r="I64" s="7" t="str">
        <f t="shared" si="0"/>
        <v>3E</v>
      </c>
      <c r="J64" s="5" t="str">
        <f>IF(ISTEXT(D24), VLOOKUP(D24,命令機械語対応表!$A$1:$B$17,2,FALSE), "-")</f>
        <v>-</v>
      </c>
    </row>
    <row r="65" spans="1:10">
      <c r="A65" s="1">
        <v>61</v>
      </c>
      <c r="B65" s="2">
        <f t="shared" si="1"/>
        <v>183</v>
      </c>
      <c r="C65" s="4" t="str">
        <f t="shared" si="2"/>
        <v>B7</v>
      </c>
      <c r="D65" s="11"/>
      <c r="H65" s="7">
        <v>63</v>
      </c>
      <c r="I65" s="7" t="str">
        <f t="shared" si="0"/>
        <v>3F</v>
      </c>
      <c r="J65" s="5" t="str">
        <f>IF(F25 &lt;&gt; "", IFERROR(VLOOKUP(F25,命令機械語対応表!$D$1:$E$9,2,FALSE),F25), "-")</f>
        <v>-</v>
      </c>
    </row>
    <row r="66" spans="1:10">
      <c r="A66" s="1">
        <v>62</v>
      </c>
      <c r="B66" s="2">
        <f t="shared" si="1"/>
        <v>186</v>
      </c>
      <c r="C66" s="4" t="str">
        <f t="shared" si="2"/>
        <v>BA</v>
      </c>
      <c r="D66" s="11"/>
      <c r="H66" s="7">
        <v>64</v>
      </c>
      <c r="I66" s="7" t="str">
        <f t="shared" si="0"/>
        <v>40</v>
      </c>
      <c r="J66" s="5" t="str">
        <f>IF(E25 &lt;&gt; "", IFERROR(VLOOKUP(E25,命令機械語対応表!$D$1:$E$9,2,FALSE),E25), "-")</f>
        <v>-</v>
      </c>
    </row>
    <row r="67" spans="1:10">
      <c r="A67" s="1">
        <v>63</v>
      </c>
      <c r="B67" s="2">
        <f t="shared" si="1"/>
        <v>189</v>
      </c>
      <c r="C67" s="4" t="str">
        <f t="shared" si="2"/>
        <v>BD</v>
      </c>
      <c r="D67" s="11"/>
      <c r="H67" s="7">
        <v>65</v>
      </c>
      <c r="I67" s="7" t="str">
        <f t="shared" ref="I67:I130" si="3">REPT("0",2-LEN(DEC2HEX(H67)))&amp;DEC2HEX(H67)</f>
        <v>41</v>
      </c>
      <c r="J67" s="5" t="str">
        <f>IF(ISTEXT(D25), VLOOKUP(D25,命令機械語対応表!$A$1:$B$17,2,FALSE), "-")</f>
        <v>-</v>
      </c>
    </row>
    <row r="68" spans="1:10">
      <c r="H68" s="7">
        <v>66</v>
      </c>
      <c r="I68" s="7" t="str">
        <f t="shared" si="3"/>
        <v>42</v>
      </c>
      <c r="J68" s="5" t="str">
        <f>IF(F26 &lt;&gt; "", IFERROR(VLOOKUP(F26,命令機械語対応表!$D$1:$E$9,2,FALSE),F26), "-")</f>
        <v>-</v>
      </c>
    </row>
    <row r="69" spans="1:10">
      <c r="H69" s="7">
        <v>67</v>
      </c>
      <c r="I69" s="7" t="str">
        <f t="shared" si="3"/>
        <v>43</v>
      </c>
      <c r="J69" s="5" t="str">
        <f>IF(E26 &lt;&gt; "", IFERROR(VLOOKUP(E26,命令機械語対応表!$D$1:$E$9,2,FALSE),E26), "-")</f>
        <v>-</v>
      </c>
    </row>
    <row r="70" spans="1:10">
      <c r="H70" s="7">
        <v>68</v>
      </c>
      <c r="I70" s="7" t="str">
        <f t="shared" si="3"/>
        <v>44</v>
      </c>
      <c r="J70" s="5" t="str">
        <f>IF(ISTEXT(D26), VLOOKUP(D26,命令機械語対応表!$A$1:$B$17,2,FALSE), "-")</f>
        <v>-</v>
      </c>
    </row>
    <row r="71" spans="1:10">
      <c r="H71" s="7">
        <v>69</v>
      </c>
      <c r="I71" s="7" t="str">
        <f t="shared" si="3"/>
        <v>45</v>
      </c>
      <c r="J71" s="5" t="str">
        <f>IF(F27 &lt;&gt; "", IFERROR(VLOOKUP(F27,命令機械語対応表!$D$1:$E$9,2,FALSE),F27), "-")</f>
        <v>-</v>
      </c>
    </row>
    <row r="72" spans="1:10">
      <c r="H72" s="7">
        <v>70</v>
      </c>
      <c r="I72" s="7" t="str">
        <f t="shared" si="3"/>
        <v>46</v>
      </c>
      <c r="J72" s="5" t="str">
        <f>IF(E27 &lt;&gt; "", IFERROR(VLOOKUP(E27,命令機械語対応表!$D$1:$E$9,2,FALSE),E27), "-")</f>
        <v>-</v>
      </c>
    </row>
    <row r="73" spans="1:10">
      <c r="H73" s="7">
        <v>71</v>
      </c>
      <c r="I73" s="7" t="str">
        <f t="shared" si="3"/>
        <v>47</v>
      </c>
      <c r="J73" s="5" t="str">
        <f>IF(ISTEXT(D27), VLOOKUP(D27,命令機械語対応表!$A$1:$B$17,2,FALSE), "-")</f>
        <v>-</v>
      </c>
    </row>
    <row r="74" spans="1:10">
      <c r="H74" s="7">
        <v>72</v>
      </c>
      <c r="I74" s="7" t="str">
        <f t="shared" si="3"/>
        <v>48</v>
      </c>
      <c r="J74" s="5" t="str">
        <f>IF(F28 &lt;&gt; "", IFERROR(VLOOKUP(F28,命令機械語対応表!$D$1:$E$9,2,FALSE),F28), "-")</f>
        <v>-</v>
      </c>
    </row>
    <row r="75" spans="1:10">
      <c r="H75" s="7">
        <v>73</v>
      </c>
      <c r="I75" s="7" t="str">
        <f t="shared" si="3"/>
        <v>49</v>
      </c>
      <c r="J75" s="5" t="str">
        <f>IF(E28 &lt;&gt; "", IFERROR(VLOOKUP(E28,命令機械語対応表!$D$1:$E$9,2,FALSE),E28), "-")</f>
        <v>-</v>
      </c>
    </row>
    <row r="76" spans="1:10">
      <c r="H76" s="7">
        <v>74</v>
      </c>
      <c r="I76" s="7" t="str">
        <f t="shared" si="3"/>
        <v>4A</v>
      </c>
      <c r="J76" s="5" t="str">
        <f>IF(ISTEXT(D28), VLOOKUP(D28,命令機械語対応表!$A$1:$B$17,2,FALSE), "-")</f>
        <v>-</v>
      </c>
    </row>
    <row r="77" spans="1:10">
      <c r="H77" s="7">
        <v>75</v>
      </c>
      <c r="I77" s="7" t="str">
        <f t="shared" si="3"/>
        <v>4B</v>
      </c>
      <c r="J77" s="5" t="str">
        <f>IF(F29 &lt;&gt; "", IFERROR(VLOOKUP(F29,命令機械語対応表!$D$1:$E$9,2,FALSE),F29), "-")</f>
        <v>-</v>
      </c>
    </row>
    <row r="78" spans="1:10">
      <c r="H78" s="7">
        <v>76</v>
      </c>
      <c r="I78" s="7" t="str">
        <f t="shared" si="3"/>
        <v>4C</v>
      </c>
      <c r="J78" s="5" t="str">
        <f>IF(E29 &lt;&gt; "", IFERROR(VLOOKUP(E29,命令機械語対応表!$D$1:$E$9,2,FALSE),E29), "-")</f>
        <v>-</v>
      </c>
    </row>
    <row r="79" spans="1:10">
      <c r="H79" s="7">
        <v>77</v>
      </c>
      <c r="I79" s="7" t="str">
        <f t="shared" si="3"/>
        <v>4D</v>
      </c>
      <c r="J79" s="5" t="str">
        <f>IF(ISTEXT(D29), VLOOKUP(D29,命令機械語対応表!$A$1:$B$17,2,FALSE), "-")</f>
        <v>-</v>
      </c>
    </row>
    <row r="80" spans="1:10">
      <c r="H80" s="7">
        <v>78</v>
      </c>
      <c r="I80" s="7" t="str">
        <f t="shared" si="3"/>
        <v>4E</v>
      </c>
      <c r="J80" s="5" t="str">
        <f>IF(F30 &lt;&gt; "", IFERROR(VLOOKUP(F30,命令機械語対応表!$D$1:$E$9,2,FALSE),F30), "-")</f>
        <v>-</v>
      </c>
    </row>
    <row r="81" spans="8:10">
      <c r="H81" s="7">
        <v>79</v>
      </c>
      <c r="I81" s="7" t="str">
        <f t="shared" si="3"/>
        <v>4F</v>
      </c>
      <c r="J81" s="5" t="str">
        <f>IF(E30 &lt;&gt; "", IFERROR(VLOOKUP(E30,命令機械語対応表!$D$1:$E$9,2,FALSE),E30), "-")</f>
        <v>-</v>
      </c>
    </row>
    <row r="82" spans="8:10">
      <c r="H82" s="7">
        <v>80</v>
      </c>
      <c r="I82" s="7" t="str">
        <f t="shared" si="3"/>
        <v>50</v>
      </c>
      <c r="J82" s="5" t="str">
        <f>IF(ISTEXT(D30), VLOOKUP(D30,命令機械語対応表!$A$1:$B$17,2,FALSE), "-")</f>
        <v>-</v>
      </c>
    </row>
    <row r="83" spans="8:10">
      <c r="H83" s="7">
        <v>81</v>
      </c>
      <c r="I83" s="7" t="str">
        <f t="shared" si="3"/>
        <v>51</v>
      </c>
      <c r="J83" s="5" t="str">
        <f>IF(F31 &lt;&gt; "", IFERROR(VLOOKUP(F31,命令機械語対応表!$D$1:$E$9,2,FALSE),F31), "-")</f>
        <v>-</v>
      </c>
    </row>
    <row r="84" spans="8:10">
      <c r="H84" s="7">
        <v>82</v>
      </c>
      <c r="I84" s="7" t="str">
        <f t="shared" si="3"/>
        <v>52</v>
      </c>
      <c r="J84" s="5" t="str">
        <f>IF(E31 &lt;&gt; "", IFERROR(VLOOKUP(E31,命令機械語対応表!$D$1:$E$9,2,FALSE),E31), "-")</f>
        <v>-</v>
      </c>
    </row>
    <row r="85" spans="8:10">
      <c r="H85" s="7">
        <v>83</v>
      </c>
      <c r="I85" s="7" t="str">
        <f t="shared" si="3"/>
        <v>53</v>
      </c>
      <c r="J85" s="5" t="str">
        <f>IF(ISTEXT(D31), VLOOKUP(D31,命令機械語対応表!$A$1:$B$17,2,FALSE), "-")</f>
        <v>-</v>
      </c>
    </row>
    <row r="86" spans="8:10">
      <c r="H86" s="7">
        <v>84</v>
      </c>
      <c r="I86" s="7" t="str">
        <f t="shared" si="3"/>
        <v>54</v>
      </c>
      <c r="J86" s="5" t="str">
        <f>IF(F32 &lt;&gt; "", IFERROR(VLOOKUP(F32,命令機械語対応表!$D$1:$E$9,2,FALSE),F32), "-")</f>
        <v>-</v>
      </c>
    </row>
    <row r="87" spans="8:10">
      <c r="H87" s="7">
        <v>85</v>
      </c>
      <c r="I87" s="7" t="str">
        <f t="shared" si="3"/>
        <v>55</v>
      </c>
      <c r="J87" s="5" t="str">
        <f>IF(E32 &lt;&gt; "", IFERROR(VLOOKUP(E32,命令機械語対応表!$D$1:$E$9,2,FALSE),E32), "-")</f>
        <v>-</v>
      </c>
    </row>
    <row r="88" spans="8:10">
      <c r="H88" s="7">
        <v>86</v>
      </c>
      <c r="I88" s="7" t="str">
        <f t="shared" si="3"/>
        <v>56</v>
      </c>
      <c r="J88" s="5" t="str">
        <f>IF(ISTEXT(D32), VLOOKUP(D32,命令機械語対応表!$A$1:$B$17,2,FALSE), "-")</f>
        <v>-</v>
      </c>
    </row>
    <row r="89" spans="8:10">
      <c r="H89" s="7">
        <v>87</v>
      </c>
      <c r="I89" s="7" t="str">
        <f t="shared" si="3"/>
        <v>57</v>
      </c>
      <c r="J89" s="5" t="str">
        <f>IF(F33 &lt;&gt; "", IFERROR(VLOOKUP(F33,命令機械語対応表!$D$1:$E$9,2,FALSE),F33), "-")</f>
        <v>-</v>
      </c>
    </row>
    <row r="90" spans="8:10">
      <c r="H90" s="7">
        <v>88</v>
      </c>
      <c r="I90" s="7" t="str">
        <f t="shared" si="3"/>
        <v>58</v>
      </c>
      <c r="J90" s="5" t="str">
        <f>IF(E33 &lt;&gt; "", IFERROR(VLOOKUP(E33,命令機械語対応表!$D$1:$E$9,2,FALSE),E33), "-")</f>
        <v>-</v>
      </c>
    </row>
    <row r="91" spans="8:10">
      <c r="H91" s="7">
        <v>89</v>
      </c>
      <c r="I91" s="7" t="str">
        <f t="shared" si="3"/>
        <v>59</v>
      </c>
      <c r="J91" s="5" t="str">
        <f>IF(ISTEXT(D33), VLOOKUP(D33,命令機械語対応表!$A$1:$B$17,2,FALSE), "-")</f>
        <v>-</v>
      </c>
    </row>
    <row r="92" spans="8:10">
      <c r="H92" s="7">
        <v>90</v>
      </c>
      <c r="I92" s="7" t="str">
        <f t="shared" si="3"/>
        <v>5A</v>
      </c>
      <c r="J92" s="5" t="str">
        <f>IF(F34 &lt;&gt; "", IFERROR(VLOOKUP(F34,命令機械語対応表!$D$1:$E$9,2,FALSE),F34), "-")</f>
        <v>-</v>
      </c>
    </row>
    <row r="93" spans="8:10">
      <c r="H93" s="7">
        <v>91</v>
      </c>
      <c r="I93" s="7" t="str">
        <f t="shared" si="3"/>
        <v>5B</v>
      </c>
      <c r="J93" s="5" t="str">
        <f>IF(E34 &lt;&gt; "", IFERROR(VLOOKUP(E34,命令機械語対応表!$D$1:$E$9,2,FALSE),E34), "-")</f>
        <v>-</v>
      </c>
    </row>
    <row r="94" spans="8:10">
      <c r="H94" s="7">
        <v>92</v>
      </c>
      <c r="I94" s="7" t="str">
        <f t="shared" si="3"/>
        <v>5C</v>
      </c>
      <c r="J94" s="5" t="str">
        <f>IF(ISTEXT(D34), VLOOKUP(D34,命令機械語対応表!$A$1:$B$17,2,FALSE), "-")</f>
        <v>-</v>
      </c>
    </row>
    <row r="95" spans="8:10">
      <c r="H95" s="7">
        <v>93</v>
      </c>
      <c r="I95" s="7" t="str">
        <f t="shared" si="3"/>
        <v>5D</v>
      </c>
      <c r="J95" s="5" t="str">
        <f>IF(F35 &lt;&gt; "", IFERROR(VLOOKUP(F35,命令機械語対応表!$D$1:$E$9,2,FALSE),F35), "-")</f>
        <v>-</v>
      </c>
    </row>
    <row r="96" spans="8:10">
      <c r="H96" s="7">
        <v>94</v>
      </c>
      <c r="I96" s="7" t="str">
        <f t="shared" si="3"/>
        <v>5E</v>
      </c>
      <c r="J96" s="5" t="str">
        <f>IF(E35 &lt;&gt; "", IFERROR(VLOOKUP(E35,命令機械語対応表!$D$1:$E$9,2,FALSE),E35), "-")</f>
        <v>-</v>
      </c>
    </row>
    <row r="97" spans="8:10">
      <c r="H97" s="7">
        <v>95</v>
      </c>
      <c r="I97" s="7" t="str">
        <f t="shared" si="3"/>
        <v>5F</v>
      </c>
      <c r="J97" s="5" t="str">
        <f>IF(ISTEXT(D35), VLOOKUP(D35,命令機械語対応表!$A$1:$B$17,2,FALSE), "-")</f>
        <v>-</v>
      </c>
    </row>
    <row r="98" spans="8:10">
      <c r="H98" s="7">
        <v>96</v>
      </c>
      <c r="I98" s="7" t="str">
        <f t="shared" si="3"/>
        <v>60</v>
      </c>
      <c r="J98" s="5" t="str">
        <f>IF(F36 &lt;&gt; "", IFERROR(VLOOKUP(F36,命令機械語対応表!$D$1:$E$9,2,FALSE),F36), "-")</f>
        <v>-</v>
      </c>
    </row>
    <row r="99" spans="8:10">
      <c r="H99" s="7">
        <v>97</v>
      </c>
      <c r="I99" s="7" t="str">
        <f t="shared" si="3"/>
        <v>61</v>
      </c>
      <c r="J99" s="5" t="str">
        <f>IF(E36 &lt;&gt; "", IFERROR(VLOOKUP(E36,命令機械語対応表!$D$1:$E$9,2,FALSE),E36), "-")</f>
        <v>-</v>
      </c>
    </row>
    <row r="100" spans="8:10">
      <c r="H100" s="7">
        <v>98</v>
      </c>
      <c r="I100" s="7" t="str">
        <f t="shared" si="3"/>
        <v>62</v>
      </c>
      <c r="J100" s="5" t="str">
        <f>IF(ISTEXT(D36), VLOOKUP(D36,命令機械語対応表!$A$1:$B$17,2,FALSE), "-")</f>
        <v>-</v>
      </c>
    </row>
    <row r="101" spans="8:10">
      <c r="H101" s="7">
        <v>99</v>
      </c>
      <c r="I101" s="7" t="str">
        <f t="shared" si="3"/>
        <v>63</v>
      </c>
      <c r="J101" s="5" t="str">
        <f>IF(F37 &lt;&gt; "", IFERROR(VLOOKUP(F37,命令機械語対応表!$D$1:$E$9,2,FALSE),F37), "-")</f>
        <v>-</v>
      </c>
    </row>
    <row r="102" spans="8:10">
      <c r="H102" s="7">
        <v>100</v>
      </c>
      <c r="I102" s="7" t="str">
        <f t="shared" si="3"/>
        <v>64</v>
      </c>
      <c r="J102" s="5" t="str">
        <f>IF(E37 &lt;&gt; "", IFERROR(VLOOKUP(E37,命令機械語対応表!$D$1:$E$9,2,FALSE),E37), "-")</f>
        <v>-</v>
      </c>
    </row>
    <row r="103" spans="8:10">
      <c r="H103" s="7">
        <v>101</v>
      </c>
      <c r="I103" s="7" t="str">
        <f t="shared" si="3"/>
        <v>65</v>
      </c>
      <c r="J103" s="5" t="str">
        <f>IF(ISTEXT(D37), VLOOKUP(D37,命令機械語対応表!$A$1:$B$17,2,FALSE), "-")</f>
        <v>-</v>
      </c>
    </row>
    <row r="104" spans="8:10">
      <c r="H104" s="7">
        <v>102</v>
      </c>
      <c r="I104" s="7" t="str">
        <f t="shared" si="3"/>
        <v>66</v>
      </c>
      <c r="J104" s="5" t="str">
        <f>IF(F38 &lt;&gt; "", IFERROR(VLOOKUP(F38,命令機械語対応表!$D$1:$E$9,2,FALSE),F38), "-")</f>
        <v>-</v>
      </c>
    </row>
    <row r="105" spans="8:10">
      <c r="H105" s="7">
        <v>103</v>
      </c>
      <c r="I105" s="7" t="str">
        <f t="shared" si="3"/>
        <v>67</v>
      </c>
      <c r="J105" s="5" t="str">
        <f>IF(E38 &lt;&gt; "", IFERROR(VLOOKUP(E38,命令機械語対応表!$D$1:$E$9,2,FALSE),E38), "-")</f>
        <v>-</v>
      </c>
    </row>
    <row r="106" spans="8:10">
      <c r="H106" s="7">
        <v>104</v>
      </c>
      <c r="I106" s="7" t="str">
        <f t="shared" si="3"/>
        <v>68</v>
      </c>
      <c r="J106" s="5" t="str">
        <f>IF(ISTEXT(D38), VLOOKUP(D38,命令機械語対応表!$A$1:$B$17,2,FALSE), "-")</f>
        <v>-</v>
      </c>
    </row>
    <row r="107" spans="8:10">
      <c r="H107" s="7">
        <v>105</v>
      </c>
      <c r="I107" s="7" t="str">
        <f t="shared" si="3"/>
        <v>69</v>
      </c>
      <c r="J107" s="5" t="str">
        <f>IF(F39 &lt;&gt; "", IFERROR(VLOOKUP(F39,命令機械語対応表!$D$1:$E$9,2,FALSE),F39), "-")</f>
        <v>-</v>
      </c>
    </row>
    <row r="108" spans="8:10">
      <c r="H108" s="7">
        <v>106</v>
      </c>
      <c r="I108" s="7" t="str">
        <f t="shared" si="3"/>
        <v>6A</v>
      </c>
      <c r="J108" s="5" t="str">
        <f>IF(E39 &lt;&gt; "", IFERROR(VLOOKUP(E39,命令機械語対応表!$D$1:$E$9,2,FALSE),E39), "-")</f>
        <v>-</v>
      </c>
    </row>
    <row r="109" spans="8:10">
      <c r="H109" s="7">
        <v>107</v>
      </c>
      <c r="I109" s="7" t="str">
        <f t="shared" si="3"/>
        <v>6B</v>
      </c>
      <c r="J109" s="5" t="str">
        <f>IF(ISTEXT(D39), VLOOKUP(D39,命令機械語対応表!$A$1:$B$17,2,FALSE), "-")</f>
        <v>-</v>
      </c>
    </row>
    <row r="110" spans="8:10">
      <c r="H110" s="7">
        <v>108</v>
      </c>
      <c r="I110" s="7" t="str">
        <f t="shared" si="3"/>
        <v>6C</v>
      </c>
      <c r="J110" s="5" t="str">
        <f>IF(F40 &lt;&gt; "", IFERROR(VLOOKUP(F40,命令機械語対応表!$D$1:$E$9,2,FALSE),F40), "-")</f>
        <v>-</v>
      </c>
    </row>
    <row r="111" spans="8:10">
      <c r="H111" s="7">
        <v>109</v>
      </c>
      <c r="I111" s="7" t="str">
        <f t="shared" si="3"/>
        <v>6D</v>
      </c>
      <c r="J111" s="5" t="str">
        <f>IF(E40 &lt;&gt; "", IFERROR(VLOOKUP(E40,命令機械語対応表!$D$1:$E$9,2,FALSE),E40), "-")</f>
        <v>-</v>
      </c>
    </row>
    <row r="112" spans="8:10">
      <c r="H112" s="7">
        <v>110</v>
      </c>
      <c r="I112" s="7" t="str">
        <f t="shared" si="3"/>
        <v>6E</v>
      </c>
      <c r="J112" s="5" t="str">
        <f>IF(ISTEXT(D40), VLOOKUP(D40,命令機械語対応表!$A$1:$B$17,2,FALSE), "-")</f>
        <v>-</v>
      </c>
    </row>
    <row r="113" spans="8:10">
      <c r="H113" s="7">
        <v>111</v>
      </c>
      <c r="I113" s="7" t="str">
        <f t="shared" si="3"/>
        <v>6F</v>
      </c>
      <c r="J113" s="5" t="str">
        <f>IF(F41 &lt;&gt; "", IFERROR(VLOOKUP(F41,命令機械語対応表!$D$1:$E$9,2,FALSE),F41), "-")</f>
        <v>-</v>
      </c>
    </row>
    <row r="114" spans="8:10">
      <c r="H114" s="7">
        <v>112</v>
      </c>
      <c r="I114" s="7" t="str">
        <f t="shared" si="3"/>
        <v>70</v>
      </c>
      <c r="J114" s="5" t="str">
        <f>IF(E41 &lt;&gt; "", IFERROR(VLOOKUP(E41,命令機械語対応表!$D$1:$E$9,2,FALSE),E41), "-")</f>
        <v>-</v>
      </c>
    </row>
    <row r="115" spans="8:10">
      <c r="H115" s="7">
        <v>113</v>
      </c>
      <c r="I115" s="7" t="str">
        <f t="shared" si="3"/>
        <v>71</v>
      </c>
      <c r="J115" s="5" t="str">
        <f>IF(ISTEXT(D41), VLOOKUP(D41,命令機械語対応表!$A$1:$B$17,2,FALSE), "-")</f>
        <v>-</v>
      </c>
    </row>
    <row r="116" spans="8:10">
      <c r="H116" s="7">
        <v>114</v>
      </c>
      <c r="I116" s="7" t="str">
        <f t="shared" si="3"/>
        <v>72</v>
      </c>
      <c r="J116" s="5" t="str">
        <f>IF(F42 &lt;&gt; "", IFERROR(VLOOKUP(F42,命令機械語対応表!$D$1:$E$9,2,FALSE),F42), "-")</f>
        <v>-</v>
      </c>
    </row>
    <row r="117" spans="8:10">
      <c r="H117" s="7">
        <v>115</v>
      </c>
      <c r="I117" s="7" t="str">
        <f t="shared" si="3"/>
        <v>73</v>
      </c>
      <c r="J117" s="5" t="str">
        <f>IF(E42 &lt;&gt; "", IFERROR(VLOOKUP(E42,命令機械語対応表!$D$1:$E$9,2,FALSE),E42), "-")</f>
        <v>-</v>
      </c>
    </row>
    <row r="118" spans="8:10">
      <c r="H118" s="7">
        <v>116</v>
      </c>
      <c r="I118" s="7" t="str">
        <f t="shared" si="3"/>
        <v>74</v>
      </c>
      <c r="J118" s="5" t="str">
        <f>IF(ISTEXT(D42), VLOOKUP(D42,命令機械語対応表!$A$1:$B$17,2,FALSE), "-")</f>
        <v>-</v>
      </c>
    </row>
    <row r="119" spans="8:10">
      <c r="H119" s="7">
        <v>117</v>
      </c>
      <c r="I119" s="7" t="str">
        <f t="shared" si="3"/>
        <v>75</v>
      </c>
      <c r="J119" s="5" t="str">
        <f>IF(F43 &lt;&gt; "", IFERROR(VLOOKUP(F43,命令機械語対応表!$D$1:$E$9,2,FALSE),F43), "-")</f>
        <v>-</v>
      </c>
    </row>
    <row r="120" spans="8:10">
      <c r="H120" s="7">
        <v>118</v>
      </c>
      <c r="I120" s="7" t="str">
        <f t="shared" si="3"/>
        <v>76</v>
      </c>
      <c r="J120" s="5" t="str">
        <f>IF(E43 &lt;&gt; "", IFERROR(VLOOKUP(E43,命令機械語対応表!$D$1:$E$9,2,FALSE),E43), "-")</f>
        <v>-</v>
      </c>
    </row>
    <row r="121" spans="8:10">
      <c r="H121" s="7">
        <v>119</v>
      </c>
      <c r="I121" s="7" t="str">
        <f t="shared" si="3"/>
        <v>77</v>
      </c>
      <c r="J121" s="5" t="str">
        <f>IF(ISTEXT(D43), VLOOKUP(D43,命令機械語対応表!$A$1:$B$17,2,FALSE), "-")</f>
        <v>-</v>
      </c>
    </row>
    <row r="122" spans="8:10">
      <c r="H122" s="7">
        <v>120</v>
      </c>
      <c r="I122" s="7" t="str">
        <f t="shared" si="3"/>
        <v>78</v>
      </c>
      <c r="J122" s="5" t="str">
        <f>IF(F44 &lt;&gt; "", IFERROR(VLOOKUP(F44,命令機械語対応表!$D$1:$E$9,2,FALSE),F44), "-")</f>
        <v>-</v>
      </c>
    </row>
    <row r="123" spans="8:10">
      <c r="H123" s="7">
        <v>121</v>
      </c>
      <c r="I123" s="7" t="str">
        <f t="shared" si="3"/>
        <v>79</v>
      </c>
      <c r="J123" s="5" t="str">
        <f>IF(E44 &lt;&gt; "", IFERROR(VLOOKUP(E44,命令機械語対応表!$D$1:$E$9,2,FALSE),E44), "-")</f>
        <v>-</v>
      </c>
    </row>
    <row r="124" spans="8:10">
      <c r="H124" s="7">
        <v>122</v>
      </c>
      <c r="I124" s="7" t="str">
        <f t="shared" si="3"/>
        <v>7A</v>
      </c>
      <c r="J124" s="5" t="str">
        <f>IF(ISTEXT(D44), VLOOKUP(D44,命令機械語対応表!$A$1:$B$17,2,FALSE), "-")</f>
        <v>-</v>
      </c>
    </row>
    <row r="125" spans="8:10">
      <c r="H125" s="7">
        <v>123</v>
      </c>
      <c r="I125" s="7" t="str">
        <f t="shared" si="3"/>
        <v>7B</v>
      </c>
      <c r="J125" s="5" t="str">
        <f>IF(F45 &lt;&gt; "", IFERROR(VLOOKUP(F45,命令機械語対応表!$D$1:$E$9,2,FALSE),F45), "-")</f>
        <v>-</v>
      </c>
    </row>
    <row r="126" spans="8:10">
      <c r="H126" s="7">
        <v>124</v>
      </c>
      <c r="I126" s="7" t="str">
        <f t="shared" si="3"/>
        <v>7C</v>
      </c>
      <c r="J126" s="5" t="str">
        <f>IF(E45 &lt;&gt; "", IFERROR(VLOOKUP(E45,命令機械語対応表!$D$1:$E$9,2,FALSE),E45), "-")</f>
        <v>-</v>
      </c>
    </row>
    <row r="127" spans="8:10">
      <c r="H127" s="7">
        <v>125</v>
      </c>
      <c r="I127" s="7" t="str">
        <f t="shared" si="3"/>
        <v>7D</v>
      </c>
      <c r="J127" s="5" t="str">
        <f>IF(ISTEXT(D45), VLOOKUP(D45,命令機械語対応表!$A$1:$B$17,2,FALSE), "-")</f>
        <v>-</v>
      </c>
    </row>
    <row r="128" spans="8:10">
      <c r="H128" s="7">
        <v>126</v>
      </c>
      <c r="I128" s="7" t="str">
        <f t="shared" si="3"/>
        <v>7E</v>
      </c>
      <c r="J128" s="5" t="str">
        <f>IF(F46 &lt;&gt; "", IFERROR(VLOOKUP(F46,命令機械語対応表!$D$1:$E$9,2,FALSE),F46), "-")</f>
        <v>-</v>
      </c>
    </row>
    <row r="129" spans="8:10">
      <c r="H129" s="7">
        <v>127</v>
      </c>
      <c r="I129" s="7" t="str">
        <f t="shared" si="3"/>
        <v>7F</v>
      </c>
      <c r="J129" s="5" t="str">
        <f>IF(E46 &lt;&gt; "", IFERROR(VLOOKUP(E46,命令機械語対応表!$D$1:$E$9,2,FALSE),E46), "-")</f>
        <v>-</v>
      </c>
    </row>
    <row r="130" spans="8:10">
      <c r="H130" s="7">
        <v>128</v>
      </c>
      <c r="I130" s="7" t="str">
        <f t="shared" si="3"/>
        <v>80</v>
      </c>
      <c r="J130" s="5" t="str">
        <f>IF(ISTEXT(D46), VLOOKUP(D46,命令機械語対応表!$A$1:$B$17,2,FALSE), "-")</f>
        <v>-</v>
      </c>
    </row>
    <row r="131" spans="8:10">
      <c r="H131" s="7">
        <v>129</v>
      </c>
      <c r="I131" s="7" t="str">
        <f t="shared" ref="I131:I194" si="4">REPT("0",2-LEN(DEC2HEX(H131)))&amp;DEC2HEX(H131)</f>
        <v>81</v>
      </c>
      <c r="J131" s="5" t="str">
        <f>IF(F47 &lt;&gt; "", IFERROR(VLOOKUP(F47,命令機械語対応表!$D$1:$E$9,2,FALSE),F47), "-")</f>
        <v>-</v>
      </c>
    </row>
    <row r="132" spans="8:10">
      <c r="H132" s="7">
        <v>130</v>
      </c>
      <c r="I132" s="7" t="str">
        <f t="shared" si="4"/>
        <v>82</v>
      </c>
      <c r="J132" s="5" t="str">
        <f>IF(E47 &lt;&gt; "", IFERROR(VLOOKUP(E47,命令機械語対応表!$D$1:$E$9,2,FALSE),E47), "-")</f>
        <v>-</v>
      </c>
    </row>
    <row r="133" spans="8:10">
      <c r="H133" s="7">
        <v>131</v>
      </c>
      <c r="I133" s="7" t="str">
        <f t="shared" si="4"/>
        <v>83</v>
      </c>
      <c r="J133" s="5" t="str">
        <f>IF(ISTEXT(D47), VLOOKUP(D47,命令機械語対応表!$A$1:$B$17,2,FALSE), "-")</f>
        <v>-</v>
      </c>
    </row>
    <row r="134" spans="8:10">
      <c r="H134" s="7">
        <v>132</v>
      </c>
      <c r="I134" s="7" t="str">
        <f t="shared" si="4"/>
        <v>84</v>
      </c>
      <c r="J134" s="5" t="str">
        <f>IF(F48 &lt;&gt; "", IFERROR(VLOOKUP(F48,命令機械語対応表!$D$1:$E$9,2,FALSE),F48), "-")</f>
        <v>-</v>
      </c>
    </row>
    <row r="135" spans="8:10">
      <c r="H135" s="7">
        <v>133</v>
      </c>
      <c r="I135" s="7" t="str">
        <f t="shared" si="4"/>
        <v>85</v>
      </c>
      <c r="J135" s="5" t="str">
        <f>IF(E48 &lt;&gt; "", IFERROR(VLOOKUP(E48,命令機械語対応表!$D$1:$E$9,2,FALSE),E48), "-")</f>
        <v>-</v>
      </c>
    </row>
    <row r="136" spans="8:10">
      <c r="H136" s="7">
        <v>134</v>
      </c>
      <c r="I136" s="7" t="str">
        <f t="shared" si="4"/>
        <v>86</v>
      </c>
      <c r="J136" s="5" t="str">
        <f>IF(ISTEXT(D48), VLOOKUP(D48,命令機械語対応表!$A$1:$B$17,2,FALSE), "-")</f>
        <v>-</v>
      </c>
    </row>
    <row r="137" spans="8:10">
      <c r="H137" s="7">
        <v>135</v>
      </c>
      <c r="I137" s="7" t="str">
        <f t="shared" si="4"/>
        <v>87</v>
      </c>
      <c r="J137" s="5" t="str">
        <f>IF(F49 &lt;&gt; "", IFERROR(VLOOKUP(F49,命令機械語対応表!$D$1:$E$9,2,FALSE),F49), "-")</f>
        <v>-</v>
      </c>
    </row>
    <row r="138" spans="8:10">
      <c r="H138" s="7">
        <v>136</v>
      </c>
      <c r="I138" s="7" t="str">
        <f t="shared" si="4"/>
        <v>88</v>
      </c>
      <c r="J138" s="5" t="str">
        <f>IF(E49 &lt;&gt; "", IFERROR(VLOOKUP(E49,命令機械語対応表!$D$1:$E$9,2,FALSE),E49), "-")</f>
        <v>-</v>
      </c>
    </row>
    <row r="139" spans="8:10">
      <c r="H139" s="7">
        <v>137</v>
      </c>
      <c r="I139" s="7" t="str">
        <f t="shared" si="4"/>
        <v>89</v>
      </c>
      <c r="J139" s="5" t="str">
        <f>IF(ISTEXT(D49), VLOOKUP(D49,命令機械語対応表!$A$1:$B$17,2,FALSE), "-")</f>
        <v>-</v>
      </c>
    </row>
    <row r="140" spans="8:10">
      <c r="H140" s="7">
        <v>138</v>
      </c>
      <c r="I140" s="7" t="str">
        <f t="shared" si="4"/>
        <v>8A</v>
      </c>
      <c r="J140" s="5" t="str">
        <f>IF(F50 &lt;&gt; "", IFERROR(VLOOKUP(F50,命令機械語対応表!$D$1:$E$9,2,FALSE),F50), "-")</f>
        <v>-</v>
      </c>
    </row>
    <row r="141" spans="8:10">
      <c r="H141" s="7">
        <v>139</v>
      </c>
      <c r="I141" s="7" t="str">
        <f t="shared" si="4"/>
        <v>8B</v>
      </c>
      <c r="J141" s="5" t="str">
        <f>IF(E50 &lt;&gt; "", IFERROR(VLOOKUP(E50,命令機械語対応表!$D$1:$E$9,2,FALSE),E50), "-")</f>
        <v>-</v>
      </c>
    </row>
    <row r="142" spans="8:10">
      <c r="H142" s="7">
        <v>140</v>
      </c>
      <c r="I142" s="7" t="str">
        <f t="shared" si="4"/>
        <v>8C</v>
      </c>
      <c r="J142" s="5" t="str">
        <f>IF(ISTEXT(D50), VLOOKUP(D50,命令機械語対応表!$A$1:$B$17,2,FALSE), "-")</f>
        <v>-</v>
      </c>
    </row>
    <row r="143" spans="8:10">
      <c r="H143" s="7">
        <v>141</v>
      </c>
      <c r="I143" s="7" t="str">
        <f t="shared" si="4"/>
        <v>8D</v>
      </c>
      <c r="J143" s="5" t="str">
        <f>IF(F51 &lt;&gt; "", IFERROR(VLOOKUP(F51,命令機械語対応表!$D$1:$E$9,2,FALSE),F51), "-")</f>
        <v>-</v>
      </c>
    </row>
    <row r="144" spans="8:10">
      <c r="H144" s="7">
        <v>142</v>
      </c>
      <c r="I144" s="7" t="str">
        <f t="shared" si="4"/>
        <v>8E</v>
      </c>
      <c r="J144" s="5" t="str">
        <f>IF(E51 &lt;&gt; "", IFERROR(VLOOKUP(E51,命令機械語対応表!$D$1:$E$9,2,FALSE),E51), "-")</f>
        <v>-</v>
      </c>
    </row>
    <row r="145" spans="8:10">
      <c r="H145" s="7">
        <v>143</v>
      </c>
      <c r="I145" s="7" t="str">
        <f t="shared" si="4"/>
        <v>8F</v>
      </c>
      <c r="J145" s="5" t="str">
        <f>IF(ISTEXT(D51), VLOOKUP(D51,命令機械語対応表!$A$1:$B$17,2,FALSE), "-")</f>
        <v>-</v>
      </c>
    </row>
    <row r="146" spans="8:10">
      <c r="H146" s="7">
        <v>144</v>
      </c>
      <c r="I146" s="7" t="str">
        <f t="shared" si="4"/>
        <v>90</v>
      </c>
      <c r="J146" s="5" t="str">
        <f>IF(F52 &lt;&gt; "", IFERROR(VLOOKUP(F52,命令機械語対応表!$D$1:$E$9,2,FALSE),F52), "-")</f>
        <v>-</v>
      </c>
    </row>
    <row r="147" spans="8:10">
      <c r="H147" s="7">
        <v>145</v>
      </c>
      <c r="I147" s="7" t="str">
        <f t="shared" si="4"/>
        <v>91</v>
      </c>
      <c r="J147" s="5" t="str">
        <f>IF(E52 &lt;&gt; "", IFERROR(VLOOKUP(E52,命令機械語対応表!$D$1:$E$9,2,FALSE),E52), "-")</f>
        <v>-</v>
      </c>
    </row>
    <row r="148" spans="8:10">
      <c r="H148" s="7">
        <v>146</v>
      </c>
      <c r="I148" s="7" t="str">
        <f t="shared" si="4"/>
        <v>92</v>
      </c>
      <c r="J148" s="5" t="str">
        <f>IF(ISTEXT(D52), VLOOKUP(D52,命令機械語対応表!$A$1:$B$17,2,FALSE), "-")</f>
        <v>-</v>
      </c>
    </row>
    <row r="149" spans="8:10">
      <c r="H149" s="7">
        <v>147</v>
      </c>
      <c r="I149" s="7" t="str">
        <f t="shared" si="4"/>
        <v>93</v>
      </c>
      <c r="J149" s="5" t="str">
        <f>IF(F53 &lt;&gt; "", IFERROR(VLOOKUP(F53,命令機械語対応表!$D$1:$E$9,2,FALSE),F53), "-")</f>
        <v>-</v>
      </c>
    </row>
    <row r="150" spans="8:10">
      <c r="H150" s="7">
        <v>148</v>
      </c>
      <c r="I150" s="7" t="str">
        <f t="shared" si="4"/>
        <v>94</v>
      </c>
      <c r="J150" s="5" t="str">
        <f>IF(E53 &lt;&gt; "", IFERROR(VLOOKUP(E53,命令機械語対応表!$D$1:$E$9,2,FALSE),E53), "-")</f>
        <v>-</v>
      </c>
    </row>
    <row r="151" spans="8:10">
      <c r="H151" s="7">
        <v>149</v>
      </c>
      <c r="I151" s="7" t="str">
        <f t="shared" si="4"/>
        <v>95</v>
      </c>
      <c r="J151" s="5" t="str">
        <f>IF(ISTEXT(D53), VLOOKUP(D53,命令機械語対応表!$A$1:$B$17,2,FALSE), "-")</f>
        <v>-</v>
      </c>
    </row>
    <row r="152" spans="8:10">
      <c r="H152" s="7">
        <v>150</v>
      </c>
      <c r="I152" s="7" t="str">
        <f t="shared" si="4"/>
        <v>96</v>
      </c>
      <c r="J152" s="5" t="str">
        <f>IF(F54 &lt;&gt; "", IFERROR(VLOOKUP(F54,命令機械語対応表!$D$1:$E$9,2,FALSE),F54), "-")</f>
        <v>-</v>
      </c>
    </row>
    <row r="153" spans="8:10">
      <c r="H153" s="7">
        <v>151</v>
      </c>
      <c r="I153" s="7" t="str">
        <f t="shared" si="4"/>
        <v>97</v>
      </c>
      <c r="J153" s="5" t="str">
        <f>IF(E54 &lt;&gt; "", IFERROR(VLOOKUP(E54,命令機械語対応表!$D$1:$E$9,2,FALSE),E54), "-")</f>
        <v>-</v>
      </c>
    </row>
    <row r="154" spans="8:10">
      <c r="H154" s="7">
        <v>152</v>
      </c>
      <c r="I154" s="7" t="str">
        <f t="shared" si="4"/>
        <v>98</v>
      </c>
      <c r="J154" s="5" t="str">
        <f>IF(ISTEXT(D54), VLOOKUP(D54,命令機械語対応表!$A$1:$B$17,2,FALSE), "-")</f>
        <v>-</v>
      </c>
    </row>
    <row r="155" spans="8:10">
      <c r="H155" s="7">
        <v>153</v>
      </c>
      <c r="I155" s="7" t="str">
        <f t="shared" si="4"/>
        <v>99</v>
      </c>
      <c r="J155" s="5" t="str">
        <f>IF(F55 &lt;&gt; "", IFERROR(VLOOKUP(F55,命令機械語対応表!$D$1:$E$9,2,FALSE),F55), "-")</f>
        <v>-</v>
      </c>
    </row>
    <row r="156" spans="8:10">
      <c r="H156" s="7">
        <v>154</v>
      </c>
      <c r="I156" s="7" t="str">
        <f t="shared" si="4"/>
        <v>9A</v>
      </c>
      <c r="J156" s="5" t="str">
        <f>IF(E55 &lt;&gt; "", IFERROR(VLOOKUP(E55,命令機械語対応表!$D$1:$E$9,2,FALSE),E55), "-")</f>
        <v>-</v>
      </c>
    </row>
    <row r="157" spans="8:10">
      <c r="H157" s="7">
        <v>155</v>
      </c>
      <c r="I157" s="7" t="str">
        <f t="shared" si="4"/>
        <v>9B</v>
      </c>
      <c r="J157" s="5" t="str">
        <f>IF(ISTEXT(D55), VLOOKUP(D55,命令機械語対応表!$A$1:$B$17,2,FALSE), "-")</f>
        <v>-</v>
      </c>
    </row>
    <row r="158" spans="8:10">
      <c r="H158" s="7">
        <v>156</v>
      </c>
      <c r="I158" s="7" t="str">
        <f t="shared" si="4"/>
        <v>9C</v>
      </c>
      <c r="J158" s="5" t="str">
        <f>IF(F56 &lt;&gt; "", IFERROR(VLOOKUP(F56,命令機械語対応表!$D$1:$E$9,2,FALSE),F56), "-")</f>
        <v>-</v>
      </c>
    </row>
    <row r="159" spans="8:10">
      <c r="H159" s="7">
        <v>157</v>
      </c>
      <c r="I159" s="7" t="str">
        <f t="shared" si="4"/>
        <v>9D</v>
      </c>
      <c r="J159" s="5" t="str">
        <f>IF(E56 &lt;&gt; "", IFERROR(VLOOKUP(E56,命令機械語対応表!$D$1:$E$9,2,FALSE),E56), "-")</f>
        <v>-</v>
      </c>
    </row>
    <row r="160" spans="8:10">
      <c r="H160" s="7">
        <v>158</v>
      </c>
      <c r="I160" s="7" t="str">
        <f t="shared" si="4"/>
        <v>9E</v>
      </c>
      <c r="J160" s="5" t="str">
        <f>IF(ISTEXT(D56), VLOOKUP(D56,命令機械語対応表!$A$1:$B$17,2,FALSE), "-")</f>
        <v>-</v>
      </c>
    </row>
    <row r="161" spans="8:10">
      <c r="H161" s="7">
        <v>159</v>
      </c>
      <c r="I161" s="7" t="str">
        <f t="shared" si="4"/>
        <v>9F</v>
      </c>
      <c r="J161" s="5" t="str">
        <f>IF(F57 &lt;&gt; "", IFERROR(VLOOKUP(F57,命令機械語対応表!$D$1:$E$9,2,FALSE),F57), "-")</f>
        <v>-</v>
      </c>
    </row>
    <row r="162" spans="8:10">
      <c r="H162" s="7">
        <v>160</v>
      </c>
      <c r="I162" s="7" t="str">
        <f t="shared" si="4"/>
        <v>A0</v>
      </c>
      <c r="J162" s="5" t="str">
        <f>IF(E57 &lt;&gt; "", IFERROR(VLOOKUP(E57,命令機械語対応表!$D$1:$E$9,2,FALSE),E57), "-")</f>
        <v>-</v>
      </c>
    </row>
    <row r="163" spans="8:10">
      <c r="H163" s="7">
        <v>161</v>
      </c>
      <c r="I163" s="7" t="str">
        <f t="shared" si="4"/>
        <v>A1</v>
      </c>
      <c r="J163" s="5" t="str">
        <f>IF(ISTEXT(D57), VLOOKUP(D57,命令機械語対応表!$A$1:$B$17,2,FALSE), "-")</f>
        <v>-</v>
      </c>
    </row>
    <row r="164" spans="8:10">
      <c r="H164" s="7">
        <v>162</v>
      </c>
      <c r="I164" s="7" t="str">
        <f t="shared" si="4"/>
        <v>A2</v>
      </c>
      <c r="J164" s="5" t="str">
        <f>IF(F58 &lt;&gt; "", IFERROR(VLOOKUP(F58,命令機械語対応表!$D$1:$E$9,2,FALSE),F58), "-")</f>
        <v>-</v>
      </c>
    </row>
    <row r="165" spans="8:10">
      <c r="H165" s="7">
        <v>163</v>
      </c>
      <c r="I165" s="7" t="str">
        <f t="shared" si="4"/>
        <v>A3</v>
      </c>
      <c r="J165" s="5" t="str">
        <f>IF(E58 &lt;&gt; "", IFERROR(VLOOKUP(E58,命令機械語対応表!$D$1:$E$9,2,FALSE),E58), "-")</f>
        <v>-</v>
      </c>
    </row>
    <row r="166" spans="8:10">
      <c r="H166" s="7">
        <v>164</v>
      </c>
      <c r="I166" s="7" t="str">
        <f t="shared" si="4"/>
        <v>A4</v>
      </c>
      <c r="J166" s="5" t="str">
        <f>IF(ISTEXT(D58), VLOOKUP(D58,命令機械語対応表!$A$1:$B$17,2,FALSE), "-")</f>
        <v>-</v>
      </c>
    </row>
    <row r="167" spans="8:10">
      <c r="H167" s="7">
        <v>165</v>
      </c>
      <c r="I167" s="7" t="str">
        <f t="shared" si="4"/>
        <v>A5</v>
      </c>
      <c r="J167" s="5" t="str">
        <f>IF(F59 &lt;&gt; "", IFERROR(VLOOKUP(F59,命令機械語対応表!$D$1:$E$9,2,FALSE),F59), "-")</f>
        <v>-</v>
      </c>
    </row>
    <row r="168" spans="8:10">
      <c r="H168" s="7">
        <v>166</v>
      </c>
      <c r="I168" s="7" t="str">
        <f t="shared" si="4"/>
        <v>A6</v>
      </c>
      <c r="J168" s="5" t="str">
        <f>IF(E59 &lt;&gt; "", IFERROR(VLOOKUP(E59,命令機械語対応表!$D$1:$E$9,2,FALSE),E59), "-")</f>
        <v>-</v>
      </c>
    </row>
    <row r="169" spans="8:10">
      <c r="H169" s="7">
        <v>167</v>
      </c>
      <c r="I169" s="7" t="str">
        <f t="shared" si="4"/>
        <v>A7</v>
      </c>
      <c r="J169" s="5" t="str">
        <f>IF(ISTEXT(D59), VLOOKUP(D59,命令機械語対応表!$A$1:$B$17,2,FALSE), "-")</f>
        <v>-</v>
      </c>
    </row>
    <row r="170" spans="8:10">
      <c r="H170" s="7">
        <v>168</v>
      </c>
      <c r="I170" s="7" t="str">
        <f t="shared" si="4"/>
        <v>A8</v>
      </c>
      <c r="J170" s="5" t="str">
        <f>IF(F60 &lt;&gt; "", IFERROR(VLOOKUP(F60,命令機械語対応表!$D$1:$E$9,2,FALSE),F60), "-")</f>
        <v>-</v>
      </c>
    </row>
    <row r="171" spans="8:10">
      <c r="H171" s="7">
        <v>169</v>
      </c>
      <c r="I171" s="7" t="str">
        <f t="shared" si="4"/>
        <v>A9</v>
      </c>
      <c r="J171" s="5" t="str">
        <f>IF(E60 &lt;&gt; "", IFERROR(VLOOKUP(E60,命令機械語対応表!$D$1:$E$9,2,FALSE),E60), "-")</f>
        <v>-</v>
      </c>
    </row>
    <row r="172" spans="8:10">
      <c r="H172" s="7">
        <v>170</v>
      </c>
      <c r="I172" s="7" t="str">
        <f t="shared" si="4"/>
        <v>AA</v>
      </c>
      <c r="J172" s="5" t="str">
        <f>IF(ISTEXT(D60), VLOOKUP(D60,命令機械語対応表!$A$1:$B$17,2,FALSE), "-")</f>
        <v>-</v>
      </c>
    </row>
    <row r="173" spans="8:10">
      <c r="H173" s="7">
        <v>171</v>
      </c>
      <c r="I173" s="7" t="str">
        <f t="shared" si="4"/>
        <v>AB</v>
      </c>
      <c r="J173" s="5" t="str">
        <f>IF(F61 &lt;&gt; "", IFERROR(VLOOKUP(F61,命令機械語対応表!$D$1:$E$9,2,FALSE),F61), "-")</f>
        <v>-</v>
      </c>
    </row>
    <row r="174" spans="8:10">
      <c r="H174" s="7">
        <v>172</v>
      </c>
      <c r="I174" s="7" t="str">
        <f t="shared" si="4"/>
        <v>AC</v>
      </c>
      <c r="J174" s="5" t="str">
        <f>IF(E61 &lt;&gt; "", IFERROR(VLOOKUP(E61,命令機械語対応表!$D$1:$E$9,2,FALSE),E61), "-")</f>
        <v>-</v>
      </c>
    </row>
    <row r="175" spans="8:10">
      <c r="H175" s="7">
        <v>173</v>
      </c>
      <c r="I175" s="7" t="str">
        <f t="shared" si="4"/>
        <v>AD</v>
      </c>
      <c r="J175" s="5" t="str">
        <f>IF(ISTEXT(D61), VLOOKUP(D61,命令機械語対応表!$A$1:$B$17,2,FALSE), "-")</f>
        <v>-</v>
      </c>
    </row>
    <row r="176" spans="8:10">
      <c r="H176" s="7">
        <v>174</v>
      </c>
      <c r="I176" s="7" t="str">
        <f t="shared" si="4"/>
        <v>AE</v>
      </c>
      <c r="J176" s="5" t="str">
        <f>IF(F62 &lt;&gt; "", IFERROR(VLOOKUP(F62,命令機械語対応表!$D$1:$E$9,2,FALSE),F62), "-")</f>
        <v>-</v>
      </c>
    </row>
    <row r="177" spans="8:10">
      <c r="H177" s="7">
        <v>175</v>
      </c>
      <c r="I177" s="7" t="str">
        <f t="shared" si="4"/>
        <v>AF</v>
      </c>
      <c r="J177" s="5" t="str">
        <f>IF(E62 &lt;&gt; "", IFERROR(VLOOKUP(E62,命令機械語対応表!$D$1:$E$9,2,FALSE),E62), "-")</f>
        <v>-</v>
      </c>
    </row>
    <row r="178" spans="8:10">
      <c r="H178" s="7">
        <v>176</v>
      </c>
      <c r="I178" s="7" t="str">
        <f t="shared" si="4"/>
        <v>B0</v>
      </c>
      <c r="J178" s="5" t="str">
        <f>IF(ISTEXT(D62), VLOOKUP(D62,命令機械語対応表!$A$1:$B$17,2,FALSE), "-")</f>
        <v>-</v>
      </c>
    </row>
    <row r="179" spans="8:10">
      <c r="H179" s="7">
        <v>177</v>
      </c>
      <c r="I179" s="7" t="str">
        <f t="shared" si="4"/>
        <v>B1</v>
      </c>
      <c r="J179" s="5" t="str">
        <f>IF(F63 &lt;&gt; "", IFERROR(VLOOKUP(F63,命令機械語対応表!$D$1:$E$9,2,FALSE),F63), "-")</f>
        <v>-</v>
      </c>
    </row>
    <row r="180" spans="8:10">
      <c r="H180" s="7">
        <v>178</v>
      </c>
      <c r="I180" s="7" t="str">
        <f t="shared" si="4"/>
        <v>B2</v>
      </c>
      <c r="J180" s="5" t="str">
        <f>IF(E63 &lt;&gt; "", IFERROR(VLOOKUP(E63,命令機械語対応表!$D$1:$E$9,2,FALSE),E63), "-")</f>
        <v>-</v>
      </c>
    </row>
    <row r="181" spans="8:10">
      <c r="H181" s="7">
        <v>179</v>
      </c>
      <c r="I181" s="7" t="str">
        <f t="shared" si="4"/>
        <v>B3</v>
      </c>
      <c r="J181" s="5" t="str">
        <f>IF(ISTEXT(D63), VLOOKUP(D63,命令機械語対応表!$A$1:$B$17,2,FALSE), "-")</f>
        <v>-</v>
      </c>
    </row>
    <row r="182" spans="8:10">
      <c r="H182" s="7">
        <v>180</v>
      </c>
      <c r="I182" s="7" t="str">
        <f t="shared" si="4"/>
        <v>B4</v>
      </c>
      <c r="J182" s="5" t="str">
        <f>IF(F64 &lt;&gt; "", IFERROR(VLOOKUP(F64,命令機械語対応表!$D$1:$E$9,2,FALSE),F64), "-")</f>
        <v>-</v>
      </c>
    </row>
    <row r="183" spans="8:10">
      <c r="H183" s="7">
        <v>181</v>
      </c>
      <c r="I183" s="7" t="str">
        <f t="shared" si="4"/>
        <v>B5</v>
      </c>
      <c r="J183" s="5" t="str">
        <f>IF(E64 &lt;&gt; "", IFERROR(VLOOKUP(E64,命令機械語対応表!$D$1:$E$9,2,FALSE),E64), "-")</f>
        <v>-</v>
      </c>
    </row>
    <row r="184" spans="8:10">
      <c r="H184" s="7">
        <v>182</v>
      </c>
      <c r="I184" s="7" t="str">
        <f t="shared" si="4"/>
        <v>B6</v>
      </c>
      <c r="J184" s="5" t="str">
        <f>IF(ISTEXT(D64), VLOOKUP(D64,命令機械語対応表!$A$1:$B$17,2,FALSE), "-")</f>
        <v>-</v>
      </c>
    </row>
    <row r="185" spans="8:10">
      <c r="H185" s="7">
        <v>183</v>
      </c>
      <c r="I185" s="7" t="str">
        <f t="shared" si="4"/>
        <v>B7</v>
      </c>
      <c r="J185" s="5" t="str">
        <f>IF(F65 &lt;&gt; "", IFERROR(VLOOKUP(F65,命令機械語対応表!$D$1:$E$9,2,FALSE),F65), "-")</f>
        <v>-</v>
      </c>
    </row>
    <row r="186" spans="8:10">
      <c r="H186" s="7">
        <v>184</v>
      </c>
      <c r="I186" s="7" t="str">
        <f t="shared" si="4"/>
        <v>B8</v>
      </c>
      <c r="J186" s="5" t="str">
        <f>IF(E65 &lt;&gt; "", IFERROR(VLOOKUP(E65,命令機械語対応表!$D$1:$E$9,2,FALSE),E65), "-")</f>
        <v>-</v>
      </c>
    </row>
    <row r="187" spans="8:10">
      <c r="H187" s="7">
        <v>185</v>
      </c>
      <c r="I187" s="7" t="str">
        <f t="shared" si="4"/>
        <v>B9</v>
      </c>
      <c r="J187" s="5" t="str">
        <f>IF(ISTEXT(D65), VLOOKUP(D65,命令機械語対応表!$A$1:$B$17,2,FALSE), "-")</f>
        <v>-</v>
      </c>
    </row>
    <row r="188" spans="8:10">
      <c r="H188" s="7">
        <v>186</v>
      </c>
      <c r="I188" s="7" t="str">
        <f t="shared" si="4"/>
        <v>BA</v>
      </c>
      <c r="J188" s="5" t="str">
        <f>IF(F66 &lt;&gt; "", IFERROR(VLOOKUP(F66,命令機械語対応表!$D$1:$E$9,2,FALSE),F66), "-")</f>
        <v>-</v>
      </c>
    </row>
    <row r="189" spans="8:10">
      <c r="H189" s="7">
        <v>187</v>
      </c>
      <c r="I189" s="7" t="str">
        <f t="shared" si="4"/>
        <v>BB</v>
      </c>
      <c r="J189" s="5" t="str">
        <f>IF(E66 &lt;&gt; "", IFERROR(VLOOKUP(E66,命令機械語対応表!$D$1:$E$9,2,FALSE),E66), "-")</f>
        <v>-</v>
      </c>
    </row>
    <row r="190" spans="8:10">
      <c r="H190" s="7">
        <v>188</v>
      </c>
      <c r="I190" s="7" t="str">
        <f t="shared" si="4"/>
        <v>BC</v>
      </c>
      <c r="J190" s="5" t="str">
        <f>IF(ISTEXT(D66), VLOOKUP(D66,命令機械語対応表!$A$1:$B$17,2,FALSE), "-")</f>
        <v>-</v>
      </c>
    </row>
    <row r="191" spans="8:10">
      <c r="H191" s="7">
        <v>189</v>
      </c>
      <c r="I191" s="7" t="str">
        <f t="shared" si="4"/>
        <v>BD</v>
      </c>
      <c r="J191" s="5" t="str">
        <f>IF(F67 &lt;&gt; "", IFERROR(VLOOKUP(F67,命令機械語対応表!$D$1:$E$9,2,FALSE),F67), "-")</f>
        <v>-</v>
      </c>
    </row>
    <row r="192" spans="8:10">
      <c r="H192" s="7">
        <v>190</v>
      </c>
      <c r="I192" s="7" t="str">
        <f t="shared" si="4"/>
        <v>BE</v>
      </c>
      <c r="J192" s="5" t="str">
        <f>IF(E67 &lt;&gt; "", IFERROR(VLOOKUP(E67,命令機械語対応表!$D$1:$E$9,2,FALSE),E67), "-")</f>
        <v>-</v>
      </c>
    </row>
    <row r="193" spans="8:10">
      <c r="H193" s="7">
        <v>191</v>
      </c>
      <c r="I193" s="7" t="str">
        <f t="shared" si="4"/>
        <v>BF</v>
      </c>
      <c r="J193" s="5" t="str">
        <f>IF(ISTEXT(D67), VLOOKUP(D67,命令機械語対応表!$A$1:$B$17,2,FALSE), "-")</f>
        <v>-</v>
      </c>
    </row>
    <row r="194" spans="8:10">
      <c r="H194" s="8">
        <v>192</v>
      </c>
      <c r="I194" s="8" t="str">
        <f t="shared" si="4"/>
        <v>C0</v>
      </c>
    </row>
    <row r="195" spans="8:10">
      <c r="H195" s="8">
        <v>193</v>
      </c>
      <c r="I195" s="8" t="str">
        <f t="shared" ref="I195:I257" si="5">REPT("0",2-LEN(DEC2HEX(H195)))&amp;DEC2HEX(H195)</f>
        <v>C1</v>
      </c>
    </row>
    <row r="196" spans="8:10">
      <c r="H196" s="8">
        <v>194</v>
      </c>
      <c r="I196" s="8" t="str">
        <f t="shared" si="5"/>
        <v>C2</v>
      </c>
    </row>
    <row r="197" spans="8:10">
      <c r="H197" s="8">
        <v>195</v>
      </c>
      <c r="I197" s="8" t="str">
        <f t="shared" si="5"/>
        <v>C3</v>
      </c>
    </row>
    <row r="198" spans="8:10">
      <c r="H198" s="8">
        <v>196</v>
      </c>
      <c r="I198" s="8" t="str">
        <f t="shared" si="5"/>
        <v>C4</v>
      </c>
    </row>
    <row r="199" spans="8:10">
      <c r="H199" s="8">
        <v>197</v>
      </c>
      <c r="I199" s="8" t="str">
        <f t="shared" si="5"/>
        <v>C5</v>
      </c>
    </row>
    <row r="200" spans="8:10">
      <c r="H200" s="8">
        <v>198</v>
      </c>
      <c r="I200" s="8" t="str">
        <f t="shared" si="5"/>
        <v>C6</v>
      </c>
    </row>
    <row r="201" spans="8:10">
      <c r="H201" s="8">
        <v>199</v>
      </c>
      <c r="I201" s="8" t="str">
        <f t="shared" si="5"/>
        <v>C7</v>
      </c>
    </row>
    <row r="202" spans="8:10">
      <c r="H202" s="8">
        <v>200</v>
      </c>
      <c r="I202" s="8" t="str">
        <f t="shared" si="5"/>
        <v>C8</v>
      </c>
    </row>
    <row r="203" spans="8:10">
      <c r="H203" s="8">
        <v>201</v>
      </c>
      <c r="I203" s="8" t="str">
        <f t="shared" si="5"/>
        <v>C9</v>
      </c>
    </row>
    <row r="204" spans="8:10">
      <c r="H204" s="8">
        <v>202</v>
      </c>
      <c r="I204" s="8" t="str">
        <f t="shared" si="5"/>
        <v>CA</v>
      </c>
    </row>
    <row r="205" spans="8:10">
      <c r="H205" s="8">
        <v>203</v>
      </c>
      <c r="I205" s="8" t="str">
        <f t="shared" si="5"/>
        <v>CB</v>
      </c>
    </row>
    <row r="206" spans="8:10">
      <c r="H206" s="8">
        <v>204</v>
      </c>
      <c r="I206" s="8" t="str">
        <f t="shared" si="5"/>
        <v>CC</v>
      </c>
    </row>
    <row r="207" spans="8:10">
      <c r="H207" s="8">
        <v>205</v>
      </c>
      <c r="I207" s="8" t="str">
        <f t="shared" si="5"/>
        <v>CD</v>
      </c>
    </row>
    <row r="208" spans="8:10">
      <c r="H208" s="8">
        <v>206</v>
      </c>
      <c r="I208" s="8" t="str">
        <f t="shared" si="5"/>
        <v>CE</v>
      </c>
    </row>
    <row r="209" spans="1:9">
      <c r="H209" s="8">
        <v>207</v>
      </c>
      <c r="I209" s="8" t="str">
        <f t="shared" si="5"/>
        <v>CF</v>
      </c>
    </row>
    <row r="210" spans="1:9">
      <c r="H210" s="9">
        <v>208</v>
      </c>
      <c r="I210" s="9" t="str">
        <f t="shared" si="5"/>
        <v>D0</v>
      </c>
    </row>
    <row r="211" spans="1:9" s="5" customFormat="1">
      <c r="A211"/>
      <c r="B211"/>
      <c r="C211"/>
      <c r="D211"/>
      <c r="E211"/>
      <c r="F211"/>
      <c r="G211"/>
      <c r="H211" s="9">
        <v>209</v>
      </c>
      <c r="I211" s="9" t="str">
        <f t="shared" si="5"/>
        <v>D1</v>
      </c>
    </row>
    <row r="212" spans="1:9" s="5" customFormat="1">
      <c r="A212"/>
      <c r="B212"/>
      <c r="C212"/>
      <c r="D212"/>
      <c r="E212"/>
      <c r="F212"/>
      <c r="G212"/>
      <c r="H212" s="9">
        <v>210</v>
      </c>
      <c r="I212" s="9" t="str">
        <f t="shared" si="5"/>
        <v>D2</v>
      </c>
    </row>
    <row r="213" spans="1:9" s="5" customFormat="1">
      <c r="A213"/>
      <c r="B213"/>
      <c r="C213"/>
      <c r="D213"/>
      <c r="E213"/>
      <c r="F213"/>
      <c r="G213"/>
      <c r="H213" s="9">
        <v>211</v>
      </c>
      <c r="I213" s="9" t="str">
        <f t="shared" si="5"/>
        <v>D3</v>
      </c>
    </row>
    <row r="214" spans="1:9" s="5" customFormat="1">
      <c r="A214"/>
      <c r="B214"/>
      <c r="C214"/>
      <c r="D214"/>
      <c r="E214"/>
      <c r="F214"/>
      <c r="G214"/>
      <c r="H214" s="9">
        <v>212</v>
      </c>
      <c r="I214" s="9" t="str">
        <f t="shared" si="5"/>
        <v>D4</v>
      </c>
    </row>
    <row r="215" spans="1:9" s="5" customFormat="1">
      <c r="A215"/>
      <c r="B215"/>
      <c r="C215"/>
      <c r="D215"/>
      <c r="E215"/>
      <c r="F215"/>
      <c r="G215"/>
      <c r="H215" s="9">
        <v>213</v>
      </c>
      <c r="I215" s="9" t="str">
        <f t="shared" si="5"/>
        <v>D5</v>
      </c>
    </row>
    <row r="216" spans="1:9" s="5" customFormat="1">
      <c r="A216"/>
      <c r="B216"/>
      <c r="C216"/>
      <c r="D216"/>
      <c r="E216"/>
      <c r="F216"/>
      <c r="G216"/>
      <c r="H216" s="9">
        <v>214</v>
      </c>
      <c r="I216" s="9" t="str">
        <f t="shared" si="5"/>
        <v>D6</v>
      </c>
    </row>
    <row r="217" spans="1:9" s="5" customFormat="1">
      <c r="A217"/>
      <c r="B217"/>
      <c r="C217"/>
      <c r="D217"/>
      <c r="E217"/>
      <c r="F217"/>
      <c r="G217"/>
      <c r="H217" s="9">
        <v>215</v>
      </c>
      <c r="I217" s="9" t="str">
        <f t="shared" si="5"/>
        <v>D7</v>
      </c>
    </row>
    <row r="218" spans="1:9" s="5" customFormat="1">
      <c r="A218"/>
      <c r="B218"/>
      <c r="C218"/>
      <c r="D218"/>
      <c r="E218"/>
      <c r="F218"/>
      <c r="G218"/>
      <c r="H218" s="9">
        <v>216</v>
      </c>
      <c r="I218" s="9" t="str">
        <f t="shared" si="5"/>
        <v>D8</v>
      </c>
    </row>
    <row r="219" spans="1:9" s="5" customFormat="1">
      <c r="A219"/>
      <c r="B219"/>
      <c r="C219"/>
      <c r="D219"/>
      <c r="E219"/>
      <c r="F219"/>
      <c r="G219"/>
      <c r="H219" s="9">
        <v>217</v>
      </c>
      <c r="I219" s="9" t="str">
        <f t="shared" si="5"/>
        <v>D9</v>
      </c>
    </row>
    <row r="220" spans="1:9" s="5" customFormat="1">
      <c r="A220"/>
      <c r="B220"/>
      <c r="C220"/>
      <c r="D220"/>
      <c r="E220"/>
      <c r="F220"/>
      <c r="G220"/>
      <c r="H220" s="9">
        <v>218</v>
      </c>
      <c r="I220" s="9" t="str">
        <f t="shared" si="5"/>
        <v>DA</v>
      </c>
    </row>
    <row r="221" spans="1:9" s="5" customFormat="1">
      <c r="A221"/>
      <c r="B221"/>
      <c r="C221"/>
      <c r="D221"/>
      <c r="E221"/>
      <c r="F221"/>
      <c r="G221"/>
      <c r="H221" s="9">
        <v>219</v>
      </c>
      <c r="I221" s="9" t="str">
        <f t="shared" si="5"/>
        <v>DB</v>
      </c>
    </row>
    <row r="222" spans="1:9" s="5" customFormat="1">
      <c r="A222"/>
      <c r="B222"/>
      <c r="C222"/>
      <c r="D222"/>
      <c r="E222"/>
      <c r="F222"/>
      <c r="G222"/>
      <c r="H222" s="9">
        <v>220</v>
      </c>
      <c r="I222" s="9" t="str">
        <f t="shared" si="5"/>
        <v>DC</v>
      </c>
    </row>
    <row r="223" spans="1:9" s="5" customFormat="1">
      <c r="A223"/>
      <c r="B223"/>
      <c r="C223"/>
      <c r="D223"/>
      <c r="E223"/>
      <c r="F223"/>
      <c r="G223"/>
      <c r="H223" s="9">
        <v>221</v>
      </c>
      <c r="I223" s="9" t="str">
        <f t="shared" si="5"/>
        <v>DD</v>
      </c>
    </row>
    <row r="224" spans="1:9" s="5" customFormat="1">
      <c r="A224"/>
      <c r="B224"/>
      <c r="C224"/>
      <c r="D224"/>
      <c r="E224"/>
      <c r="F224"/>
      <c r="G224"/>
      <c r="H224" s="9">
        <v>222</v>
      </c>
      <c r="I224" s="9" t="str">
        <f t="shared" si="5"/>
        <v>DE</v>
      </c>
    </row>
    <row r="225" spans="1:9" s="5" customFormat="1">
      <c r="A225"/>
      <c r="B225"/>
      <c r="C225"/>
      <c r="D225"/>
      <c r="E225"/>
      <c r="F225"/>
      <c r="G225"/>
      <c r="H225" s="9">
        <v>223</v>
      </c>
      <c r="I225" s="9" t="str">
        <f t="shared" si="5"/>
        <v>DF</v>
      </c>
    </row>
    <row r="226" spans="1:9" s="5" customFormat="1">
      <c r="A226"/>
      <c r="B226"/>
      <c r="C226"/>
      <c r="D226"/>
      <c r="E226"/>
      <c r="F226"/>
      <c r="G226"/>
      <c r="H226" s="10">
        <v>224</v>
      </c>
      <c r="I226" s="10" t="str">
        <f t="shared" si="5"/>
        <v>E0</v>
      </c>
    </row>
    <row r="227" spans="1:9">
      <c r="H227" s="10">
        <v>225</v>
      </c>
      <c r="I227" s="10" t="str">
        <f t="shared" si="5"/>
        <v>E1</v>
      </c>
    </row>
    <row r="228" spans="1:9">
      <c r="H228" s="10">
        <v>226</v>
      </c>
      <c r="I228" s="10" t="str">
        <f t="shared" si="5"/>
        <v>E2</v>
      </c>
    </row>
    <row r="229" spans="1:9">
      <c r="H229" s="10">
        <v>227</v>
      </c>
      <c r="I229" s="10" t="str">
        <f t="shared" si="5"/>
        <v>E3</v>
      </c>
    </row>
    <row r="230" spans="1:9">
      <c r="H230" s="10">
        <v>228</v>
      </c>
      <c r="I230" s="10" t="str">
        <f t="shared" si="5"/>
        <v>E4</v>
      </c>
    </row>
    <row r="231" spans="1:9">
      <c r="H231" s="10">
        <v>229</v>
      </c>
      <c r="I231" s="10" t="str">
        <f t="shared" si="5"/>
        <v>E5</v>
      </c>
    </row>
    <row r="232" spans="1:9">
      <c r="H232" s="10">
        <v>230</v>
      </c>
      <c r="I232" s="10" t="str">
        <f t="shared" si="5"/>
        <v>E6</v>
      </c>
    </row>
    <row r="233" spans="1:9">
      <c r="H233" s="10">
        <v>231</v>
      </c>
      <c r="I233" s="10" t="str">
        <f t="shared" si="5"/>
        <v>E7</v>
      </c>
    </row>
    <row r="234" spans="1:9">
      <c r="H234" s="10">
        <v>232</v>
      </c>
      <c r="I234" s="10" t="str">
        <f t="shared" si="5"/>
        <v>E8</v>
      </c>
    </row>
    <row r="235" spans="1:9">
      <c r="H235" s="10">
        <v>233</v>
      </c>
      <c r="I235" s="10" t="str">
        <f t="shared" si="5"/>
        <v>E9</v>
      </c>
    </row>
    <row r="236" spans="1:9">
      <c r="H236" s="10">
        <v>234</v>
      </c>
      <c r="I236" s="10" t="str">
        <f t="shared" si="5"/>
        <v>EA</v>
      </c>
    </row>
    <row r="237" spans="1:9">
      <c r="H237" s="10">
        <v>235</v>
      </c>
      <c r="I237" s="10" t="str">
        <f t="shared" si="5"/>
        <v>EB</v>
      </c>
    </row>
    <row r="238" spans="1:9">
      <c r="H238" s="10">
        <v>236</v>
      </c>
      <c r="I238" s="10" t="str">
        <f t="shared" si="5"/>
        <v>EC</v>
      </c>
    </row>
    <row r="239" spans="1:9">
      <c r="H239" s="10">
        <v>237</v>
      </c>
      <c r="I239" s="10" t="str">
        <f t="shared" si="5"/>
        <v>ED</v>
      </c>
    </row>
    <row r="240" spans="1:9">
      <c r="H240" s="10">
        <v>238</v>
      </c>
      <c r="I240" s="10" t="str">
        <f t="shared" si="5"/>
        <v>EE</v>
      </c>
    </row>
    <row r="241" spans="1:9">
      <c r="H241" s="10">
        <v>239</v>
      </c>
      <c r="I241" s="10" t="str">
        <f t="shared" si="5"/>
        <v>EF</v>
      </c>
    </row>
    <row r="242" spans="1:9">
      <c r="H242" s="10">
        <v>240</v>
      </c>
      <c r="I242" s="10" t="str">
        <f t="shared" si="5"/>
        <v>F0</v>
      </c>
    </row>
    <row r="243" spans="1:9" s="5" customFormat="1">
      <c r="A243"/>
      <c r="B243"/>
      <c r="C243"/>
      <c r="D243"/>
      <c r="E243"/>
      <c r="F243"/>
      <c r="G243"/>
      <c r="H243" s="10">
        <v>241</v>
      </c>
      <c r="I243" s="10" t="str">
        <f t="shared" si="5"/>
        <v>F1</v>
      </c>
    </row>
    <row r="244" spans="1:9" s="5" customFormat="1">
      <c r="A244"/>
      <c r="B244"/>
      <c r="C244"/>
      <c r="D244"/>
      <c r="E244"/>
      <c r="F244"/>
      <c r="G244"/>
      <c r="H244" s="10">
        <v>242</v>
      </c>
      <c r="I244" s="10" t="str">
        <f t="shared" si="5"/>
        <v>F2</v>
      </c>
    </row>
    <row r="245" spans="1:9" s="5" customFormat="1">
      <c r="A245"/>
      <c r="B245"/>
      <c r="C245"/>
      <c r="D245"/>
      <c r="E245"/>
      <c r="F245"/>
      <c r="G245"/>
      <c r="H245" s="10">
        <v>243</v>
      </c>
      <c r="I245" s="10" t="str">
        <f t="shared" si="5"/>
        <v>F3</v>
      </c>
    </row>
    <row r="246" spans="1:9" s="5" customFormat="1">
      <c r="A246"/>
      <c r="B246"/>
      <c r="C246"/>
      <c r="D246"/>
      <c r="E246"/>
      <c r="F246"/>
      <c r="G246"/>
      <c r="H246" s="10">
        <v>244</v>
      </c>
      <c r="I246" s="10" t="str">
        <f t="shared" si="5"/>
        <v>F4</v>
      </c>
    </row>
    <row r="247" spans="1:9" s="5" customFormat="1">
      <c r="A247"/>
      <c r="B247"/>
      <c r="C247"/>
      <c r="D247"/>
      <c r="E247"/>
      <c r="F247"/>
      <c r="G247"/>
      <c r="H247" s="10">
        <v>245</v>
      </c>
      <c r="I247" s="10" t="str">
        <f t="shared" si="5"/>
        <v>F5</v>
      </c>
    </row>
    <row r="248" spans="1:9" s="5" customFormat="1">
      <c r="A248"/>
      <c r="B248"/>
      <c r="C248"/>
      <c r="D248"/>
      <c r="E248"/>
      <c r="F248"/>
      <c r="G248"/>
      <c r="H248" s="10">
        <v>246</v>
      </c>
      <c r="I248" s="10" t="str">
        <f t="shared" si="5"/>
        <v>F6</v>
      </c>
    </row>
    <row r="249" spans="1:9" s="5" customFormat="1">
      <c r="A249"/>
      <c r="B249"/>
      <c r="C249"/>
      <c r="D249"/>
      <c r="E249"/>
      <c r="F249"/>
      <c r="G249"/>
      <c r="H249" s="10">
        <v>247</v>
      </c>
      <c r="I249" s="10" t="str">
        <f t="shared" si="5"/>
        <v>F7</v>
      </c>
    </row>
    <row r="250" spans="1:9" s="5" customFormat="1">
      <c r="A250"/>
      <c r="B250"/>
      <c r="C250"/>
      <c r="D250"/>
      <c r="E250"/>
      <c r="F250"/>
      <c r="G250"/>
      <c r="H250" s="10">
        <v>248</v>
      </c>
      <c r="I250" s="10" t="str">
        <f t="shared" si="5"/>
        <v>F8</v>
      </c>
    </row>
    <row r="251" spans="1:9" s="5" customFormat="1">
      <c r="A251"/>
      <c r="B251"/>
      <c r="C251"/>
      <c r="D251"/>
      <c r="E251"/>
      <c r="F251"/>
      <c r="G251"/>
      <c r="H251" s="10">
        <v>249</v>
      </c>
      <c r="I251" s="10" t="str">
        <f t="shared" si="5"/>
        <v>F9</v>
      </c>
    </row>
    <row r="252" spans="1:9" s="5" customFormat="1">
      <c r="A252"/>
      <c r="B252"/>
      <c r="C252"/>
      <c r="D252"/>
      <c r="E252"/>
      <c r="F252"/>
      <c r="G252"/>
      <c r="H252" s="10">
        <v>250</v>
      </c>
      <c r="I252" s="10" t="str">
        <f t="shared" si="5"/>
        <v>FA</v>
      </c>
    </row>
    <row r="253" spans="1:9" s="5" customFormat="1">
      <c r="A253"/>
      <c r="B253"/>
      <c r="C253"/>
      <c r="D253"/>
      <c r="E253"/>
      <c r="F253"/>
      <c r="G253"/>
      <c r="H253" s="10">
        <v>251</v>
      </c>
      <c r="I253" s="10" t="str">
        <f t="shared" si="5"/>
        <v>FB</v>
      </c>
    </row>
    <row r="254" spans="1:9" s="5" customFormat="1">
      <c r="A254"/>
      <c r="B254"/>
      <c r="C254"/>
      <c r="D254"/>
      <c r="E254"/>
      <c r="F254"/>
      <c r="G254"/>
      <c r="H254" s="10">
        <v>252</v>
      </c>
      <c r="I254" s="10" t="str">
        <f t="shared" si="5"/>
        <v>FC</v>
      </c>
    </row>
    <row r="255" spans="1:9" s="5" customFormat="1">
      <c r="A255"/>
      <c r="B255"/>
      <c r="C255"/>
      <c r="D255"/>
      <c r="E255"/>
      <c r="F255"/>
      <c r="G255"/>
      <c r="H255" s="10">
        <v>253</v>
      </c>
      <c r="I255" s="10" t="str">
        <f t="shared" si="5"/>
        <v>FD</v>
      </c>
    </row>
    <row r="256" spans="1:9" s="5" customFormat="1">
      <c r="A256"/>
      <c r="B256"/>
      <c r="C256"/>
      <c r="D256"/>
      <c r="E256"/>
      <c r="F256"/>
      <c r="G256"/>
      <c r="H256" s="10">
        <v>254</v>
      </c>
      <c r="I256" s="10" t="str">
        <f t="shared" si="5"/>
        <v>FE</v>
      </c>
    </row>
    <row r="257" spans="1:9" s="5" customFormat="1">
      <c r="A257"/>
      <c r="B257"/>
      <c r="C257"/>
      <c r="D257"/>
      <c r="E257"/>
      <c r="F257"/>
      <c r="G257"/>
      <c r="H257" s="10">
        <v>255</v>
      </c>
      <c r="I257" s="10" t="str">
        <f t="shared" si="5"/>
        <v>FF</v>
      </c>
    </row>
    <row r="258" spans="1:9" s="5" customFormat="1">
      <c r="A258"/>
      <c r="B258"/>
      <c r="C258"/>
      <c r="D258"/>
      <c r="E258"/>
      <c r="F258"/>
      <c r="G258"/>
    </row>
    <row r="259" spans="1:9" s="5" customFormat="1">
      <c r="A259"/>
      <c r="B259"/>
      <c r="C259"/>
      <c r="D259"/>
      <c r="E259"/>
      <c r="F259"/>
      <c r="G259"/>
    </row>
  </sheetData>
  <mergeCells count="1">
    <mergeCell ref="D1:G1"/>
  </mergeCells>
  <phoneticPr fontId="2"/>
  <conditionalFormatting sqref="H2:J193">
    <cfRule type="expression" dxfId="3" priority="1">
      <formula>MOD(ROW()-1,3)=0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1A9B1-0EA8-4D10-AA0C-8C98FAAC12B1}">
  <dimension ref="A1:M259"/>
  <sheetViews>
    <sheetView zoomScale="85" zoomScaleNormal="85" workbookViewId="0">
      <selection activeCell="N11" sqref="N11"/>
    </sheetView>
  </sheetViews>
  <sheetFormatPr defaultRowHeight="18.75"/>
  <cols>
    <col min="2" max="2" width="13.125" hidden="1" customWidth="1"/>
    <col min="3" max="3" width="13.125" bestFit="1" customWidth="1"/>
    <col min="8" max="8" width="20.875" style="5" hidden="1" customWidth="1"/>
    <col min="9" max="9" width="9" style="5"/>
    <col min="10" max="10" width="11" style="5" bestFit="1" customWidth="1"/>
  </cols>
  <sheetData>
    <row r="1" spans="1:13">
      <c r="D1" s="12" t="s">
        <v>82</v>
      </c>
      <c r="E1" s="12"/>
      <c r="F1" s="12"/>
      <c r="G1" s="12"/>
      <c r="H1" s="5" t="s">
        <v>4</v>
      </c>
      <c r="I1" s="5" t="s">
        <v>4</v>
      </c>
      <c r="J1" s="5" t="s">
        <v>14</v>
      </c>
    </row>
    <row r="2" spans="1:13">
      <c r="H2" s="7">
        <v>0</v>
      </c>
      <c r="I2" s="7" t="str">
        <f>REPT("0",2-LEN(DEC2HEX($H$2)))&amp;DEC2HEX($H$2)</f>
        <v>00</v>
      </c>
      <c r="J2" s="5" t="str">
        <f>IF(F4 &lt;&gt; "", IFERROR(VLOOKUP(F4,命令機械語対応表!$D$1:$E$9,2,FALSE),F4), "-")</f>
        <v>-</v>
      </c>
    </row>
    <row r="3" spans="1:13">
      <c r="A3" s="1" t="s">
        <v>8</v>
      </c>
      <c r="B3" s="1" t="s">
        <v>9</v>
      </c>
      <c r="C3" s="3" t="s">
        <v>10</v>
      </c>
      <c r="D3" s="11" t="s">
        <v>5</v>
      </c>
      <c r="E3" t="s">
        <v>6</v>
      </c>
      <c r="F3" t="s">
        <v>7</v>
      </c>
      <c r="H3" s="7">
        <v>1</v>
      </c>
      <c r="I3" s="7" t="str">
        <f>REPT("0",2-LEN(DEC2HEX($H$3)))&amp;DEC2HEX($H$3)</f>
        <v>01</v>
      </c>
      <c r="J3" s="5">
        <f>IF(E4 &lt;&gt; "", IFERROR(VLOOKUP(E4,命令機械語対応表!$D$1:$E$9,2,FALSE),E4), "-")</f>
        <v>1</v>
      </c>
    </row>
    <row r="4" spans="1:13">
      <c r="A4" s="1">
        <v>0</v>
      </c>
      <c r="B4" s="2">
        <f t="shared" ref="B4:B35" si="0">(A4*3)</f>
        <v>0</v>
      </c>
      <c r="C4" s="4" t="str">
        <f t="shared" ref="C4:C35" si="1">REPT("0",2-LEN(DEC2HEX(B4)))&amp;DEC2HEX(B4)</f>
        <v>00</v>
      </c>
      <c r="D4" s="11" t="s">
        <v>67</v>
      </c>
      <c r="E4">
        <v>1</v>
      </c>
      <c r="H4" s="7">
        <v>2</v>
      </c>
      <c r="I4" s="7" t="str">
        <f t="shared" ref="I4:I35" si="2">REPT("0",2-LEN(DEC2HEX(H4)))&amp;DEC2HEX(H4)</f>
        <v>02</v>
      </c>
      <c r="J4" s="5">
        <f>IF(ISTEXT(D4), VLOOKUP(D4,命令機械語対応表!$A$1:$B$17,2,FALSE), "-")</f>
        <v>2</v>
      </c>
      <c r="M4" t="s">
        <v>200</v>
      </c>
    </row>
    <row r="5" spans="1:13">
      <c r="A5" s="1">
        <v>1</v>
      </c>
      <c r="B5" s="2">
        <f t="shared" si="0"/>
        <v>3</v>
      </c>
      <c r="C5" s="4" t="str">
        <f t="shared" si="1"/>
        <v>03</v>
      </c>
      <c r="D5" s="11" t="s">
        <v>68</v>
      </c>
      <c r="E5" t="s">
        <v>69</v>
      </c>
      <c r="F5" t="s">
        <v>70</v>
      </c>
      <c r="H5" s="7">
        <v>3</v>
      </c>
      <c r="I5" s="7" t="str">
        <f t="shared" si="2"/>
        <v>03</v>
      </c>
      <c r="J5" s="5" t="str">
        <f>IF(F5 &lt;&gt; "", IFERROR(VLOOKUP(F5,命令機械語対応表!$D$1:$E$9,2,FALSE),F5), "-")</f>
        <v>C3</v>
      </c>
    </row>
    <row r="6" spans="1:13">
      <c r="A6" s="1">
        <v>2</v>
      </c>
      <c r="B6" s="2">
        <f t="shared" si="0"/>
        <v>6</v>
      </c>
      <c r="C6" s="4" t="str">
        <f t="shared" si="1"/>
        <v>06</v>
      </c>
      <c r="D6" s="11" t="s">
        <v>67</v>
      </c>
      <c r="E6">
        <v>0</v>
      </c>
      <c r="H6" s="7">
        <v>4</v>
      </c>
      <c r="I6" s="7" t="str">
        <f t="shared" si="2"/>
        <v>04</v>
      </c>
      <c r="J6" s="5" t="str">
        <f>IF(E5 &lt;&gt; "", IFERROR(VLOOKUP(E5,命令機械語対応表!$D$1:$E$9,2,FALSE),E5), "-")</f>
        <v>E2</v>
      </c>
    </row>
    <row r="7" spans="1:13">
      <c r="A7" s="1">
        <v>3</v>
      </c>
      <c r="B7" s="2">
        <f t="shared" si="0"/>
        <v>9</v>
      </c>
      <c r="C7" s="4" t="str">
        <f t="shared" si="1"/>
        <v>09</v>
      </c>
      <c r="D7" s="11" t="s">
        <v>71</v>
      </c>
      <c r="E7">
        <v>0</v>
      </c>
      <c r="H7" s="7">
        <v>5</v>
      </c>
      <c r="I7" s="7" t="str">
        <f t="shared" si="2"/>
        <v>05</v>
      </c>
      <c r="J7" s="5">
        <f>IF(ISTEXT(D5), VLOOKUP(D5,命令機械語対応表!$A$1:$B$17,2,FALSE), "-")</f>
        <v>0</v>
      </c>
    </row>
    <row r="8" spans="1:13">
      <c r="A8" s="1">
        <v>4</v>
      </c>
      <c r="B8" s="2">
        <f t="shared" si="0"/>
        <v>12</v>
      </c>
      <c r="C8" s="4" t="str">
        <f t="shared" si="1"/>
        <v>0C</v>
      </c>
      <c r="D8" s="11" t="s">
        <v>2</v>
      </c>
      <c r="E8" t="s">
        <v>70</v>
      </c>
      <c r="F8" t="s">
        <v>70</v>
      </c>
      <c r="H8" s="7">
        <v>6</v>
      </c>
      <c r="I8" s="7" t="str">
        <f t="shared" si="2"/>
        <v>06</v>
      </c>
      <c r="J8" s="5" t="str">
        <f>IF(F6 &lt;&gt; "", IFERROR(VLOOKUP(F6,命令機械語対応表!$D$1:$E$9,2,FALSE),F6), "-")</f>
        <v>-</v>
      </c>
    </row>
    <row r="9" spans="1:13">
      <c r="A9" s="1">
        <v>5</v>
      </c>
      <c r="B9" s="2">
        <f t="shared" si="0"/>
        <v>15</v>
      </c>
      <c r="C9" s="4" t="str">
        <f t="shared" si="1"/>
        <v>0F</v>
      </c>
      <c r="D9" s="11" t="s">
        <v>68</v>
      </c>
      <c r="E9" t="s">
        <v>80</v>
      </c>
      <c r="F9" t="s">
        <v>73</v>
      </c>
      <c r="H9" s="7">
        <v>7</v>
      </c>
      <c r="I9" s="7" t="str">
        <f t="shared" si="2"/>
        <v>07</v>
      </c>
      <c r="J9" s="5">
        <f>IF(E6 &lt;&gt; "", IFERROR(VLOOKUP(E6,命令機械語対応表!$D$1:$E$9,2,FALSE),E6), "-")</f>
        <v>0</v>
      </c>
    </row>
    <row r="10" spans="1:13">
      <c r="A10" s="1">
        <v>6</v>
      </c>
      <c r="B10" s="2">
        <f t="shared" si="0"/>
        <v>18</v>
      </c>
      <c r="C10" s="4" t="str">
        <f t="shared" si="1"/>
        <v>12</v>
      </c>
      <c r="D10" s="11" t="s">
        <v>1</v>
      </c>
      <c r="E10" t="s">
        <v>46</v>
      </c>
      <c r="F10" t="s">
        <v>64</v>
      </c>
      <c r="H10" s="7">
        <v>8</v>
      </c>
      <c r="I10" s="7" t="str">
        <f t="shared" si="2"/>
        <v>08</v>
      </c>
      <c r="J10" s="5">
        <f>IF(ISTEXT(D6), VLOOKUP(D6,命令機械語対応表!$A$1:$B$17,2,FALSE), "-")</f>
        <v>2</v>
      </c>
    </row>
    <row r="11" spans="1:13">
      <c r="A11" s="1">
        <v>7</v>
      </c>
      <c r="B11" s="2">
        <f t="shared" si="0"/>
        <v>21</v>
      </c>
      <c r="C11" s="4" t="str">
        <f t="shared" si="1"/>
        <v>15</v>
      </c>
      <c r="D11" s="11" t="s">
        <v>3</v>
      </c>
      <c r="E11" t="s">
        <v>81</v>
      </c>
      <c r="H11" s="7">
        <v>9</v>
      </c>
      <c r="I11" s="7" t="str">
        <f t="shared" si="2"/>
        <v>09</v>
      </c>
      <c r="J11" s="5" t="str">
        <f>IF(F7 &lt;&gt; "", IFERROR(VLOOKUP(F7,命令機械語対応表!$D$1:$E$9,2,FALSE),F7), "-")</f>
        <v>-</v>
      </c>
    </row>
    <row r="12" spans="1:13">
      <c r="A12" s="1">
        <v>8</v>
      </c>
      <c r="B12" s="2">
        <f t="shared" si="0"/>
        <v>24</v>
      </c>
      <c r="C12" s="4" t="str">
        <f t="shared" si="1"/>
        <v>18</v>
      </c>
      <c r="D12" s="11" t="s">
        <v>1</v>
      </c>
      <c r="E12" t="s">
        <v>45</v>
      </c>
      <c r="F12" t="s">
        <v>65</v>
      </c>
      <c r="H12" s="7">
        <v>10</v>
      </c>
      <c r="I12" s="7" t="str">
        <f t="shared" si="2"/>
        <v>0A</v>
      </c>
      <c r="J12" s="5">
        <f>IF(E7 &lt;&gt; "", IFERROR(VLOOKUP(E7,命令機械語対応表!$D$1:$E$9,2,FALSE),E7), "-")</f>
        <v>0</v>
      </c>
    </row>
    <row r="13" spans="1:13">
      <c r="A13" s="1">
        <v>9</v>
      </c>
      <c r="B13" s="2">
        <f t="shared" si="0"/>
        <v>27</v>
      </c>
      <c r="C13" s="4" t="str">
        <f t="shared" si="1"/>
        <v>1B</v>
      </c>
      <c r="D13" s="11" t="s">
        <v>72</v>
      </c>
      <c r="F13" t="s">
        <v>70</v>
      </c>
      <c r="H13" s="7">
        <v>11</v>
      </c>
      <c r="I13" s="7" t="str">
        <f t="shared" si="2"/>
        <v>0B</v>
      </c>
      <c r="J13" s="5">
        <f>IF(ISTEXT(D7), VLOOKUP(D7,命令機械語対応表!$A$1:$B$17,2,FALSE), "-")</f>
        <v>1</v>
      </c>
    </row>
    <row r="14" spans="1:13">
      <c r="A14" s="1">
        <v>10</v>
      </c>
      <c r="B14" s="2">
        <f t="shared" si="0"/>
        <v>30</v>
      </c>
      <c r="C14" s="4" t="str">
        <f t="shared" si="1"/>
        <v>1E</v>
      </c>
      <c r="D14" s="11" t="s">
        <v>72</v>
      </c>
      <c r="F14" t="s">
        <v>75</v>
      </c>
      <c r="H14" s="7">
        <v>12</v>
      </c>
      <c r="I14" s="7" t="str">
        <f t="shared" si="2"/>
        <v>0C</v>
      </c>
      <c r="J14" s="5">
        <v>0</v>
      </c>
    </row>
    <row r="15" spans="1:13">
      <c r="A15" s="1">
        <v>11</v>
      </c>
      <c r="B15" s="2">
        <f t="shared" si="0"/>
        <v>33</v>
      </c>
      <c r="C15" s="4" t="str">
        <f t="shared" si="1"/>
        <v>21</v>
      </c>
      <c r="D15" s="11" t="s">
        <v>71</v>
      </c>
      <c r="E15">
        <v>0</v>
      </c>
      <c r="H15" s="7">
        <v>13</v>
      </c>
      <c r="I15" s="7" t="str">
        <f t="shared" si="2"/>
        <v>0D</v>
      </c>
      <c r="J15" s="5">
        <v>0</v>
      </c>
    </row>
    <row r="16" spans="1:13">
      <c r="A16" s="1">
        <v>12</v>
      </c>
      <c r="B16" s="2">
        <f t="shared" si="0"/>
        <v>36</v>
      </c>
      <c r="C16" s="4" t="str">
        <f t="shared" si="1"/>
        <v>24</v>
      </c>
      <c r="D16" s="11" t="s">
        <v>68</v>
      </c>
      <c r="E16" t="s">
        <v>70</v>
      </c>
      <c r="F16" t="s">
        <v>80</v>
      </c>
      <c r="H16" s="7">
        <v>14</v>
      </c>
      <c r="I16" s="7" t="str">
        <f t="shared" si="2"/>
        <v>0E</v>
      </c>
      <c r="J16" s="5">
        <f>IF(ISTEXT(D8), VLOOKUP(D8,命令機械語対応表!$A$1:$B$17,2,FALSE), "-")</f>
        <v>0</v>
      </c>
    </row>
    <row r="17" spans="1:10">
      <c r="A17" s="1">
        <v>13</v>
      </c>
      <c r="B17" s="2">
        <f t="shared" si="0"/>
        <v>39</v>
      </c>
      <c r="C17" s="4" t="str">
        <f t="shared" si="1"/>
        <v>27</v>
      </c>
      <c r="D17" s="11" t="s">
        <v>74</v>
      </c>
      <c r="E17" t="s">
        <v>70</v>
      </c>
      <c r="F17" t="s">
        <v>69</v>
      </c>
      <c r="H17" s="7">
        <v>15</v>
      </c>
      <c r="I17" s="7" t="str">
        <f t="shared" si="2"/>
        <v>0F</v>
      </c>
      <c r="J17" s="5" t="str">
        <f>IF(F9 &lt;&gt; "", IFERROR(VLOOKUP(F9,命令機械語対応表!$D$1:$E$9,2,FALSE),F9), "-")</f>
        <v>E1</v>
      </c>
    </row>
    <row r="18" spans="1:10">
      <c r="A18" s="1">
        <v>14</v>
      </c>
      <c r="B18" s="2">
        <f t="shared" si="0"/>
        <v>42</v>
      </c>
      <c r="C18" s="4" t="str">
        <f t="shared" si="1"/>
        <v>2A</v>
      </c>
      <c r="D18" s="11" t="s">
        <v>68</v>
      </c>
      <c r="E18" t="s">
        <v>80</v>
      </c>
      <c r="F18" t="s">
        <v>70</v>
      </c>
      <c r="H18" s="7">
        <v>16</v>
      </c>
      <c r="I18" s="7" t="str">
        <f t="shared" si="2"/>
        <v>10</v>
      </c>
      <c r="J18" s="5" t="str">
        <f>IF(E9 &lt;&gt; "", IFERROR(VLOOKUP(E9,命令機械語対応表!$D$1:$E$9,2,FALSE),E9), "-")</f>
        <v>E3</v>
      </c>
    </row>
    <row r="19" spans="1:10">
      <c r="A19" s="1">
        <v>15</v>
      </c>
      <c r="B19" s="2">
        <f t="shared" si="0"/>
        <v>45</v>
      </c>
      <c r="C19" s="4" t="str">
        <f t="shared" si="1"/>
        <v>2D</v>
      </c>
      <c r="D19" s="11" t="s">
        <v>76</v>
      </c>
      <c r="E19" t="s">
        <v>75</v>
      </c>
      <c r="F19" t="s">
        <v>70</v>
      </c>
      <c r="H19" s="7">
        <v>17</v>
      </c>
      <c r="I19" s="7" t="str">
        <f t="shared" si="2"/>
        <v>11</v>
      </c>
      <c r="J19" s="5">
        <f>IF(ISTEXT(D9), VLOOKUP(D9,命令機械語対応表!$A$1:$B$17,2,FALSE), "-")</f>
        <v>0</v>
      </c>
    </row>
    <row r="20" spans="1:10">
      <c r="A20" s="1">
        <v>16</v>
      </c>
      <c r="B20" s="2">
        <f t="shared" si="0"/>
        <v>48</v>
      </c>
      <c r="C20" s="4" t="str">
        <f t="shared" si="1"/>
        <v>30</v>
      </c>
      <c r="D20" s="11" t="s">
        <v>77</v>
      </c>
      <c r="E20">
        <v>90</v>
      </c>
      <c r="H20" s="7">
        <v>18</v>
      </c>
      <c r="I20" s="7" t="str">
        <f t="shared" si="2"/>
        <v>12</v>
      </c>
      <c r="J20" s="5" t="str">
        <f>IF(F10 &lt;&gt; "", IFERROR(VLOOKUP(F10,命令機械語対応表!$D$1:$E$9,2,FALSE),F10), "-")</f>
        <v>E0</v>
      </c>
    </row>
    <row r="21" spans="1:10">
      <c r="A21" s="1">
        <v>17</v>
      </c>
      <c r="B21" s="2">
        <f t="shared" si="0"/>
        <v>51</v>
      </c>
      <c r="C21" s="4" t="str">
        <f t="shared" si="1"/>
        <v>33</v>
      </c>
      <c r="D21" s="11" t="s">
        <v>78</v>
      </c>
      <c r="E21" t="s">
        <v>75</v>
      </c>
      <c r="H21" s="7">
        <v>19</v>
      </c>
      <c r="I21" s="7" t="str">
        <f t="shared" si="2"/>
        <v>13</v>
      </c>
      <c r="J21" s="5" t="str">
        <f>IF(E10 &lt;&gt; "", IFERROR(VLOOKUP(E10,命令機械語対応表!$D$1:$E$9,2,FALSE),E10), "-")</f>
        <v>C3</v>
      </c>
    </row>
    <row r="22" spans="1:10">
      <c r="A22" s="1">
        <v>18</v>
      </c>
      <c r="B22" s="2">
        <f t="shared" si="0"/>
        <v>54</v>
      </c>
      <c r="C22" s="4" t="str">
        <f t="shared" si="1"/>
        <v>36</v>
      </c>
      <c r="D22" s="11" t="s">
        <v>78</v>
      </c>
      <c r="E22" t="s">
        <v>70</v>
      </c>
      <c r="H22" s="7">
        <v>20</v>
      </c>
      <c r="I22" s="7" t="str">
        <f t="shared" si="2"/>
        <v>14</v>
      </c>
      <c r="J22" s="5">
        <f>IF(ISTEXT(D10), VLOOKUP(D10,命令機械語対応表!$A$1:$B$17,2,FALSE), "-")</f>
        <v>3</v>
      </c>
    </row>
    <row r="23" spans="1:10">
      <c r="A23" s="1">
        <v>19</v>
      </c>
      <c r="B23" s="2">
        <f t="shared" si="0"/>
        <v>57</v>
      </c>
      <c r="C23" s="4" t="str">
        <f t="shared" si="1"/>
        <v>39</v>
      </c>
      <c r="D23" s="11" t="s">
        <v>79</v>
      </c>
      <c r="E23">
        <v>12</v>
      </c>
      <c r="H23" s="7">
        <v>21</v>
      </c>
      <c r="I23" s="7" t="str">
        <f t="shared" si="2"/>
        <v>15</v>
      </c>
      <c r="J23" s="5" t="str">
        <f>IF(F11 &lt;&gt; "", IFERROR(VLOOKUP(F11,命令機械語対応表!$D$1:$E$9,2,FALSE),F11), "-")</f>
        <v>-</v>
      </c>
    </row>
    <row r="24" spans="1:10">
      <c r="A24" s="1">
        <v>20</v>
      </c>
      <c r="B24" s="2">
        <f t="shared" si="0"/>
        <v>60</v>
      </c>
      <c r="C24" s="4" t="str">
        <f t="shared" si="1"/>
        <v>3C</v>
      </c>
      <c r="D24" s="11"/>
      <c r="H24" s="7">
        <v>22</v>
      </c>
      <c r="I24" s="7" t="str">
        <f t="shared" si="2"/>
        <v>16</v>
      </c>
      <c r="J24" s="5" t="str">
        <f>IF(E11 &lt;&gt; "", IFERROR(VLOOKUP(E11,命令機械語対応表!$D$1:$E$9,2,FALSE),E11), "-")</f>
        <v>1B</v>
      </c>
    </row>
    <row r="25" spans="1:10">
      <c r="A25" s="1">
        <v>21</v>
      </c>
      <c r="B25" s="2">
        <f t="shared" si="0"/>
        <v>63</v>
      </c>
      <c r="C25" s="4" t="str">
        <f t="shared" si="1"/>
        <v>3F</v>
      </c>
      <c r="D25" s="11"/>
      <c r="H25" s="7">
        <v>23</v>
      </c>
      <c r="I25" s="7" t="str">
        <f t="shared" si="2"/>
        <v>17</v>
      </c>
      <c r="J25" s="5">
        <f>IF(ISTEXT(D11), VLOOKUP(D11,命令機械語対応表!$A$1:$B$17,2,FALSE), "-")</f>
        <v>9</v>
      </c>
    </row>
    <row r="26" spans="1:10">
      <c r="A26" s="1">
        <v>22</v>
      </c>
      <c r="B26" s="2">
        <f t="shared" si="0"/>
        <v>66</v>
      </c>
      <c r="C26" s="4" t="str">
        <f t="shared" si="1"/>
        <v>42</v>
      </c>
      <c r="D26" s="11"/>
      <c r="H26" s="7">
        <v>24</v>
      </c>
      <c r="I26" s="7" t="str">
        <f t="shared" si="2"/>
        <v>18</v>
      </c>
      <c r="J26" s="5" t="str">
        <f>IF(F12 &lt;&gt; "", IFERROR(VLOOKUP(F12,命令機械語対応表!$D$1:$E$9,2,FALSE),F12), "-")</f>
        <v>E2</v>
      </c>
    </row>
    <row r="27" spans="1:10">
      <c r="A27" s="1">
        <v>23</v>
      </c>
      <c r="B27" s="2">
        <f t="shared" si="0"/>
        <v>69</v>
      </c>
      <c r="C27" s="4" t="str">
        <f t="shared" si="1"/>
        <v>45</v>
      </c>
      <c r="D27" s="11"/>
      <c r="H27" s="7">
        <v>25</v>
      </c>
      <c r="I27" s="7" t="str">
        <f t="shared" si="2"/>
        <v>19</v>
      </c>
      <c r="J27" s="5" t="str">
        <f>IF(E12 &lt;&gt; "", IFERROR(VLOOKUP(E12,命令機械語対応表!$D$1:$E$9,2,FALSE),E12), "-")</f>
        <v>C2</v>
      </c>
    </row>
    <row r="28" spans="1:10">
      <c r="A28" s="1">
        <v>24</v>
      </c>
      <c r="B28" s="2">
        <f t="shared" si="0"/>
        <v>72</v>
      </c>
      <c r="C28" s="4" t="str">
        <f t="shared" si="1"/>
        <v>48</v>
      </c>
      <c r="D28" s="11"/>
      <c r="H28" s="7">
        <v>26</v>
      </c>
      <c r="I28" s="7" t="str">
        <f t="shared" si="2"/>
        <v>1A</v>
      </c>
      <c r="J28" s="5">
        <f>IF(ISTEXT(D12), VLOOKUP(D12,命令機械語対応表!$A$1:$B$17,2,FALSE), "-")</f>
        <v>3</v>
      </c>
    </row>
    <row r="29" spans="1:10">
      <c r="A29" s="1">
        <v>25</v>
      </c>
      <c r="B29" s="2">
        <f t="shared" si="0"/>
        <v>75</v>
      </c>
      <c r="C29" s="4" t="str">
        <f t="shared" si="1"/>
        <v>4B</v>
      </c>
      <c r="D29" s="11"/>
      <c r="H29" s="7">
        <v>27</v>
      </c>
      <c r="I29" s="7" t="str">
        <f t="shared" si="2"/>
        <v>1B</v>
      </c>
      <c r="J29" s="5" t="str">
        <f>IF(F13 &lt;&gt; "", IFERROR(VLOOKUP(F13,命令機械語対応表!$D$1:$E$9,2,FALSE),F13), "-")</f>
        <v>C3</v>
      </c>
    </row>
    <row r="30" spans="1:10">
      <c r="A30" s="1">
        <v>26</v>
      </c>
      <c r="B30" s="2">
        <f t="shared" si="0"/>
        <v>78</v>
      </c>
      <c r="C30" s="4" t="str">
        <f t="shared" si="1"/>
        <v>4E</v>
      </c>
      <c r="D30" s="11"/>
      <c r="H30" s="7">
        <v>28</v>
      </c>
      <c r="I30" s="7" t="str">
        <f t="shared" si="2"/>
        <v>1C</v>
      </c>
      <c r="J30" s="5" t="str">
        <f>IF(E13 &lt;&gt; "", IFERROR(VLOOKUP(E13,命令機械語対応表!$D$1:$E$9,2,FALSE),E13), "-")</f>
        <v>-</v>
      </c>
    </row>
    <row r="31" spans="1:10">
      <c r="A31" s="1">
        <v>27</v>
      </c>
      <c r="B31" s="2">
        <f t="shared" si="0"/>
        <v>81</v>
      </c>
      <c r="C31" s="4" t="str">
        <f t="shared" si="1"/>
        <v>51</v>
      </c>
      <c r="D31" s="11"/>
      <c r="H31" s="7">
        <v>29</v>
      </c>
      <c r="I31" s="7" t="str">
        <f t="shared" si="2"/>
        <v>1D</v>
      </c>
      <c r="J31" s="5" t="str">
        <f>IF(ISTEXT(D13), VLOOKUP(D13,命令機械語対応表!$A$1:$B$17,2,FALSE), "-")</f>
        <v>C</v>
      </c>
    </row>
    <row r="32" spans="1:10">
      <c r="A32" s="1">
        <v>28</v>
      </c>
      <c r="B32" s="2">
        <f t="shared" si="0"/>
        <v>84</v>
      </c>
      <c r="C32" s="4" t="str">
        <f t="shared" si="1"/>
        <v>54</v>
      </c>
      <c r="D32" s="11"/>
      <c r="H32" s="7">
        <v>30</v>
      </c>
      <c r="I32" s="7" t="str">
        <f t="shared" si="2"/>
        <v>1E</v>
      </c>
      <c r="J32" s="5" t="str">
        <f>IF(F14 &lt;&gt; "", IFERROR(VLOOKUP(F14,命令機械語対応表!$D$1:$E$9,2,FALSE),F14), "-")</f>
        <v>C2</v>
      </c>
    </row>
    <row r="33" spans="1:10">
      <c r="A33" s="1">
        <v>29</v>
      </c>
      <c r="B33" s="2">
        <f t="shared" si="0"/>
        <v>87</v>
      </c>
      <c r="C33" s="4" t="str">
        <f t="shared" si="1"/>
        <v>57</v>
      </c>
      <c r="D33" s="11"/>
      <c r="H33" s="7">
        <v>31</v>
      </c>
      <c r="I33" s="7" t="str">
        <f t="shared" si="2"/>
        <v>1F</v>
      </c>
      <c r="J33" s="5" t="str">
        <f>IF(E14 &lt;&gt; "", IFERROR(VLOOKUP(E14,命令機械語対応表!$D$1:$E$9,2,FALSE),E14), "-")</f>
        <v>-</v>
      </c>
    </row>
    <row r="34" spans="1:10">
      <c r="A34" s="1">
        <v>30</v>
      </c>
      <c r="B34" s="2">
        <f t="shared" si="0"/>
        <v>90</v>
      </c>
      <c r="C34" s="4" t="str">
        <f t="shared" si="1"/>
        <v>5A</v>
      </c>
      <c r="D34" s="11"/>
      <c r="H34" s="7">
        <v>32</v>
      </c>
      <c r="I34" s="7" t="str">
        <f t="shared" si="2"/>
        <v>20</v>
      </c>
      <c r="J34" s="5" t="str">
        <f>IF(ISTEXT(D14), VLOOKUP(D14,命令機械語対応表!$A$1:$B$17,2,FALSE), "-")</f>
        <v>C</v>
      </c>
    </row>
    <row r="35" spans="1:10">
      <c r="A35" s="1">
        <v>31</v>
      </c>
      <c r="B35" s="2">
        <f t="shared" si="0"/>
        <v>93</v>
      </c>
      <c r="C35" s="4" t="str">
        <f t="shared" si="1"/>
        <v>5D</v>
      </c>
      <c r="D35" s="11"/>
      <c r="H35" s="7">
        <v>33</v>
      </c>
      <c r="I35" s="7" t="str">
        <f t="shared" si="2"/>
        <v>21</v>
      </c>
      <c r="J35" s="5" t="str">
        <f>IF(F15 &lt;&gt; "", IFERROR(VLOOKUP(F15,命令機械語対応表!$D$1:$E$9,2,FALSE),F15), "-")</f>
        <v>-</v>
      </c>
    </row>
    <row r="36" spans="1:10">
      <c r="A36" s="1">
        <v>32</v>
      </c>
      <c r="B36" s="2">
        <f t="shared" ref="B36:B67" si="3">(A36*3)</f>
        <v>96</v>
      </c>
      <c r="C36" s="4" t="str">
        <f t="shared" ref="C36:C67" si="4">REPT("0",2-LEN(DEC2HEX(B36)))&amp;DEC2HEX(B36)</f>
        <v>60</v>
      </c>
      <c r="D36" s="11"/>
      <c r="H36" s="7">
        <v>34</v>
      </c>
      <c r="I36" s="7" t="str">
        <f t="shared" ref="I36:I66" si="5">REPT("0",2-LEN(DEC2HEX(H36)))&amp;DEC2HEX(H36)</f>
        <v>22</v>
      </c>
      <c r="J36" s="5">
        <f>IF(E15 &lt;&gt; "", IFERROR(VLOOKUP(E15,命令機械語対応表!$D$1:$E$9,2,FALSE),E15), "-")</f>
        <v>0</v>
      </c>
    </row>
    <row r="37" spans="1:10">
      <c r="A37" s="1">
        <v>33</v>
      </c>
      <c r="B37" s="2">
        <f t="shared" si="3"/>
        <v>99</v>
      </c>
      <c r="C37" s="4" t="str">
        <f t="shared" si="4"/>
        <v>63</v>
      </c>
      <c r="D37" s="11"/>
      <c r="H37" s="7">
        <v>35</v>
      </c>
      <c r="I37" s="7" t="str">
        <f t="shared" si="5"/>
        <v>23</v>
      </c>
      <c r="J37" s="5">
        <f>IF(ISTEXT(D15), VLOOKUP(D15,命令機械語対応表!$A$1:$B$17,2,FALSE), "-")</f>
        <v>1</v>
      </c>
    </row>
    <row r="38" spans="1:10">
      <c r="A38" s="1">
        <v>34</v>
      </c>
      <c r="B38" s="2">
        <f t="shared" si="3"/>
        <v>102</v>
      </c>
      <c r="C38" s="4" t="str">
        <f t="shared" si="4"/>
        <v>66</v>
      </c>
      <c r="D38" s="11"/>
      <c r="H38" s="7">
        <v>36</v>
      </c>
      <c r="I38" s="7" t="str">
        <f t="shared" si="5"/>
        <v>24</v>
      </c>
      <c r="J38" s="5" t="str">
        <f>IF(F16 &lt;&gt; "", IFERROR(VLOOKUP(F16,命令機械語対応表!$D$1:$E$9,2,FALSE),F16), "-")</f>
        <v>E3</v>
      </c>
    </row>
    <row r="39" spans="1:10">
      <c r="A39" s="1">
        <v>35</v>
      </c>
      <c r="B39" s="2">
        <f t="shared" si="3"/>
        <v>105</v>
      </c>
      <c r="C39" s="4" t="str">
        <f t="shared" si="4"/>
        <v>69</v>
      </c>
      <c r="D39" s="11"/>
      <c r="H39" s="7">
        <v>37</v>
      </c>
      <c r="I39" s="7" t="str">
        <f t="shared" si="5"/>
        <v>25</v>
      </c>
      <c r="J39" s="5" t="str">
        <f>IF(E16 &lt;&gt; "", IFERROR(VLOOKUP(E16,命令機械語対応表!$D$1:$E$9,2,FALSE),E16), "-")</f>
        <v>C3</v>
      </c>
    </row>
    <row r="40" spans="1:10">
      <c r="A40" s="1">
        <v>36</v>
      </c>
      <c r="B40" s="2">
        <f t="shared" si="3"/>
        <v>108</v>
      </c>
      <c r="C40" s="4" t="str">
        <f t="shared" si="4"/>
        <v>6C</v>
      </c>
      <c r="D40" s="11"/>
      <c r="H40" s="7">
        <v>38</v>
      </c>
      <c r="I40" s="7" t="str">
        <f t="shared" si="5"/>
        <v>26</v>
      </c>
      <c r="J40" s="5">
        <f>IF(ISTEXT(D16), VLOOKUP(D16,命令機械語対応表!$A$1:$B$17,2,FALSE), "-")</f>
        <v>0</v>
      </c>
    </row>
    <row r="41" spans="1:10">
      <c r="A41" s="1">
        <v>37</v>
      </c>
      <c r="B41" s="2">
        <f t="shared" si="3"/>
        <v>111</v>
      </c>
      <c r="C41" s="4" t="str">
        <f t="shared" si="4"/>
        <v>6F</v>
      </c>
      <c r="D41" s="11"/>
      <c r="H41" s="7">
        <v>39</v>
      </c>
      <c r="I41" s="7" t="str">
        <f t="shared" si="5"/>
        <v>27</v>
      </c>
      <c r="J41" s="5" t="str">
        <f>IF(F17 &lt;&gt; "", IFERROR(VLOOKUP(F17,命令機械語対応表!$D$1:$E$9,2,FALSE),F17), "-")</f>
        <v>E2</v>
      </c>
    </row>
    <row r="42" spans="1:10">
      <c r="A42" s="1">
        <v>38</v>
      </c>
      <c r="B42" s="2">
        <f t="shared" si="3"/>
        <v>114</v>
      </c>
      <c r="C42" s="4" t="str">
        <f t="shared" si="4"/>
        <v>72</v>
      </c>
      <c r="D42" s="11"/>
      <c r="H42" s="7">
        <v>40</v>
      </c>
      <c r="I42" s="7" t="str">
        <f t="shared" si="5"/>
        <v>28</v>
      </c>
      <c r="J42" s="5" t="str">
        <f>IF(E17 &lt;&gt; "", IFERROR(VLOOKUP(E17,命令機械語対応表!$D$1:$E$9,2,FALSE),E17), "-")</f>
        <v>C3</v>
      </c>
    </row>
    <row r="43" spans="1:10">
      <c r="A43" s="1">
        <v>39</v>
      </c>
      <c r="B43" s="2">
        <f t="shared" si="3"/>
        <v>117</v>
      </c>
      <c r="C43" s="4" t="str">
        <f t="shared" si="4"/>
        <v>75</v>
      </c>
      <c r="D43" s="11"/>
      <c r="H43" s="7">
        <v>41</v>
      </c>
      <c r="I43" s="7" t="str">
        <f t="shared" si="5"/>
        <v>29</v>
      </c>
      <c r="J43" s="5">
        <f>IF(ISTEXT(D17), VLOOKUP(D17,命令機械語対応表!$A$1:$B$17,2,FALSE), "-")</f>
        <v>4</v>
      </c>
    </row>
    <row r="44" spans="1:10">
      <c r="A44" s="1">
        <v>40</v>
      </c>
      <c r="B44" s="2">
        <f t="shared" si="3"/>
        <v>120</v>
      </c>
      <c r="C44" s="4" t="str">
        <f t="shared" si="4"/>
        <v>78</v>
      </c>
      <c r="D44" s="11"/>
      <c r="H44" s="7">
        <v>42</v>
      </c>
      <c r="I44" s="7" t="str">
        <f t="shared" si="5"/>
        <v>2A</v>
      </c>
      <c r="J44" s="5" t="str">
        <f>IF(F18 &lt;&gt; "", IFERROR(VLOOKUP(F18,命令機械語対応表!$D$1:$E$9,2,FALSE),F18), "-")</f>
        <v>C3</v>
      </c>
    </row>
    <row r="45" spans="1:10">
      <c r="A45" s="1">
        <v>41</v>
      </c>
      <c r="B45" s="2">
        <f t="shared" si="3"/>
        <v>123</v>
      </c>
      <c r="C45" s="4" t="str">
        <f t="shared" si="4"/>
        <v>7B</v>
      </c>
      <c r="D45" s="11"/>
      <c r="H45" s="7">
        <v>43</v>
      </c>
      <c r="I45" s="7" t="str">
        <f t="shared" si="5"/>
        <v>2B</v>
      </c>
      <c r="J45" s="5" t="str">
        <f>IF(E18 &lt;&gt; "", IFERROR(VLOOKUP(E18,命令機械語対応表!$D$1:$E$9,2,FALSE),E18), "-")</f>
        <v>E3</v>
      </c>
    </row>
    <row r="46" spans="1:10">
      <c r="A46" s="1">
        <v>42</v>
      </c>
      <c r="B46" s="2">
        <f t="shared" si="3"/>
        <v>126</v>
      </c>
      <c r="C46" s="4" t="str">
        <f t="shared" si="4"/>
        <v>7E</v>
      </c>
      <c r="D46" s="11"/>
      <c r="H46" s="7">
        <v>44</v>
      </c>
      <c r="I46" s="7" t="str">
        <f t="shared" si="5"/>
        <v>2C</v>
      </c>
      <c r="J46" s="5">
        <f>IF(ISTEXT(D18), VLOOKUP(D18,命令機械語対応表!$A$1:$B$17,2,FALSE), "-")</f>
        <v>0</v>
      </c>
    </row>
    <row r="47" spans="1:10">
      <c r="A47" s="1">
        <v>43</v>
      </c>
      <c r="B47" s="2">
        <f t="shared" si="3"/>
        <v>129</v>
      </c>
      <c r="C47" s="4" t="str">
        <f t="shared" si="4"/>
        <v>81</v>
      </c>
      <c r="D47" s="11"/>
      <c r="H47" s="7">
        <v>45</v>
      </c>
      <c r="I47" s="7" t="str">
        <f t="shared" si="5"/>
        <v>2D</v>
      </c>
      <c r="J47" s="5" t="str">
        <f>IF(F19 &lt;&gt; "", IFERROR(VLOOKUP(F19,命令機械語対応表!$D$1:$E$9,2,FALSE),F19), "-")</f>
        <v>C3</v>
      </c>
    </row>
    <row r="48" spans="1:10">
      <c r="A48" s="1">
        <v>44</v>
      </c>
      <c r="B48" s="2">
        <f t="shared" si="3"/>
        <v>132</v>
      </c>
      <c r="C48" s="4" t="str">
        <f t="shared" si="4"/>
        <v>84</v>
      </c>
      <c r="D48" s="11"/>
      <c r="H48" s="7">
        <v>46</v>
      </c>
      <c r="I48" s="7" t="str">
        <f t="shared" si="5"/>
        <v>2E</v>
      </c>
      <c r="J48" s="5" t="str">
        <f>IF(E19 &lt;&gt; "", IFERROR(VLOOKUP(E19,命令機械語対応表!$D$1:$E$9,2,FALSE),E19), "-")</f>
        <v>C2</v>
      </c>
    </row>
    <row r="49" spans="1:10">
      <c r="A49" s="1">
        <v>45</v>
      </c>
      <c r="B49" s="2">
        <f t="shared" si="3"/>
        <v>135</v>
      </c>
      <c r="C49" s="4" t="str">
        <f t="shared" si="4"/>
        <v>87</v>
      </c>
      <c r="D49" s="11"/>
      <c r="H49" s="7">
        <v>47</v>
      </c>
      <c r="I49" s="7" t="str">
        <f t="shared" si="5"/>
        <v>2F</v>
      </c>
      <c r="J49" s="5">
        <f>IF(ISTEXT(D19), VLOOKUP(D19,命令機械語対応表!$A$1:$B$17,2,FALSE), "-")</f>
        <v>5</v>
      </c>
    </row>
    <row r="50" spans="1:10">
      <c r="A50" s="1">
        <v>46</v>
      </c>
      <c r="B50" s="2">
        <f t="shared" si="3"/>
        <v>138</v>
      </c>
      <c r="C50" s="4" t="str">
        <f t="shared" si="4"/>
        <v>8A</v>
      </c>
      <c r="D50" s="11"/>
      <c r="H50" s="7">
        <v>48</v>
      </c>
      <c r="I50" s="7" t="str">
        <f t="shared" si="5"/>
        <v>30</v>
      </c>
      <c r="J50" s="5" t="str">
        <f>IF(F20 &lt;&gt; "", IFERROR(VLOOKUP(F20,命令機械語対応表!$D$1:$E$9,2,FALSE),F20), "-")</f>
        <v>-</v>
      </c>
    </row>
    <row r="51" spans="1:10">
      <c r="A51" s="1">
        <v>47</v>
      </c>
      <c r="B51" s="2">
        <f t="shared" si="3"/>
        <v>141</v>
      </c>
      <c r="C51" s="4" t="str">
        <f t="shared" si="4"/>
        <v>8D</v>
      </c>
      <c r="D51" s="11"/>
      <c r="H51" s="7">
        <v>49</v>
      </c>
      <c r="I51" s="7" t="str">
        <f t="shared" si="5"/>
        <v>31</v>
      </c>
      <c r="J51" s="5">
        <f>IF(E20 &lt;&gt; "", IFERROR(VLOOKUP(E20,命令機械語対応表!$D$1:$E$9,2,FALSE),E20), "-")</f>
        <v>90</v>
      </c>
    </row>
    <row r="52" spans="1:10">
      <c r="A52" s="1">
        <v>48</v>
      </c>
      <c r="B52" s="2">
        <f t="shared" si="3"/>
        <v>144</v>
      </c>
      <c r="C52" s="4" t="str">
        <f t="shared" si="4"/>
        <v>90</v>
      </c>
      <c r="D52" s="11" t="s">
        <v>78</v>
      </c>
      <c r="E52" t="s">
        <v>75</v>
      </c>
      <c r="H52" s="7">
        <v>50</v>
      </c>
      <c r="I52" s="7" t="str">
        <f t="shared" si="5"/>
        <v>32</v>
      </c>
      <c r="J52" s="5" t="str">
        <f>IF(ISTEXT(D20), VLOOKUP(D20,命令機械語対応表!$A$1:$B$17,2,FALSE), "-")</f>
        <v>A</v>
      </c>
    </row>
    <row r="53" spans="1:10">
      <c r="A53" s="1">
        <v>49</v>
      </c>
      <c r="B53" s="2">
        <f t="shared" si="3"/>
        <v>147</v>
      </c>
      <c r="C53" s="4" t="str">
        <f t="shared" si="4"/>
        <v>93</v>
      </c>
      <c r="D53" s="11" t="s">
        <v>78</v>
      </c>
      <c r="E53" t="s">
        <v>70</v>
      </c>
      <c r="H53" s="7">
        <v>51</v>
      </c>
      <c r="I53" s="7" t="str">
        <f t="shared" si="5"/>
        <v>33</v>
      </c>
      <c r="J53" s="5" t="str">
        <f>IF(F21 &lt;&gt; "", IFERROR(VLOOKUP(F21,命令機械語対応表!$D$1:$E$9,2,FALSE),F21), "-")</f>
        <v>-</v>
      </c>
    </row>
    <row r="54" spans="1:10">
      <c r="A54" s="1">
        <v>50</v>
      </c>
      <c r="B54" s="2">
        <f t="shared" si="3"/>
        <v>150</v>
      </c>
      <c r="C54" s="4" t="str">
        <f t="shared" si="4"/>
        <v>96</v>
      </c>
      <c r="D54" s="11" t="s">
        <v>79</v>
      </c>
      <c r="E54">
        <v>96</v>
      </c>
      <c r="H54" s="7">
        <v>52</v>
      </c>
      <c r="I54" s="7" t="str">
        <f t="shared" si="5"/>
        <v>34</v>
      </c>
      <c r="J54" s="5" t="str">
        <f>IF(E21 &lt;&gt; "", IFERROR(VLOOKUP(E21,命令機械語対応表!$D$1:$E$9,2,FALSE),E21), "-")</f>
        <v>C2</v>
      </c>
    </row>
    <row r="55" spans="1:10">
      <c r="A55" s="1">
        <v>51</v>
      </c>
      <c r="B55" s="2">
        <f t="shared" si="3"/>
        <v>153</v>
      </c>
      <c r="C55" s="4" t="str">
        <f t="shared" si="4"/>
        <v>99</v>
      </c>
      <c r="D55" s="11"/>
      <c r="H55" s="7">
        <v>53</v>
      </c>
      <c r="I55" s="7" t="str">
        <f t="shared" si="5"/>
        <v>35</v>
      </c>
      <c r="J55" s="5" t="str">
        <f>IF(ISTEXT(D21), VLOOKUP(D21,命令機械語対応表!$A$1:$B$17,2,FALSE), "-")</f>
        <v>D</v>
      </c>
    </row>
    <row r="56" spans="1:10">
      <c r="A56" s="1">
        <v>52</v>
      </c>
      <c r="B56" s="2">
        <f t="shared" si="3"/>
        <v>156</v>
      </c>
      <c r="C56" s="4" t="str">
        <f t="shared" si="4"/>
        <v>9C</v>
      </c>
      <c r="D56" s="11"/>
      <c r="H56" s="7">
        <v>54</v>
      </c>
      <c r="I56" s="7" t="str">
        <f t="shared" si="5"/>
        <v>36</v>
      </c>
      <c r="J56" s="5" t="str">
        <f>IF(F22 &lt;&gt; "", IFERROR(VLOOKUP(F22,命令機械語対応表!$D$1:$E$9,2,FALSE),F22), "-")</f>
        <v>-</v>
      </c>
    </row>
    <row r="57" spans="1:10">
      <c r="A57" s="1">
        <v>53</v>
      </c>
      <c r="B57" s="2">
        <f t="shared" si="3"/>
        <v>159</v>
      </c>
      <c r="C57" s="4" t="str">
        <f t="shared" si="4"/>
        <v>9F</v>
      </c>
      <c r="D57" s="11"/>
      <c r="H57" s="7">
        <v>55</v>
      </c>
      <c r="I57" s="7" t="str">
        <f t="shared" si="5"/>
        <v>37</v>
      </c>
      <c r="J57" s="5" t="str">
        <f>IF(E22 &lt;&gt; "", IFERROR(VLOOKUP(E22,命令機械語対応表!$D$1:$E$9,2,FALSE),E22), "-")</f>
        <v>C3</v>
      </c>
    </row>
    <row r="58" spans="1:10">
      <c r="A58" s="1">
        <v>54</v>
      </c>
      <c r="B58" s="2">
        <f t="shared" si="3"/>
        <v>162</v>
      </c>
      <c r="C58" s="4" t="str">
        <f t="shared" si="4"/>
        <v>A2</v>
      </c>
      <c r="D58" s="11"/>
      <c r="H58" s="7">
        <v>56</v>
      </c>
      <c r="I58" s="7" t="str">
        <f t="shared" si="5"/>
        <v>38</v>
      </c>
      <c r="J58" s="5" t="str">
        <f>IF(ISTEXT(D22), VLOOKUP(D22,命令機械語対応表!$A$1:$B$17,2,FALSE), "-")</f>
        <v>D</v>
      </c>
    </row>
    <row r="59" spans="1:10">
      <c r="A59" s="1">
        <v>55</v>
      </c>
      <c r="B59" s="2">
        <f t="shared" si="3"/>
        <v>165</v>
      </c>
      <c r="C59" s="4" t="str">
        <f t="shared" si="4"/>
        <v>A5</v>
      </c>
      <c r="D59" s="11"/>
      <c r="H59" s="7">
        <v>57</v>
      </c>
      <c r="I59" s="7" t="str">
        <f t="shared" si="5"/>
        <v>39</v>
      </c>
      <c r="J59" s="5" t="str">
        <f>IF(F23 &lt;&gt; "", IFERROR(VLOOKUP(F23,命令機械語対応表!$D$1:$E$9,2,FALSE),F23), "-")</f>
        <v>-</v>
      </c>
    </row>
    <row r="60" spans="1:10">
      <c r="A60" s="1">
        <v>56</v>
      </c>
      <c r="B60" s="2">
        <f t="shared" si="3"/>
        <v>168</v>
      </c>
      <c r="C60" s="4" t="str">
        <f t="shared" si="4"/>
        <v>A8</v>
      </c>
      <c r="D60" s="11"/>
      <c r="H60" s="7">
        <v>58</v>
      </c>
      <c r="I60" s="7" t="str">
        <f t="shared" si="5"/>
        <v>3A</v>
      </c>
      <c r="J60" s="5">
        <f>IF(E23 &lt;&gt; "", IFERROR(VLOOKUP(E23,命令機械語対応表!$D$1:$E$9,2,FALSE),E23), "-")</f>
        <v>12</v>
      </c>
    </row>
    <row r="61" spans="1:10">
      <c r="A61" s="1">
        <v>57</v>
      </c>
      <c r="B61" s="2">
        <f t="shared" si="3"/>
        <v>171</v>
      </c>
      <c r="C61" s="4" t="str">
        <f t="shared" si="4"/>
        <v>AB</v>
      </c>
      <c r="D61" s="11"/>
      <c r="H61" s="7">
        <v>59</v>
      </c>
      <c r="I61" s="7" t="str">
        <f t="shared" si="5"/>
        <v>3B</v>
      </c>
      <c r="J61" s="5">
        <f>IF(ISTEXT(D23), VLOOKUP(D23,命令機械語対応表!$A$1:$B$17,2,FALSE), "-")</f>
        <v>7</v>
      </c>
    </row>
    <row r="62" spans="1:10">
      <c r="A62" s="1">
        <v>58</v>
      </c>
      <c r="B62" s="2">
        <f t="shared" si="3"/>
        <v>174</v>
      </c>
      <c r="C62" s="4" t="str">
        <f t="shared" si="4"/>
        <v>AE</v>
      </c>
      <c r="D62" s="11"/>
      <c r="H62" s="7">
        <v>60</v>
      </c>
      <c r="I62" s="7" t="str">
        <f t="shared" si="5"/>
        <v>3C</v>
      </c>
      <c r="J62" s="5" t="str">
        <f>IF(F24 &lt;&gt; "", IFERROR(VLOOKUP(F24,命令機械語対応表!$D$1:$E$9,2,FALSE),F24), "-")</f>
        <v>-</v>
      </c>
    </row>
    <row r="63" spans="1:10">
      <c r="A63" s="1">
        <v>59</v>
      </c>
      <c r="B63" s="2">
        <f t="shared" si="3"/>
        <v>177</v>
      </c>
      <c r="C63" s="4" t="str">
        <f t="shared" si="4"/>
        <v>B1</v>
      </c>
      <c r="D63" s="11"/>
      <c r="H63" s="7">
        <v>61</v>
      </c>
      <c r="I63" s="7" t="str">
        <f t="shared" si="5"/>
        <v>3D</v>
      </c>
      <c r="J63" s="5" t="str">
        <f>IF(E24 &lt;&gt; "", IFERROR(VLOOKUP(E24,命令機械語対応表!$D$1:$E$9,2,FALSE),E24), "-")</f>
        <v>-</v>
      </c>
    </row>
    <row r="64" spans="1:10">
      <c r="A64" s="1">
        <v>60</v>
      </c>
      <c r="B64" s="2">
        <f t="shared" si="3"/>
        <v>180</v>
      </c>
      <c r="C64" s="4" t="str">
        <f t="shared" si="4"/>
        <v>B4</v>
      </c>
      <c r="D64" s="11"/>
      <c r="H64" s="7">
        <v>62</v>
      </c>
      <c r="I64" s="7" t="str">
        <f t="shared" si="5"/>
        <v>3E</v>
      </c>
      <c r="J64" s="5" t="str">
        <f>IF(ISTEXT(D24), VLOOKUP(D24,命令機械語対応表!$A$1:$B$17,2,FALSE), "-")</f>
        <v>-</v>
      </c>
    </row>
    <row r="65" spans="1:10">
      <c r="A65" s="1">
        <v>61</v>
      </c>
      <c r="B65" s="2">
        <f t="shared" si="3"/>
        <v>183</v>
      </c>
      <c r="C65" s="4" t="str">
        <f t="shared" si="4"/>
        <v>B7</v>
      </c>
      <c r="D65" s="11"/>
      <c r="H65" s="7">
        <v>63</v>
      </c>
      <c r="I65" s="7" t="str">
        <f t="shared" si="5"/>
        <v>3F</v>
      </c>
      <c r="J65" s="5" t="str">
        <f>IF(F25 &lt;&gt; "", IFERROR(VLOOKUP(F25,命令機械語対応表!$D$1:$E$9,2,FALSE),F25), "-")</f>
        <v>-</v>
      </c>
    </row>
    <row r="66" spans="1:10">
      <c r="A66" s="1">
        <v>62</v>
      </c>
      <c r="B66" s="2">
        <f t="shared" si="3"/>
        <v>186</v>
      </c>
      <c r="C66" s="4" t="str">
        <f t="shared" si="4"/>
        <v>BA</v>
      </c>
      <c r="D66" s="11"/>
      <c r="H66" s="7">
        <v>64</v>
      </c>
      <c r="I66" s="7" t="str">
        <f t="shared" si="5"/>
        <v>40</v>
      </c>
      <c r="J66" s="5" t="str">
        <f>IF(E25 &lt;&gt; "", IFERROR(VLOOKUP(E25,命令機械語対応表!$D$1:$E$9,2,FALSE),E25), "-")</f>
        <v>-</v>
      </c>
    </row>
    <row r="67" spans="1:10">
      <c r="A67" s="1">
        <v>63</v>
      </c>
      <c r="B67" s="2">
        <f t="shared" si="3"/>
        <v>189</v>
      </c>
      <c r="C67" s="4" t="str">
        <f t="shared" si="4"/>
        <v>BD</v>
      </c>
      <c r="D67" s="11"/>
      <c r="H67" s="7">
        <v>65</v>
      </c>
      <c r="I67" s="7" t="str">
        <f t="shared" ref="I67:I130" si="6">REPT("0",2-LEN(DEC2HEX(H67)))&amp;DEC2HEX(H67)</f>
        <v>41</v>
      </c>
      <c r="J67" s="5" t="str">
        <f>IF(ISTEXT(D25), VLOOKUP(D25,命令機械語対応表!$A$1:$B$17,2,FALSE), "-")</f>
        <v>-</v>
      </c>
    </row>
    <row r="68" spans="1:10">
      <c r="H68" s="7">
        <v>66</v>
      </c>
      <c r="I68" s="7" t="str">
        <f t="shared" si="6"/>
        <v>42</v>
      </c>
      <c r="J68" s="5" t="str">
        <f>IF(F26 &lt;&gt; "", IFERROR(VLOOKUP(F26,命令機械語対応表!$D$1:$E$9,2,FALSE),F26), "-")</f>
        <v>-</v>
      </c>
    </row>
    <row r="69" spans="1:10">
      <c r="H69" s="7">
        <v>67</v>
      </c>
      <c r="I69" s="7" t="str">
        <f t="shared" si="6"/>
        <v>43</v>
      </c>
      <c r="J69" s="5" t="str">
        <f>IF(E26 &lt;&gt; "", IFERROR(VLOOKUP(E26,命令機械語対応表!$D$1:$E$9,2,FALSE),E26), "-")</f>
        <v>-</v>
      </c>
    </row>
    <row r="70" spans="1:10">
      <c r="H70" s="7">
        <v>68</v>
      </c>
      <c r="I70" s="7" t="str">
        <f t="shared" si="6"/>
        <v>44</v>
      </c>
      <c r="J70" s="5" t="str">
        <f>IF(ISTEXT(D26), VLOOKUP(D26,命令機械語対応表!$A$1:$B$17,2,FALSE), "-")</f>
        <v>-</v>
      </c>
    </row>
    <row r="71" spans="1:10">
      <c r="H71" s="7">
        <v>69</v>
      </c>
      <c r="I71" s="7" t="str">
        <f t="shared" si="6"/>
        <v>45</v>
      </c>
      <c r="J71" s="5" t="str">
        <f>IF(F27 &lt;&gt; "", IFERROR(VLOOKUP(F27,命令機械語対応表!$D$1:$E$9,2,FALSE),F27), "-")</f>
        <v>-</v>
      </c>
    </row>
    <row r="72" spans="1:10">
      <c r="H72" s="7">
        <v>70</v>
      </c>
      <c r="I72" s="7" t="str">
        <f t="shared" si="6"/>
        <v>46</v>
      </c>
      <c r="J72" s="5" t="str">
        <f>IF(E27 &lt;&gt; "", IFERROR(VLOOKUP(E27,命令機械語対応表!$D$1:$E$9,2,FALSE),E27), "-")</f>
        <v>-</v>
      </c>
    </row>
    <row r="73" spans="1:10">
      <c r="H73" s="7">
        <v>71</v>
      </c>
      <c r="I73" s="7" t="str">
        <f t="shared" si="6"/>
        <v>47</v>
      </c>
      <c r="J73" s="5" t="str">
        <f>IF(ISTEXT(D27), VLOOKUP(D27,命令機械語対応表!$A$1:$B$17,2,FALSE), "-")</f>
        <v>-</v>
      </c>
    </row>
    <row r="74" spans="1:10">
      <c r="H74" s="7">
        <v>72</v>
      </c>
      <c r="I74" s="7" t="str">
        <f t="shared" si="6"/>
        <v>48</v>
      </c>
      <c r="J74" s="5" t="str">
        <f>IF(F28 &lt;&gt; "", IFERROR(VLOOKUP(F28,命令機械語対応表!$D$1:$E$9,2,FALSE),F28), "-")</f>
        <v>-</v>
      </c>
    </row>
    <row r="75" spans="1:10">
      <c r="H75" s="7">
        <v>73</v>
      </c>
      <c r="I75" s="7" t="str">
        <f t="shared" si="6"/>
        <v>49</v>
      </c>
      <c r="J75" s="5" t="str">
        <f>IF(E28 &lt;&gt; "", IFERROR(VLOOKUP(E28,命令機械語対応表!$D$1:$E$9,2,FALSE),E28), "-")</f>
        <v>-</v>
      </c>
    </row>
    <row r="76" spans="1:10">
      <c r="H76" s="7">
        <v>74</v>
      </c>
      <c r="I76" s="7" t="str">
        <f t="shared" si="6"/>
        <v>4A</v>
      </c>
      <c r="J76" s="5" t="str">
        <f>IF(ISTEXT(D28), VLOOKUP(D28,命令機械語対応表!$A$1:$B$17,2,FALSE), "-")</f>
        <v>-</v>
      </c>
    </row>
    <row r="77" spans="1:10">
      <c r="H77" s="7">
        <v>75</v>
      </c>
      <c r="I77" s="7" t="str">
        <f t="shared" si="6"/>
        <v>4B</v>
      </c>
      <c r="J77" s="5" t="str">
        <f>IF(F29 &lt;&gt; "", IFERROR(VLOOKUP(F29,命令機械語対応表!$D$1:$E$9,2,FALSE),F29), "-")</f>
        <v>-</v>
      </c>
    </row>
    <row r="78" spans="1:10">
      <c r="H78" s="7">
        <v>76</v>
      </c>
      <c r="I78" s="7" t="str">
        <f t="shared" si="6"/>
        <v>4C</v>
      </c>
      <c r="J78" s="5" t="str">
        <f>IF(E29 &lt;&gt; "", IFERROR(VLOOKUP(E29,命令機械語対応表!$D$1:$E$9,2,FALSE),E29), "-")</f>
        <v>-</v>
      </c>
    </row>
    <row r="79" spans="1:10">
      <c r="H79" s="7">
        <v>77</v>
      </c>
      <c r="I79" s="7" t="str">
        <f t="shared" si="6"/>
        <v>4D</v>
      </c>
      <c r="J79" s="5" t="str">
        <f>IF(ISTEXT(D29), VLOOKUP(D29,命令機械語対応表!$A$1:$B$17,2,FALSE), "-")</f>
        <v>-</v>
      </c>
    </row>
    <row r="80" spans="1:10">
      <c r="H80" s="7">
        <v>78</v>
      </c>
      <c r="I80" s="7" t="str">
        <f t="shared" si="6"/>
        <v>4E</v>
      </c>
      <c r="J80" s="5" t="str">
        <f>IF(F30 &lt;&gt; "", IFERROR(VLOOKUP(F30,命令機械語対応表!$D$1:$E$9,2,FALSE),F30), "-")</f>
        <v>-</v>
      </c>
    </row>
    <row r="81" spans="8:10">
      <c r="H81" s="7">
        <v>79</v>
      </c>
      <c r="I81" s="7" t="str">
        <f t="shared" si="6"/>
        <v>4F</v>
      </c>
      <c r="J81" s="5" t="str">
        <f>IF(E30 &lt;&gt; "", IFERROR(VLOOKUP(E30,命令機械語対応表!$D$1:$E$9,2,FALSE),E30), "-")</f>
        <v>-</v>
      </c>
    </row>
    <row r="82" spans="8:10">
      <c r="H82" s="7">
        <v>80</v>
      </c>
      <c r="I82" s="7" t="str">
        <f t="shared" si="6"/>
        <v>50</v>
      </c>
      <c r="J82" s="5" t="str">
        <f>IF(ISTEXT(D30), VLOOKUP(D30,命令機械語対応表!$A$1:$B$17,2,FALSE), "-")</f>
        <v>-</v>
      </c>
    </row>
    <row r="83" spans="8:10">
      <c r="H83" s="7">
        <v>81</v>
      </c>
      <c r="I83" s="7" t="str">
        <f t="shared" si="6"/>
        <v>51</v>
      </c>
      <c r="J83" s="5" t="str">
        <f>IF(F31 &lt;&gt; "", IFERROR(VLOOKUP(F31,命令機械語対応表!$D$1:$E$9,2,FALSE),F31), "-")</f>
        <v>-</v>
      </c>
    </row>
    <row r="84" spans="8:10">
      <c r="H84" s="7">
        <v>82</v>
      </c>
      <c r="I84" s="7" t="str">
        <f t="shared" si="6"/>
        <v>52</v>
      </c>
      <c r="J84" s="5" t="str">
        <f>IF(E31 &lt;&gt; "", IFERROR(VLOOKUP(E31,命令機械語対応表!$D$1:$E$9,2,FALSE),E31), "-")</f>
        <v>-</v>
      </c>
    </row>
    <row r="85" spans="8:10">
      <c r="H85" s="7">
        <v>83</v>
      </c>
      <c r="I85" s="7" t="str">
        <f t="shared" si="6"/>
        <v>53</v>
      </c>
      <c r="J85" s="5" t="str">
        <f>IF(ISTEXT(D31), VLOOKUP(D31,命令機械語対応表!$A$1:$B$17,2,FALSE), "-")</f>
        <v>-</v>
      </c>
    </row>
    <row r="86" spans="8:10">
      <c r="H86" s="7">
        <v>84</v>
      </c>
      <c r="I86" s="7" t="str">
        <f t="shared" si="6"/>
        <v>54</v>
      </c>
      <c r="J86" s="5" t="str">
        <f>IF(F32 &lt;&gt; "", IFERROR(VLOOKUP(F32,命令機械語対応表!$D$1:$E$9,2,FALSE),F32), "-")</f>
        <v>-</v>
      </c>
    </row>
    <row r="87" spans="8:10">
      <c r="H87" s="7">
        <v>85</v>
      </c>
      <c r="I87" s="7" t="str">
        <f t="shared" si="6"/>
        <v>55</v>
      </c>
      <c r="J87" s="5" t="str">
        <f>IF(E32 &lt;&gt; "", IFERROR(VLOOKUP(E32,命令機械語対応表!$D$1:$E$9,2,FALSE),E32), "-")</f>
        <v>-</v>
      </c>
    </row>
    <row r="88" spans="8:10">
      <c r="H88" s="7">
        <v>86</v>
      </c>
      <c r="I88" s="7" t="str">
        <f t="shared" si="6"/>
        <v>56</v>
      </c>
      <c r="J88" s="5" t="str">
        <f>IF(ISTEXT(D32), VLOOKUP(D32,命令機械語対応表!$A$1:$B$17,2,FALSE), "-")</f>
        <v>-</v>
      </c>
    </row>
    <row r="89" spans="8:10">
      <c r="H89" s="7">
        <v>87</v>
      </c>
      <c r="I89" s="7" t="str">
        <f t="shared" si="6"/>
        <v>57</v>
      </c>
      <c r="J89" s="5" t="str">
        <f>IF(F33 &lt;&gt; "", IFERROR(VLOOKUP(F33,命令機械語対応表!$D$1:$E$9,2,FALSE),F33), "-")</f>
        <v>-</v>
      </c>
    </row>
    <row r="90" spans="8:10">
      <c r="H90" s="7">
        <v>88</v>
      </c>
      <c r="I90" s="7" t="str">
        <f t="shared" si="6"/>
        <v>58</v>
      </c>
      <c r="J90" s="5" t="str">
        <f>IF(E33 &lt;&gt; "", IFERROR(VLOOKUP(E33,命令機械語対応表!$D$1:$E$9,2,FALSE),E33), "-")</f>
        <v>-</v>
      </c>
    </row>
    <row r="91" spans="8:10">
      <c r="H91" s="7">
        <v>89</v>
      </c>
      <c r="I91" s="7" t="str">
        <f t="shared" si="6"/>
        <v>59</v>
      </c>
      <c r="J91" s="5" t="str">
        <f>IF(ISTEXT(D33), VLOOKUP(D33,命令機械語対応表!$A$1:$B$17,2,FALSE), "-")</f>
        <v>-</v>
      </c>
    </row>
    <row r="92" spans="8:10">
      <c r="H92" s="7">
        <v>90</v>
      </c>
      <c r="I92" s="7" t="str">
        <f t="shared" si="6"/>
        <v>5A</v>
      </c>
      <c r="J92" s="5" t="str">
        <f>IF(F34 &lt;&gt; "", IFERROR(VLOOKUP(F34,命令機械語対応表!$D$1:$E$9,2,FALSE),F34), "-")</f>
        <v>-</v>
      </c>
    </row>
    <row r="93" spans="8:10">
      <c r="H93" s="7">
        <v>91</v>
      </c>
      <c r="I93" s="7" t="str">
        <f t="shared" si="6"/>
        <v>5B</v>
      </c>
      <c r="J93" s="5" t="str">
        <f>IF(E34 &lt;&gt; "", IFERROR(VLOOKUP(E34,命令機械語対応表!$D$1:$E$9,2,FALSE),E34), "-")</f>
        <v>-</v>
      </c>
    </row>
    <row r="94" spans="8:10">
      <c r="H94" s="7">
        <v>92</v>
      </c>
      <c r="I94" s="7" t="str">
        <f t="shared" si="6"/>
        <v>5C</v>
      </c>
      <c r="J94" s="5" t="str">
        <f>IF(ISTEXT(D34), VLOOKUP(D34,命令機械語対応表!$A$1:$B$17,2,FALSE), "-")</f>
        <v>-</v>
      </c>
    </row>
    <row r="95" spans="8:10">
      <c r="H95" s="7">
        <v>93</v>
      </c>
      <c r="I95" s="7" t="str">
        <f t="shared" si="6"/>
        <v>5D</v>
      </c>
      <c r="J95" s="5" t="str">
        <f>IF(F35 &lt;&gt; "", IFERROR(VLOOKUP(F35,命令機械語対応表!$D$1:$E$9,2,FALSE),F35), "-")</f>
        <v>-</v>
      </c>
    </row>
    <row r="96" spans="8:10">
      <c r="H96" s="7">
        <v>94</v>
      </c>
      <c r="I96" s="7" t="str">
        <f t="shared" si="6"/>
        <v>5E</v>
      </c>
      <c r="J96" s="5" t="str">
        <f>IF(E35 &lt;&gt; "", IFERROR(VLOOKUP(E35,命令機械語対応表!$D$1:$E$9,2,FALSE),E35), "-")</f>
        <v>-</v>
      </c>
    </row>
    <row r="97" spans="8:10">
      <c r="H97" s="7">
        <v>95</v>
      </c>
      <c r="I97" s="7" t="str">
        <f t="shared" si="6"/>
        <v>5F</v>
      </c>
      <c r="J97" s="5" t="str">
        <f>IF(ISTEXT(D35), VLOOKUP(D35,命令機械語対応表!$A$1:$B$17,2,FALSE), "-")</f>
        <v>-</v>
      </c>
    </row>
    <row r="98" spans="8:10">
      <c r="H98" s="7">
        <v>96</v>
      </c>
      <c r="I98" s="7" t="str">
        <f t="shared" si="6"/>
        <v>60</v>
      </c>
      <c r="J98" s="5" t="str">
        <f>IF(F36 &lt;&gt; "", IFERROR(VLOOKUP(F36,命令機械語対応表!$D$1:$E$9,2,FALSE),F36), "-")</f>
        <v>-</v>
      </c>
    </row>
    <row r="99" spans="8:10">
      <c r="H99" s="7">
        <v>97</v>
      </c>
      <c r="I99" s="7" t="str">
        <f t="shared" si="6"/>
        <v>61</v>
      </c>
      <c r="J99" s="5" t="str">
        <f>IF(E36 &lt;&gt; "", IFERROR(VLOOKUP(E36,命令機械語対応表!$D$1:$E$9,2,FALSE),E36), "-")</f>
        <v>-</v>
      </c>
    </row>
    <row r="100" spans="8:10">
      <c r="H100" s="7">
        <v>98</v>
      </c>
      <c r="I100" s="7" t="str">
        <f t="shared" si="6"/>
        <v>62</v>
      </c>
      <c r="J100" s="5" t="str">
        <f>IF(ISTEXT(D36), VLOOKUP(D36,命令機械語対応表!$A$1:$B$17,2,FALSE), "-")</f>
        <v>-</v>
      </c>
    </row>
    <row r="101" spans="8:10">
      <c r="H101" s="7">
        <v>99</v>
      </c>
      <c r="I101" s="7" t="str">
        <f t="shared" si="6"/>
        <v>63</v>
      </c>
      <c r="J101" s="5" t="str">
        <f>IF(F37 &lt;&gt; "", IFERROR(VLOOKUP(F37,命令機械語対応表!$D$1:$E$9,2,FALSE),F37), "-")</f>
        <v>-</v>
      </c>
    </row>
    <row r="102" spans="8:10">
      <c r="H102" s="7">
        <v>100</v>
      </c>
      <c r="I102" s="7" t="str">
        <f t="shared" si="6"/>
        <v>64</v>
      </c>
      <c r="J102" s="5" t="str">
        <f>IF(E37 &lt;&gt; "", IFERROR(VLOOKUP(E37,命令機械語対応表!$D$1:$E$9,2,FALSE),E37), "-")</f>
        <v>-</v>
      </c>
    </row>
    <row r="103" spans="8:10">
      <c r="H103" s="7">
        <v>101</v>
      </c>
      <c r="I103" s="7" t="str">
        <f t="shared" si="6"/>
        <v>65</v>
      </c>
      <c r="J103" s="5" t="str">
        <f>IF(ISTEXT(D37), VLOOKUP(D37,命令機械語対応表!$A$1:$B$17,2,FALSE), "-")</f>
        <v>-</v>
      </c>
    </row>
    <row r="104" spans="8:10">
      <c r="H104" s="7">
        <v>102</v>
      </c>
      <c r="I104" s="7" t="str">
        <f t="shared" si="6"/>
        <v>66</v>
      </c>
      <c r="J104" s="5" t="str">
        <f>IF(F38 &lt;&gt; "", IFERROR(VLOOKUP(F38,命令機械語対応表!$D$1:$E$9,2,FALSE),F38), "-")</f>
        <v>-</v>
      </c>
    </row>
    <row r="105" spans="8:10">
      <c r="H105" s="7">
        <v>103</v>
      </c>
      <c r="I105" s="7" t="str">
        <f t="shared" si="6"/>
        <v>67</v>
      </c>
      <c r="J105" s="5" t="str">
        <f>IF(E38 &lt;&gt; "", IFERROR(VLOOKUP(E38,命令機械語対応表!$D$1:$E$9,2,FALSE),E38), "-")</f>
        <v>-</v>
      </c>
    </row>
    <row r="106" spans="8:10">
      <c r="H106" s="7">
        <v>104</v>
      </c>
      <c r="I106" s="7" t="str">
        <f t="shared" si="6"/>
        <v>68</v>
      </c>
      <c r="J106" s="5" t="str">
        <f>IF(ISTEXT(D38), VLOOKUP(D38,命令機械語対応表!$A$1:$B$17,2,FALSE), "-")</f>
        <v>-</v>
      </c>
    </row>
    <row r="107" spans="8:10">
      <c r="H107" s="7">
        <v>105</v>
      </c>
      <c r="I107" s="7" t="str">
        <f t="shared" si="6"/>
        <v>69</v>
      </c>
      <c r="J107" s="5" t="str">
        <f>IF(F39 &lt;&gt; "", IFERROR(VLOOKUP(F39,命令機械語対応表!$D$1:$E$9,2,FALSE),F39), "-")</f>
        <v>-</v>
      </c>
    </row>
    <row r="108" spans="8:10">
      <c r="H108" s="7">
        <v>106</v>
      </c>
      <c r="I108" s="7" t="str">
        <f t="shared" si="6"/>
        <v>6A</v>
      </c>
      <c r="J108" s="5" t="str">
        <f>IF(E39 &lt;&gt; "", IFERROR(VLOOKUP(E39,命令機械語対応表!$D$1:$E$9,2,FALSE),E39), "-")</f>
        <v>-</v>
      </c>
    </row>
    <row r="109" spans="8:10">
      <c r="H109" s="7">
        <v>107</v>
      </c>
      <c r="I109" s="7" t="str">
        <f t="shared" si="6"/>
        <v>6B</v>
      </c>
      <c r="J109" s="5" t="str">
        <f>IF(ISTEXT(D39), VLOOKUP(D39,命令機械語対応表!$A$1:$B$17,2,FALSE), "-")</f>
        <v>-</v>
      </c>
    </row>
    <row r="110" spans="8:10">
      <c r="H110" s="7">
        <v>108</v>
      </c>
      <c r="I110" s="7" t="str">
        <f t="shared" si="6"/>
        <v>6C</v>
      </c>
      <c r="J110" s="5" t="str">
        <f>IF(F40 &lt;&gt; "", IFERROR(VLOOKUP(F40,命令機械語対応表!$D$1:$E$9,2,FALSE),F40), "-")</f>
        <v>-</v>
      </c>
    </row>
    <row r="111" spans="8:10">
      <c r="H111" s="7">
        <v>109</v>
      </c>
      <c r="I111" s="7" t="str">
        <f t="shared" si="6"/>
        <v>6D</v>
      </c>
      <c r="J111" s="5" t="str">
        <f>IF(E40 &lt;&gt; "", IFERROR(VLOOKUP(E40,命令機械語対応表!$D$1:$E$9,2,FALSE),E40), "-")</f>
        <v>-</v>
      </c>
    </row>
    <row r="112" spans="8:10">
      <c r="H112" s="7">
        <v>110</v>
      </c>
      <c r="I112" s="7" t="str">
        <f t="shared" si="6"/>
        <v>6E</v>
      </c>
      <c r="J112" s="5" t="str">
        <f>IF(ISTEXT(D40), VLOOKUP(D40,命令機械語対応表!$A$1:$B$17,2,FALSE), "-")</f>
        <v>-</v>
      </c>
    </row>
    <row r="113" spans="8:10">
      <c r="H113" s="7">
        <v>111</v>
      </c>
      <c r="I113" s="7" t="str">
        <f t="shared" si="6"/>
        <v>6F</v>
      </c>
      <c r="J113" s="5" t="str">
        <f>IF(F41 &lt;&gt; "", IFERROR(VLOOKUP(F41,命令機械語対応表!$D$1:$E$9,2,FALSE),F41), "-")</f>
        <v>-</v>
      </c>
    </row>
    <row r="114" spans="8:10">
      <c r="H114" s="7">
        <v>112</v>
      </c>
      <c r="I114" s="7" t="str">
        <f t="shared" si="6"/>
        <v>70</v>
      </c>
      <c r="J114" s="5" t="str">
        <f>IF(E41 &lt;&gt; "", IFERROR(VLOOKUP(E41,命令機械語対応表!$D$1:$E$9,2,FALSE),E41), "-")</f>
        <v>-</v>
      </c>
    </row>
    <row r="115" spans="8:10">
      <c r="H115" s="7">
        <v>113</v>
      </c>
      <c r="I115" s="7" t="str">
        <f t="shared" si="6"/>
        <v>71</v>
      </c>
      <c r="J115" s="5" t="str">
        <f>IF(ISTEXT(D41), VLOOKUP(D41,命令機械語対応表!$A$1:$B$17,2,FALSE), "-")</f>
        <v>-</v>
      </c>
    </row>
    <row r="116" spans="8:10">
      <c r="H116" s="7">
        <v>114</v>
      </c>
      <c r="I116" s="7" t="str">
        <f t="shared" si="6"/>
        <v>72</v>
      </c>
      <c r="J116" s="5" t="str">
        <f>IF(F42 &lt;&gt; "", IFERROR(VLOOKUP(F42,命令機械語対応表!$D$1:$E$9,2,FALSE),F42), "-")</f>
        <v>-</v>
      </c>
    </row>
    <row r="117" spans="8:10">
      <c r="H117" s="7">
        <v>115</v>
      </c>
      <c r="I117" s="7" t="str">
        <f t="shared" si="6"/>
        <v>73</v>
      </c>
      <c r="J117" s="5" t="str">
        <f>IF(E42 &lt;&gt; "", IFERROR(VLOOKUP(E42,命令機械語対応表!$D$1:$E$9,2,FALSE),E42), "-")</f>
        <v>-</v>
      </c>
    </row>
    <row r="118" spans="8:10">
      <c r="H118" s="7">
        <v>116</v>
      </c>
      <c r="I118" s="7" t="str">
        <f t="shared" si="6"/>
        <v>74</v>
      </c>
      <c r="J118" s="5" t="str">
        <f>IF(ISTEXT(D42), VLOOKUP(D42,命令機械語対応表!$A$1:$B$17,2,FALSE), "-")</f>
        <v>-</v>
      </c>
    </row>
    <row r="119" spans="8:10">
      <c r="H119" s="7">
        <v>117</v>
      </c>
      <c r="I119" s="7" t="str">
        <f t="shared" si="6"/>
        <v>75</v>
      </c>
      <c r="J119" s="5" t="str">
        <f>IF(F43 &lt;&gt; "", IFERROR(VLOOKUP(F43,命令機械語対応表!$D$1:$E$9,2,FALSE),F43), "-")</f>
        <v>-</v>
      </c>
    </row>
    <row r="120" spans="8:10">
      <c r="H120" s="7">
        <v>118</v>
      </c>
      <c r="I120" s="7" t="str">
        <f t="shared" si="6"/>
        <v>76</v>
      </c>
      <c r="J120" s="5" t="str">
        <f>IF(E43 &lt;&gt; "", IFERROR(VLOOKUP(E43,命令機械語対応表!$D$1:$E$9,2,FALSE),E43), "-")</f>
        <v>-</v>
      </c>
    </row>
    <row r="121" spans="8:10">
      <c r="H121" s="7">
        <v>119</v>
      </c>
      <c r="I121" s="7" t="str">
        <f t="shared" si="6"/>
        <v>77</v>
      </c>
      <c r="J121" s="5" t="str">
        <f>IF(ISTEXT(D43), VLOOKUP(D43,命令機械語対応表!$A$1:$B$17,2,FALSE), "-")</f>
        <v>-</v>
      </c>
    </row>
    <row r="122" spans="8:10">
      <c r="H122" s="7">
        <v>120</v>
      </c>
      <c r="I122" s="7" t="str">
        <f t="shared" si="6"/>
        <v>78</v>
      </c>
      <c r="J122" s="5" t="str">
        <f>IF(F44 &lt;&gt; "", IFERROR(VLOOKUP(F44,命令機械語対応表!$D$1:$E$9,2,FALSE),F44), "-")</f>
        <v>-</v>
      </c>
    </row>
    <row r="123" spans="8:10">
      <c r="H123" s="7">
        <v>121</v>
      </c>
      <c r="I123" s="7" t="str">
        <f t="shared" si="6"/>
        <v>79</v>
      </c>
      <c r="J123" s="5" t="str">
        <f>IF(E44 &lt;&gt; "", IFERROR(VLOOKUP(E44,命令機械語対応表!$D$1:$E$9,2,FALSE),E44), "-")</f>
        <v>-</v>
      </c>
    </row>
    <row r="124" spans="8:10">
      <c r="H124" s="7">
        <v>122</v>
      </c>
      <c r="I124" s="7" t="str">
        <f t="shared" si="6"/>
        <v>7A</v>
      </c>
      <c r="J124" s="5" t="str">
        <f>IF(ISTEXT(D44), VLOOKUP(D44,命令機械語対応表!$A$1:$B$17,2,FALSE), "-")</f>
        <v>-</v>
      </c>
    </row>
    <row r="125" spans="8:10">
      <c r="H125" s="7">
        <v>123</v>
      </c>
      <c r="I125" s="7" t="str">
        <f t="shared" si="6"/>
        <v>7B</v>
      </c>
      <c r="J125" s="5" t="str">
        <f>IF(F45 &lt;&gt; "", IFERROR(VLOOKUP(F45,命令機械語対応表!$D$1:$E$9,2,FALSE),F45), "-")</f>
        <v>-</v>
      </c>
    </row>
    <row r="126" spans="8:10">
      <c r="H126" s="7">
        <v>124</v>
      </c>
      <c r="I126" s="7" t="str">
        <f t="shared" si="6"/>
        <v>7C</v>
      </c>
      <c r="J126" s="5" t="str">
        <f>IF(E45 &lt;&gt; "", IFERROR(VLOOKUP(E45,命令機械語対応表!$D$1:$E$9,2,FALSE),E45), "-")</f>
        <v>-</v>
      </c>
    </row>
    <row r="127" spans="8:10">
      <c r="H127" s="7">
        <v>125</v>
      </c>
      <c r="I127" s="7" t="str">
        <f t="shared" si="6"/>
        <v>7D</v>
      </c>
      <c r="J127" s="5" t="str">
        <f>IF(ISTEXT(D45), VLOOKUP(D45,命令機械語対応表!$A$1:$B$17,2,FALSE), "-")</f>
        <v>-</v>
      </c>
    </row>
    <row r="128" spans="8:10">
      <c r="H128" s="7">
        <v>126</v>
      </c>
      <c r="I128" s="7" t="str">
        <f t="shared" si="6"/>
        <v>7E</v>
      </c>
      <c r="J128" s="5" t="str">
        <f>IF(F46 &lt;&gt; "", IFERROR(VLOOKUP(F46,命令機械語対応表!$D$1:$E$9,2,FALSE),F46), "-")</f>
        <v>-</v>
      </c>
    </row>
    <row r="129" spans="8:10">
      <c r="H129" s="7">
        <v>127</v>
      </c>
      <c r="I129" s="7" t="str">
        <f t="shared" si="6"/>
        <v>7F</v>
      </c>
      <c r="J129" s="5" t="str">
        <f>IF(E46 &lt;&gt; "", IFERROR(VLOOKUP(E46,命令機械語対応表!$D$1:$E$9,2,FALSE),E46), "-")</f>
        <v>-</v>
      </c>
    </row>
    <row r="130" spans="8:10">
      <c r="H130" s="7">
        <v>128</v>
      </c>
      <c r="I130" s="7" t="str">
        <f t="shared" si="6"/>
        <v>80</v>
      </c>
      <c r="J130" s="5" t="str">
        <f>IF(ISTEXT(D46), VLOOKUP(D46,命令機械語対応表!$A$1:$B$17,2,FALSE), "-")</f>
        <v>-</v>
      </c>
    </row>
    <row r="131" spans="8:10">
      <c r="H131" s="7">
        <v>129</v>
      </c>
      <c r="I131" s="7" t="str">
        <f t="shared" ref="I131:I194" si="7">REPT("0",2-LEN(DEC2HEX(H131)))&amp;DEC2HEX(H131)</f>
        <v>81</v>
      </c>
      <c r="J131" s="5" t="str">
        <f>IF(F47 &lt;&gt; "", IFERROR(VLOOKUP(F47,命令機械語対応表!$D$1:$E$9,2,FALSE),F47), "-")</f>
        <v>-</v>
      </c>
    </row>
    <row r="132" spans="8:10">
      <c r="H132" s="7">
        <v>130</v>
      </c>
      <c r="I132" s="7" t="str">
        <f t="shared" si="7"/>
        <v>82</v>
      </c>
      <c r="J132" s="5" t="str">
        <f>IF(E47 &lt;&gt; "", IFERROR(VLOOKUP(E47,命令機械語対応表!$D$1:$E$9,2,FALSE),E47), "-")</f>
        <v>-</v>
      </c>
    </row>
    <row r="133" spans="8:10">
      <c r="H133" s="7">
        <v>131</v>
      </c>
      <c r="I133" s="7" t="str">
        <f t="shared" si="7"/>
        <v>83</v>
      </c>
      <c r="J133" s="5" t="str">
        <f>IF(ISTEXT(D47), VLOOKUP(D47,命令機械語対応表!$A$1:$B$17,2,FALSE), "-")</f>
        <v>-</v>
      </c>
    </row>
    <row r="134" spans="8:10">
      <c r="H134" s="7">
        <v>132</v>
      </c>
      <c r="I134" s="7" t="str">
        <f t="shared" si="7"/>
        <v>84</v>
      </c>
      <c r="J134" s="5" t="str">
        <f>IF(F48 &lt;&gt; "", IFERROR(VLOOKUP(F48,命令機械語対応表!$D$1:$E$9,2,FALSE),F48), "-")</f>
        <v>-</v>
      </c>
    </row>
    <row r="135" spans="8:10">
      <c r="H135" s="7">
        <v>133</v>
      </c>
      <c r="I135" s="7" t="str">
        <f t="shared" si="7"/>
        <v>85</v>
      </c>
      <c r="J135" s="5" t="str">
        <f>IF(E48 &lt;&gt; "", IFERROR(VLOOKUP(E48,命令機械語対応表!$D$1:$E$9,2,FALSE),E48), "-")</f>
        <v>-</v>
      </c>
    </row>
    <row r="136" spans="8:10">
      <c r="H136" s="7">
        <v>134</v>
      </c>
      <c r="I136" s="7" t="str">
        <f t="shared" si="7"/>
        <v>86</v>
      </c>
      <c r="J136" s="5" t="str">
        <f>IF(ISTEXT(D48), VLOOKUP(D48,命令機械語対応表!$A$1:$B$17,2,FALSE), "-")</f>
        <v>-</v>
      </c>
    </row>
    <row r="137" spans="8:10">
      <c r="H137" s="7">
        <v>135</v>
      </c>
      <c r="I137" s="7" t="str">
        <f t="shared" si="7"/>
        <v>87</v>
      </c>
      <c r="J137" s="5" t="str">
        <f>IF(F49 &lt;&gt; "", IFERROR(VLOOKUP(F49,命令機械語対応表!$D$1:$E$9,2,FALSE),F49), "-")</f>
        <v>-</v>
      </c>
    </row>
    <row r="138" spans="8:10">
      <c r="H138" s="7">
        <v>136</v>
      </c>
      <c r="I138" s="7" t="str">
        <f t="shared" si="7"/>
        <v>88</v>
      </c>
      <c r="J138" s="5" t="str">
        <f>IF(E49 &lt;&gt; "", IFERROR(VLOOKUP(E49,命令機械語対応表!$D$1:$E$9,2,FALSE),E49), "-")</f>
        <v>-</v>
      </c>
    </row>
    <row r="139" spans="8:10">
      <c r="H139" s="7">
        <v>137</v>
      </c>
      <c r="I139" s="7" t="str">
        <f t="shared" si="7"/>
        <v>89</v>
      </c>
      <c r="J139" s="5" t="str">
        <f>IF(ISTEXT(D49), VLOOKUP(D49,命令機械語対応表!$A$1:$B$17,2,FALSE), "-")</f>
        <v>-</v>
      </c>
    </row>
    <row r="140" spans="8:10">
      <c r="H140" s="7">
        <v>138</v>
      </c>
      <c r="I140" s="7" t="str">
        <f t="shared" si="7"/>
        <v>8A</v>
      </c>
      <c r="J140" s="5" t="str">
        <f>IF(F50 &lt;&gt; "", IFERROR(VLOOKUP(F50,命令機械語対応表!$D$1:$E$9,2,FALSE),F50), "-")</f>
        <v>-</v>
      </c>
    </row>
    <row r="141" spans="8:10">
      <c r="H141" s="7">
        <v>139</v>
      </c>
      <c r="I141" s="7" t="str">
        <f t="shared" si="7"/>
        <v>8B</v>
      </c>
      <c r="J141" s="5" t="str">
        <f>IF(E50 &lt;&gt; "", IFERROR(VLOOKUP(E50,命令機械語対応表!$D$1:$E$9,2,FALSE),E50), "-")</f>
        <v>-</v>
      </c>
    </row>
    <row r="142" spans="8:10">
      <c r="H142" s="7">
        <v>140</v>
      </c>
      <c r="I142" s="7" t="str">
        <f t="shared" si="7"/>
        <v>8C</v>
      </c>
      <c r="J142" s="5" t="str">
        <f>IF(ISTEXT(D50), VLOOKUP(D50,命令機械語対応表!$A$1:$B$17,2,FALSE), "-")</f>
        <v>-</v>
      </c>
    </row>
    <row r="143" spans="8:10">
      <c r="H143" s="7">
        <v>141</v>
      </c>
      <c r="I143" s="7" t="str">
        <f t="shared" si="7"/>
        <v>8D</v>
      </c>
      <c r="J143" s="5" t="str">
        <f>IF(F51 &lt;&gt; "", IFERROR(VLOOKUP(F51,命令機械語対応表!$D$1:$E$9,2,FALSE),F51), "-")</f>
        <v>-</v>
      </c>
    </row>
    <row r="144" spans="8:10">
      <c r="H144" s="7">
        <v>142</v>
      </c>
      <c r="I144" s="7" t="str">
        <f t="shared" si="7"/>
        <v>8E</v>
      </c>
      <c r="J144" s="5" t="str">
        <f>IF(E51 &lt;&gt; "", IFERROR(VLOOKUP(E51,命令機械語対応表!$D$1:$E$9,2,FALSE),E51), "-")</f>
        <v>-</v>
      </c>
    </row>
    <row r="145" spans="8:10">
      <c r="H145" s="7">
        <v>143</v>
      </c>
      <c r="I145" s="7" t="str">
        <f t="shared" si="7"/>
        <v>8F</v>
      </c>
      <c r="J145" s="5" t="str">
        <f>IF(ISTEXT(D51), VLOOKUP(D51,命令機械語対応表!$A$1:$B$17,2,FALSE), "-")</f>
        <v>-</v>
      </c>
    </row>
    <row r="146" spans="8:10">
      <c r="H146" s="7">
        <v>144</v>
      </c>
      <c r="I146" s="7" t="str">
        <f t="shared" si="7"/>
        <v>90</v>
      </c>
      <c r="J146" s="5" t="str">
        <f>IF(F52 &lt;&gt; "", IFERROR(VLOOKUP(F52,命令機械語対応表!$D$1:$E$9,2,FALSE),F52), "-")</f>
        <v>-</v>
      </c>
    </row>
    <row r="147" spans="8:10">
      <c r="H147" s="7">
        <v>145</v>
      </c>
      <c r="I147" s="7" t="str">
        <f t="shared" si="7"/>
        <v>91</v>
      </c>
      <c r="J147" s="5" t="str">
        <f>IF(E52 &lt;&gt; "", IFERROR(VLOOKUP(E52,命令機械語対応表!$D$1:$E$9,2,FALSE),E52), "-")</f>
        <v>C2</v>
      </c>
    </row>
    <row r="148" spans="8:10">
      <c r="H148" s="7">
        <v>146</v>
      </c>
      <c r="I148" s="7" t="str">
        <f t="shared" si="7"/>
        <v>92</v>
      </c>
      <c r="J148" s="5" t="str">
        <f>IF(ISTEXT(D52), VLOOKUP(D52,命令機械語対応表!$A$1:$B$17,2,FALSE), "-")</f>
        <v>D</v>
      </c>
    </row>
    <row r="149" spans="8:10">
      <c r="H149" s="7">
        <v>147</v>
      </c>
      <c r="I149" s="7" t="str">
        <f t="shared" si="7"/>
        <v>93</v>
      </c>
      <c r="J149" s="5" t="str">
        <f>IF(F53 &lt;&gt; "", IFERROR(VLOOKUP(F53,命令機械語対応表!$D$1:$E$9,2,FALSE),F53), "-")</f>
        <v>-</v>
      </c>
    </row>
    <row r="150" spans="8:10">
      <c r="H150" s="7">
        <v>148</v>
      </c>
      <c r="I150" s="7" t="str">
        <f t="shared" si="7"/>
        <v>94</v>
      </c>
      <c r="J150" s="5" t="str">
        <f>IF(E53 &lt;&gt; "", IFERROR(VLOOKUP(E53,命令機械語対応表!$D$1:$E$9,2,FALSE),E53), "-")</f>
        <v>C3</v>
      </c>
    </row>
    <row r="151" spans="8:10">
      <c r="H151" s="7">
        <v>149</v>
      </c>
      <c r="I151" s="7" t="str">
        <f t="shared" si="7"/>
        <v>95</v>
      </c>
      <c r="J151" s="5" t="str">
        <f>IF(ISTEXT(D53), VLOOKUP(D53,命令機械語対応表!$A$1:$B$17,2,FALSE), "-")</f>
        <v>D</v>
      </c>
    </row>
    <row r="152" spans="8:10">
      <c r="H152" s="7">
        <v>150</v>
      </c>
      <c r="I152" s="7" t="str">
        <f t="shared" si="7"/>
        <v>96</v>
      </c>
      <c r="J152" s="5" t="str">
        <f>IF(F54 &lt;&gt; "", IFERROR(VLOOKUP(F54,命令機械語対応表!$D$1:$E$9,2,FALSE),F54), "-")</f>
        <v>-</v>
      </c>
    </row>
    <row r="153" spans="8:10">
      <c r="H153" s="7">
        <v>151</v>
      </c>
      <c r="I153" s="7" t="str">
        <f t="shared" si="7"/>
        <v>97</v>
      </c>
      <c r="J153" s="5">
        <f>IF(E54 &lt;&gt; "", IFERROR(VLOOKUP(E54,命令機械語対応表!$D$1:$E$9,2,FALSE),E54), "-")</f>
        <v>96</v>
      </c>
    </row>
    <row r="154" spans="8:10">
      <c r="H154" s="7">
        <v>152</v>
      </c>
      <c r="I154" s="7" t="str">
        <f t="shared" si="7"/>
        <v>98</v>
      </c>
      <c r="J154" s="5">
        <f>IF(ISTEXT(D54), VLOOKUP(D54,命令機械語対応表!$A$1:$B$17,2,FALSE), "-")</f>
        <v>7</v>
      </c>
    </row>
    <row r="155" spans="8:10">
      <c r="H155" s="7">
        <v>153</v>
      </c>
      <c r="I155" s="7" t="str">
        <f t="shared" si="7"/>
        <v>99</v>
      </c>
      <c r="J155" s="5" t="str">
        <f>IF(F55 &lt;&gt; "", IFERROR(VLOOKUP(F55,命令機械語対応表!$D$1:$E$9,2,FALSE),F55), "-")</f>
        <v>-</v>
      </c>
    </row>
    <row r="156" spans="8:10">
      <c r="H156" s="7">
        <v>154</v>
      </c>
      <c r="I156" s="7" t="str">
        <f t="shared" si="7"/>
        <v>9A</v>
      </c>
      <c r="J156" s="5" t="str">
        <f>IF(E55 &lt;&gt; "", IFERROR(VLOOKUP(E55,命令機械語対応表!$D$1:$E$9,2,FALSE),E55), "-")</f>
        <v>-</v>
      </c>
    </row>
    <row r="157" spans="8:10">
      <c r="H157" s="7">
        <v>155</v>
      </c>
      <c r="I157" s="7" t="str">
        <f t="shared" si="7"/>
        <v>9B</v>
      </c>
      <c r="J157" s="5" t="str">
        <f>IF(ISTEXT(D55), VLOOKUP(D55,命令機械語対応表!$A$1:$B$17,2,FALSE), "-")</f>
        <v>-</v>
      </c>
    </row>
    <row r="158" spans="8:10">
      <c r="H158" s="7">
        <v>156</v>
      </c>
      <c r="I158" s="7" t="str">
        <f t="shared" si="7"/>
        <v>9C</v>
      </c>
      <c r="J158" s="5" t="str">
        <f>IF(F56 &lt;&gt; "", IFERROR(VLOOKUP(F56,命令機械語対応表!$D$1:$E$9,2,FALSE),F56), "-")</f>
        <v>-</v>
      </c>
    </row>
    <row r="159" spans="8:10">
      <c r="H159" s="7">
        <v>157</v>
      </c>
      <c r="I159" s="7" t="str">
        <f t="shared" si="7"/>
        <v>9D</v>
      </c>
      <c r="J159" s="5" t="str">
        <f>IF(E56 &lt;&gt; "", IFERROR(VLOOKUP(E56,命令機械語対応表!$D$1:$E$9,2,FALSE),E56), "-")</f>
        <v>-</v>
      </c>
    </row>
    <row r="160" spans="8:10">
      <c r="H160" s="7">
        <v>158</v>
      </c>
      <c r="I160" s="7" t="str">
        <f t="shared" si="7"/>
        <v>9E</v>
      </c>
      <c r="J160" s="5" t="str">
        <f>IF(ISTEXT(D56), VLOOKUP(D56,命令機械語対応表!$A$1:$B$17,2,FALSE), "-")</f>
        <v>-</v>
      </c>
    </row>
    <row r="161" spans="8:10">
      <c r="H161" s="7">
        <v>159</v>
      </c>
      <c r="I161" s="7" t="str">
        <f t="shared" si="7"/>
        <v>9F</v>
      </c>
      <c r="J161" s="5" t="str">
        <f>IF(F57 &lt;&gt; "", IFERROR(VLOOKUP(F57,命令機械語対応表!$D$1:$E$9,2,FALSE),F57), "-")</f>
        <v>-</v>
      </c>
    </row>
    <row r="162" spans="8:10">
      <c r="H162" s="7">
        <v>160</v>
      </c>
      <c r="I162" s="7" t="str">
        <f t="shared" si="7"/>
        <v>A0</v>
      </c>
      <c r="J162" s="5" t="str">
        <f>IF(E57 &lt;&gt; "", IFERROR(VLOOKUP(E57,命令機械語対応表!$D$1:$E$9,2,FALSE),E57), "-")</f>
        <v>-</v>
      </c>
    </row>
    <row r="163" spans="8:10">
      <c r="H163" s="7">
        <v>161</v>
      </c>
      <c r="I163" s="7" t="str">
        <f t="shared" si="7"/>
        <v>A1</v>
      </c>
      <c r="J163" s="5" t="str">
        <f>IF(ISTEXT(D57), VLOOKUP(D57,命令機械語対応表!$A$1:$B$17,2,FALSE), "-")</f>
        <v>-</v>
      </c>
    </row>
    <row r="164" spans="8:10">
      <c r="H164" s="7">
        <v>162</v>
      </c>
      <c r="I164" s="7" t="str">
        <f t="shared" si="7"/>
        <v>A2</v>
      </c>
      <c r="J164" s="5" t="str">
        <f>IF(F58 &lt;&gt; "", IFERROR(VLOOKUP(F58,命令機械語対応表!$D$1:$E$9,2,FALSE),F58), "-")</f>
        <v>-</v>
      </c>
    </row>
    <row r="165" spans="8:10">
      <c r="H165" s="7">
        <v>163</v>
      </c>
      <c r="I165" s="7" t="str">
        <f t="shared" si="7"/>
        <v>A3</v>
      </c>
      <c r="J165" s="5" t="str">
        <f>IF(E58 &lt;&gt; "", IFERROR(VLOOKUP(E58,命令機械語対応表!$D$1:$E$9,2,FALSE),E58), "-")</f>
        <v>-</v>
      </c>
    </row>
    <row r="166" spans="8:10">
      <c r="H166" s="7">
        <v>164</v>
      </c>
      <c r="I166" s="7" t="str">
        <f t="shared" si="7"/>
        <v>A4</v>
      </c>
      <c r="J166" s="5" t="str">
        <f>IF(ISTEXT(D58), VLOOKUP(D58,命令機械語対応表!$A$1:$B$17,2,FALSE), "-")</f>
        <v>-</v>
      </c>
    </row>
    <row r="167" spans="8:10">
      <c r="H167" s="7">
        <v>165</v>
      </c>
      <c r="I167" s="7" t="str">
        <f t="shared" si="7"/>
        <v>A5</v>
      </c>
      <c r="J167" s="5" t="str">
        <f>IF(F59 &lt;&gt; "", IFERROR(VLOOKUP(F59,命令機械語対応表!$D$1:$E$9,2,FALSE),F59), "-")</f>
        <v>-</v>
      </c>
    </row>
    <row r="168" spans="8:10">
      <c r="H168" s="7">
        <v>166</v>
      </c>
      <c r="I168" s="7" t="str">
        <f t="shared" si="7"/>
        <v>A6</v>
      </c>
      <c r="J168" s="5" t="str">
        <f>IF(E59 &lt;&gt; "", IFERROR(VLOOKUP(E59,命令機械語対応表!$D$1:$E$9,2,FALSE),E59), "-")</f>
        <v>-</v>
      </c>
    </row>
    <row r="169" spans="8:10">
      <c r="H169" s="7">
        <v>167</v>
      </c>
      <c r="I169" s="7" t="str">
        <f t="shared" si="7"/>
        <v>A7</v>
      </c>
      <c r="J169" s="5" t="str">
        <f>IF(ISTEXT(D59), VLOOKUP(D59,命令機械語対応表!$A$1:$B$17,2,FALSE), "-")</f>
        <v>-</v>
      </c>
    </row>
    <row r="170" spans="8:10">
      <c r="H170" s="7">
        <v>168</v>
      </c>
      <c r="I170" s="7" t="str">
        <f t="shared" si="7"/>
        <v>A8</v>
      </c>
      <c r="J170" s="5" t="str">
        <f>IF(F60 &lt;&gt; "", IFERROR(VLOOKUP(F60,命令機械語対応表!$D$1:$E$9,2,FALSE),F60), "-")</f>
        <v>-</v>
      </c>
    </row>
    <row r="171" spans="8:10">
      <c r="H171" s="7">
        <v>169</v>
      </c>
      <c r="I171" s="7" t="str">
        <f t="shared" si="7"/>
        <v>A9</v>
      </c>
      <c r="J171" s="5" t="str">
        <f>IF(E60 &lt;&gt; "", IFERROR(VLOOKUP(E60,命令機械語対応表!$D$1:$E$9,2,FALSE),E60), "-")</f>
        <v>-</v>
      </c>
    </row>
    <row r="172" spans="8:10">
      <c r="H172" s="7">
        <v>170</v>
      </c>
      <c r="I172" s="7" t="str">
        <f t="shared" si="7"/>
        <v>AA</v>
      </c>
      <c r="J172" s="5" t="str">
        <f>IF(ISTEXT(D60), VLOOKUP(D60,命令機械語対応表!$A$1:$B$17,2,FALSE), "-")</f>
        <v>-</v>
      </c>
    </row>
    <row r="173" spans="8:10">
      <c r="H173" s="7">
        <v>171</v>
      </c>
      <c r="I173" s="7" t="str">
        <f t="shared" si="7"/>
        <v>AB</v>
      </c>
      <c r="J173" s="5" t="str">
        <f>IF(F61 &lt;&gt; "", IFERROR(VLOOKUP(F61,命令機械語対応表!$D$1:$E$9,2,FALSE),F61), "-")</f>
        <v>-</v>
      </c>
    </row>
    <row r="174" spans="8:10">
      <c r="H174" s="7">
        <v>172</v>
      </c>
      <c r="I174" s="7" t="str">
        <f t="shared" si="7"/>
        <v>AC</v>
      </c>
      <c r="J174" s="5" t="str">
        <f>IF(E61 &lt;&gt; "", IFERROR(VLOOKUP(E61,命令機械語対応表!$D$1:$E$9,2,FALSE),E61), "-")</f>
        <v>-</v>
      </c>
    </row>
    <row r="175" spans="8:10">
      <c r="H175" s="7">
        <v>173</v>
      </c>
      <c r="I175" s="7" t="str">
        <f t="shared" si="7"/>
        <v>AD</v>
      </c>
      <c r="J175" s="5" t="str">
        <f>IF(ISTEXT(D61), VLOOKUP(D61,命令機械語対応表!$A$1:$B$17,2,FALSE), "-")</f>
        <v>-</v>
      </c>
    </row>
    <row r="176" spans="8:10">
      <c r="H176" s="7">
        <v>174</v>
      </c>
      <c r="I176" s="7" t="str">
        <f t="shared" si="7"/>
        <v>AE</v>
      </c>
      <c r="J176" s="5" t="str">
        <f>IF(F62 &lt;&gt; "", IFERROR(VLOOKUP(F62,命令機械語対応表!$D$1:$E$9,2,FALSE),F62), "-")</f>
        <v>-</v>
      </c>
    </row>
    <row r="177" spans="8:10">
      <c r="H177" s="7">
        <v>175</v>
      </c>
      <c r="I177" s="7" t="str">
        <f t="shared" si="7"/>
        <v>AF</v>
      </c>
      <c r="J177" s="5" t="str">
        <f>IF(E62 &lt;&gt; "", IFERROR(VLOOKUP(E62,命令機械語対応表!$D$1:$E$9,2,FALSE),E62), "-")</f>
        <v>-</v>
      </c>
    </row>
    <row r="178" spans="8:10">
      <c r="H178" s="7">
        <v>176</v>
      </c>
      <c r="I178" s="7" t="str">
        <f t="shared" si="7"/>
        <v>B0</v>
      </c>
      <c r="J178" s="5" t="str">
        <f>IF(ISTEXT(D62), VLOOKUP(D62,命令機械語対応表!$A$1:$B$17,2,FALSE), "-")</f>
        <v>-</v>
      </c>
    </row>
    <row r="179" spans="8:10">
      <c r="H179" s="7">
        <v>177</v>
      </c>
      <c r="I179" s="7" t="str">
        <f t="shared" si="7"/>
        <v>B1</v>
      </c>
      <c r="J179" s="5" t="str">
        <f>IF(F63 &lt;&gt; "", IFERROR(VLOOKUP(F63,命令機械語対応表!$D$1:$E$9,2,FALSE),F63), "-")</f>
        <v>-</v>
      </c>
    </row>
    <row r="180" spans="8:10">
      <c r="H180" s="7">
        <v>178</v>
      </c>
      <c r="I180" s="7" t="str">
        <f t="shared" si="7"/>
        <v>B2</v>
      </c>
      <c r="J180" s="5" t="str">
        <f>IF(E63 &lt;&gt; "", IFERROR(VLOOKUP(E63,命令機械語対応表!$D$1:$E$9,2,FALSE),E63), "-")</f>
        <v>-</v>
      </c>
    </row>
    <row r="181" spans="8:10">
      <c r="H181" s="7">
        <v>179</v>
      </c>
      <c r="I181" s="7" t="str">
        <f t="shared" si="7"/>
        <v>B3</v>
      </c>
      <c r="J181" s="5" t="str">
        <f>IF(ISTEXT(D63), VLOOKUP(D63,命令機械語対応表!$A$1:$B$17,2,FALSE), "-")</f>
        <v>-</v>
      </c>
    </row>
    <row r="182" spans="8:10">
      <c r="H182" s="7">
        <v>180</v>
      </c>
      <c r="I182" s="7" t="str">
        <f t="shared" si="7"/>
        <v>B4</v>
      </c>
      <c r="J182" s="5" t="str">
        <f>IF(F64 &lt;&gt; "", IFERROR(VLOOKUP(F64,命令機械語対応表!$D$1:$E$9,2,FALSE),F64), "-")</f>
        <v>-</v>
      </c>
    </row>
    <row r="183" spans="8:10">
      <c r="H183" s="7">
        <v>181</v>
      </c>
      <c r="I183" s="7" t="str">
        <f t="shared" si="7"/>
        <v>B5</v>
      </c>
      <c r="J183" s="5" t="str">
        <f>IF(E64 &lt;&gt; "", IFERROR(VLOOKUP(E64,命令機械語対応表!$D$1:$E$9,2,FALSE),E64), "-")</f>
        <v>-</v>
      </c>
    </row>
    <row r="184" spans="8:10">
      <c r="H184" s="7">
        <v>182</v>
      </c>
      <c r="I184" s="7" t="str">
        <f t="shared" si="7"/>
        <v>B6</v>
      </c>
      <c r="J184" s="5" t="str">
        <f>IF(ISTEXT(D64), VLOOKUP(D64,命令機械語対応表!$A$1:$B$17,2,FALSE), "-")</f>
        <v>-</v>
      </c>
    </row>
    <row r="185" spans="8:10">
      <c r="H185" s="7">
        <v>183</v>
      </c>
      <c r="I185" s="7" t="str">
        <f t="shared" si="7"/>
        <v>B7</v>
      </c>
      <c r="J185" s="5" t="str">
        <f>IF(F65 &lt;&gt; "", IFERROR(VLOOKUP(F65,命令機械語対応表!$D$1:$E$9,2,FALSE),F65), "-")</f>
        <v>-</v>
      </c>
    </row>
    <row r="186" spans="8:10">
      <c r="H186" s="7">
        <v>184</v>
      </c>
      <c r="I186" s="7" t="str">
        <f t="shared" si="7"/>
        <v>B8</v>
      </c>
      <c r="J186" s="5" t="str">
        <f>IF(E65 &lt;&gt; "", IFERROR(VLOOKUP(E65,命令機械語対応表!$D$1:$E$9,2,FALSE),E65), "-")</f>
        <v>-</v>
      </c>
    </row>
    <row r="187" spans="8:10">
      <c r="H187" s="7">
        <v>185</v>
      </c>
      <c r="I187" s="7" t="str">
        <f t="shared" si="7"/>
        <v>B9</v>
      </c>
      <c r="J187" s="5" t="str">
        <f>IF(ISTEXT(D65), VLOOKUP(D65,命令機械語対応表!$A$1:$B$17,2,FALSE), "-")</f>
        <v>-</v>
      </c>
    </row>
    <row r="188" spans="8:10">
      <c r="H188" s="7">
        <v>186</v>
      </c>
      <c r="I188" s="7" t="str">
        <f t="shared" si="7"/>
        <v>BA</v>
      </c>
      <c r="J188" s="5" t="str">
        <f>IF(F66 &lt;&gt; "", IFERROR(VLOOKUP(F66,命令機械語対応表!$D$1:$E$9,2,FALSE),F66), "-")</f>
        <v>-</v>
      </c>
    </row>
    <row r="189" spans="8:10">
      <c r="H189" s="7">
        <v>187</v>
      </c>
      <c r="I189" s="7" t="str">
        <f t="shared" si="7"/>
        <v>BB</v>
      </c>
      <c r="J189" s="5" t="str">
        <f>IF(E66 &lt;&gt; "", IFERROR(VLOOKUP(E66,命令機械語対応表!$D$1:$E$9,2,FALSE),E66), "-")</f>
        <v>-</v>
      </c>
    </row>
    <row r="190" spans="8:10">
      <c r="H190" s="7">
        <v>188</v>
      </c>
      <c r="I190" s="7" t="str">
        <f t="shared" si="7"/>
        <v>BC</v>
      </c>
      <c r="J190" s="5" t="str">
        <f>IF(ISTEXT(D66), VLOOKUP(D66,命令機械語対応表!$A$1:$B$17,2,FALSE), "-")</f>
        <v>-</v>
      </c>
    </row>
    <row r="191" spans="8:10">
      <c r="H191" s="7">
        <v>189</v>
      </c>
      <c r="I191" s="7" t="str">
        <f t="shared" si="7"/>
        <v>BD</v>
      </c>
      <c r="J191" s="5" t="str">
        <f>IF(F67 &lt;&gt; "", IFERROR(VLOOKUP(F67,命令機械語対応表!$D$1:$E$9,2,FALSE),F67), "-")</f>
        <v>-</v>
      </c>
    </row>
    <row r="192" spans="8:10">
      <c r="H192" s="7">
        <v>190</v>
      </c>
      <c r="I192" s="7" t="str">
        <f t="shared" si="7"/>
        <v>BE</v>
      </c>
      <c r="J192" s="5" t="str">
        <f>IF(E67 &lt;&gt; "", IFERROR(VLOOKUP(E67,命令機械語対応表!$D$1:$E$9,2,FALSE),E67), "-")</f>
        <v>-</v>
      </c>
    </row>
    <row r="193" spans="8:10">
      <c r="H193" s="7">
        <v>191</v>
      </c>
      <c r="I193" s="7" t="str">
        <f t="shared" si="7"/>
        <v>BF</v>
      </c>
      <c r="J193" s="5" t="str">
        <f>IF(ISTEXT(D67), VLOOKUP(D67,命令機械語対応表!$A$1:$B$17,2,FALSE), "-")</f>
        <v>-</v>
      </c>
    </row>
    <row r="194" spans="8:10">
      <c r="H194" s="8">
        <v>192</v>
      </c>
      <c r="I194" s="8" t="str">
        <f t="shared" si="7"/>
        <v>C0</v>
      </c>
    </row>
    <row r="195" spans="8:10">
      <c r="H195" s="8">
        <v>193</v>
      </c>
      <c r="I195" s="8" t="str">
        <f t="shared" ref="I195:I257" si="8">REPT("0",2-LEN(DEC2HEX(H195)))&amp;DEC2HEX(H195)</f>
        <v>C1</v>
      </c>
    </row>
    <row r="196" spans="8:10">
      <c r="H196" s="8">
        <v>194</v>
      </c>
      <c r="I196" s="8" t="str">
        <f t="shared" si="8"/>
        <v>C2</v>
      </c>
    </row>
    <row r="197" spans="8:10">
      <c r="H197" s="8">
        <v>195</v>
      </c>
      <c r="I197" s="8" t="str">
        <f t="shared" si="8"/>
        <v>C3</v>
      </c>
    </row>
    <row r="198" spans="8:10">
      <c r="H198" s="8">
        <v>196</v>
      </c>
      <c r="I198" s="8" t="str">
        <f t="shared" si="8"/>
        <v>C4</v>
      </c>
    </row>
    <row r="199" spans="8:10">
      <c r="H199" s="8">
        <v>197</v>
      </c>
      <c r="I199" s="8" t="str">
        <f t="shared" si="8"/>
        <v>C5</v>
      </c>
    </row>
    <row r="200" spans="8:10">
      <c r="H200" s="8">
        <v>198</v>
      </c>
      <c r="I200" s="8" t="str">
        <f t="shared" si="8"/>
        <v>C6</v>
      </c>
    </row>
    <row r="201" spans="8:10">
      <c r="H201" s="8">
        <v>199</v>
      </c>
      <c r="I201" s="8" t="str">
        <f t="shared" si="8"/>
        <v>C7</v>
      </c>
    </row>
    <row r="202" spans="8:10">
      <c r="H202" s="8">
        <v>200</v>
      </c>
      <c r="I202" s="8" t="str">
        <f t="shared" si="8"/>
        <v>C8</v>
      </c>
    </row>
    <row r="203" spans="8:10">
      <c r="H203" s="8">
        <v>201</v>
      </c>
      <c r="I203" s="8" t="str">
        <f t="shared" si="8"/>
        <v>C9</v>
      </c>
    </row>
    <row r="204" spans="8:10">
      <c r="H204" s="8">
        <v>202</v>
      </c>
      <c r="I204" s="8" t="str">
        <f t="shared" si="8"/>
        <v>CA</v>
      </c>
    </row>
    <row r="205" spans="8:10">
      <c r="H205" s="8">
        <v>203</v>
      </c>
      <c r="I205" s="8" t="str">
        <f t="shared" si="8"/>
        <v>CB</v>
      </c>
    </row>
    <row r="206" spans="8:10">
      <c r="H206" s="8">
        <v>204</v>
      </c>
      <c r="I206" s="8" t="str">
        <f t="shared" si="8"/>
        <v>CC</v>
      </c>
    </row>
    <row r="207" spans="8:10">
      <c r="H207" s="8">
        <v>205</v>
      </c>
      <c r="I207" s="8" t="str">
        <f t="shared" si="8"/>
        <v>CD</v>
      </c>
    </row>
    <row r="208" spans="8:10">
      <c r="H208" s="8">
        <v>206</v>
      </c>
      <c r="I208" s="8" t="str">
        <f t="shared" si="8"/>
        <v>CE</v>
      </c>
    </row>
    <row r="209" spans="1:9">
      <c r="H209" s="8">
        <v>207</v>
      </c>
      <c r="I209" s="8" t="str">
        <f t="shared" si="8"/>
        <v>CF</v>
      </c>
    </row>
    <row r="210" spans="1:9">
      <c r="H210" s="9">
        <v>208</v>
      </c>
      <c r="I210" s="9" t="str">
        <f t="shared" si="8"/>
        <v>D0</v>
      </c>
    </row>
    <row r="211" spans="1:9" s="5" customFormat="1">
      <c r="A211"/>
      <c r="B211"/>
      <c r="C211"/>
      <c r="D211"/>
      <c r="E211"/>
      <c r="F211"/>
      <c r="G211"/>
      <c r="H211" s="9">
        <v>209</v>
      </c>
      <c r="I211" s="9" t="str">
        <f t="shared" si="8"/>
        <v>D1</v>
      </c>
    </row>
    <row r="212" spans="1:9" s="5" customFormat="1">
      <c r="A212"/>
      <c r="B212"/>
      <c r="C212"/>
      <c r="D212"/>
      <c r="E212"/>
      <c r="F212"/>
      <c r="G212"/>
      <c r="H212" s="9">
        <v>210</v>
      </c>
      <c r="I212" s="9" t="str">
        <f t="shared" si="8"/>
        <v>D2</v>
      </c>
    </row>
    <row r="213" spans="1:9" s="5" customFormat="1">
      <c r="A213"/>
      <c r="B213"/>
      <c r="C213"/>
      <c r="D213"/>
      <c r="E213"/>
      <c r="F213"/>
      <c r="G213"/>
      <c r="H213" s="9">
        <v>211</v>
      </c>
      <c r="I213" s="9" t="str">
        <f t="shared" si="8"/>
        <v>D3</v>
      </c>
    </row>
    <row r="214" spans="1:9" s="5" customFormat="1">
      <c r="A214"/>
      <c r="B214"/>
      <c r="C214"/>
      <c r="D214"/>
      <c r="E214"/>
      <c r="F214"/>
      <c r="G214"/>
      <c r="H214" s="9">
        <v>212</v>
      </c>
      <c r="I214" s="9" t="str">
        <f t="shared" si="8"/>
        <v>D4</v>
      </c>
    </row>
    <row r="215" spans="1:9" s="5" customFormat="1">
      <c r="A215"/>
      <c r="B215"/>
      <c r="C215"/>
      <c r="D215"/>
      <c r="E215"/>
      <c r="F215"/>
      <c r="G215"/>
      <c r="H215" s="9">
        <v>213</v>
      </c>
      <c r="I215" s="9" t="str">
        <f t="shared" si="8"/>
        <v>D5</v>
      </c>
    </row>
    <row r="216" spans="1:9" s="5" customFormat="1">
      <c r="A216"/>
      <c r="B216"/>
      <c r="C216"/>
      <c r="D216"/>
      <c r="E216"/>
      <c r="F216"/>
      <c r="G216"/>
      <c r="H216" s="9">
        <v>214</v>
      </c>
      <c r="I216" s="9" t="str">
        <f t="shared" si="8"/>
        <v>D6</v>
      </c>
    </row>
    <row r="217" spans="1:9" s="5" customFormat="1">
      <c r="A217"/>
      <c r="B217"/>
      <c r="C217"/>
      <c r="D217"/>
      <c r="E217"/>
      <c r="F217"/>
      <c r="G217"/>
      <c r="H217" s="9">
        <v>215</v>
      </c>
      <c r="I217" s="9" t="str">
        <f t="shared" si="8"/>
        <v>D7</v>
      </c>
    </row>
    <row r="218" spans="1:9" s="5" customFormat="1">
      <c r="A218"/>
      <c r="B218"/>
      <c r="C218"/>
      <c r="D218"/>
      <c r="E218"/>
      <c r="F218"/>
      <c r="G218"/>
      <c r="H218" s="9">
        <v>216</v>
      </c>
      <c r="I218" s="9" t="str">
        <f t="shared" si="8"/>
        <v>D8</v>
      </c>
    </row>
    <row r="219" spans="1:9" s="5" customFormat="1">
      <c r="A219"/>
      <c r="B219"/>
      <c r="C219"/>
      <c r="D219"/>
      <c r="E219"/>
      <c r="F219"/>
      <c r="G219"/>
      <c r="H219" s="9">
        <v>217</v>
      </c>
      <c r="I219" s="9" t="str">
        <f t="shared" si="8"/>
        <v>D9</v>
      </c>
    </row>
    <row r="220" spans="1:9" s="5" customFormat="1">
      <c r="A220"/>
      <c r="B220"/>
      <c r="C220"/>
      <c r="D220"/>
      <c r="E220"/>
      <c r="F220"/>
      <c r="G220"/>
      <c r="H220" s="9">
        <v>218</v>
      </c>
      <c r="I220" s="9" t="str">
        <f t="shared" si="8"/>
        <v>DA</v>
      </c>
    </row>
    <row r="221" spans="1:9" s="5" customFormat="1">
      <c r="A221"/>
      <c r="B221"/>
      <c r="C221"/>
      <c r="D221"/>
      <c r="E221"/>
      <c r="F221"/>
      <c r="G221"/>
      <c r="H221" s="9">
        <v>219</v>
      </c>
      <c r="I221" s="9" t="str">
        <f t="shared" si="8"/>
        <v>DB</v>
      </c>
    </row>
    <row r="222" spans="1:9" s="5" customFormat="1">
      <c r="A222"/>
      <c r="B222"/>
      <c r="C222"/>
      <c r="D222"/>
      <c r="E222"/>
      <c r="F222"/>
      <c r="G222"/>
      <c r="H222" s="9">
        <v>220</v>
      </c>
      <c r="I222" s="9" t="str">
        <f t="shared" si="8"/>
        <v>DC</v>
      </c>
    </row>
    <row r="223" spans="1:9" s="5" customFormat="1">
      <c r="A223"/>
      <c r="B223"/>
      <c r="C223"/>
      <c r="D223"/>
      <c r="E223"/>
      <c r="F223"/>
      <c r="G223"/>
      <c r="H223" s="9">
        <v>221</v>
      </c>
      <c r="I223" s="9" t="str">
        <f t="shared" si="8"/>
        <v>DD</v>
      </c>
    </row>
    <row r="224" spans="1:9" s="5" customFormat="1">
      <c r="A224"/>
      <c r="B224"/>
      <c r="C224"/>
      <c r="D224"/>
      <c r="E224"/>
      <c r="F224"/>
      <c r="G224"/>
      <c r="H224" s="9">
        <v>222</v>
      </c>
      <c r="I224" s="9" t="str">
        <f t="shared" si="8"/>
        <v>DE</v>
      </c>
    </row>
    <row r="225" spans="1:9" s="5" customFormat="1">
      <c r="A225"/>
      <c r="B225"/>
      <c r="C225"/>
      <c r="D225"/>
      <c r="E225"/>
      <c r="F225"/>
      <c r="G225"/>
      <c r="H225" s="9">
        <v>223</v>
      </c>
      <c r="I225" s="9" t="str">
        <f t="shared" si="8"/>
        <v>DF</v>
      </c>
    </row>
    <row r="226" spans="1:9" s="5" customFormat="1">
      <c r="A226"/>
      <c r="B226"/>
      <c r="C226"/>
      <c r="D226"/>
      <c r="E226"/>
      <c r="F226"/>
      <c r="G226"/>
      <c r="H226" s="10">
        <v>224</v>
      </c>
      <c r="I226" s="10" t="str">
        <f t="shared" si="8"/>
        <v>E0</v>
      </c>
    </row>
    <row r="227" spans="1:9">
      <c r="H227" s="10">
        <v>225</v>
      </c>
      <c r="I227" s="10" t="str">
        <f t="shared" si="8"/>
        <v>E1</v>
      </c>
    </row>
    <row r="228" spans="1:9">
      <c r="H228" s="10">
        <v>226</v>
      </c>
      <c r="I228" s="10" t="str">
        <f t="shared" si="8"/>
        <v>E2</v>
      </c>
    </row>
    <row r="229" spans="1:9">
      <c r="H229" s="10">
        <v>227</v>
      </c>
      <c r="I229" s="10" t="str">
        <f t="shared" si="8"/>
        <v>E3</v>
      </c>
    </row>
    <row r="230" spans="1:9">
      <c r="H230" s="10">
        <v>228</v>
      </c>
      <c r="I230" s="10" t="str">
        <f t="shared" si="8"/>
        <v>E4</v>
      </c>
    </row>
    <row r="231" spans="1:9">
      <c r="H231" s="10">
        <v>229</v>
      </c>
      <c r="I231" s="10" t="str">
        <f t="shared" si="8"/>
        <v>E5</v>
      </c>
    </row>
    <row r="232" spans="1:9">
      <c r="H232" s="10">
        <v>230</v>
      </c>
      <c r="I232" s="10" t="str">
        <f t="shared" si="8"/>
        <v>E6</v>
      </c>
    </row>
    <row r="233" spans="1:9">
      <c r="H233" s="10">
        <v>231</v>
      </c>
      <c r="I233" s="10" t="str">
        <f t="shared" si="8"/>
        <v>E7</v>
      </c>
    </row>
    <row r="234" spans="1:9">
      <c r="H234" s="10">
        <v>232</v>
      </c>
      <c r="I234" s="10" t="str">
        <f t="shared" si="8"/>
        <v>E8</v>
      </c>
    </row>
    <row r="235" spans="1:9">
      <c r="H235" s="10">
        <v>233</v>
      </c>
      <c r="I235" s="10" t="str">
        <f t="shared" si="8"/>
        <v>E9</v>
      </c>
    </row>
    <row r="236" spans="1:9">
      <c r="H236" s="10">
        <v>234</v>
      </c>
      <c r="I236" s="10" t="str">
        <f t="shared" si="8"/>
        <v>EA</v>
      </c>
    </row>
    <row r="237" spans="1:9">
      <c r="H237" s="10">
        <v>235</v>
      </c>
      <c r="I237" s="10" t="str">
        <f t="shared" si="8"/>
        <v>EB</v>
      </c>
    </row>
    <row r="238" spans="1:9">
      <c r="H238" s="10">
        <v>236</v>
      </c>
      <c r="I238" s="10" t="str">
        <f t="shared" si="8"/>
        <v>EC</v>
      </c>
    </row>
    <row r="239" spans="1:9">
      <c r="H239" s="10">
        <v>237</v>
      </c>
      <c r="I239" s="10" t="str">
        <f t="shared" si="8"/>
        <v>ED</v>
      </c>
    </row>
    <row r="240" spans="1:9">
      <c r="H240" s="10">
        <v>238</v>
      </c>
      <c r="I240" s="10" t="str">
        <f t="shared" si="8"/>
        <v>EE</v>
      </c>
    </row>
    <row r="241" spans="1:9">
      <c r="H241" s="10">
        <v>239</v>
      </c>
      <c r="I241" s="10" t="str">
        <f t="shared" si="8"/>
        <v>EF</v>
      </c>
    </row>
    <row r="242" spans="1:9">
      <c r="H242" s="10">
        <v>240</v>
      </c>
      <c r="I242" s="10" t="str">
        <f t="shared" si="8"/>
        <v>F0</v>
      </c>
    </row>
    <row r="243" spans="1:9" s="5" customFormat="1">
      <c r="A243"/>
      <c r="B243"/>
      <c r="C243"/>
      <c r="D243"/>
      <c r="E243"/>
      <c r="F243"/>
      <c r="G243"/>
      <c r="H243" s="10">
        <v>241</v>
      </c>
      <c r="I243" s="10" t="str">
        <f t="shared" si="8"/>
        <v>F1</v>
      </c>
    </row>
    <row r="244" spans="1:9" s="5" customFormat="1">
      <c r="A244"/>
      <c r="B244"/>
      <c r="C244"/>
      <c r="D244"/>
      <c r="E244"/>
      <c r="F244"/>
      <c r="G244"/>
      <c r="H244" s="10">
        <v>242</v>
      </c>
      <c r="I244" s="10" t="str">
        <f t="shared" si="8"/>
        <v>F2</v>
      </c>
    </row>
    <row r="245" spans="1:9" s="5" customFormat="1">
      <c r="A245"/>
      <c r="B245"/>
      <c r="C245"/>
      <c r="D245"/>
      <c r="E245"/>
      <c r="F245"/>
      <c r="G245"/>
      <c r="H245" s="10">
        <v>243</v>
      </c>
      <c r="I245" s="10" t="str">
        <f t="shared" si="8"/>
        <v>F3</v>
      </c>
    </row>
    <row r="246" spans="1:9" s="5" customFormat="1">
      <c r="A246"/>
      <c r="B246"/>
      <c r="C246"/>
      <c r="D246"/>
      <c r="E246"/>
      <c r="F246"/>
      <c r="G246"/>
      <c r="H246" s="10">
        <v>244</v>
      </c>
      <c r="I246" s="10" t="str">
        <f t="shared" si="8"/>
        <v>F4</v>
      </c>
    </row>
    <row r="247" spans="1:9" s="5" customFormat="1">
      <c r="A247"/>
      <c r="B247"/>
      <c r="C247"/>
      <c r="D247"/>
      <c r="E247"/>
      <c r="F247"/>
      <c r="G247"/>
      <c r="H247" s="10">
        <v>245</v>
      </c>
      <c r="I247" s="10" t="str">
        <f t="shared" si="8"/>
        <v>F5</v>
      </c>
    </row>
    <row r="248" spans="1:9" s="5" customFormat="1">
      <c r="A248"/>
      <c r="B248"/>
      <c r="C248"/>
      <c r="D248"/>
      <c r="E248"/>
      <c r="F248"/>
      <c r="G248"/>
      <c r="H248" s="10">
        <v>246</v>
      </c>
      <c r="I248" s="10" t="str">
        <f t="shared" si="8"/>
        <v>F6</v>
      </c>
    </row>
    <row r="249" spans="1:9" s="5" customFormat="1">
      <c r="A249"/>
      <c r="B249"/>
      <c r="C249"/>
      <c r="D249"/>
      <c r="E249"/>
      <c r="F249"/>
      <c r="G249"/>
      <c r="H249" s="10">
        <v>247</v>
      </c>
      <c r="I249" s="10" t="str">
        <f t="shared" si="8"/>
        <v>F7</v>
      </c>
    </row>
    <row r="250" spans="1:9" s="5" customFormat="1">
      <c r="A250"/>
      <c r="B250"/>
      <c r="C250"/>
      <c r="D250"/>
      <c r="E250"/>
      <c r="F250"/>
      <c r="G250"/>
      <c r="H250" s="10">
        <v>248</v>
      </c>
      <c r="I250" s="10" t="str">
        <f t="shared" si="8"/>
        <v>F8</v>
      </c>
    </row>
    <row r="251" spans="1:9" s="5" customFormat="1">
      <c r="A251"/>
      <c r="B251"/>
      <c r="C251"/>
      <c r="D251"/>
      <c r="E251"/>
      <c r="F251"/>
      <c r="G251"/>
      <c r="H251" s="10">
        <v>249</v>
      </c>
      <c r="I251" s="10" t="str">
        <f t="shared" si="8"/>
        <v>F9</v>
      </c>
    </row>
    <row r="252" spans="1:9" s="5" customFormat="1">
      <c r="A252"/>
      <c r="B252"/>
      <c r="C252"/>
      <c r="D252"/>
      <c r="E252"/>
      <c r="F252"/>
      <c r="G252"/>
      <c r="H252" s="10">
        <v>250</v>
      </c>
      <c r="I252" s="10" t="str">
        <f t="shared" si="8"/>
        <v>FA</v>
      </c>
    </row>
    <row r="253" spans="1:9" s="5" customFormat="1">
      <c r="A253"/>
      <c r="B253"/>
      <c r="C253"/>
      <c r="D253"/>
      <c r="E253"/>
      <c r="F253"/>
      <c r="G253"/>
      <c r="H253" s="10">
        <v>251</v>
      </c>
      <c r="I253" s="10" t="str">
        <f t="shared" si="8"/>
        <v>FB</v>
      </c>
    </row>
    <row r="254" spans="1:9" s="5" customFormat="1">
      <c r="A254"/>
      <c r="B254"/>
      <c r="C254"/>
      <c r="D254"/>
      <c r="E254"/>
      <c r="F254"/>
      <c r="G254"/>
      <c r="H254" s="10">
        <v>252</v>
      </c>
      <c r="I254" s="10" t="str">
        <f t="shared" si="8"/>
        <v>FC</v>
      </c>
    </row>
    <row r="255" spans="1:9" s="5" customFormat="1">
      <c r="A255"/>
      <c r="B255"/>
      <c r="C255"/>
      <c r="D255"/>
      <c r="E255"/>
      <c r="F255"/>
      <c r="G255"/>
      <c r="H255" s="10">
        <v>253</v>
      </c>
      <c r="I255" s="10" t="str">
        <f t="shared" si="8"/>
        <v>FD</v>
      </c>
    </row>
    <row r="256" spans="1:9" s="5" customFormat="1">
      <c r="A256"/>
      <c r="B256"/>
      <c r="C256"/>
      <c r="D256"/>
      <c r="E256"/>
      <c r="F256"/>
      <c r="G256"/>
      <c r="H256" s="10">
        <v>254</v>
      </c>
      <c r="I256" s="10" t="str">
        <f t="shared" si="8"/>
        <v>FE</v>
      </c>
    </row>
    <row r="257" spans="1:9" s="5" customFormat="1">
      <c r="A257"/>
      <c r="B257"/>
      <c r="C257"/>
      <c r="D257"/>
      <c r="E257"/>
      <c r="F257"/>
      <c r="G257"/>
      <c r="H257" s="10">
        <v>255</v>
      </c>
      <c r="I257" s="10" t="str">
        <f t="shared" si="8"/>
        <v>FF</v>
      </c>
    </row>
    <row r="258" spans="1:9" s="5" customFormat="1">
      <c r="A258"/>
      <c r="B258"/>
      <c r="C258"/>
      <c r="D258"/>
      <c r="E258"/>
      <c r="F258"/>
      <c r="G258"/>
    </row>
    <row r="259" spans="1:9" s="5" customFormat="1">
      <c r="A259"/>
      <c r="B259"/>
      <c r="C259"/>
      <c r="D259"/>
      <c r="E259"/>
      <c r="F259"/>
      <c r="G259"/>
    </row>
  </sheetData>
  <mergeCells count="1">
    <mergeCell ref="D1:G1"/>
  </mergeCells>
  <phoneticPr fontId="2"/>
  <conditionalFormatting sqref="H2:J193">
    <cfRule type="expression" dxfId="2" priority="1">
      <formula>MOD(ROW()-1,3)=0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8987-08D4-48F9-839A-ED23699A1962}">
  <dimension ref="A1:M259"/>
  <sheetViews>
    <sheetView zoomScale="85" zoomScaleNormal="85" workbookViewId="0">
      <selection activeCell="M6" sqref="M6"/>
    </sheetView>
  </sheetViews>
  <sheetFormatPr defaultRowHeight="18.75"/>
  <cols>
    <col min="2" max="2" width="13.125" hidden="1" customWidth="1"/>
    <col min="3" max="3" width="13.125" bestFit="1" customWidth="1"/>
    <col min="8" max="8" width="20.875" style="5" hidden="1" customWidth="1"/>
    <col min="9" max="9" width="9" style="5"/>
    <col min="10" max="10" width="11" style="5" bestFit="1" customWidth="1"/>
  </cols>
  <sheetData>
    <row r="1" spans="1:13">
      <c r="D1" s="12"/>
      <c r="E1" s="12"/>
      <c r="F1" s="12"/>
      <c r="G1" s="12"/>
      <c r="H1" s="5" t="s">
        <v>4</v>
      </c>
      <c r="I1" s="5" t="s">
        <v>4</v>
      </c>
      <c r="J1" s="5" t="s">
        <v>14</v>
      </c>
    </row>
    <row r="2" spans="1:13">
      <c r="H2" s="7">
        <v>0</v>
      </c>
      <c r="I2" s="7" t="str">
        <f>REPT("0",2-LEN(DEC2HEX($H$2)))&amp;DEC2HEX($H$2)</f>
        <v>00</v>
      </c>
      <c r="J2" s="5" t="str">
        <f>IF(F4 &lt;&gt; "", IFERROR(VLOOKUP(F4,命令機械語対応表!$D$1:$E$9,2,FALSE),F4), "-")</f>
        <v>-</v>
      </c>
    </row>
    <row r="3" spans="1:13">
      <c r="A3" s="1" t="s">
        <v>8</v>
      </c>
      <c r="B3" s="1" t="s">
        <v>9</v>
      </c>
      <c r="C3" s="3" t="s">
        <v>10</v>
      </c>
      <c r="D3" s="11" t="s">
        <v>5</v>
      </c>
      <c r="E3" t="s">
        <v>6</v>
      </c>
      <c r="F3" t="s">
        <v>7</v>
      </c>
      <c r="H3" s="7">
        <v>1</v>
      </c>
      <c r="I3" s="7" t="str">
        <f>REPT("0",2-LEN(DEC2HEX($H$3)))&amp;DEC2HEX($H$3)</f>
        <v>01</v>
      </c>
      <c r="J3" s="5" t="str">
        <f>IF(E4 &lt;&gt; "", IFERROR(VLOOKUP(E4,命令機械語対応表!$D$1:$E$9,2,FALSE),E4), "-")</f>
        <v>FF</v>
      </c>
    </row>
    <row r="4" spans="1:13">
      <c r="A4" s="1">
        <v>0</v>
      </c>
      <c r="B4" s="2">
        <f t="shared" ref="B4:B67" si="0">(A4*3)</f>
        <v>0</v>
      </c>
      <c r="C4" s="4" t="str">
        <f t="shared" ref="C4:C67" si="1">REPT("0",2-LEN(DEC2HEX(B4)))&amp;DEC2HEX(B4)</f>
        <v>00</v>
      </c>
      <c r="D4" s="11" t="s">
        <v>0</v>
      </c>
      <c r="E4" t="s">
        <v>83</v>
      </c>
      <c r="H4" s="7">
        <v>2</v>
      </c>
      <c r="I4" s="7" t="str">
        <f t="shared" ref="I4:I67" si="2">REPT("0",2-LEN(DEC2HEX(H4)))&amp;DEC2HEX(H4)</f>
        <v>02</v>
      </c>
      <c r="J4" s="5">
        <f>IF(ISTEXT(D4), VLOOKUP(D4,命令機械語対応表!$A$1:$B$17,2,FALSE), "-")</f>
        <v>2</v>
      </c>
      <c r="M4" t="s">
        <v>199</v>
      </c>
    </row>
    <row r="5" spans="1:13">
      <c r="A5" s="1">
        <v>1</v>
      </c>
      <c r="B5" s="2">
        <f t="shared" si="0"/>
        <v>3</v>
      </c>
      <c r="C5" s="4" t="str">
        <f t="shared" si="1"/>
        <v>03</v>
      </c>
      <c r="D5" s="11" t="s">
        <v>60</v>
      </c>
      <c r="E5" t="s">
        <v>84</v>
      </c>
      <c r="H5" s="7">
        <v>3</v>
      </c>
      <c r="I5" s="7" t="str">
        <f t="shared" si="2"/>
        <v>03</v>
      </c>
      <c r="J5" s="5" t="str">
        <f>IF(F5 &lt;&gt; "", IFERROR(VLOOKUP(F5,命令機械語対応表!$D$1:$E$9,2,FALSE),F5), "-")</f>
        <v>-</v>
      </c>
    </row>
    <row r="6" spans="1:13">
      <c r="A6" s="1">
        <v>2</v>
      </c>
      <c r="B6" s="2">
        <f t="shared" si="0"/>
        <v>6</v>
      </c>
      <c r="C6" s="4" t="str">
        <f t="shared" si="1"/>
        <v>06</v>
      </c>
      <c r="D6" s="11" t="s">
        <v>15</v>
      </c>
      <c r="E6" t="s">
        <v>46</v>
      </c>
      <c r="F6" t="s">
        <v>45</v>
      </c>
      <c r="H6" s="7">
        <v>4</v>
      </c>
      <c r="I6" s="7" t="str">
        <f t="shared" si="2"/>
        <v>04</v>
      </c>
      <c r="J6" s="5" t="str">
        <f>IF(E5 &lt;&gt; "", IFERROR(VLOOKUP(E5,命令機械語対応表!$D$1:$E$9,2,FALSE),E5), "-")</f>
        <v>D5</v>
      </c>
    </row>
    <row r="7" spans="1:13">
      <c r="A7" s="1">
        <v>3</v>
      </c>
      <c r="B7" s="2">
        <f t="shared" si="0"/>
        <v>9</v>
      </c>
      <c r="C7" s="4" t="str">
        <f t="shared" si="1"/>
        <v>09</v>
      </c>
      <c r="D7" s="11" t="s">
        <v>60</v>
      </c>
      <c r="E7">
        <v>0</v>
      </c>
      <c r="H7" s="7">
        <v>5</v>
      </c>
      <c r="I7" s="7" t="str">
        <f t="shared" si="2"/>
        <v>05</v>
      </c>
      <c r="J7" s="5">
        <f>IF(ISTEXT(D5), VLOOKUP(D5,命令機械語対応表!$A$1:$B$17,2,FALSE), "-")</f>
        <v>1</v>
      </c>
    </row>
    <row r="8" spans="1:13">
      <c r="A8" s="1">
        <v>4</v>
      </c>
      <c r="B8" s="2">
        <f t="shared" si="0"/>
        <v>12</v>
      </c>
      <c r="C8" s="4" t="str">
        <f t="shared" si="1"/>
        <v>0C</v>
      </c>
      <c r="D8" s="11" t="s">
        <v>13</v>
      </c>
      <c r="E8" t="s">
        <v>85</v>
      </c>
      <c r="H8" s="7">
        <v>6</v>
      </c>
      <c r="I8" s="7" t="str">
        <f t="shared" si="2"/>
        <v>06</v>
      </c>
      <c r="J8" s="5" t="str">
        <f>IF(F6 &lt;&gt; "", IFERROR(VLOOKUP(F6,命令機械語対応表!$D$1:$E$9,2,FALSE),F6), "-")</f>
        <v>C2</v>
      </c>
    </row>
    <row r="9" spans="1:13">
      <c r="A9" s="1">
        <v>5</v>
      </c>
      <c r="B9" s="2">
        <f t="shared" si="0"/>
        <v>15</v>
      </c>
      <c r="C9" s="4" t="str">
        <f t="shared" si="1"/>
        <v>0F</v>
      </c>
      <c r="D9" s="11"/>
      <c r="H9" s="7">
        <v>7</v>
      </c>
      <c r="I9" s="7" t="str">
        <f t="shared" si="2"/>
        <v>07</v>
      </c>
      <c r="J9" s="5" t="str">
        <f>IF(E6 &lt;&gt; "", IFERROR(VLOOKUP(E6,命令機械語対応表!$D$1:$E$9,2,FALSE),E6), "-")</f>
        <v>C3</v>
      </c>
    </row>
    <row r="10" spans="1:13">
      <c r="A10" s="1">
        <v>6</v>
      </c>
      <c r="B10" s="2">
        <f t="shared" si="0"/>
        <v>18</v>
      </c>
      <c r="C10" s="4" t="str">
        <f t="shared" si="1"/>
        <v>12</v>
      </c>
      <c r="D10" s="11"/>
      <c r="H10" s="7">
        <v>8</v>
      </c>
      <c r="I10" s="7" t="str">
        <f t="shared" si="2"/>
        <v>08</v>
      </c>
      <c r="J10" s="5">
        <f>IF(ISTEXT(D6), VLOOKUP(D6,命令機械語対応表!$A$1:$B$17,2,FALSE), "-")</f>
        <v>4</v>
      </c>
    </row>
    <row r="11" spans="1:13">
      <c r="A11" s="1">
        <v>7</v>
      </c>
      <c r="B11" s="2">
        <f t="shared" si="0"/>
        <v>21</v>
      </c>
      <c r="C11" s="4" t="str">
        <f t="shared" si="1"/>
        <v>15</v>
      </c>
      <c r="D11" s="11"/>
      <c r="H11" s="7">
        <v>9</v>
      </c>
      <c r="I11" s="7" t="str">
        <f t="shared" si="2"/>
        <v>09</v>
      </c>
      <c r="J11" s="5" t="str">
        <f>IF(F7 &lt;&gt; "", IFERROR(VLOOKUP(F7,命令機械語対応表!$D$1:$E$9,2,FALSE),F7), "-")</f>
        <v>-</v>
      </c>
    </row>
    <row r="12" spans="1:13">
      <c r="A12" s="1">
        <v>8</v>
      </c>
      <c r="B12" s="2">
        <f t="shared" si="0"/>
        <v>24</v>
      </c>
      <c r="C12" s="4" t="str">
        <f t="shared" si="1"/>
        <v>18</v>
      </c>
      <c r="D12" s="11"/>
      <c r="H12" s="7">
        <v>10</v>
      </c>
      <c r="I12" s="7" t="str">
        <f t="shared" si="2"/>
        <v>0A</v>
      </c>
      <c r="J12" s="5">
        <f>IF(E7 &lt;&gt; "", IFERROR(VLOOKUP(E7,命令機械語対応表!$D$1:$E$9,2,FALSE),E7), "-")</f>
        <v>0</v>
      </c>
    </row>
    <row r="13" spans="1:13">
      <c r="A13" s="1">
        <v>9</v>
      </c>
      <c r="B13" s="2">
        <f t="shared" si="0"/>
        <v>27</v>
      </c>
      <c r="C13" s="4" t="str">
        <f t="shared" si="1"/>
        <v>1B</v>
      </c>
      <c r="D13" s="11"/>
      <c r="H13" s="7">
        <v>11</v>
      </c>
      <c r="I13" s="7" t="str">
        <f t="shared" si="2"/>
        <v>0B</v>
      </c>
      <c r="J13" s="5">
        <f>IF(ISTEXT(D7), VLOOKUP(D7,命令機械語対応表!$A$1:$B$17,2,FALSE), "-")</f>
        <v>1</v>
      </c>
    </row>
    <row r="14" spans="1:13">
      <c r="A14" s="1">
        <v>10</v>
      </c>
      <c r="B14" s="2">
        <f t="shared" si="0"/>
        <v>30</v>
      </c>
      <c r="C14" s="4" t="str">
        <f t="shared" si="1"/>
        <v>1E</v>
      </c>
      <c r="D14" s="11"/>
      <c r="H14" s="7">
        <v>12</v>
      </c>
      <c r="I14" s="7" t="str">
        <f t="shared" si="2"/>
        <v>0C</v>
      </c>
      <c r="J14" s="5" t="str">
        <f>IF(F8 &lt;&gt; "", IFERROR(VLOOKUP(F8,命令機械語対応表!$D$1:$E$9,2,FALSE),F8), "-")</f>
        <v>-</v>
      </c>
    </row>
    <row r="15" spans="1:13">
      <c r="A15" s="1">
        <v>11</v>
      </c>
      <c r="B15" s="2">
        <f t="shared" si="0"/>
        <v>33</v>
      </c>
      <c r="C15" s="4" t="str">
        <f t="shared" si="1"/>
        <v>21</v>
      </c>
      <c r="D15" s="11"/>
      <c r="H15" s="7">
        <v>13</v>
      </c>
      <c r="I15" s="7" t="str">
        <f t="shared" si="2"/>
        <v>0D</v>
      </c>
      <c r="J15" s="5" t="str">
        <f>IF(E8 &lt;&gt; "", IFERROR(VLOOKUP(E8,命令機械語対応表!$D$1:$E$9,2,FALSE),E8), "-")</f>
        <v>C</v>
      </c>
    </row>
    <row r="16" spans="1:13">
      <c r="A16" s="1">
        <v>12</v>
      </c>
      <c r="B16" s="2">
        <f t="shared" si="0"/>
        <v>36</v>
      </c>
      <c r="C16" s="4" t="str">
        <f t="shared" si="1"/>
        <v>24</v>
      </c>
      <c r="D16" s="11"/>
      <c r="H16" s="7">
        <v>14</v>
      </c>
      <c r="I16" s="7" t="str">
        <f t="shared" si="2"/>
        <v>0E</v>
      </c>
      <c r="J16" s="5">
        <f>IF(ISTEXT(D8), VLOOKUP(D8,命令機械語対応表!$A$1:$B$17,2,FALSE), "-")</f>
        <v>7</v>
      </c>
    </row>
    <row r="17" spans="1:10">
      <c r="A17" s="1">
        <v>13</v>
      </c>
      <c r="B17" s="2">
        <f t="shared" si="0"/>
        <v>39</v>
      </c>
      <c r="C17" s="4" t="str">
        <f t="shared" si="1"/>
        <v>27</v>
      </c>
      <c r="D17" s="11"/>
      <c r="H17" s="7">
        <v>15</v>
      </c>
      <c r="I17" s="7" t="str">
        <f t="shared" si="2"/>
        <v>0F</v>
      </c>
      <c r="J17" s="5" t="str">
        <f>IF(F9 &lt;&gt; "", IFERROR(VLOOKUP(F9,命令機械語対応表!$D$1:$E$9,2,FALSE),F9), "-")</f>
        <v>-</v>
      </c>
    </row>
    <row r="18" spans="1:10">
      <c r="A18" s="1">
        <v>14</v>
      </c>
      <c r="B18" s="2">
        <f t="shared" si="0"/>
        <v>42</v>
      </c>
      <c r="C18" s="4" t="str">
        <f t="shared" si="1"/>
        <v>2A</v>
      </c>
      <c r="D18" s="11"/>
      <c r="H18" s="7">
        <v>16</v>
      </c>
      <c r="I18" s="7" t="str">
        <f t="shared" si="2"/>
        <v>10</v>
      </c>
      <c r="J18" s="5" t="str">
        <f>IF(E9 &lt;&gt; "", IFERROR(VLOOKUP(E9,命令機械語対応表!$D$1:$E$9,2,FALSE),E9), "-")</f>
        <v>-</v>
      </c>
    </row>
    <row r="19" spans="1:10">
      <c r="A19" s="1">
        <v>15</v>
      </c>
      <c r="B19" s="2">
        <f t="shared" si="0"/>
        <v>45</v>
      </c>
      <c r="C19" s="4" t="str">
        <f t="shared" si="1"/>
        <v>2D</v>
      </c>
      <c r="D19" s="11"/>
      <c r="H19" s="7">
        <v>17</v>
      </c>
      <c r="I19" s="7" t="str">
        <f t="shared" si="2"/>
        <v>11</v>
      </c>
      <c r="J19" s="5" t="str">
        <f>IF(ISTEXT(D9), VLOOKUP(D9,命令機械語対応表!$A$1:$B$17,2,FALSE), "-")</f>
        <v>-</v>
      </c>
    </row>
    <row r="20" spans="1:10">
      <c r="A20" s="1">
        <v>16</v>
      </c>
      <c r="B20" s="2">
        <f t="shared" si="0"/>
        <v>48</v>
      </c>
      <c r="C20" s="4" t="str">
        <f t="shared" si="1"/>
        <v>30</v>
      </c>
      <c r="D20" s="11"/>
      <c r="H20" s="7">
        <v>18</v>
      </c>
      <c r="I20" s="7" t="str">
        <f t="shared" si="2"/>
        <v>12</v>
      </c>
      <c r="J20" s="5" t="str">
        <f>IF(F10 &lt;&gt; "", IFERROR(VLOOKUP(F10,命令機械語対応表!$D$1:$E$9,2,FALSE),F10), "-")</f>
        <v>-</v>
      </c>
    </row>
    <row r="21" spans="1:10">
      <c r="A21" s="1">
        <v>17</v>
      </c>
      <c r="B21" s="2">
        <f t="shared" si="0"/>
        <v>51</v>
      </c>
      <c r="C21" s="4" t="str">
        <f t="shared" si="1"/>
        <v>33</v>
      </c>
      <c r="D21" s="11"/>
      <c r="H21" s="7">
        <v>19</v>
      </c>
      <c r="I21" s="7" t="str">
        <f t="shared" si="2"/>
        <v>13</v>
      </c>
      <c r="J21" s="5" t="str">
        <f>IF(E10 &lt;&gt; "", IFERROR(VLOOKUP(E10,命令機械語対応表!$D$1:$E$9,2,FALSE),E10), "-")</f>
        <v>-</v>
      </c>
    </row>
    <row r="22" spans="1:10">
      <c r="A22" s="1">
        <v>18</v>
      </c>
      <c r="B22" s="2">
        <f t="shared" si="0"/>
        <v>54</v>
      </c>
      <c r="C22" s="4" t="str">
        <f t="shared" si="1"/>
        <v>36</v>
      </c>
      <c r="D22" s="11"/>
      <c r="H22" s="7">
        <v>20</v>
      </c>
      <c r="I22" s="7" t="str">
        <f t="shared" si="2"/>
        <v>14</v>
      </c>
      <c r="J22" s="5" t="str">
        <f>IF(ISTEXT(D10), VLOOKUP(D10,命令機械語対応表!$A$1:$B$17,2,FALSE), "-")</f>
        <v>-</v>
      </c>
    </row>
    <row r="23" spans="1:10">
      <c r="A23" s="1">
        <v>19</v>
      </c>
      <c r="B23" s="2">
        <f t="shared" si="0"/>
        <v>57</v>
      </c>
      <c r="C23" s="4" t="str">
        <f t="shared" si="1"/>
        <v>39</v>
      </c>
      <c r="D23" s="11"/>
      <c r="H23" s="7">
        <v>21</v>
      </c>
      <c r="I23" s="7" t="str">
        <f t="shared" si="2"/>
        <v>15</v>
      </c>
      <c r="J23" s="5" t="str">
        <f>IF(F11 &lt;&gt; "", IFERROR(VLOOKUP(F11,命令機械語対応表!$D$1:$E$9,2,FALSE),F11), "-")</f>
        <v>-</v>
      </c>
    </row>
    <row r="24" spans="1:10">
      <c r="A24" s="1">
        <v>20</v>
      </c>
      <c r="B24" s="2">
        <f t="shared" si="0"/>
        <v>60</v>
      </c>
      <c r="C24" s="4" t="str">
        <f t="shared" si="1"/>
        <v>3C</v>
      </c>
      <c r="D24" s="11"/>
      <c r="H24" s="7">
        <v>22</v>
      </c>
      <c r="I24" s="7" t="str">
        <f t="shared" si="2"/>
        <v>16</v>
      </c>
      <c r="J24" s="5" t="str">
        <f>IF(E11 &lt;&gt; "", IFERROR(VLOOKUP(E11,命令機械語対応表!$D$1:$E$9,2,FALSE),E11), "-")</f>
        <v>-</v>
      </c>
    </row>
    <row r="25" spans="1:10">
      <c r="A25" s="1">
        <v>21</v>
      </c>
      <c r="B25" s="2">
        <f t="shared" si="0"/>
        <v>63</v>
      </c>
      <c r="C25" s="4" t="str">
        <f t="shared" si="1"/>
        <v>3F</v>
      </c>
      <c r="D25" s="11"/>
      <c r="H25" s="7">
        <v>23</v>
      </c>
      <c r="I25" s="7" t="str">
        <f t="shared" si="2"/>
        <v>17</v>
      </c>
      <c r="J25" s="5" t="str">
        <f>IF(ISTEXT(D11), VLOOKUP(D11,命令機械語対応表!$A$1:$B$17,2,FALSE), "-")</f>
        <v>-</v>
      </c>
    </row>
    <row r="26" spans="1:10">
      <c r="A26" s="1">
        <v>22</v>
      </c>
      <c r="B26" s="2">
        <f t="shared" si="0"/>
        <v>66</v>
      </c>
      <c r="C26" s="4" t="str">
        <f t="shared" si="1"/>
        <v>42</v>
      </c>
      <c r="D26" s="11"/>
      <c r="H26" s="7">
        <v>24</v>
      </c>
      <c r="I26" s="7" t="str">
        <f t="shared" si="2"/>
        <v>18</v>
      </c>
      <c r="J26" s="5" t="str">
        <f>IF(F12 &lt;&gt; "", IFERROR(VLOOKUP(F12,命令機械語対応表!$D$1:$E$9,2,FALSE),F12), "-")</f>
        <v>-</v>
      </c>
    </row>
    <row r="27" spans="1:10">
      <c r="A27" s="1">
        <v>23</v>
      </c>
      <c r="B27" s="2">
        <f t="shared" si="0"/>
        <v>69</v>
      </c>
      <c r="C27" s="4" t="str">
        <f t="shared" si="1"/>
        <v>45</v>
      </c>
      <c r="D27" s="11"/>
      <c r="H27" s="7">
        <v>25</v>
      </c>
      <c r="I27" s="7" t="str">
        <f t="shared" si="2"/>
        <v>19</v>
      </c>
      <c r="J27" s="5" t="str">
        <f>IF(E12 &lt;&gt; "", IFERROR(VLOOKUP(E12,命令機械語対応表!$D$1:$E$9,2,FALSE),E12), "-")</f>
        <v>-</v>
      </c>
    </row>
    <row r="28" spans="1:10">
      <c r="A28" s="1">
        <v>24</v>
      </c>
      <c r="B28" s="2">
        <f t="shared" si="0"/>
        <v>72</v>
      </c>
      <c r="C28" s="4" t="str">
        <f t="shared" si="1"/>
        <v>48</v>
      </c>
      <c r="D28" s="11"/>
      <c r="H28" s="7">
        <v>26</v>
      </c>
      <c r="I28" s="7" t="str">
        <f t="shared" si="2"/>
        <v>1A</v>
      </c>
      <c r="J28" s="5" t="str">
        <f>IF(ISTEXT(D12), VLOOKUP(D12,命令機械語対応表!$A$1:$B$17,2,FALSE), "-")</f>
        <v>-</v>
      </c>
    </row>
    <row r="29" spans="1:10">
      <c r="A29" s="1">
        <v>25</v>
      </c>
      <c r="B29" s="2">
        <f t="shared" si="0"/>
        <v>75</v>
      </c>
      <c r="C29" s="4" t="str">
        <f t="shared" si="1"/>
        <v>4B</v>
      </c>
      <c r="D29" s="11"/>
      <c r="H29" s="7">
        <v>27</v>
      </c>
      <c r="I29" s="7" t="str">
        <f t="shared" si="2"/>
        <v>1B</v>
      </c>
      <c r="J29" s="5" t="str">
        <f>IF(F13 &lt;&gt; "", IFERROR(VLOOKUP(F13,命令機械語対応表!$D$1:$E$9,2,FALSE),F13), "-")</f>
        <v>-</v>
      </c>
    </row>
    <row r="30" spans="1:10">
      <c r="A30" s="1">
        <v>26</v>
      </c>
      <c r="B30" s="2">
        <f t="shared" si="0"/>
        <v>78</v>
      </c>
      <c r="C30" s="4" t="str">
        <f t="shared" si="1"/>
        <v>4E</v>
      </c>
      <c r="D30" s="11"/>
      <c r="H30" s="7">
        <v>28</v>
      </c>
      <c r="I30" s="7" t="str">
        <f t="shared" si="2"/>
        <v>1C</v>
      </c>
      <c r="J30" s="5" t="str">
        <f>IF(E13 &lt;&gt; "", IFERROR(VLOOKUP(E13,命令機械語対応表!$D$1:$E$9,2,FALSE),E13), "-")</f>
        <v>-</v>
      </c>
    </row>
    <row r="31" spans="1:10">
      <c r="A31" s="1">
        <v>27</v>
      </c>
      <c r="B31" s="2">
        <f t="shared" si="0"/>
        <v>81</v>
      </c>
      <c r="C31" s="4" t="str">
        <f t="shared" si="1"/>
        <v>51</v>
      </c>
      <c r="D31" s="11"/>
      <c r="H31" s="7">
        <v>29</v>
      </c>
      <c r="I31" s="7" t="str">
        <f t="shared" si="2"/>
        <v>1D</v>
      </c>
      <c r="J31" s="5" t="str">
        <f>IF(ISTEXT(D13), VLOOKUP(D13,命令機械語対応表!$A$1:$B$17,2,FALSE), "-")</f>
        <v>-</v>
      </c>
    </row>
    <row r="32" spans="1:10">
      <c r="A32" s="1">
        <v>28</v>
      </c>
      <c r="B32" s="2">
        <f t="shared" si="0"/>
        <v>84</v>
      </c>
      <c r="C32" s="4" t="str">
        <f t="shared" si="1"/>
        <v>54</v>
      </c>
      <c r="D32" s="11"/>
      <c r="H32" s="7">
        <v>30</v>
      </c>
      <c r="I32" s="7" t="str">
        <f t="shared" si="2"/>
        <v>1E</v>
      </c>
      <c r="J32" s="5" t="str">
        <f>IF(F14 &lt;&gt; "", IFERROR(VLOOKUP(F14,命令機械語対応表!$D$1:$E$9,2,FALSE),F14), "-")</f>
        <v>-</v>
      </c>
    </row>
    <row r="33" spans="1:10">
      <c r="A33" s="1">
        <v>29</v>
      </c>
      <c r="B33" s="2">
        <f t="shared" si="0"/>
        <v>87</v>
      </c>
      <c r="C33" s="4" t="str">
        <f t="shared" si="1"/>
        <v>57</v>
      </c>
      <c r="D33" s="11"/>
      <c r="H33" s="7">
        <v>31</v>
      </c>
      <c r="I33" s="7" t="str">
        <f t="shared" si="2"/>
        <v>1F</v>
      </c>
      <c r="J33" s="5" t="str">
        <f>IF(E14 &lt;&gt; "", IFERROR(VLOOKUP(E14,命令機械語対応表!$D$1:$E$9,2,FALSE),E14), "-")</f>
        <v>-</v>
      </c>
    </row>
    <row r="34" spans="1:10">
      <c r="A34" s="1">
        <v>30</v>
      </c>
      <c r="B34" s="2">
        <f t="shared" si="0"/>
        <v>90</v>
      </c>
      <c r="C34" s="4" t="str">
        <f t="shared" si="1"/>
        <v>5A</v>
      </c>
      <c r="D34" s="11"/>
      <c r="H34" s="7">
        <v>32</v>
      </c>
      <c r="I34" s="7" t="str">
        <f t="shared" si="2"/>
        <v>20</v>
      </c>
      <c r="J34" s="5" t="str">
        <f>IF(ISTEXT(D14), VLOOKUP(D14,命令機械語対応表!$A$1:$B$17,2,FALSE), "-")</f>
        <v>-</v>
      </c>
    </row>
    <row r="35" spans="1:10">
      <c r="A35" s="1">
        <v>31</v>
      </c>
      <c r="B35" s="2">
        <f t="shared" si="0"/>
        <v>93</v>
      </c>
      <c r="C35" s="4" t="str">
        <f t="shared" si="1"/>
        <v>5D</v>
      </c>
      <c r="D35" s="11"/>
      <c r="H35" s="7">
        <v>33</v>
      </c>
      <c r="I35" s="7" t="str">
        <f t="shared" si="2"/>
        <v>21</v>
      </c>
      <c r="J35" s="5" t="str">
        <f>IF(F15 &lt;&gt; "", IFERROR(VLOOKUP(F15,命令機械語対応表!$D$1:$E$9,2,FALSE),F15), "-")</f>
        <v>-</v>
      </c>
    </row>
    <row r="36" spans="1:10">
      <c r="A36" s="1">
        <v>32</v>
      </c>
      <c r="B36" s="2">
        <f t="shared" si="0"/>
        <v>96</v>
      </c>
      <c r="C36" s="4" t="str">
        <f t="shared" si="1"/>
        <v>60</v>
      </c>
      <c r="D36" s="11"/>
      <c r="H36" s="7">
        <v>34</v>
      </c>
      <c r="I36" s="7" t="str">
        <f t="shared" si="2"/>
        <v>22</v>
      </c>
      <c r="J36" s="5" t="str">
        <f>IF(E15 &lt;&gt; "", IFERROR(VLOOKUP(E15,命令機械語対応表!$D$1:$E$9,2,FALSE),E15), "-")</f>
        <v>-</v>
      </c>
    </row>
    <row r="37" spans="1:10">
      <c r="A37" s="1">
        <v>33</v>
      </c>
      <c r="B37" s="2">
        <f t="shared" si="0"/>
        <v>99</v>
      </c>
      <c r="C37" s="4" t="str">
        <f t="shared" si="1"/>
        <v>63</v>
      </c>
      <c r="D37" s="11"/>
      <c r="H37" s="7">
        <v>35</v>
      </c>
      <c r="I37" s="7" t="str">
        <f t="shared" si="2"/>
        <v>23</v>
      </c>
      <c r="J37" s="5" t="str">
        <f>IF(ISTEXT(D15), VLOOKUP(D15,命令機械語対応表!$A$1:$B$17,2,FALSE), "-")</f>
        <v>-</v>
      </c>
    </row>
    <row r="38" spans="1:10">
      <c r="A38" s="1">
        <v>34</v>
      </c>
      <c r="B38" s="2">
        <f t="shared" si="0"/>
        <v>102</v>
      </c>
      <c r="C38" s="4" t="str">
        <f t="shared" si="1"/>
        <v>66</v>
      </c>
      <c r="D38" s="11"/>
      <c r="H38" s="7">
        <v>36</v>
      </c>
      <c r="I38" s="7" t="str">
        <f t="shared" si="2"/>
        <v>24</v>
      </c>
      <c r="J38" s="5" t="str">
        <f>IF(F16 &lt;&gt; "", IFERROR(VLOOKUP(F16,命令機械語対応表!$D$1:$E$9,2,FALSE),F16), "-")</f>
        <v>-</v>
      </c>
    </row>
    <row r="39" spans="1:10">
      <c r="A39" s="1">
        <v>35</v>
      </c>
      <c r="B39" s="2">
        <f t="shared" si="0"/>
        <v>105</v>
      </c>
      <c r="C39" s="4" t="str">
        <f t="shared" si="1"/>
        <v>69</v>
      </c>
      <c r="D39" s="11"/>
      <c r="H39" s="7">
        <v>37</v>
      </c>
      <c r="I39" s="7" t="str">
        <f t="shared" si="2"/>
        <v>25</v>
      </c>
      <c r="J39" s="5" t="str">
        <f>IF(E16 &lt;&gt; "", IFERROR(VLOOKUP(E16,命令機械語対応表!$D$1:$E$9,2,FALSE),E16), "-")</f>
        <v>-</v>
      </c>
    </row>
    <row r="40" spans="1:10">
      <c r="A40" s="1">
        <v>36</v>
      </c>
      <c r="B40" s="2">
        <f t="shared" si="0"/>
        <v>108</v>
      </c>
      <c r="C40" s="4" t="str">
        <f t="shared" si="1"/>
        <v>6C</v>
      </c>
      <c r="D40" s="11"/>
      <c r="H40" s="7">
        <v>38</v>
      </c>
      <c r="I40" s="7" t="str">
        <f t="shared" si="2"/>
        <v>26</v>
      </c>
      <c r="J40" s="5" t="str">
        <f>IF(ISTEXT(D16), VLOOKUP(D16,命令機械語対応表!$A$1:$B$17,2,FALSE), "-")</f>
        <v>-</v>
      </c>
    </row>
    <row r="41" spans="1:10">
      <c r="A41" s="1">
        <v>37</v>
      </c>
      <c r="B41" s="2">
        <f t="shared" si="0"/>
        <v>111</v>
      </c>
      <c r="C41" s="4" t="str">
        <f t="shared" si="1"/>
        <v>6F</v>
      </c>
      <c r="D41" s="11"/>
      <c r="H41" s="7">
        <v>39</v>
      </c>
      <c r="I41" s="7" t="str">
        <f t="shared" si="2"/>
        <v>27</v>
      </c>
      <c r="J41" s="5" t="str">
        <f>IF(F17 &lt;&gt; "", IFERROR(VLOOKUP(F17,命令機械語対応表!$D$1:$E$9,2,FALSE),F17), "-")</f>
        <v>-</v>
      </c>
    </row>
    <row r="42" spans="1:10">
      <c r="A42" s="1">
        <v>38</v>
      </c>
      <c r="B42" s="2">
        <f t="shared" si="0"/>
        <v>114</v>
      </c>
      <c r="C42" s="4" t="str">
        <f t="shared" si="1"/>
        <v>72</v>
      </c>
      <c r="D42" s="11"/>
      <c r="H42" s="7">
        <v>40</v>
      </c>
      <c r="I42" s="7" t="str">
        <f t="shared" si="2"/>
        <v>28</v>
      </c>
      <c r="J42" s="5" t="str">
        <f>IF(E17 &lt;&gt; "", IFERROR(VLOOKUP(E17,命令機械語対応表!$D$1:$E$9,2,FALSE),E17), "-")</f>
        <v>-</v>
      </c>
    </row>
    <row r="43" spans="1:10">
      <c r="A43" s="1">
        <v>39</v>
      </c>
      <c r="B43" s="2">
        <f t="shared" si="0"/>
        <v>117</v>
      </c>
      <c r="C43" s="4" t="str">
        <f t="shared" si="1"/>
        <v>75</v>
      </c>
      <c r="D43" s="11"/>
      <c r="H43" s="7">
        <v>41</v>
      </c>
      <c r="I43" s="7" t="str">
        <f t="shared" si="2"/>
        <v>29</v>
      </c>
      <c r="J43" s="5" t="str">
        <f>IF(ISTEXT(D17), VLOOKUP(D17,命令機械語対応表!$A$1:$B$17,2,FALSE), "-")</f>
        <v>-</v>
      </c>
    </row>
    <row r="44" spans="1:10">
      <c r="A44" s="1">
        <v>40</v>
      </c>
      <c r="B44" s="2">
        <f t="shared" si="0"/>
        <v>120</v>
      </c>
      <c r="C44" s="4" t="str">
        <f t="shared" si="1"/>
        <v>78</v>
      </c>
      <c r="D44" s="11"/>
      <c r="H44" s="7">
        <v>42</v>
      </c>
      <c r="I44" s="7" t="str">
        <f t="shared" si="2"/>
        <v>2A</v>
      </c>
      <c r="J44" s="5" t="str">
        <f>IF(F18 &lt;&gt; "", IFERROR(VLOOKUP(F18,命令機械語対応表!$D$1:$E$9,2,FALSE),F18), "-")</f>
        <v>-</v>
      </c>
    </row>
    <row r="45" spans="1:10">
      <c r="A45" s="1">
        <v>41</v>
      </c>
      <c r="B45" s="2">
        <f t="shared" si="0"/>
        <v>123</v>
      </c>
      <c r="C45" s="4" t="str">
        <f t="shared" si="1"/>
        <v>7B</v>
      </c>
      <c r="D45" s="11"/>
      <c r="H45" s="7">
        <v>43</v>
      </c>
      <c r="I45" s="7" t="str">
        <f t="shared" si="2"/>
        <v>2B</v>
      </c>
      <c r="J45" s="5" t="str">
        <f>IF(E18 &lt;&gt; "", IFERROR(VLOOKUP(E18,命令機械語対応表!$D$1:$E$9,2,FALSE),E18), "-")</f>
        <v>-</v>
      </c>
    </row>
    <row r="46" spans="1:10">
      <c r="A46" s="1">
        <v>42</v>
      </c>
      <c r="B46" s="2">
        <f t="shared" si="0"/>
        <v>126</v>
      </c>
      <c r="C46" s="4" t="str">
        <f t="shared" si="1"/>
        <v>7E</v>
      </c>
      <c r="D46" s="11"/>
      <c r="H46" s="7">
        <v>44</v>
      </c>
      <c r="I46" s="7" t="str">
        <f t="shared" si="2"/>
        <v>2C</v>
      </c>
      <c r="J46" s="5" t="str">
        <f>IF(ISTEXT(D18), VLOOKUP(D18,命令機械語対応表!$A$1:$B$17,2,FALSE), "-")</f>
        <v>-</v>
      </c>
    </row>
    <row r="47" spans="1:10">
      <c r="A47" s="1">
        <v>43</v>
      </c>
      <c r="B47" s="2">
        <f t="shared" si="0"/>
        <v>129</v>
      </c>
      <c r="C47" s="4" t="str">
        <f t="shared" si="1"/>
        <v>81</v>
      </c>
      <c r="D47" s="11"/>
      <c r="H47" s="7">
        <v>45</v>
      </c>
      <c r="I47" s="7" t="str">
        <f t="shared" si="2"/>
        <v>2D</v>
      </c>
      <c r="J47" s="5" t="str">
        <f>IF(F19 &lt;&gt; "", IFERROR(VLOOKUP(F19,命令機械語対応表!$D$1:$E$9,2,FALSE),F19), "-")</f>
        <v>-</v>
      </c>
    </row>
    <row r="48" spans="1:10">
      <c r="A48" s="1">
        <v>44</v>
      </c>
      <c r="B48" s="2">
        <f t="shared" si="0"/>
        <v>132</v>
      </c>
      <c r="C48" s="4" t="str">
        <f t="shared" si="1"/>
        <v>84</v>
      </c>
      <c r="D48" s="11"/>
      <c r="H48" s="7">
        <v>46</v>
      </c>
      <c r="I48" s="7" t="str">
        <f t="shared" si="2"/>
        <v>2E</v>
      </c>
      <c r="J48" s="5" t="str">
        <f>IF(E19 &lt;&gt; "", IFERROR(VLOOKUP(E19,命令機械語対応表!$D$1:$E$9,2,FALSE),E19), "-")</f>
        <v>-</v>
      </c>
    </row>
    <row r="49" spans="1:10">
      <c r="A49" s="1">
        <v>45</v>
      </c>
      <c r="B49" s="2">
        <f t="shared" si="0"/>
        <v>135</v>
      </c>
      <c r="C49" s="4" t="str">
        <f t="shared" si="1"/>
        <v>87</v>
      </c>
      <c r="D49" s="11"/>
      <c r="H49" s="7">
        <v>47</v>
      </c>
      <c r="I49" s="7" t="str">
        <f t="shared" si="2"/>
        <v>2F</v>
      </c>
      <c r="J49" s="5" t="str">
        <f>IF(ISTEXT(D19), VLOOKUP(D19,命令機械語対応表!$A$1:$B$17,2,FALSE), "-")</f>
        <v>-</v>
      </c>
    </row>
    <row r="50" spans="1:10">
      <c r="A50" s="1">
        <v>46</v>
      </c>
      <c r="B50" s="2">
        <f t="shared" si="0"/>
        <v>138</v>
      </c>
      <c r="C50" s="4" t="str">
        <f t="shared" si="1"/>
        <v>8A</v>
      </c>
      <c r="D50" s="11"/>
      <c r="H50" s="7">
        <v>48</v>
      </c>
      <c r="I50" s="7" t="str">
        <f t="shared" si="2"/>
        <v>30</v>
      </c>
      <c r="J50" s="5" t="str">
        <f>IF(F20 &lt;&gt; "", IFERROR(VLOOKUP(F20,命令機械語対応表!$D$1:$E$9,2,FALSE),F20), "-")</f>
        <v>-</v>
      </c>
    </row>
    <row r="51" spans="1:10">
      <c r="A51" s="1">
        <v>47</v>
      </c>
      <c r="B51" s="2">
        <f t="shared" si="0"/>
        <v>141</v>
      </c>
      <c r="C51" s="4" t="str">
        <f t="shared" si="1"/>
        <v>8D</v>
      </c>
      <c r="D51" s="11"/>
      <c r="H51" s="7">
        <v>49</v>
      </c>
      <c r="I51" s="7" t="str">
        <f t="shared" si="2"/>
        <v>31</v>
      </c>
      <c r="J51" s="5" t="str">
        <f>IF(E20 &lt;&gt; "", IFERROR(VLOOKUP(E20,命令機械語対応表!$D$1:$E$9,2,FALSE),E20), "-")</f>
        <v>-</v>
      </c>
    </row>
    <row r="52" spans="1:10">
      <c r="A52" s="1">
        <v>48</v>
      </c>
      <c r="B52" s="2">
        <f t="shared" si="0"/>
        <v>144</v>
      </c>
      <c r="C52" s="4" t="str">
        <f t="shared" si="1"/>
        <v>90</v>
      </c>
      <c r="D52" s="11"/>
      <c r="H52" s="7">
        <v>50</v>
      </c>
      <c r="I52" s="7" t="str">
        <f t="shared" si="2"/>
        <v>32</v>
      </c>
      <c r="J52" s="5" t="str">
        <f>IF(ISTEXT(D20), VLOOKUP(D20,命令機械語対応表!$A$1:$B$17,2,FALSE), "-")</f>
        <v>-</v>
      </c>
    </row>
    <row r="53" spans="1:10">
      <c r="A53" s="1">
        <v>49</v>
      </c>
      <c r="B53" s="2">
        <f t="shared" si="0"/>
        <v>147</v>
      </c>
      <c r="C53" s="4" t="str">
        <f t="shared" si="1"/>
        <v>93</v>
      </c>
      <c r="D53" s="11"/>
      <c r="H53" s="7">
        <v>51</v>
      </c>
      <c r="I53" s="7" t="str">
        <f t="shared" si="2"/>
        <v>33</v>
      </c>
      <c r="J53" s="5" t="str">
        <f>IF(F21 &lt;&gt; "", IFERROR(VLOOKUP(F21,命令機械語対応表!$D$1:$E$9,2,FALSE),F21), "-")</f>
        <v>-</v>
      </c>
    </row>
    <row r="54" spans="1:10">
      <c r="A54" s="1">
        <v>50</v>
      </c>
      <c r="B54" s="2">
        <f t="shared" si="0"/>
        <v>150</v>
      </c>
      <c r="C54" s="4" t="str">
        <f t="shared" si="1"/>
        <v>96</v>
      </c>
      <c r="D54" s="11"/>
      <c r="H54" s="7">
        <v>52</v>
      </c>
      <c r="I54" s="7" t="str">
        <f t="shared" si="2"/>
        <v>34</v>
      </c>
      <c r="J54" s="5" t="str">
        <f>IF(E21 &lt;&gt; "", IFERROR(VLOOKUP(E21,命令機械語対応表!$D$1:$E$9,2,FALSE),E21), "-")</f>
        <v>-</v>
      </c>
    </row>
    <row r="55" spans="1:10">
      <c r="A55" s="1">
        <v>51</v>
      </c>
      <c r="B55" s="2">
        <f t="shared" si="0"/>
        <v>153</v>
      </c>
      <c r="C55" s="4" t="str">
        <f t="shared" si="1"/>
        <v>99</v>
      </c>
      <c r="D55" s="11"/>
      <c r="H55" s="7">
        <v>53</v>
      </c>
      <c r="I55" s="7" t="str">
        <f t="shared" si="2"/>
        <v>35</v>
      </c>
      <c r="J55" s="5" t="str">
        <f>IF(ISTEXT(D21), VLOOKUP(D21,命令機械語対応表!$A$1:$B$17,2,FALSE), "-")</f>
        <v>-</v>
      </c>
    </row>
    <row r="56" spans="1:10">
      <c r="A56" s="1">
        <v>52</v>
      </c>
      <c r="B56" s="2">
        <f t="shared" si="0"/>
        <v>156</v>
      </c>
      <c r="C56" s="4" t="str">
        <f t="shared" si="1"/>
        <v>9C</v>
      </c>
      <c r="D56" s="11"/>
      <c r="H56" s="7">
        <v>54</v>
      </c>
      <c r="I56" s="7" t="str">
        <f t="shared" si="2"/>
        <v>36</v>
      </c>
      <c r="J56" s="5" t="str">
        <f>IF(F22 &lt;&gt; "", IFERROR(VLOOKUP(F22,命令機械語対応表!$D$1:$E$9,2,FALSE),F22), "-")</f>
        <v>-</v>
      </c>
    </row>
    <row r="57" spans="1:10">
      <c r="A57" s="1">
        <v>53</v>
      </c>
      <c r="B57" s="2">
        <f t="shared" si="0"/>
        <v>159</v>
      </c>
      <c r="C57" s="4" t="str">
        <f t="shared" si="1"/>
        <v>9F</v>
      </c>
      <c r="D57" s="11"/>
      <c r="H57" s="7">
        <v>55</v>
      </c>
      <c r="I57" s="7" t="str">
        <f t="shared" si="2"/>
        <v>37</v>
      </c>
      <c r="J57" s="5" t="str">
        <f>IF(E22 &lt;&gt; "", IFERROR(VLOOKUP(E22,命令機械語対応表!$D$1:$E$9,2,FALSE),E22), "-")</f>
        <v>-</v>
      </c>
    </row>
    <row r="58" spans="1:10">
      <c r="A58" s="1">
        <v>54</v>
      </c>
      <c r="B58" s="2">
        <f t="shared" si="0"/>
        <v>162</v>
      </c>
      <c r="C58" s="4" t="str">
        <f t="shared" si="1"/>
        <v>A2</v>
      </c>
      <c r="D58" s="11"/>
      <c r="H58" s="7">
        <v>56</v>
      </c>
      <c r="I58" s="7" t="str">
        <f t="shared" si="2"/>
        <v>38</v>
      </c>
      <c r="J58" s="5" t="str">
        <f>IF(ISTEXT(D22), VLOOKUP(D22,命令機械語対応表!$A$1:$B$17,2,FALSE), "-")</f>
        <v>-</v>
      </c>
    </row>
    <row r="59" spans="1:10">
      <c r="A59" s="1">
        <v>55</v>
      </c>
      <c r="B59" s="2">
        <f t="shared" si="0"/>
        <v>165</v>
      </c>
      <c r="C59" s="4" t="str">
        <f t="shared" si="1"/>
        <v>A5</v>
      </c>
      <c r="D59" s="11"/>
      <c r="H59" s="7">
        <v>57</v>
      </c>
      <c r="I59" s="7" t="str">
        <f t="shared" si="2"/>
        <v>39</v>
      </c>
      <c r="J59" s="5" t="str">
        <f>IF(F23 &lt;&gt; "", IFERROR(VLOOKUP(F23,命令機械語対応表!$D$1:$E$9,2,FALSE),F23), "-")</f>
        <v>-</v>
      </c>
    </row>
    <row r="60" spans="1:10">
      <c r="A60" s="1">
        <v>56</v>
      </c>
      <c r="B60" s="2">
        <f t="shared" si="0"/>
        <v>168</v>
      </c>
      <c r="C60" s="4" t="str">
        <f t="shared" si="1"/>
        <v>A8</v>
      </c>
      <c r="D60" s="11"/>
      <c r="H60" s="7">
        <v>58</v>
      </c>
      <c r="I60" s="7" t="str">
        <f t="shared" si="2"/>
        <v>3A</v>
      </c>
      <c r="J60" s="5" t="str">
        <f>IF(E23 &lt;&gt; "", IFERROR(VLOOKUP(E23,命令機械語対応表!$D$1:$E$9,2,FALSE),E23), "-")</f>
        <v>-</v>
      </c>
    </row>
    <row r="61" spans="1:10">
      <c r="A61" s="1">
        <v>57</v>
      </c>
      <c r="B61" s="2">
        <f t="shared" si="0"/>
        <v>171</v>
      </c>
      <c r="C61" s="4" t="str">
        <f t="shared" si="1"/>
        <v>AB</v>
      </c>
      <c r="D61" s="11"/>
      <c r="H61" s="7">
        <v>59</v>
      </c>
      <c r="I61" s="7" t="str">
        <f t="shared" si="2"/>
        <v>3B</v>
      </c>
      <c r="J61" s="5" t="str">
        <f>IF(ISTEXT(D23), VLOOKUP(D23,命令機械語対応表!$A$1:$B$17,2,FALSE), "-")</f>
        <v>-</v>
      </c>
    </row>
    <row r="62" spans="1:10">
      <c r="A62" s="1">
        <v>58</v>
      </c>
      <c r="B62" s="2">
        <f t="shared" si="0"/>
        <v>174</v>
      </c>
      <c r="C62" s="4" t="str">
        <f t="shared" si="1"/>
        <v>AE</v>
      </c>
      <c r="D62" s="11"/>
      <c r="H62" s="7">
        <v>60</v>
      </c>
      <c r="I62" s="7" t="str">
        <f t="shared" si="2"/>
        <v>3C</v>
      </c>
      <c r="J62" s="5" t="str">
        <f>IF(F24 &lt;&gt; "", IFERROR(VLOOKUP(F24,命令機械語対応表!$D$1:$E$9,2,FALSE),F24), "-")</f>
        <v>-</v>
      </c>
    </row>
    <row r="63" spans="1:10">
      <c r="A63" s="1">
        <v>59</v>
      </c>
      <c r="B63" s="2">
        <f t="shared" si="0"/>
        <v>177</v>
      </c>
      <c r="C63" s="4" t="str">
        <f t="shared" si="1"/>
        <v>B1</v>
      </c>
      <c r="D63" s="11"/>
      <c r="H63" s="7">
        <v>61</v>
      </c>
      <c r="I63" s="7" t="str">
        <f t="shared" si="2"/>
        <v>3D</v>
      </c>
      <c r="J63" s="5" t="str">
        <f>IF(E24 &lt;&gt; "", IFERROR(VLOOKUP(E24,命令機械語対応表!$D$1:$E$9,2,FALSE),E24), "-")</f>
        <v>-</v>
      </c>
    </row>
    <row r="64" spans="1:10">
      <c r="A64" s="1">
        <v>60</v>
      </c>
      <c r="B64" s="2">
        <f t="shared" si="0"/>
        <v>180</v>
      </c>
      <c r="C64" s="4" t="str">
        <f t="shared" si="1"/>
        <v>B4</v>
      </c>
      <c r="D64" s="11"/>
      <c r="H64" s="7">
        <v>62</v>
      </c>
      <c r="I64" s="7" t="str">
        <f t="shared" si="2"/>
        <v>3E</v>
      </c>
      <c r="J64" s="5" t="str">
        <f>IF(ISTEXT(D24), VLOOKUP(D24,命令機械語対応表!$A$1:$B$17,2,FALSE), "-")</f>
        <v>-</v>
      </c>
    </row>
    <row r="65" spans="1:10">
      <c r="A65" s="1">
        <v>61</v>
      </c>
      <c r="B65" s="2">
        <f t="shared" si="0"/>
        <v>183</v>
      </c>
      <c r="C65" s="4" t="str">
        <f t="shared" si="1"/>
        <v>B7</v>
      </c>
      <c r="D65" s="11"/>
      <c r="H65" s="7">
        <v>63</v>
      </c>
      <c r="I65" s="7" t="str">
        <f t="shared" si="2"/>
        <v>3F</v>
      </c>
      <c r="J65" s="5" t="str">
        <f>IF(F25 &lt;&gt; "", IFERROR(VLOOKUP(F25,命令機械語対応表!$D$1:$E$9,2,FALSE),F25), "-")</f>
        <v>-</v>
      </c>
    </row>
    <row r="66" spans="1:10">
      <c r="A66" s="1">
        <v>62</v>
      </c>
      <c r="B66" s="2">
        <f t="shared" si="0"/>
        <v>186</v>
      </c>
      <c r="C66" s="4" t="str">
        <f t="shared" si="1"/>
        <v>BA</v>
      </c>
      <c r="D66" s="11"/>
      <c r="H66" s="7">
        <v>64</v>
      </c>
      <c r="I66" s="7" t="str">
        <f t="shared" si="2"/>
        <v>40</v>
      </c>
      <c r="J66" s="5" t="str">
        <f>IF(E25 &lt;&gt; "", IFERROR(VLOOKUP(E25,命令機械語対応表!$D$1:$E$9,2,FALSE),E25), "-")</f>
        <v>-</v>
      </c>
    </row>
    <row r="67" spans="1:10">
      <c r="A67" s="1">
        <v>63</v>
      </c>
      <c r="B67" s="2">
        <f t="shared" si="0"/>
        <v>189</v>
      </c>
      <c r="C67" s="4" t="str">
        <f t="shared" si="1"/>
        <v>BD</v>
      </c>
      <c r="D67" s="11"/>
      <c r="H67" s="7">
        <v>65</v>
      </c>
      <c r="I67" s="7" t="str">
        <f t="shared" si="2"/>
        <v>41</v>
      </c>
      <c r="J67" s="5" t="str">
        <f>IF(ISTEXT(D25), VLOOKUP(D25,命令機械語対応表!$A$1:$B$17,2,FALSE), "-")</f>
        <v>-</v>
      </c>
    </row>
    <row r="68" spans="1:10">
      <c r="H68" s="7">
        <v>66</v>
      </c>
      <c r="I68" s="7" t="str">
        <f t="shared" ref="I68:I131" si="3">REPT("0",2-LEN(DEC2HEX(H68)))&amp;DEC2HEX(H68)</f>
        <v>42</v>
      </c>
      <c r="J68" s="5" t="str">
        <f>IF(F26 &lt;&gt; "", IFERROR(VLOOKUP(F26,命令機械語対応表!$D$1:$E$9,2,FALSE),F26), "-")</f>
        <v>-</v>
      </c>
    </row>
    <row r="69" spans="1:10">
      <c r="H69" s="7">
        <v>67</v>
      </c>
      <c r="I69" s="7" t="str">
        <f t="shared" si="3"/>
        <v>43</v>
      </c>
      <c r="J69" s="5" t="str">
        <f>IF(E26 &lt;&gt; "", IFERROR(VLOOKUP(E26,命令機械語対応表!$D$1:$E$9,2,FALSE),E26), "-")</f>
        <v>-</v>
      </c>
    </row>
    <row r="70" spans="1:10">
      <c r="H70" s="7">
        <v>68</v>
      </c>
      <c r="I70" s="7" t="str">
        <f t="shared" si="3"/>
        <v>44</v>
      </c>
      <c r="J70" s="5" t="str">
        <f>IF(ISTEXT(D26), VLOOKUP(D26,命令機械語対応表!$A$1:$B$17,2,FALSE), "-")</f>
        <v>-</v>
      </c>
    </row>
    <row r="71" spans="1:10">
      <c r="H71" s="7">
        <v>69</v>
      </c>
      <c r="I71" s="7" t="str">
        <f t="shared" si="3"/>
        <v>45</v>
      </c>
      <c r="J71" s="5" t="str">
        <f>IF(F27 &lt;&gt; "", IFERROR(VLOOKUP(F27,命令機械語対応表!$D$1:$E$9,2,FALSE),F27), "-")</f>
        <v>-</v>
      </c>
    </row>
    <row r="72" spans="1:10">
      <c r="H72" s="7">
        <v>70</v>
      </c>
      <c r="I72" s="7" t="str">
        <f t="shared" si="3"/>
        <v>46</v>
      </c>
      <c r="J72" s="5" t="str">
        <f>IF(E27 &lt;&gt; "", IFERROR(VLOOKUP(E27,命令機械語対応表!$D$1:$E$9,2,FALSE),E27), "-")</f>
        <v>-</v>
      </c>
    </row>
    <row r="73" spans="1:10">
      <c r="H73" s="7">
        <v>71</v>
      </c>
      <c r="I73" s="7" t="str">
        <f t="shared" si="3"/>
        <v>47</v>
      </c>
      <c r="J73" s="5" t="str">
        <f>IF(ISTEXT(D27), VLOOKUP(D27,命令機械語対応表!$A$1:$B$17,2,FALSE), "-")</f>
        <v>-</v>
      </c>
    </row>
    <row r="74" spans="1:10">
      <c r="H74" s="7">
        <v>72</v>
      </c>
      <c r="I74" s="7" t="str">
        <f t="shared" si="3"/>
        <v>48</v>
      </c>
      <c r="J74" s="5" t="str">
        <f>IF(F28 &lt;&gt; "", IFERROR(VLOOKUP(F28,命令機械語対応表!$D$1:$E$9,2,FALSE),F28), "-")</f>
        <v>-</v>
      </c>
    </row>
    <row r="75" spans="1:10">
      <c r="H75" s="7">
        <v>73</v>
      </c>
      <c r="I75" s="7" t="str">
        <f t="shared" si="3"/>
        <v>49</v>
      </c>
      <c r="J75" s="5" t="str">
        <f>IF(E28 &lt;&gt; "", IFERROR(VLOOKUP(E28,命令機械語対応表!$D$1:$E$9,2,FALSE),E28), "-")</f>
        <v>-</v>
      </c>
    </row>
    <row r="76" spans="1:10">
      <c r="H76" s="7">
        <v>74</v>
      </c>
      <c r="I76" s="7" t="str">
        <f t="shared" si="3"/>
        <v>4A</v>
      </c>
      <c r="J76" s="5" t="str">
        <f>IF(ISTEXT(D28), VLOOKUP(D28,命令機械語対応表!$A$1:$B$17,2,FALSE), "-")</f>
        <v>-</v>
      </c>
    </row>
    <row r="77" spans="1:10">
      <c r="H77" s="7">
        <v>75</v>
      </c>
      <c r="I77" s="7" t="str">
        <f t="shared" si="3"/>
        <v>4B</v>
      </c>
      <c r="J77" s="5" t="str">
        <f>IF(F29 &lt;&gt; "", IFERROR(VLOOKUP(F29,命令機械語対応表!$D$1:$E$9,2,FALSE),F29), "-")</f>
        <v>-</v>
      </c>
    </row>
    <row r="78" spans="1:10">
      <c r="H78" s="7">
        <v>76</v>
      </c>
      <c r="I78" s="7" t="str">
        <f t="shared" si="3"/>
        <v>4C</v>
      </c>
      <c r="J78" s="5" t="str">
        <f>IF(E29 &lt;&gt; "", IFERROR(VLOOKUP(E29,命令機械語対応表!$D$1:$E$9,2,FALSE),E29), "-")</f>
        <v>-</v>
      </c>
    </row>
    <row r="79" spans="1:10">
      <c r="H79" s="7">
        <v>77</v>
      </c>
      <c r="I79" s="7" t="str">
        <f t="shared" si="3"/>
        <v>4D</v>
      </c>
      <c r="J79" s="5" t="str">
        <f>IF(ISTEXT(D29), VLOOKUP(D29,命令機械語対応表!$A$1:$B$17,2,FALSE), "-")</f>
        <v>-</v>
      </c>
    </row>
    <row r="80" spans="1:10">
      <c r="H80" s="7">
        <v>78</v>
      </c>
      <c r="I80" s="7" t="str">
        <f t="shared" si="3"/>
        <v>4E</v>
      </c>
      <c r="J80" s="5" t="str">
        <f>IF(F30 &lt;&gt; "", IFERROR(VLOOKUP(F30,命令機械語対応表!$D$1:$E$9,2,FALSE),F30), "-")</f>
        <v>-</v>
      </c>
    </row>
    <row r="81" spans="8:10">
      <c r="H81" s="7">
        <v>79</v>
      </c>
      <c r="I81" s="7" t="str">
        <f t="shared" si="3"/>
        <v>4F</v>
      </c>
      <c r="J81" s="5" t="str">
        <f>IF(E30 &lt;&gt; "", IFERROR(VLOOKUP(E30,命令機械語対応表!$D$1:$E$9,2,FALSE),E30), "-")</f>
        <v>-</v>
      </c>
    </row>
    <row r="82" spans="8:10">
      <c r="H82" s="7">
        <v>80</v>
      </c>
      <c r="I82" s="7" t="str">
        <f t="shared" si="3"/>
        <v>50</v>
      </c>
      <c r="J82" s="5" t="str">
        <f>IF(ISTEXT(D30), VLOOKUP(D30,命令機械語対応表!$A$1:$B$17,2,FALSE), "-")</f>
        <v>-</v>
      </c>
    </row>
    <row r="83" spans="8:10">
      <c r="H83" s="7">
        <v>81</v>
      </c>
      <c r="I83" s="7" t="str">
        <f t="shared" si="3"/>
        <v>51</v>
      </c>
      <c r="J83" s="5" t="str">
        <f>IF(F31 &lt;&gt; "", IFERROR(VLOOKUP(F31,命令機械語対応表!$D$1:$E$9,2,FALSE),F31), "-")</f>
        <v>-</v>
      </c>
    </row>
    <row r="84" spans="8:10">
      <c r="H84" s="7">
        <v>82</v>
      </c>
      <c r="I84" s="7" t="str">
        <f t="shared" si="3"/>
        <v>52</v>
      </c>
      <c r="J84" s="5" t="str">
        <f>IF(E31 &lt;&gt; "", IFERROR(VLOOKUP(E31,命令機械語対応表!$D$1:$E$9,2,FALSE),E31), "-")</f>
        <v>-</v>
      </c>
    </row>
    <row r="85" spans="8:10">
      <c r="H85" s="7">
        <v>83</v>
      </c>
      <c r="I85" s="7" t="str">
        <f t="shared" si="3"/>
        <v>53</v>
      </c>
      <c r="J85" s="5" t="str">
        <f>IF(ISTEXT(D31), VLOOKUP(D31,命令機械語対応表!$A$1:$B$17,2,FALSE), "-")</f>
        <v>-</v>
      </c>
    </row>
    <row r="86" spans="8:10">
      <c r="H86" s="7">
        <v>84</v>
      </c>
      <c r="I86" s="7" t="str">
        <f t="shared" si="3"/>
        <v>54</v>
      </c>
      <c r="J86" s="5" t="str">
        <f>IF(F32 &lt;&gt; "", IFERROR(VLOOKUP(F32,命令機械語対応表!$D$1:$E$9,2,FALSE),F32), "-")</f>
        <v>-</v>
      </c>
    </row>
    <row r="87" spans="8:10">
      <c r="H87" s="7">
        <v>85</v>
      </c>
      <c r="I87" s="7" t="str">
        <f t="shared" si="3"/>
        <v>55</v>
      </c>
      <c r="J87" s="5" t="str">
        <f>IF(E32 &lt;&gt; "", IFERROR(VLOOKUP(E32,命令機械語対応表!$D$1:$E$9,2,FALSE),E32), "-")</f>
        <v>-</v>
      </c>
    </row>
    <row r="88" spans="8:10">
      <c r="H88" s="7">
        <v>86</v>
      </c>
      <c r="I88" s="7" t="str">
        <f t="shared" si="3"/>
        <v>56</v>
      </c>
      <c r="J88" s="5" t="str">
        <f>IF(ISTEXT(D32), VLOOKUP(D32,命令機械語対応表!$A$1:$B$17,2,FALSE), "-")</f>
        <v>-</v>
      </c>
    </row>
    <row r="89" spans="8:10">
      <c r="H89" s="7">
        <v>87</v>
      </c>
      <c r="I89" s="7" t="str">
        <f t="shared" si="3"/>
        <v>57</v>
      </c>
      <c r="J89" s="5" t="str">
        <f>IF(F33 &lt;&gt; "", IFERROR(VLOOKUP(F33,命令機械語対応表!$D$1:$E$9,2,FALSE),F33), "-")</f>
        <v>-</v>
      </c>
    </row>
    <row r="90" spans="8:10">
      <c r="H90" s="7">
        <v>88</v>
      </c>
      <c r="I90" s="7" t="str">
        <f t="shared" si="3"/>
        <v>58</v>
      </c>
      <c r="J90" s="5" t="str">
        <f>IF(E33 &lt;&gt; "", IFERROR(VLOOKUP(E33,命令機械語対応表!$D$1:$E$9,2,FALSE),E33), "-")</f>
        <v>-</v>
      </c>
    </row>
    <row r="91" spans="8:10">
      <c r="H91" s="7">
        <v>89</v>
      </c>
      <c r="I91" s="7" t="str">
        <f t="shared" si="3"/>
        <v>59</v>
      </c>
      <c r="J91" s="5" t="str">
        <f>IF(ISTEXT(D33), VLOOKUP(D33,命令機械語対応表!$A$1:$B$17,2,FALSE), "-")</f>
        <v>-</v>
      </c>
    </row>
    <row r="92" spans="8:10">
      <c r="H92" s="7">
        <v>90</v>
      </c>
      <c r="I92" s="7" t="str">
        <f t="shared" si="3"/>
        <v>5A</v>
      </c>
      <c r="J92" s="5" t="str">
        <f>IF(F34 &lt;&gt; "", IFERROR(VLOOKUP(F34,命令機械語対応表!$D$1:$E$9,2,FALSE),F34), "-")</f>
        <v>-</v>
      </c>
    </row>
    <row r="93" spans="8:10">
      <c r="H93" s="7">
        <v>91</v>
      </c>
      <c r="I93" s="7" t="str">
        <f t="shared" si="3"/>
        <v>5B</v>
      </c>
      <c r="J93" s="5" t="str">
        <f>IF(E34 &lt;&gt; "", IFERROR(VLOOKUP(E34,命令機械語対応表!$D$1:$E$9,2,FALSE),E34), "-")</f>
        <v>-</v>
      </c>
    </row>
    <row r="94" spans="8:10">
      <c r="H94" s="7">
        <v>92</v>
      </c>
      <c r="I94" s="7" t="str">
        <f t="shared" si="3"/>
        <v>5C</v>
      </c>
      <c r="J94" s="5" t="str">
        <f>IF(ISTEXT(D34), VLOOKUP(D34,命令機械語対応表!$A$1:$B$17,2,FALSE), "-")</f>
        <v>-</v>
      </c>
    </row>
    <row r="95" spans="8:10">
      <c r="H95" s="7">
        <v>93</v>
      </c>
      <c r="I95" s="7" t="str">
        <f t="shared" si="3"/>
        <v>5D</v>
      </c>
      <c r="J95" s="5" t="str">
        <f>IF(F35 &lt;&gt; "", IFERROR(VLOOKUP(F35,命令機械語対応表!$D$1:$E$9,2,FALSE),F35), "-")</f>
        <v>-</v>
      </c>
    </row>
    <row r="96" spans="8:10">
      <c r="H96" s="7">
        <v>94</v>
      </c>
      <c r="I96" s="7" t="str">
        <f t="shared" si="3"/>
        <v>5E</v>
      </c>
      <c r="J96" s="5" t="str">
        <f>IF(E35 &lt;&gt; "", IFERROR(VLOOKUP(E35,命令機械語対応表!$D$1:$E$9,2,FALSE),E35), "-")</f>
        <v>-</v>
      </c>
    </row>
    <row r="97" spans="8:10">
      <c r="H97" s="7">
        <v>95</v>
      </c>
      <c r="I97" s="7" t="str">
        <f t="shared" si="3"/>
        <v>5F</v>
      </c>
      <c r="J97" s="5" t="str">
        <f>IF(ISTEXT(D35), VLOOKUP(D35,命令機械語対応表!$A$1:$B$17,2,FALSE), "-")</f>
        <v>-</v>
      </c>
    </row>
    <row r="98" spans="8:10">
      <c r="H98" s="7">
        <v>96</v>
      </c>
      <c r="I98" s="7" t="str">
        <f t="shared" si="3"/>
        <v>60</v>
      </c>
      <c r="J98" s="5" t="str">
        <f>IF(F36 &lt;&gt; "", IFERROR(VLOOKUP(F36,命令機械語対応表!$D$1:$E$9,2,FALSE),F36), "-")</f>
        <v>-</v>
      </c>
    </row>
    <row r="99" spans="8:10">
      <c r="H99" s="7">
        <v>97</v>
      </c>
      <c r="I99" s="7" t="str">
        <f t="shared" si="3"/>
        <v>61</v>
      </c>
      <c r="J99" s="5" t="str">
        <f>IF(E36 &lt;&gt; "", IFERROR(VLOOKUP(E36,命令機械語対応表!$D$1:$E$9,2,FALSE),E36), "-")</f>
        <v>-</v>
      </c>
    </row>
    <row r="100" spans="8:10">
      <c r="H100" s="7">
        <v>98</v>
      </c>
      <c r="I100" s="7" t="str">
        <f t="shared" si="3"/>
        <v>62</v>
      </c>
      <c r="J100" s="5" t="str">
        <f>IF(ISTEXT(D36), VLOOKUP(D36,命令機械語対応表!$A$1:$B$17,2,FALSE), "-")</f>
        <v>-</v>
      </c>
    </row>
    <row r="101" spans="8:10">
      <c r="H101" s="7">
        <v>99</v>
      </c>
      <c r="I101" s="7" t="str">
        <f t="shared" si="3"/>
        <v>63</v>
      </c>
      <c r="J101" s="5" t="str">
        <f>IF(F37 &lt;&gt; "", IFERROR(VLOOKUP(F37,命令機械語対応表!$D$1:$E$9,2,FALSE),F37), "-")</f>
        <v>-</v>
      </c>
    </row>
    <row r="102" spans="8:10">
      <c r="H102" s="7">
        <v>100</v>
      </c>
      <c r="I102" s="7" t="str">
        <f t="shared" si="3"/>
        <v>64</v>
      </c>
      <c r="J102" s="5" t="str">
        <f>IF(E37 &lt;&gt; "", IFERROR(VLOOKUP(E37,命令機械語対応表!$D$1:$E$9,2,FALSE),E37), "-")</f>
        <v>-</v>
      </c>
    </row>
    <row r="103" spans="8:10">
      <c r="H103" s="7">
        <v>101</v>
      </c>
      <c r="I103" s="7" t="str">
        <f t="shared" si="3"/>
        <v>65</v>
      </c>
      <c r="J103" s="5" t="str">
        <f>IF(ISTEXT(D37), VLOOKUP(D37,命令機械語対応表!$A$1:$B$17,2,FALSE), "-")</f>
        <v>-</v>
      </c>
    </row>
    <row r="104" spans="8:10">
      <c r="H104" s="7">
        <v>102</v>
      </c>
      <c r="I104" s="7" t="str">
        <f t="shared" si="3"/>
        <v>66</v>
      </c>
      <c r="J104" s="5" t="str">
        <f>IF(F38 &lt;&gt; "", IFERROR(VLOOKUP(F38,命令機械語対応表!$D$1:$E$9,2,FALSE),F38), "-")</f>
        <v>-</v>
      </c>
    </row>
    <row r="105" spans="8:10">
      <c r="H105" s="7">
        <v>103</v>
      </c>
      <c r="I105" s="7" t="str">
        <f t="shared" si="3"/>
        <v>67</v>
      </c>
      <c r="J105" s="5" t="str">
        <f>IF(E38 &lt;&gt; "", IFERROR(VLOOKUP(E38,命令機械語対応表!$D$1:$E$9,2,FALSE),E38), "-")</f>
        <v>-</v>
      </c>
    </row>
    <row r="106" spans="8:10">
      <c r="H106" s="7">
        <v>104</v>
      </c>
      <c r="I106" s="7" t="str">
        <f t="shared" si="3"/>
        <v>68</v>
      </c>
      <c r="J106" s="5" t="str">
        <f>IF(ISTEXT(D38), VLOOKUP(D38,命令機械語対応表!$A$1:$B$17,2,FALSE), "-")</f>
        <v>-</v>
      </c>
    </row>
    <row r="107" spans="8:10">
      <c r="H107" s="7">
        <v>105</v>
      </c>
      <c r="I107" s="7" t="str">
        <f t="shared" si="3"/>
        <v>69</v>
      </c>
      <c r="J107" s="5" t="str">
        <f>IF(F39 &lt;&gt; "", IFERROR(VLOOKUP(F39,命令機械語対応表!$D$1:$E$9,2,FALSE),F39), "-")</f>
        <v>-</v>
      </c>
    </row>
    <row r="108" spans="8:10">
      <c r="H108" s="7">
        <v>106</v>
      </c>
      <c r="I108" s="7" t="str">
        <f t="shared" si="3"/>
        <v>6A</v>
      </c>
      <c r="J108" s="5" t="str">
        <f>IF(E39 &lt;&gt; "", IFERROR(VLOOKUP(E39,命令機械語対応表!$D$1:$E$9,2,FALSE),E39), "-")</f>
        <v>-</v>
      </c>
    </row>
    <row r="109" spans="8:10">
      <c r="H109" s="7">
        <v>107</v>
      </c>
      <c r="I109" s="7" t="str">
        <f t="shared" si="3"/>
        <v>6B</v>
      </c>
      <c r="J109" s="5" t="str">
        <f>IF(ISTEXT(D39), VLOOKUP(D39,命令機械語対応表!$A$1:$B$17,2,FALSE), "-")</f>
        <v>-</v>
      </c>
    </row>
    <row r="110" spans="8:10">
      <c r="H110" s="7">
        <v>108</v>
      </c>
      <c r="I110" s="7" t="str">
        <f t="shared" si="3"/>
        <v>6C</v>
      </c>
      <c r="J110" s="5" t="str">
        <f>IF(F40 &lt;&gt; "", IFERROR(VLOOKUP(F40,命令機械語対応表!$D$1:$E$9,2,FALSE),F40), "-")</f>
        <v>-</v>
      </c>
    </row>
    <row r="111" spans="8:10">
      <c r="H111" s="7">
        <v>109</v>
      </c>
      <c r="I111" s="7" t="str">
        <f t="shared" si="3"/>
        <v>6D</v>
      </c>
      <c r="J111" s="5" t="str">
        <f>IF(E40 &lt;&gt; "", IFERROR(VLOOKUP(E40,命令機械語対応表!$D$1:$E$9,2,FALSE),E40), "-")</f>
        <v>-</v>
      </c>
    </row>
    <row r="112" spans="8:10">
      <c r="H112" s="7">
        <v>110</v>
      </c>
      <c r="I112" s="7" t="str">
        <f t="shared" si="3"/>
        <v>6E</v>
      </c>
      <c r="J112" s="5" t="str">
        <f>IF(ISTEXT(D40), VLOOKUP(D40,命令機械語対応表!$A$1:$B$17,2,FALSE), "-")</f>
        <v>-</v>
      </c>
    </row>
    <row r="113" spans="8:10">
      <c r="H113" s="7">
        <v>111</v>
      </c>
      <c r="I113" s="7" t="str">
        <f t="shared" si="3"/>
        <v>6F</v>
      </c>
      <c r="J113" s="5" t="str">
        <f>IF(F41 &lt;&gt; "", IFERROR(VLOOKUP(F41,命令機械語対応表!$D$1:$E$9,2,FALSE),F41), "-")</f>
        <v>-</v>
      </c>
    </row>
    <row r="114" spans="8:10">
      <c r="H114" s="7">
        <v>112</v>
      </c>
      <c r="I114" s="7" t="str">
        <f t="shared" si="3"/>
        <v>70</v>
      </c>
      <c r="J114" s="5" t="str">
        <f>IF(E41 &lt;&gt; "", IFERROR(VLOOKUP(E41,命令機械語対応表!$D$1:$E$9,2,FALSE),E41), "-")</f>
        <v>-</v>
      </c>
    </row>
    <row r="115" spans="8:10">
      <c r="H115" s="7">
        <v>113</v>
      </c>
      <c r="I115" s="7" t="str">
        <f t="shared" si="3"/>
        <v>71</v>
      </c>
      <c r="J115" s="5" t="str">
        <f>IF(ISTEXT(D41), VLOOKUP(D41,命令機械語対応表!$A$1:$B$17,2,FALSE), "-")</f>
        <v>-</v>
      </c>
    </row>
    <row r="116" spans="8:10">
      <c r="H116" s="7">
        <v>114</v>
      </c>
      <c r="I116" s="7" t="str">
        <f t="shared" si="3"/>
        <v>72</v>
      </c>
      <c r="J116" s="5" t="str">
        <f>IF(F42 &lt;&gt; "", IFERROR(VLOOKUP(F42,命令機械語対応表!$D$1:$E$9,2,FALSE),F42), "-")</f>
        <v>-</v>
      </c>
    </row>
    <row r="117" spans="8:10">
      <c r="H117" s="7">
        <v>115</v>
      </c>
      <c r="I117" s="7" t="str">
        <f t="shared" si="3"/>
        <v>73</v>
      </c>
      <c r="J117" s="5" t="str">
        <f>IF(E42 &lt;&gt; "", IFERROR(VLOOKUP(E42,命令機械語対応表!$D$1:$E$9,2,FALSE),E42), "-")</f>
        <v>-</v>
      </c>
    </row>
    <row r="118" spans="8:10">
      <c r="H118" s="7">
        <v>116</v>
      </c>
      <c r="I118" s="7" t="str">
        <f t="shared" si="3"/>
        <v>74</v>
      </c>
      <c r="J118" s="5" t="str">
        <f>IF(ISTEXT(D42), VLOOKUP(D42,命令機械語対応表!$A$1:$B$17,2,FALSE), "-")</f>
        <v>-</v>
      </c>
    </row>
    <row r="119" spans="8:10">
      <c r="H119" s="7">
        <v>117</v>
      </c>
      <c r="I119" s="7" t="str">
        <f t="shared" si="3"/>
        <v>75</v>
      </c>
      <c r="J119" s="5" t="str">
        <f>IF(F43 &lt;&gt; "", IFERROR(VLOOKUP(F43,命令機械語対応表!$D$1:$E$9,2,FALSE),F43), "-")</f>
        <v>-</v>
      </c>
    </row>
    <row r="120" spans="8:10">
      <c r="H120" s="7">
        <v>118</v>
      </c>
      <c r="I120" s="7" t="str">
        <f t="shared" si="3"/>
        <v>76</v>
      </c>
      <c r="J120" s="5" t="str">
        <f>IF(E43 &lt;&gt; "", IFERROR(VLOOKUP(E43,命令機械語対応表!$D$1:$E$9,2,FALSE),E43), "-")</f>
        <v>-</v>
      </c>
    </row>
    <row r="121" spans="8:10">
      <c r="H121" s="7">
        <v>119</v>
      </c>
      <c r="I121" s="7" t="str">
        <f t="shared" si="3"/>
        <v>77</v>
      </c>
      <c r="J121" s="5" t="str">
        <f>IF(ISTEXT(D43), VLOOKUP(D43,命令機械語対応表!$A$1:$B$17,2,FALSE), "-")</f>
        <v>-</v>
      </c>
    </row>
    <row r="122" spans="8:10">
      <c r="H122" s="7">
        <v>120</v>
      </c>
      <c r="I122" s="7" t="str">
        <f t="shared" si="3"/>
        <v>78</v>
      </c>
      <c r="J122" s="5" t="str">
        <f>IF(F44 &lt;&gt; "", IFERROR(VLOOKUP(F44,命令機械語対応表!$D$1:$E$9,2,FALSE),F44), "-")</f>
        <v>-</v>
      </c>
    </row>
    <row r="123" spans="8:10">
      <c r="H123" s="7">
        <v>121</v>
      </c>
      <c r="I123" s="7" t="str">
        <f t="shared" si="3"/>
        <v>79</v>
      </c>
      <c r="J123" s="5" t="str">
        <f>IF(E44 &lt;&gt; "", IFERROR(VLOOKUP(E44,命令機械語対応表!$D$1:$E$9,2,FALSE),E44), "-")</f>
        <v>-</v>
      </c>
    </row>
    <row r="124" spans="8:10">
      <c r="H124" s="7">
        <v>122</v>
      </c>
      <c r="I124" s="7" t="str">
        <f t="shared" si="3"/>
        <v>7A</v>
      </c>
      <c r="J124" s="5" t="str">
        <f>IF(ISTEXT(D44), VLOOKUP(D44,命令機械語対応表!$A$1:$B$17,2,FALSE), "-")</f>
        <v>-</v>
      </c>
    </row>
    <row r="125" spans="8:10">
      <c r="H125" s="7">
        <v>123</v>
      </c>
      <c r="I125" s="7" t="str">
        <f t="shared" si="3"/>
        <v>7B</v>
      </c>
      <c r="J125" s="5" t="str">
        <f>IF(F45 &lt;&gt; "", IFERROR(VLOOKUP(F45,命令機械語対応表!$D$1:$E$9,2,FALSE),F45), "-")</f>
        <v>-</v>
      </c>
    </row>
    <row r="126" spans="8:10">
      <c r="H126" s="7">
        <v>124</v>
      </c>
      <c r="I126" s="7" t="str">
        <f t="shared" si="3"/>
        <v>7C</v>
      </c>
      <c r="J126" s="5" t="str">
        <f>IF(E45 &lt;&gt; "", IFERROR(VLOOKUP(E45,命令機械語対応表!$D$1:$E$9,2,FALSE),E45), "-")</f>
        <v>-</v>
      </c>
    </row>
    <row r="127" spans="8:10">
      <c r="H127" s="7">
        <v>125</v>
      </c>
      <c r="I127" s="7" t="str">
        <f t="shared" si="3"/>
        <v>7D</v>
      </c>
      <c r="J127" s="5" t="str">
        <f>IF(ISTEXT(D45), VLOOKUP(D45,命令機械語対応表!$A$1:$B$17,2,FALSE), "-")</f>
        <v>-</v>
      </c>
    </row>
    <row r="128" spans="8:10">
      <c r="H128" s="7">
        <v>126</v>
      </c>
      <c r="I128" s="7" t="str">
        <f t="shared" si="3"/>
        <v>7E</v>
      </c>
      <c r="J128" s="5" t="str">
        <f>IF(F46 &lt;&gt; "", IFERROR(VLOOKUP(F46,命令機械語対応表!$D$1:$E$9,2,FALSE),F46), "-")</f>
        <v>-</v>
      </c>
    </row>
    <row r="129" spans="8:10">
      <c r="H129" s="7">
        <v>127</v>
      </c>
      <c r="I129" s="7" t="str">
        <f t="shared" si="3"/>
        <v>7F</v>
      </c>
      <c r="J129" s="5" t="str">
        <f>IF(E46 &lt;&gt; "", IFERROR(VLOOKUP(E46,命令機械語対応表!$D$1:$E$9,2,FALSE),E46), "-")</f>
        <v>-</v>
      </c>
    </row>
    <row r="130" spans="8:10">
      <c r="H130" s="7">
        <v>128</v>
      </c>
      <c r="I130" s="7" t="str">
        <f t="shared" si="3"/>
        <v>80</v>
      </c>
      <c r="J130" s="5" t="str">
        <f>IF(ISTEXT(D46), VLOOKUP(D46,命令機械語対応表!$A$1:$B$17,2,FALSE), "-")</f>
        <v>-</v>
      </c>
    </row>
    <row r="131" spans="8:10">
      <c r="H131" s="7">
        <v>129</v>
      </c>
      <c r="I131" s="7" t="str">
        <f t="shared" si="3"/>
        <v>81</v>
      </c>
      <c r="J131" s="5" t="str">
        <f>IF(F47 &lt;&gt; "", IFERROR(VLOOKUP(F47,命令機械語対応表!$D$1:$E$9,2,FALSE),F47), "-")</f>
        <v>-</v>
      </c>
    </row>
    <row r="132" spans="8:10">
      <c r="H132" s="7">
        <v>130</v>
      </c>
      <c r="I132" s="7" t="str">
        <f t="shared" ref="I132:I195" si="4">REPT("0",2-LEN(DEC2HEX(H132)))&amp;DEC2HEX(H132)</f>
        <v>82</v>
      </c>
      <c r="J132" s="5" t="str">
        <f>IF(E47 &lt;&gt; "", IFERROR(VLOOKUP(E47,命令機械語対応表!$D$1:$E$9,2,FALSE),E47), "-")</f>
        <v>-</v>
      </c>
    </row>
    <row r="133" spans="8:10">
      <c r="H133" s="7">
        <v>131</v>
      </c>
      <c r="I133" s="7" t="str">
        <f t="shared" si="4"/>
        <v>83</v>
      </c>
      <c r="J133" s="5" t="str">
        <f>IF(ISTEXT(D47), VLOOKUP(D47,命令機械語対応表!$A$1:$B$17,2,FALSE), "-")</f>
        <v>-</v>
      </c>
    </row>
    <row r="134" spans="8:10">
      <c r="H134" s="7">
        <v>132</v>
      </c>
      <c r="I134" s="7" t="str">
        <f t="shared" si="4"/>
        <v>84</v>
      </c>
      <c r="J134" s="5" t="str">
        <f>IF(F48 &lt;&gt; "", IFERROR(VLOOKUP(F48,命令機械語対応表!$D$1:$E$9,2,FALSE),F48), "-")</f>
        <v>-</v>
      </c>
    </row>
    <row r="135" spans="8:10">
      <c r="H135" s="7">
        <v>133</v>
      </c>
      <c r="I135" s="7" t="str">
        <f t="shared" si="4"/>
        <v>85</v>
      </c>
      <c r="J135" s="5" t="str">
        <f>IF(E48 &lt;&gt; "", IFERROR(VLOOKUP(E48,命令機械語対応表!$D$1:$E$9,2,FALSE),E48), "-")</f>
        <v>-</v>
      </c>
    </row>
    <row r="136" spans="8:10">
      <c r="H136" s="7">
        <v>134</v>
      </c>
      <c r="I136" s="7" t="str">
        <f t="shared" si="4"/>
        <v>86</v>
      </c>
      <c r="J136" s="5" t="str">
        <f>IF(ISTEXT(D48), VLOOKUP(D48,命令機械語対応表!$A$1:$B$17,2,FALSE), "-")</f>
        <v>-</v>
      </c>
    </row>
    <row r="137" spans="8:10">
      <c r="H137" s="7">
        <v>135</v>
      </c>
      <c r="I137" s="7" t="str">
        <f t="shared" si="4"/>
        <v>87</v>
      </c>
      <c r="J137" s="5" t="str">
        <f>IF(F49 &lt;&gt; "", IFERROR(VLOOKUP(F49,命令機械語対応表!$D$1:$E$9,2,FALSE),F49), "-")</f>
        <v>-</v>
      </c>
    </row>
    <row r="138" spans="8:10">
      <c r="H138" s="7">
        <v>136</v>
      </c>
      <c r="I138" s="7" t="str">
        <f t="shared" si="4"/>
        <v>88</v>
      </c>
      <c r="J138" s="5" t="str">
        <f>IF(E49 &lt;&gt; "", IFERROR(VLOOKUP(E49,命令機械語対応表!$D$1:$E$9,2,FALSE),E49), "-")</f>
        <v>-</v>
      </c>
    </row>
    <row r="139" spans="8:10">
      <c r="H139" s="7">
        <v>137</v>
      </c>
      <c r="I139" s="7" t="str">
        <f t="shared" si="4"/>
        <v>89</v>
      </c>
      <c r="J139" s="5" t="str">
        <f>IF(ISTEXT(D49), VLOOKUP(D49,命令機械語対応表!$A$1:$B$17,2,FALSE), "-")</f>
        <v>-</v>
      </c>
    </row>
    <row r="140" spans="8:10">
      <c r="H140" s="7">
        <v>138</v>
      </c>
      <c r="I140" s="7" t="str">
        <f t="shared" si="4"/>
        <v>8A</v>
      </c>
      <c r="J140" s="5" t="str">
        <f>IF(F50 &lt;&gt; "", IFERROR(VLOOKUP(F50,命令機械語対応表!$D$1:$E$9,2,FALSE),F50), "-")</f>
        <v>-</v>
      </c>
    </row>
    <row r="141" spans="8:10">
      <c r="H141" s="7">
        <v>139</v>
      </c>
      <c r="I141" s="7" t="str">
        <f t="shared" si="4"/>
        <v>8B</v>
      </c>
      <c r="J141" s="5" t="str">
        <f>IF(E50 &lt;&gt; "", IFERROR(VLOOKUP(E50,命令機械語対応表!$D$1:$E$9,2,FALSE),E50), "-")</f>
        <v>-</v>
      </c>
    </row>
    <row r="142" spans="8:10">
      <c r="H142" s="7">
        <v>140</v>
      </c>
      <c r="I142" s="7" t="str">
        <f t="shared" si="4"/>
        <v>8C</v>
      </c>
      <c r="J142" s="5" t="str">
        <f>IF(ISTEXT(D50), VLOOKUP(D50,命令機械語対応表!$A$1:$B$17,2,FALSE), "-")</f>
        <v>-</v>
      </c>
    </row>
    <row r="143" spans="8:10">
      <c r="H143" s="7">
        <v>141</v>
      </c>
      <c r="I143" s="7" t="str">
        <f t="shared" si="4"/>
        <v>8D</v>
      </c>
      <c r="J143" s="5" t="str">
        <f>IF(F51 &lt;&gt; "", IFERROR(VLOOKUP(F51,命令機械語対応表!$D$1:$E$9,2,FALSE),F51), "-")</f>
        <v>-</v>
      </c>
    </row>
    <row r="144" spans="8:10">
      <c r="H144" s="7">
        <v>142</v>
      </c>
      <c r="I144" s="7" t="str">
        <f t="shared" si="4"/>
        <v>8E</v>
      </c>
      <c r="J144" s="5" t="str">
        <f>IF(E51 &lt;&gt; "", IFERROR(VLOOKUP(E51,命令機械語対応表!$D$1:$E$9,2,FALSE),E51), "-")</f>
        <v>-</v>
      </c>
    </row>
    <row r="145" spans="8:10">
      <c r="H145" s="7">
        <v>143</v>
      </c>
      <c r="I145" s="7" t="str">
        <f t="shared" si="4"/>
        <v>8F</v>
      </c>
      <c r="J145" s="5" t="str">
        <f>IF(ISTEXT(D51), VLOOKUP(D51,命令機械語対応表!$A$1:$B$17,2,FALSE), "-")</f>
        <v>-</v>
      </c>
    </row>
    <row r="146" spans="8:10">
      <c r="H146" s="7">
        <v>144</v>
      </c>
      <c r="I146" s="7" t="str">
        <f t="shared" si="4"/>
        <v>90</v>
      </c>
      <c r="J146" s="5" t="str">
        <f>IF(F52 &lt;&gt; "", IFERROR(VLOOKUP(F52,命令機械語対応表!$D$1:$E$9,2,FALSE),F52), "-")</f>
        <v>-</v>
      </c>
    </row>
    <row r="147" spans="8:10">
      <c r="H147" s="7">
        <v>145</v>
      </c>
      <c r="I147" s="7" t="str">
        <f t="shared" si="4"/>
        <v>91</v>
      </c>
      <c r="J147" s="5" t="str">
        <f>IF(E52 &lt;&gt; "", IFERROR(VLOOKUP(E52,命令機械語対応表!$D$1:$E$9,2,FALSE),E52), "-")</f>
        <v>-</v>
      </c>
    </row>
    <row r="148" spans="8:10">
      <c r="H148" s="7">
        <v>146</v>
      </c>
      <c r="I148" s="7" t="str">
        <f t="shared" si="4"/>
        <v>92</v>
      </c>
      <c r="J148" s="5" t="str">
        <f>IF(ISTEXT(D52), VLOOKUP(D52,命令機械語対応表!$A$1:$B$17,2,FALSE), "-")</f>
        <v>-</v>
      </c>
    </row>
    <row r="149" spans="8:10">
      <c r="H149" s="7">
        <v>147</v>
      </c>
      <c r="I149" s="7" t="str">
        <f t="shared" si="4"/>
        <v>93</v>
      </c>
      <c r="J149" s="5" t="str">
        <f>IF(F53 &lt;&gt; "", IFERROR(VLOOKUP(F53,命令機械語対応表!$D$1:$E$9,2,FALSE),F53), "-")</f>
        <v>-</v>
      </c>
    </row>
    <row r="150" spans="8:10">
      <c r="H150" s="7">
        <v>148</v>
      </c>
      <c r="I150" s="7" t="str">
        <f t="shared" si="4"/>
        <v>94</v>
      </c>
      <c r="J150" s="5" t="str">
        <f>IF(E53 &lt;&gt; "", IFERROR(VLOOKUP(E53,命令機械語対応表!$D$1:$E$9,2,FALSE),E53), "-")</f>
        <v>-</v>
      </c>
    </row>
    <row r="151" spans="8:10">
      <c r="H151" s="7">
        <v>149</v>
      </c>
      <c r="I151" s="7" t="str">
        <f t="shared" si="4"/>
        <v>95</v>
      </c>
      <c r="J151" s="5" t="str">
        <f>IF(ISTEXT(D53), VLOOKUP(D53,命令機械語対応表!$A$1:$B$17,2,FALSE), "-")</f>
        <v>-</v>
      </c>
    </row>
    <row r="152" spans="8:10">
      <c r="H152" s="7">
        <v>150</v>
      </c>
      <c r="I152" s="7" t="str">
        <f t="shared" si="4"/>
        <v>96</v>
      </c>
      <c r="J152" s="5" t="str">
        <f>IF(F54 &lt;&gt; "", IFERROR(VLOOKUP(F54,命令機械語対応表!$D$1:$E$9,2,FALSE),F54), "-")</f>
        <v>-</v>
      </c>
    </row>
    <row r="153" spans="8:10">
      <c r="H153" s="7">
        <v>151</v>
      </c>
      <c r="I153" s="7" t="str">
        <f t="shared" si="4"/>
        <v>97</v>
      </c>
      <c r="J153" s="5" t="str">
        <f>IF(E54 &lt;&gt; "", IFERROR(VLOOKUP(E54,命令機械語対応表!$D$1:$E$9,2,FALSE),E54), "-")</f>
        <v>-</v>
      </c>
    </row>
    <row r="154" spans="8:10">
      <c r="H154" s="7">
        <v>152</v>
      </c>
      <c r="I154" s="7" t="str">
        <f t="shared" si="4"/>
        <v>98</v>
      </c>
      <c r="J154" s="5" t="str">
        <f>IF(ISTEXT(D54), VLOOKUP(D54,命令機械語対応表!$A$1:$B$17,2,FALSE), "-")</f>
        <v>-</v>
      </c>
    </row>
    <row r="155" spans="8:10">
      <c r="H155" s="7">
        <v>153</v>
      </c>
      <c r="I155" s="7" t="str">
        <f t="shared" si="4"/>
        <v>99</v>
      </c>
      <c r="J155" s="5" t="str">
        <f>IF(F55 &lt;&gt; "", IFERROR(VLOOKUP(F55,命令機械語対応表!$D$1:$E$9,2,FALSE),F55), "-")</f>
        <v>-</v>
      </c>
    </row>
    <row r="156" spans="8:10">
      <c r="H156" s="7">
        <v>154</v>
      </c>
      <c r="I156" s="7" t="str">
        <f t="shared" si="4"/>
        <v>9A</v>
      </c>
      <c r="J156" s="5" t="str">
        <f>IF(E55 &lt;&gt; "", IFERROR(VLOOKUP(E55,命令機械語対応表!$D$1:$E$9,2,FALSE),E55), "-")</f>
        <v>-</v>
      </c>
    </row>
    <row r="157" spans="8:10">
      <c r="H157" s="7">
        <v>155</v>
      </c>
      <c r="I157" s="7" t="str">
        <f t="shared" si="4"/>
        <v>9B</v>
      </c>
      <c r="J157" s="5" t="str">
        <f>IF(ISTEXT(D55), VLOOKUP(D55,命令機械語対応表!$A$1:$B$17,2,FALSE), "-")</f>
        <v>-</v>
      </c>
    </row>
    <row r="158" spans="8:10">
      <c r="H158" s="7">
        <v>156</v>
      </c>
      <c r="I158" s="7" t="str">
        <f t="shared" si="4"/>
        <v>9C</v>
      </c>
      <c r="J158" s="5" t="str">
        <f>IF(F56 &lt;&gt; "", IFERROR(VLOOKUP(F56,命令機械語対応表!$D$1:$E$9,2,FALSE),F56), "-")</f>
        <v>-</v>
      </c>
    </row>
    <row r="159" spans="8:10">
      <c r="H159" s="7">
        <v>157</v>
      </c>
      <c r="I159" s="7" t="str">
        <f t="shared" si="4"/>
        <v>9D</v>
      </c>
      <c r="J159" s="5" t="str">
        <f>IF(E56 &lt;&gt; "", IFERROR(VLOOKUP(E56,命令機械語対応表!$D$1:$E$9,2,FALSE),E56), "-")</f>
        <v>-</v>
      </c>
    </row>
    <row r="160" spans="8:10">
      <c r="H160" s="7">
        <v>158</v>
      </c>
      <c r="I160" s="7" t="str">
        <f t="shared" si="4"/>
        <v>9E</v>
      </c>
      <c r="J160" s="5" t="str">
        <f>IF(ISTEXT(D56), VLOOKUP(D56,命令機械語対応表!$A$1:$B$17,2,FALSE), "-")</f>
        <v>-</v>
      </c>
    </row>
    <row r="161" spans="8:10">
      <c r="H161" s="7">
        <v>159</v>
      </c>
      <c r="I161" s="7" t="str">
        <f t="shared" si="4"/>
        <v>9F</v>
      </c>
      <c r="J161" s="5" t="str">
        <f>IF(F57 &lt;&gt; "", IFERROR(VLOOKUP(F57,命令機械語対応表!$D$1:$E$9,2,FALSE),F57), "-")</f>
        <v>-</v>
      </c>
    </row>
    <row r="162" spans="8:10">
      <c r="H162" s="7">
        <v>160</v>
      </c>
      <c r="I162" s="7" t="str">
        <f t="shared" si="4"/>
        <v>A0</v>
      </c>
      <c r="J162" s="5" t="str">
        <f>IF(E57 &lt;&gt; "", IFERROR(VLOOKUP(E57,命令機械語対応表!$D$1:$E$9,2,FALSE),E57), "-")</f>
        <v>-</v>
      </c>
    </row>
    <row r="163" spans="8:10">
      <c r="H163" s="7">
        <v>161</v>
      </c>
      <c r="I163" s="7" t="str">
        <f t="shared" si="4"/>
        <v>A1</v>
      </c>
      <c r="J163" s="5" t="str">
        <f>IF(ISTEXT(D57), VLOOKUP(D57,命令機械語対応表!$A$1:$B$17,2,FALSE), "-")</f>
        <v>-</v>
      </c>
    </row>
    <row r="164" spans="8:10">
      <c r="H164" s="7">
        <v>162</v>
      </c>
      <c r="I164" s="7" t="str">
        <f t="shared" si="4"/>
        <v>A2</v>
      </c>
      <c r="J164" s="5" t="str">
        <f>IF(F58 &lt;&gt; "", IFERROR(VLOOKUP(F58,命令機械語対応表!$D$1:$E$9,2,FALSE),F58), "-")</f>
        <v>-</v>
      </c>
    </row>
    <row r="165" spans="8:10">
      <c r="H165" s="7">
        <v>163</v>
      </c>
      <c r="I165" s="7" t="str">
        <f t="shared" si="4"/>
        <v>A3</v>
      </c>
      <c r="J165" s="5" t="str">
        <f>IF(E58 &lt;&gt; "", IFERROR(VLOOKUP(E58,命令機械語対応表!$D$1:$E$9,2,FALSE),E58), "-")</f>
        <v>-</v>
      </c>
    </row>
    <row r="166" spans="8:10">
      <c r="H166" s="7">
        <v>164</v>
      </c>
      <c r="I166" s="7" t="str">
        <f t="shared" si="4"/>
        <v>A4</v>
      </c>
      <c r="J166" s="5" t="str">
        <f>IF(ISTEXT(D58), VLOOKUP(D58,命令機械語対応表!$A$1:$B$17,2,FALSE), "-")</f>
        <v>-</v>
      </c>
    </row>
    <row r="167" spans="8:10">
      <c r="H167" s="7">
        <v>165</v>
      </c>
      <c r="I167" s="7" t="str">
        <f t="shared" si="4"/>
        <v>A5</v>
      </c>
      <c r="J167" s="5" t="str">
        <f>IF(F59 &lt;&gt; "", IFERROR(VLOOKUP(F59,命令機械語対応表!$D$1:$E$9,2,FALSE),F59), "-")</f>
        <v>-</v>
      </c>
    </row>
    <row r="168" spans="8:10">
      <c r="H168" s="7">
        <v>166</v>
      </c>
      <c r="I168" s="7" t="str">
        <f t="shared" si="4"/>
        <v>A6</v>
      </c>
      <c r="J168" s="5" t="str">
        <f>IF(E59 &lt;&gt; "", IFERROR(VLOOKUP(E59,命令機械語対応表!$D$1:$E$9,2,FALSE),E59), "-")</f>
        <v>-</v>
      </c>
    </row>
    <row r="169" spans="8:10">
      <c r="H169" s="7">
        <v>167</v>
      </c>
      <c r="I169" s="7" t="str">
        <f t="shared" si="4"/>
        <v>A7</v>
      </c>
      <c r="J169" s="5" t="str">
        <f>IF(ISTEXT(D59), VLOOKUP(D59,命令機械語対応表!$A$1:$B$17,2,FALSE), "-")</f>
        <v>-</v>
      </c>
    </row>
    <row r="170" spans="8:10">
      <c r="H170" s="7">
        <v>168</v>
      </c>
      <c r="I170" s="7" t="str">
        <f t="shared" si="4"/>
        <v>A8</v>
      </c>
      <c r="J170" s="5" t="str">
        <f>IF(F60 &lt;&gt; "", IFERROR(VLOOKUP(F60,命令機械語対応表!$D$1:$E$9,2,FALSE),F60), "-")</f>
        <v>-</v>
      </c>
    </row>
    <row r="171" spans="8:10">
      <c r="H171" s="7">
        <v>169</v>
      </c>
      <c r="I171" s="7" t="str">
        <f t="shared" si="4"/>
        <v>A9</v>
      </c>
      <c r="J171" s="5" t="str">
        <f>IF(E60 &lt;&gt; "", IFERROR(VLOOKUP(E60,命令機械語対応表!$D$1:$E$9,2,FALSE),E60), "-")</f>
        <v>-</v>
      </c>
    </row>
    <row r="172" spans="8:10">
      <c r="H172" s="7">
        <v>170</v>
      </c>
      <c r="I172" s="7" t="str">
        <f t="shared" si="4"/>
        <v>AA</v>
      </c>
      <c r="J172" s="5" t="str">
        <f>IF(ISTEXT(D60), VLOOKUP(D60,命令機械語対応表!$A$1:$B$17,2,FALSE), "-")</f>
        <v>-</v>
      </c>
    </row>
    <row r="173" spans="8:10">
      <c r="H173" s="7">
        <v>171</v>
      </c>
      <c r="I173" s="7" t="str">
        <f t="shared" si="4"/>
        <v>AB</v>
      </c>
      <c r="J173" s="5" t="str">
        <f>IF(F61 &lt;&gt; "", IFERROR(VLOOKUP(F61,命令機械語対応表!$D$1:$E$9,2,FALSE),F61), "-")</f>
        <v>-</v>
      </c>
    </row>
    <row r="174" spans="8:10">
      <c r="H174" s="7">
        <v>172</v>
      </c>
      <c r="I174" s="7" t="str">
        <f t="shared" si="4"/>
        <v>AC</v>
      </c>
      <c r="J174" s="5" t="str">
        <f>IF(E61 &lt;&gt; "", IFERROR(VLOOKUP(E61,命令機械語対応表!$D$1:$E$9,2,FALSE),E61), "-")</f>
        <v>-</v>
      </c>
    </row>
    <row r="175" spans="8:10">
      <c r="H175" s="7">
        <v>173</v>
      </c>
      <c r="I175" s="7" t="str">
        <f t="shared" si="4"/>
        <v>AD</v>
      </c>
      <c r="J175" s="5" t="str">
        <f>IF(ISTEXT(D61), VLOOKUP(D61,命令機械語対応表!$A$1:$B$17,2,FALSE), "-")</f>
        <v>-</v>
      </c>
    </row>
    <row r="176" spans="8:10">
      <c r="H176" s="7">
        <v>174</v>
      </c>
      <c r="I176" s="7" t="str">
        <f t="shared" si="4"/>
        <v>AE</v>
      </c>
      <c r="J176" s="5" t="str">
        <f>IF(F62 &lt;&gt; "", IFERROR(VLOOKUP(F62,命令機械語対応表!$D$1:$E$9,2,FALSE),F62), "-")</f>
        <v>-</v>
      </c>
    </row>
    <row r="177" spans="8:10">
      <c r="H177" s="7">
        <v>175</v>
      </c>
      <c r="I177" s="7" t="str">
        <f t="shared" si="4"/>
        <v>AF</v>
      </c>
      <c r="J177" s="5" t="str">
        <f>IF(E62 &lt;&gt; "", IFERROR(VLOOKUP(E62,命令機械語対応表!$D$1:$E$9,2,FALSE),E62), "-")</f>
        <v>-</v>
      </c>
    </row>
    <row r="178" spans="8:10">
      <c r="H178" s="7">
        <v>176</v>
      </c>
      <c r="I178" s="7" t="str">
        <f t="shared" si="4"/>
        <v>B0</v>
      </c>
      <c r="J178" s="5" t="str">
        <f>IF(ISTEXT(D62), VLOOKUP(D62,命令機械語対応表!$A$1:$B$17,2,FALSE), "-")</f>
        <v>-</v>
      </c>
    </row>
    <row r="179" spans="8:10">
      <c r="H179" s="7">
        <v>177</v>
      </c>
      <c r="I179" s="7" t="str">
        <f t="shared" si="4"/>
        <v>B1</v>
      </c>
      <c r="J179" s="5" t="str">
        <f>IF(F63 &lt;&gt; "", IFERROR(VLOOKUP(F63,命令機械語対応表!$D$1:$E$9,2,FALSE),F63), "-")</f>
        <v>-</v>
      </c>
    </row>
    <row r="180" spans="8:10">
      <c r="H180" s="7">
        <v>178</v>
      </c>
      <c r="I180" s="7" t="str">
        <f t="shared" si="4"/>
        <v>B2</v>
      </c>
      <c r="J180" s="5" t="str">
        <f>IF(E63 &lt;&gt; "", IFERROR(VLOOKUP(E63,命令機械語対応表!$D$1:$E$9,2,FALSE),E63), "-")</f>
        <v>-</v>
      </c>
    </row>
    <row r="181" spans="8:10">
      <c r="H181" s="7">
        <v>179</v>
      </c>
      <c r="I181" s="7" t="str">
        <f t="shared" si="4"/>
        <v>B3</v>
      </c>
      <c r="J181" s="5" t="str">
        <f>IF(ISTEXT(D63), VLOOKUP(D63,命令機械語対応表!$A$1:$B$17,2,FALSE), "-")</f>
        <v>-</v>
      </c>
    </row>
    <row r="182" spans="8:10">
      <c r="H182" s="7">
        <v>180</v>
      </c>
      <c r="I182" s="7" t="str">
        <f t="shared" si="4"/>
        <v>B4</v>
      </c>
      <c r="J182" s="5" t="str">
        <f>IF(F64 &lt;&gt; "", IFERROR(VLOOKUP(F64,命令機械語対応表!$D$1:$E$9,2,FALSE),F64), "-")</f>
        <v>-</v>
      </c>
    </row>
    <row r="183" spans="8:10">
      <c r="H183" s="7">
        <v>181</v>
      </c>
      <c r="I183" s="7" t="str">
        <f t="shared" si="4"/>
        <v>B5</v>
      </c>
      <c r="J183" s="5" t="str">
        <f>IF(E64 &lt;&gt; "", IFERROR(VLOOKUP(E64,命令機械語対応表!$D$1:$E$9,2,FALSE),E64), "-")</f>
        <v>-</v>
      </c>
    </row>
    <row r="184" spans="8:10">
      <c r="H184" s="7">
        <v>182</v>
      </c>
      <c r="I184" s="7" t="str">
        <f t="shared" si="4"/>
        <v>B6</v>
      </c>
      <c r="J184" s="5" t="str">
        <f>IF(ISTEXT(D64), VLOOKUP(D64,命令機械語対応表!$A$1:$B$17,2,FALSE), "-")</f>
        <v>-</v>
      </c>
    </row>
    <row r="185" spans="8:10">
      <c r="H185" s="7">
        <v>183</v>
      </c>
      <c r="I185" s="7" t="str">
        <f t="shared" si="4"/>
        <v>B7</v>
      </c>
      <c r="J185" s="5" t="str">
        <f>IF(F65 &lt;&gt; "", IFERROR(VLOOKUP(F65,命令機械語対応表!$D$1:$E$9,2,FALSE),F65), "-")</f>
        <v>-</v>
      </c>
    </row>
    <row r="186" spans="8:10">
      <c r="H186" s="7">
        <v>184</v>
      </c>
      <c r="I186" s="7" t="str">
        <f t="shared" si="4"/>
        <v>B8</v>
      </c>
      <c r="J186" s="5" t="str">
        <f>IF(E65 &lt;&gt; "", IFERROR(VLOOKUP(E65,命令機械語対応表!$D$1:$E$9,2,FALSE),E65), "-")</f>
        <v>-</v>
      </c>
    </row>
    <row r="187" spans="8:10">
      <c r="H187" s="7">
        <v>185</v>
      </c>
      <c r="I187" s="7" t="str">
        <f t="shared" si="4"/>
        <v>B9</v>
      </c>
      <c r="J187" s="5" t="str">
        <f>IF(ISTEXT(D65), VLOOKUP(D65,命令機械語対応表!$A$1:$B$17,2,FALSE), "-")</f>
        <v>-</v>
      </c>
    </row>
    <row r="188" spans="8:10">
      <c r="H188" s="7">
        <v>186</v>
      </c>
      <c r="I188" s="7" t="str">
        <f t="shared" si="4"/>
        <v>BA</v>
      </c>
      <c r="J188" s="5" t="str">
        <f>IF(F66 &lt;&gt; "", IFERROR(VLOOKUP(F66,命令機械語対応表!$D$1:$E$9,2,FALSE),F66), "-")</f>
        <v>-</v>
      </c>
    </row>
    <row r="189" spans="8:10">
      <c r="H189" s="7">
        <v>187</v>
      </c>
      <c r="I189" s="7" t="str">
        <f t="shared" si="4"/>
        <v>BB</v>
      </c>
      <c r="J189" s="5" t="str">
        <f>IF(E66 &lt;&gt; "", IFERROR(VLOOKUP(E66,命令機械語対応表!$D$1:$E$9,2,FALSE),E66), "-")</f>
        <v>-</v>
      </c>
    </row>
    <row r="190" spans="8:10">
      <c r="H190" s="7">
        <v>188</v>
      </c>
      <c r="I190" s="7" t="str">
        <f t="shared" si="4"/>
        <v>BC</v>
      </c>
      <c r="J190" s="5" t="str">
        <f>IF(ISTEXT(D66), VLOOKUP(D66,命令機械語対応表!$A$1:$B$17,2,FALSE), "-")</f>
        <v>-</v>
      </c>
    </row>
    <row r="191" spans="8:10">
      <c r="H191" s="7">
        <v>189</v>
      </c>
      <c r="I191" s="7" t="str">
        <f t="shared" si="4"/>
        <v>BD</v>
      </c>
      <c r="J191" s="5" t="str">
        <f>IF(F67 &lt;&gt; "", IFERROR(VLOOKUP(F67,命令機械語対応表!$D$1:$E$9,2,FALSE),F67), "-")</f>
        <v>-</v>
      </c>
    </row>
    <row r="192" spans="8:10">
      <c r="H192" s="7">
        <v>190</v>
      </c>
      <c r="I192" s="7" t="str">
        <f t="shared" si="4"/>
        <v>BE</v>
      </c>
      <c r="J192" s="5" t="str">
        <f>IF(E67 &lt;&gt; "", IFERROR(VLOOKUP(E67,命令機械語対応表!$D$1:$E$9,2,FALSE),E67), "-")</f>
        <v>-</v>
      </c>
    </row>
    <row r="193" spans="8:10">
      <c r="H193" s="7">
        <v>191</v>
      </c>
      <c r="I193" s="7" t="str">
        <f t="shared" si="4"/>
        <v>BF</v>
      </c>
      <c r="J193" s="5" t="str">
        <f>IF(ISTEXT(D67), VLOOKUP(D67,命令機械語対応表!$A$1:$B$17,2,FALSE), "-")</f>
        <v>-</v>
      </c>
    </row>
    <row r="194" spans="8:10">
      <c r="H194" s="8">
        <v>192</v>
      </c>
      <c r="I194" s="8" t="str">
        <f t="shared" si="4"/>
        <v>C0</v>
      </c>
    </row>
    <row r="195" spans="8:10">
      <c r="H195" s="8">
        <v>193</v>
      </c>
      <c r="I195" s="8" t="str">
        <f t="shared" si="4"/>
        <v>C1</v>
      </c>
    </row>
    <row r="196" spans="8:10">
      <c r="H196" s="8">
        <v>194</v>
      </c>
      <c r="I196" s="8" t="str">
        <f t="shared" ref="I196:I257" si="5">REPT("0",2-LEN(DEC2HEX(H196)))&amp;DEC2HEX(H196)</f>
        <v>C2</v>
      </c>
    </row>
    <row r="197" spans="8:10">
      <c r="H197" s="8">
        <v>195</v>
      </c>
      <c r="I197" s="8" t="str">
        <f t="shared" si="5"/>
        <v>C3</v>
      </c>
    </row>
    <row r="198" spans="8:10">
      <c r="H198" s="8">
        <v>196</v>
      </c>
      <c r="I198" s="8" t="str">
        <f t="shared" si="5"/>
        <v>C4</v>
      </c>
    </row>
    <row r="199" spans="8:10">
      <c r="H199" s="8">
        <v>197</v>
      </c>
      <c r="I199" s="8" t="str">
        <f t="shared" si="5"/>
        <v>C5</v>
      </c>
    </row>
    <row r="200" spans="8:10">
      <c r="H200" s="8">
        <v>198</v>
      </c>
      <c r="I200" s="8" t="str">
        <f t="shared" si="5"/>
        <v>C6</v>
      </c>
    </row>
    <row r="201" spans="8:10">
      <c r="H201" s="8">
        <v>199</v>
      </c>
      <c r="I201" s="8" t="str">
        <f t="shared" si="5"/>
        <v>C7</v>
      </c>
    </row>
    <row r="202" spans="8:10">
      <c r="H202" s="8">
        <v>200</v>
      </c>
      <c r="I202" s="8" t="str">
        <f t="shared" si="5"/>
        <v>C8</v>
      </c>
    </row>
    <row r="203" spans="8:10">
      <c r="H203" s="8">
        <v>201</v>
      </c>
      <c r="I203" s="8" t="str">
        <f t="shared" si="5"/>
        <v>C9</v>
      </c>
    </row>
    <row r="204" spans="8:10">
      <c r="H204" s="8">
        <v>202</v>
      </c>
      <c r="I204" s="8" t="str">
        <f t="shared" si="5"/>
        <v>CA</v>
      </c>
    </row>
    <row r="205" spans="8:10">
      <c r="H205" s="8">
        <v>203</v>
      </c>
      <c r="I205" s="8" t="str">
        <f t="shared" si="5"/>
        <v>CB</v>
      </c>
    </row>
    <row r="206" spans="8:10">
      <c r="H206" s="8">
        <v>204</v>
      </c>
      <c r="I206" s="8" t="str">
        <f t="shared" si="5"/>
        <v>CC</v>
      </c>
    </row>
    <row r="207" spans="8:10">
      <c r="H207" s="8">
        <v>205</v>
      </c>
      <c r="I207" s="8" t="str">
        <f t="shared" si="5"/>
        <v>CD</v>
      </c>
    </row>
    <row r="208" spans="8:10">
      <c r="H208" s="8">
        <v>206</v>
      </c>
      <c r="I208" s="8" t="str">
        <f t="shared" si="5"/>
        <v>CE</v>
      </c>
    </row>
    <row r="209" spans="1:9">
      <c r="H209" s="8">
        <v>207</v>
      </c>
      <c r="I209" s="8" t="str">
        <f t="shared" si="5"/>
        <v>CF</v>
      </c>
    </row>
    <row r="210" spans="1:9">
      <c r="H210" s="9">
        <v>208</v>
      </c>
      <c r="I210" s="9" t="str">
        <f t="shared" si="5"/>
        <v>D0</v>
      </c>
    </row>
    <row r="211" spans="1:9" s="5" customFormat="1">
      <c r="A211"/>
      <c r="B211"/>
      <c r="C211"/>
      <c r="D211"/>
      <c r="E211"/>
      <c r="F211"/>
      <c r="G211"/>
      <c r="H211" s="9">
        <v>209</v>
      </c>
      <c r="I211" s="9" t="str">
        <f t="shared" si="5"/>
        <v>D1</v>
      </c>
    </row>
    <row r="212" spans="1:9" s="5" customFormat="1">
      <c r="A212"/>
      <c r="B212"/>
      <c r="C212"/>
      <c r="D212"/>
      <c r="E212"/>
      <c r="F212"/>
      <c r="G212"/>
      <c r="H212" s="9">
        <v>210</v>
      </c>
      <c r="I212" s="9" t="str">
        <f t="shared" si="5"/>
        <v>D2</v>
      </c>
    </row>
    <row r="213" spans="1:9" s="5" customFormat="1">
      <c r="A213"/>
      <c r="B213"/>
      <c r="C213"/>
      <c r="D213"/>
      <c r="E213"/>
      <c r="F213"/>
      <c r="G213"/>
      <c r="H213" s="9">
        <v>211</v>
      </c>
      <c r="I213" s="9" t="str">
        <f t="shared" si="5"/>
        <v>D3</v>
      </c>
    </row>
    <row r="214" spans="1:9" s="5" customFormat="1">
      <c r="A214"/>
      <c r="B214"/>
      <c r="C214"/>
      <c r="D214"/>
      <c r="E214"/>
      <c r="F214"/>
      <c r="G214"/>
      <c r="H214" s="9">
        <v>212</v>
      </c>
      <c r="I214" s="9" t="str">
        <f t="shared" si="5"/>
        <v>D4</v>
      </c>
    </row>
    <row r="215" spans="1:9" s="5" customFormat="1">
      <c r="A215"/>
      <c r="B215"/>
      <c r="C215"/>
      <c r="D215"/>
      <c r="E215"/>
      <c r="F215"/>
      <c r="G215"/>
      <c r="H215" s="9">
        <v>213</v>
      </c>
      <c r="I215" s="9" t="str">
        <f t="shared" si="5"/>
        <v>D5</v>
      </c>
    </row>
    <row r="216" spans="1:9" s="5" customFormat="1">
      <c r="A216"/>
      <c r="B216"/>
      <c r="C216"/>
      <c r="D216"/>
      <c r="E216"/>
      <c r="F216"/>
      <c r="G216"/>
      <c r="H216" s="9">
        <v>214</v>
      </c>
      <c r="I216" s="9" t="str">
        <f t="shared" si="5"/>
        <v>D6</v>
      </c>
    </row>
    <row r="217" spans="1:9" s="5" customFormat="1">
      <c r="A217"/>
      <c r="B217"/>
      <c r="C217"/>
      <c r="D217"/>
      <c r="E217"/>
      <c r="F217"/>
      <c r="G217"/>
      <c r="H217" s="9">
        <v>215</v>
      </c>
      <c r="I217" s="9" t="str">
        <f t="shared" si="5"/>
        <v>D7</v>
      </c>
    </row>
    <row r="218" spans="1:9" s="5" customFormat="1">
      <c r="A218"/>
      <c r="B218"/>
      <c r="C218"/>
      <c r="D218"/>
      <c r="E218"/>
      <c r="F218"/>
      <c r="G218"/>
      <c r="H218" s="9">
        <v>216</v>
      </c>
      <c r="I218" s="9" t="str">
        <f t="shared" si="5"/>
        <v>D8</v>
      </c>
    </row>
    <row r="219" spans="1:9" s="5" customFormat="1">
      <c r="A219"/>
      <c r="B219"/>
      <c r="C219"/>
      <c r="D219"/>
      <c r="E219"/>
      <c r="F219"/>
      <c r="G219"/>
      <c r="H219" s="9">
        <v>217</v>
      </c>
      <c r="I219" s="9" t="str">
        <f t="shared" si="5"/>
        <v>D9</v>
      </c>
    </row>
    <row r="220" spans="1:9" s="5" customFormat="1">
      <c r="A220"/>
      <c r="B220"/>
      <c r="C220"/>
      <c r="D220"/>
      <c r="E220"/>
      <c r="F220"/>
      <c r="G220"/>
      <c r="H220" s="9">
        <v>218</v>
      </c>
      <c r="I220" s="9" t="str">
        <f t="shared" si="5"/>
        <v>DA</v>
      </c>
    </row>
    <row r="221" spans="1:9" s="5" customFormat="1">
      <c r="A221"/>
      <c r="B221"/>
      <c r="C221"/>
      <c r="D221"/>
      <c r="E221"/>
      <c r="F221"/>
      <c r="G221"/>
      <c r="H221" s="9">
        <v>219</v>
      </c>
      <c r="I221" s="9" t="str">
        <f t="shared" si="5"/>
        <v>DB</v>
      </c>
    </row>
    <row r="222" spans="1:9" s="5" customFormat="1">
      <c r="A222"/>
      <c r="B222"/>
      <c r="C222"/>
      <c r="D222"/>
      <c r="E222"/>
      <c r="F222"/>
      <c r="G222"/>
      <c r="H222" s="9">
        <v>220</v>
      </c>
      <c r="I222" s="9" t="str">
        <f t="shared" si="5"/>
        <v>DC</v>
      </c>
    </row>
    <row r="223" spans="1:9" s="5" customFormat="1">
      <c r="A223"/>
      <c r="B223"/>
      <c r="C223"/>
      <c r="D223"/>
      <c r="E223"/>
      <c r="F223"/>
      <c r="G223"/>
      <c r="H223" s="9">
        <v>221</v>
      </c>
      <c r="I223" s="9" t="str">
        <f t="shared" si="5"/>
        <v>DD</v>
      </c>
    </row>
    <row r="224" spans="1:9" s="5" customFormat="1">
      <c r="A224"/>
      <c r="B224"/>
      <c r="C224"/>
      <c r="D224"/>
      <c r="E224"/>
      <c r="F224"/>
      <c r="G224"/>
      <c r="H224" s="9">
        <v>222</v>
      </c>
      <c r="I224" s="9" t="str">
        <f t="shared" si="5"/>
        <v>DE</v>
      </c>
    </row>
    <row r="225" spans="1:9" s="5" customFormat="1">
      <c r="A225"/>
      <c r="B225"/>
      <c r="C225"/>
      <c r="D225"/>
      <c r="E225"/>
      <c r="F225"/>
      <c r="G225"/>
      <c r="H225" s="9">
        <v>223</v>
      </c>
      <c r="I225" s="9" t="str">
        <f t="shared" si="5"/>
        <v>DF</v>
      </c>
    </row>
    <row r="226" spans="1:9" s="5" customFormat="1">
      <c r="A226"/>
      <c r="B226"/>
      <c r="C226"/>
      <c r="D226"/>
      <c r="E226"/>
      <c r="F226"/>
      <c r="G226"/>
      <c r="H226" s="10">
        <v>224</v>
      </c>
      <c r="I226" s="10" t="str">
        <f t="shared" si="5"/>
        <v>E0</v>
      </c>
    </row>
    <row r="227" spans="1:9">
      <c r="H227" s="10">
        <v>225</v>
      </c>
      <c r="I227" s="10" t="str">
        <f t="shared" si="5"/>
        <v>E1</v>
      </c>
    </row>
    <row r="228" spans="1:9">
      <c r="H228" s="10">
        <v>226</v>
      </c>
      <c r="I228" s="10" t="str">
        <f t="shared" si="5"/>
        <v>E2</v>
      </c>
    </row>
    <row r="229" spans="1:9">
      <c r="H229" s="10">
        <v>227</v>
      </c>
      <c r="I229" s="10" t="str">
        <f t="shared" si="5"/>
        <v>E3</v>
      </c>
    </row>
    <row r="230" spans="1:9">
      <c r="H230" s="10">
        <v>228</v>
      </c>
      <c r="I230" s="10" t="str">
        <f t="shared" si="5"/>
        <v>E4</v>
      </c>
    </row>
    <row r="231" spans="1:9">
      <c r="H231" s="10">
        <v>229</v>
      </c>
      <c r="I231" s="10" t="str">
        <f t="shared" si="5"/>
        <v>E5</v>
      </c>
    </row>
    <row r="232" spans="1:9">
      <c r="H232" s="10">
        <v>230</v>
      </c>
      <c r="I232" s="10" t="str">
        <f t="shared" si="5"/>
        <v>E6</v>
      </c>
    </row>
    <row r="233" spans="1:9">
      <c r="H233" s="10">
        <v>231</v>
      </c>
      <c r="I233" s="10" t="str">
        <f t="shared" si="5"/>
        <v>E7</v>
      </c>
    </row>
    <row r="234" spans="1:9">
      <c r="H234" s="10">
        <v>232</v>
      </c>
      <c r="I234" s="10" t="str">
        <f t="shared" si="5"/>
        <v>E8</v>
      </c>
    </row>
    <row r="235" spans="1:9">
      <c r="H235" s="10">
        <v>233</v>
      </c>
      <c r="I235" s="10" t="str">
        <f t="shared" si="5"/>
        <v>E9</v>
      </c>
    </row>
    <row r="236" spans="1:9">
      <c r="H236" s="10">
        <v>234</v>
      </c>
      <c r="I236" s="10" t="str">
        <f t="shared" si="5"/>
        <v>EA</v>
      </c>
    </row>
    <row r="237" spans="1:9">
      <c r="H237" s="10">
        <v>235</v>
      </c>
      <c r="I237" s="10" t="str">
        <f t="shared" si="5"/>
        <v>EB</v>
      </c>
    </row>
    <row r="238" spans="1:9">
      <c r="H238" s="10">
        <v>236</v>
      </c>
      <c r="I238" s="10" t="str">
        <f t="shared" si="5"/>
        <v>EC</v>
      </c>
    </row>
    <row r="239" spans="1:9">
      <c r="H239" s="10">
        <v>237</v>
      </c>
      <c r="I239" s="10" t="str">
        <f t="shared" si="5"/>
        <v>ED</v>
      </c>
    </row>
    <row r="240" spans="1:9">
      <c r="H240" s="10">
        <v>238</v>
      </c>
      <c r="I240" s="10" t="str">
        <f t="shared" si="5"/>
        <v>EE</v>
      </c>
    </row>
    <row r="241" spans="1:9">
      <c r="H241" s="10">
        <v>239</v>
      </c>
      <c r="I241" s="10" t="str">
        <f t="shared" si="5"/>
        <v>EF</v>
      </c>
    </row>
    <row r="242" spans="1:9">
      <c r="H242" s="10">
        <v>240</v>
      </c>
      <c r="I242" s="10" t="str">
        <f t="shared" si="5"/>
        <v>F0</v>
      </c>
    </row>
    <row r="243" spans="1:9" s="5" customFormat="1">
      <c r="A243"/>
      <c r="B243"/>
      <c r="C243"/>
      <c r="D243"/>
      <c r="E243"/>
      <c r="F243"/>
      <c r="G243"/>
      <c r="H243" s="10">
        <v>241</v>
      </c>
      <c r="I243" s="10" t="str">
        <f t="shared" si="5"/>
        <v>F1</v>
      </c>
    </row>
    <row r="244" spans="1:9" s="5" customFormat="1">
      <c r="A244"/>
      <c r="B244"/>
      <c r="C244"/>
      <c r="D244"/>
      <c r="E244"/>
      <c r="F244"/>
      <c r="G244"/>
      <c r="H244" s="10">
        <v>242</v>
      </c>
      <c r="I244" s="10" t="str">
        <f t="shared" si="5"/>
        <v>F2</v>
      </c>
    </row>
    <row r="245" spans="1:9" s="5" customFormat="1">
      <c r="A245"/>
      <c r="B245"/>
      <c r="C245"/>
      <c r="D245"/>
      <c r="E245"/>
      <c r="F245"/>
      <c r="G245"/>
      <c r="H245" s="10">
        <v>243</v>
      </c>
      <c r="I245" s="10" t="str">
        <f t="shared" si="5"/>
        <v>F3</v>
      </c>
    </row>
    <row r="246" spans="1:9" s="5" customFormat="1">
      <c r="A246"/>
      <c r="B246"/>
      <c r="C246"/>
      <c r="D246"/>
      <c r="E246"/>
      <c r="F246"/>
      <c r="G246"/>
      <c r="H246" s="10">
        <v>244</v>
      </c>
      <c r="I246" s="10" t="str">
        <f t="shared" si="5"/>
        <v>F4</v>
      </c>
    </row>
    <row r="247" spans="1:9" s="5" customFormat="1">
      <c r="A247"/>
      <c r="B247"/>
      <c r="C247"/>
      <c r="D247"/>
      <c r="E247"/>
      <c r="F247"/>
      <c r="G247"/>
      <c r="H247" s="10">
        <v>245</v>
      </c>
      <c r="I247" s="10" t="str">
        <f t="shared" si="5"/>
        <v>F5</v>
      </c>
    </row>
    <row r="248" spans="1:9" s="5" customFormat="1">
      <c r="A248"/>
      <c r="B248"/>
      <c r="C248"/>
      <c r="D248"/>
      <c r="E248"/>
      <c r="F248"/>
      <c r="G248"/>
      <c r="H248" s="10">
        <v>246</v>
      </c>
      <c r="I248" s="10" t="str">
        <f t="shared" si="5"/>
        <v>F6</v>
      </c>
    </row>
    <row r="249" spans="1:9" s="5" customFormat="1">
      <c r="A249"/>
      <c r="B249"/>
      <c r="C249"/>
      <c r="D249"/>
      <c r="E249"/>
      <c r="F249"/>
      <c r="G249"/>
      <c r="H249" s="10">
        <v>247</v>
      </c>
      <c r="I249" s="10" t="str">
        <f t="shared" si="5"/>
        <v>F7</v>
      </c>
    </row>
    <row r="250" spans="1:9" s="5" customFormat="1">
      <c r="A250"/>
      <c r="B250"/>
      <c r="C250"/>
      <c r="D250"/>
      <c r="E250"/>
      <c r="F250"/>
      <c r="G250"/>
      <c r="H250" s="10">
        <v>248</v>
      </c>
      <c r="I250" s="10" t="str">
        <f t="shared" si="5"/>
        <v>F8</v>
      </c>
    </row>
    <row r="251" spans="1:9" s="5" customFormat="1">
      <c r="A251"/>
      <c r="B251"/>
      <c r="C251"/>
      <c r="D251"/>
      <c r="E251"/>
      <c r="F251"/>
      <c r="G251"/>
      <c r="H251" s="10">
        <v>249</v>
      </c>
      <c r="I251" s="10" t="str">
        <f t="shared" si="5"/>
        <v>F9</v>
      </c>
    </row>
    <row r="252" spans="1:9" s="5" customFormat="1">
      <c r="A252"/>
      <c r="B252"/>
      <c r="C252"/>
      <c r="D252"/>
      <c r="E252"/>
      <c r="F252"/>
      <c r="G252"/>
      <c r="H252" s="10">
        <v>250</v>
      </c>
      <c r="I252" s="10" t="str">
        <f t="shared" si="5"/>
        <v>FA</v>
      </c>
    </row>
    <row r="253" spans="1:9" s="5" customFormat="1">
      <c r="A253"/>
      <c r="B253"/>
      <c r="C253"/>
      <c r="D253"/>
      <c r="E253"/>
      <c r="F253"/>
      <c r="G253"/>
      <c r="H253" s="10">
        <v>251</v>
      </c>
      <c r="I253" s="10" t="str">
        <f t="shared" si="5"/>
        <v>FB</v>
      </c>
    </row>
    <row r="254" spans="1:9" s="5" customFormat="1">
      <c r="A254"/>
      <c r="B254"/>
      <c r="C254"/>
      <c r="D254"/>
      <c r="E254"/>
      <c r="F254"/>
      <c r="G254"/>
      <c r="H254" s="10">
        <v>252</v>
      </c>
      <c r="I254" s="10" t="str">
        <f t="shared" si="5"/>
        <v>FC</v>
      </c>
    </row>
    <row r="255" spans="1:9" s="5" customFormat="1">
      <c r="A255"/>
      <c r="B255"/>
      <c r="C255"/>
      <c r="D255"/>
      <c r="E255"/>
      <c r="F255"/>
      <c r="G255"/>
      <c r="H255" s="10">
        <v>253</v>
      </c>
      <c r="I255" s="10" t="str">
        <f t="shared" si="5"/>
        <v>FD</v>
      </c>
    </row>
    <row r="256" spans="1:9" s="5" customFormat="1">
      <c r="A256"/>
      <c r="B256"/>
      <c r="C256"/>
      <c r="D256"/>
      <c r="E256"/>
      <c r="F256"/>
      <c r="G256"/>
      <c r="H256" s="10">
        <v>254</v>
      </c>
      <c r="I256" s="10" t="str">
        <f t="shared" si="5"/>
        <v>FE</v>
      </c>
    </row>
    <row r="257" spans="1:9" s="5" customFormat="1">
      <c r="A257"/>
      <c r="B257"/>
      <c r="C257"/>
      <c r="D257"/>
      <c r="E257"/>
      <c r="F257"/>
      <c r="G257"/>
      <c r="H257" s="10">
        <v>255</v>
      </c>
      <c r="I257" s="10" t="str">
        <f t="shared" si="5"/>
        <v>FF</v>
      </c>
    </row>
    <row r="258" spans="1:9" s="5" customFormat="1">
      <c r="A258"/>
      <c r="B258"/>
      <c r="C258"/>
      <c r="D258"/>
      <c r="E258"/>
      <c r="F258"/>
      <c r="G258"/>
    </row>
    <row r="259" spans="1:9" s="5" customFormat="1">
      <c r="A259"/>
      <c r="B259"/>
      <c r="C259"/>
      <c r="D259"/>
      <c r="E259"/>
      <c r="F259"/>
      <c r="G259"/>
    </row>
  </sheetData>
  <mergeCells count="1">
    <mergeCell ref="D1:G1"/>
  </mergeCells>
  <phoneticPr fontId="2"/>
  <conditionalFormatting sqref="H2:J193">
    <cfRule type="expression" dxfId="1" priority="1">
      <formula>MOD(ROW()-1,3)=0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2B23B-0148-4A03-8769-5994668D498A}">
  <dimension ref="A1:M259"/>
  <sheetViews>
    <sheetView zoomScale="85" zoomScaleNormal="85" workbookViewId="0">
      <selection activeCell="M22" sqref="M22"/>
    </sheetView>
  </sheetViews>
  <sheetFormatPr defaultRowHeight="18.75"/>
  <cols>
    <col min="2" max="2" width="13.125" hidden="1" customWidth="1"/>
    <col min="3" max="3" width="13.125" bestFit="1" customWidth="1"/>
    <col min="8" max="8" width="20.875" style="5" hidden="1" customWidth="1"/>
    <col min="9" max="9" width="9" style="5"/>
    <col min="10" max="10" width="11" style="5" bestFit="1" customWidth="1"/>
  </cols>
  <sheetData>
    <row r="1" spans="1:13">
      <c r="D1" s="12"/>
      <c r="E1" s="12"/>
      <c r="F1" s="12"/>
      <c r="G1" s="12"/>
      <c r="H1" s="5" t="s">
        <v>4</v>
      </c>
      <c r="I1" s="5" t="s">
        <v>4</v>
      </c>
      <c r="J1" s="5" t="s">
        <v>14</v>
      </c>
    </row>
    <row r="2" spans="1:13">
      <c r="H2" s="7">
        <v>0</v>
      </c>
      <c r="I2" s="7" t="str">
        <f>REPT("0",2-LEN(DEC2HEX($H$2)))&amp;DEC2HEX($H$2)</f>
        <v>00</v>
      </c>
      <c r="J2" s="5" t="str">
        <f>IF(F4 &lt;&gt; "", IFERROR(VLOOKUP(F4,命令機械語対応表!$D$1:$E$9,2,FALSE),F4), "-")</f>
        <v>-</v>
      </c>
    </row>
    <row r="3" spans="1:13">
      <c r="A3" s="1" t="s">
        <v>8</v>
      </c>
      <c r="B3" s="1" t="s">
        <v>9</v>
      </c>
      <c r="C3" s="3" t="s">
        <v>10</v>
      </c>
      <c r="D3" s="11" t="s">
        <v>5</v>
      </c>
      <c r="E3" t="s">
        <v>6</v>
      </c>
      <c r="F3" t="s">
        <v>7</v>
      </c>
      <c r="H3" s="7">
        <v>1</v>
      </c>
      <c r="I3" s="7" t="str">
        <f>REPT("0",2-LEN(DEC2HEX($H$3)))&amp;DEC2HEX($H$3)</f>
        <v>01</v>
      </c>
      <c r="J3" s="5">
        <f>IF(E4 &lt;&gt; "", IFERROR(VLOOKUP(E4,命令機械語対応表!$D$1:$E$9,2,FALSE),E4), "-")</f>
        <v>0</v>
      </c>
    </row>
    <row r="4" spans="1:13">
      <c r="A4" s="1">
        <v>0</v>
      </c>
      <c r="B4" s="2">
        <f t="shared" ref="B4:B35" si="0">(A4*3)</f>
        <v>0</v>
      </c>
      <c r="C4" s="4" t="str">
        <f t="shared" ref="C4:C35" si="1">REPT("0",2-LEN(DEC2HEX(B4)))&amp;DEC2HEX(B4)</f>
        <v>00</v>
      </c>
      <c r="D4" s="11" t="s">
        <v>0</v>
      </c>
      <c r="E4">
        <v>0</v>
      </c>
      <c r="H4" s="7">
        <v>2</v>
      </c>
      <c r="I4" s="7" t="str">
        <f t="shared" ref="I4:I35" si="2">REPT("0",2-LEN(DEC2HEX(H4)))&amp;DEC2HEX(H4)</f>
        <v>02</v>
      </c>
      <c r="J4" s="5">
        <f>IF(ISTEXT(D4), VLOOKUP(D4,命令機械語対応表!$A$1:$B$17,2,FALSE), "-")</f>
        <v>2</v>
      </c>
    </row>
    <row r="5" spans="1:13">
      <c r="A5" s="1">
        <v>1</v>
      </c>
      <c r="B5" s="2">
        <f t="shared" si="0"/>
        <v>3</v>
      </c>
      <c r="C5" s="4" t="str">
        <f t="shared" si="1"/>
        <v>03</v>
      </c>
      <c r="D5" s="11" t="s">
        <v>2</v>
      </c>
      <c r="E5" t="s">
        <v>64</v>
      </c>
      <c r="F5" t="s">
        <v>46</v>
      </c>
      <c r="H5" s="7">
        <v>3</v>
      </c>
      <c r="I5" s="7" t="str">
        <f t="shared" si="2"/>
        <v>03</v>
      </c>
      <c r="J5" s="5" t="str">
        <f>IF(F5 &lt;&gt; "", IFERROR(VLOOKUP(F5,命令機械語対応表!$D$1:$E$9,2,FALSE),F5), "-")</f>
        <v>C3</v>
      </c>
      <c r="M5" t="s">
        <v>201</v>
      </c>
    </row>
    <row r="6" spans="1:13">
      <c r="A6" s="1">
        <v>2</v>
      </c>
      <c r="B6" s="2">
        <f t="shared" si="0"/>
        <v>6</v>
      </c>
      <c r="C6" s="4" t="str">
        <f t="shared" si="1"/>
        <v>06</v>
      </c>
      <c r="D6" s="11" t="s">
        <v>2</v>
      </c>
      <c r="E6" t="s">
        <v>88</v>
      </c>
      <c r="F6" t="s">
        <v>46</v>
      </c>
      <c r="H6" s="7">
        <v>4</v>
      </c>
      <c r="I6" s="7" t="str">
        <f t="shared" si="2"/>
        <v>04</v>
      </c>
      <c r="J6" s="5" t="str">
        <f>IF(E5 &lt;&gt; "", IFERROR(VLOOKUP(E5,命令機械語対応表!$D$1:$E$9,2,FALSE),E5), "-")</f>
        <v>E0</v>
      </c>
      <c r="M6" t="s">
        <v>202</v>
      </c>
    </row>
    <row r="7" spans="1:13">
      <c r="A7" s="1">
        <v>3</v>
      </c>
      <c r="B7" s="2">
        <f t="shared" si="0"/>
        <v>9</v>
      </c>
      <c r="C7" s="4" t="str">
        <f t="shared" si="1"/>
        <v>09</v>
      </c>
      <c r="D7" s="11" t="s">
        <v>0</v>
      </c>
      <c r="E7">
        <v>1</v>
      </c>
      <c r="H7" s="7">
        <v>5</v>
      </c>
      <c r="I7" s="7" t="str">
        <f t="shared" si="2"/>
        <v>05</v>
      </c>
      <c r="J7" s="5">
        <f>IF(ISTEXT(D5), VLOOKUP(D5,命令機械語対応表!$A$1:$B$17,2,FALSE), "-")</f>
        <v>0</v>
      </c>
    </row>
    <row r="8" spans="1:13">
      <c r="A8" s="1">
        <v>4</v>
      </c>
      <c r="B8" s="2">
        <f t="shared" si="0"/>
        <v>12</v>
      </c>
      <c r="C8" s="4" t="str">
        <f t="shared" si="1"/>
        <v>0C</v>
      </c>
      <c r="D8" s="11" t="s">
        <v>2</v>
      </c>
      <c r="E8" t="s">
        <v>73</v>
      </c>
      <c r="F8" t="s">
        <v>46</v>
      </c>
      <c r="H8" s="7">
        <v>6</v>
      </c>
      <c r="I8" s="7" t="str">
        <f t="shared" si="2"/>
        <v>06</v>
      </c>
      <c r="J8" s="5" t="str">
        <f>IF(F6 &lt;&gt; "", IFERROR(VLOOKUP(F6,命令機械語対応表!$D$1:$E$9,2,FALSE),F6), "-")</f>
        <v>C3</v>
      </c>
    </row>
    <row r="9" spans="1:13">
      <c r="A9" s="1">
        <v>5</v>
      </c>
      <c r="B9" s="2">
        <f t="shared" si="0"/>
        <v>15</v>
      </c>
      <c r="C9" s="4" t="str">
        <f t="shared" si="1"/>
        <v>0F</v>
      </c>
      <c r="D9" s="11" t="s">
        <v>0</v>
      </c>
      <c r="E9" t="s">
        <v>83</v>
      </c>
      <c r="H9" s="7">
        <v>7</v>
      </c>
      <c r="I9" s="7" t="str">
        <f t="shared" si="2"/>
        <v>07</v>
      </c>
      <c r="J9" s="5" t="str">
        <f>IF(E6 &lt;&gt; "", IFERROR(VLOOKUP(E6,命令機械語対応表!$D$1:$E$9,2,FALSE),E6), "-")</f>
        <v>E4</v>
      </c>
    </row>
    <row r="10" spans="1:13">
      <c r="A10" s="1">
        <v>6</v>
      </c>
      <c r="B10" s="2">
        <f t="shared" si="0"/>
        <v>18</v>
      </c>
      <c r="C10" s="4" t="str">
        <f t="shared" si="1"/>
        <v>12</v>
      </c>
      <c r="D10" s="11" t="s">
        <v>2</v>
      </c>
      <c r="E10" t="s">
        <v>65</v>
      </c>
      <c r="F10" t="s">
        <v>46</v>
      </c>
      <c r="H10" s="7">
        <v>8</v>
      </c>
      <c r="I10" s="7" t="str">
        <f t="shared" si="2"/>
        <v>08</v>
      </c>
      <c r="J10" s="5">
        <f>IF(ISTEXT(D6), VLOOKUP(D6,命令機械語対応表!$A$1:$B$17,2,FALSE), "-")</f>
        <v>0</v>
      </c>
    </row>
    <row r="11" spans="1:13">
      <c r="A11" s="1">
        <v>7</v>
      </c>
      <c r="B11" s="2">
        <f t="shared" si="0"/>
        <v>21</v>
      </c>
      <c r="C11" s="4" t="str">
        <f t="shared" si="1"/>
        <v>15</v>
      </c>
      <c r="D11" s="11" t="s">
        <v>2</v>
      </c>
      <c r="E11" t="s">
        <v>45</v>
      </c>
      <c r="F11" t="s">
        <v>65</v>
      </c>
      <c r="H11" s="7">
        <v>9</v>
      </c>
      <c r="I11" s="7" t="str">
        <f t="shared" si="2"/>
        <v>09</v>
      </c>
      <c r="J11" s="5" t="str">
        <f>IF(F7 &lt;&gt; "", IFERROR(VLOOKUP(F7,命令機械語対応表!$D$1:$E$9,2,FALSE),F7), "-")</f>
        <v>-</v>
      </c>
    </row>
    <row r="12" spans="1:13">
      <c r="A12" s="1">
        <v>8</v>
      </c>
      <c r="B12" s="2">
        <f t="shared" si="0"/>
        <v>24</v>
      </c>
      <c r="C12" s="4" t="str">
        <f t="shared" si="1"/>
        <v>18</v>
      </c>
      <c r="D12" s="11" t="s">
        <v>2</v>
      </c>
      <c r="E12" t="s">
        <v>46</v>
      </c>
      <c r="F12" t="s">
        <v>65</v>
      </c>
      <c r="H12" s="7">
        <v>10</v>
      </c>
      <c r="I12" s="7" t="str">
        <f t="shared" si="2"/>
        <v>0A</v>
      </c>
      <c r="J12" s="5">
        <f>IF(E7 &lt;&gt; "", IFERROR(VLOOKUP(E7,命令機械語対応表!$D$1:$E$9,2,FALSE),E7), "-")</f>
        <v>1</v>
      </c>
    </row>
    <row r="13" spans="1:13">
      <c r="A13" s="1">
        <v>9</v>
      </c>
      <c r="B13" s="2">
        <f t="shared" si="0"/>
        <v>27</v>
      </c>
      <c r="C13" s="4" t="str">
        <f t="shared" si="1"/>
        <v>1B</v>
      </c>
      <c r="D13" s="11" t="s">
        <v>2</v>
      </c>
      <c r="E13" t="s">
        <v>80</v>
      </c>
      <c r="F13" t="s">
        <v>65</v>
      </c>
      <c r="H13" s="7">
        <v>11</v>
      </c>
      <c r="I13" s="7" t="str">
        <f t="shared" si="2"/>
        <v>0B</v>
      </c>
      <c r="J13" s="5">
        <f>IF(ISTEXT(D7), VLOOKUP(D7,命令機械語対応表!$A$1:$B$17,2,FALSE), "-")</f>
        <v>2</v>
      </c>
    </row>
    <row r="14" spans="1:13">
      <c r="A14" s="1">
        <v>10</v>
      </c>
      <c r="B14" s="2">
        <f t="shared" si="0"/>
        <v>30</v>
      </c>
      <c r="C14" s="4" t="str">
        <f t="shared" si="1"/>
        <v>1E</v>
      </c>
      <c r="D14" s="11" t="s">
        <v>15</v>
      </c>
      <c r="E14" t="s">
        <v>80</v>
      </c>
      <c r="F14" t="s">
        <v>73</v>
      </c>
      <c r="H14" s="7">
        <v>12</v>
      </c>
      <c r="I14" s="7" t="str">
        <f t="shared" si="2"/>
        <v>0C</v>
      </c>
      <c r="J14" s="5" t="str">
        <f>IF(F8 &lt;&gt; "", IFERROR(VLOOKUP(F8,命令機械語対応表!$D$1:$E$9,2,FALSE),F8), "-")</f>
        <v>C3</v>
      </c>
    </row>
    <row r="15" spans="1:13">
      <c r="A15" s="1">
        <v>11</v>
      </c>
      <c r="B15" s="2">
        <f t="shared" si="0"/>
        <v>33</v>
      </c>
      <c r="C15" s="4" t="str">
        <f t="shared" si="1"/>
        <v>21</v>
      </c>
      <c r="D15" s="11" t="s">
        <v>76</v>
      </c>
      <c r="E15" t="s">
        <v>80</v>
      </c>
      <c r="F15" t="s">
        <v>64</v>
      </c>
      <c r="H15" s="7">
        <v>13</v>
      </c>
      <c r="I15" s="7" t="str">
        <f t="shared" si="2"/>
        <v>0D</v>
      </c>
      <c r="J15" s="5" t="str">
        <f>IF(E8 &lt;&gt; "", IFERROR(VLOOKUP(E8,命令機械語対応表!$D$1:$E$9,2,FALSE),E8), "-")</f>
        <v>E1</v>
      </c>
    </row>
    <row r="16" spans="1:13">
      <c r="A16" s="1">
        <v>12</v>
      </c>
      <c r="B16" s="2">
        <f t="shared" si="0"/>
        <v>36</v>
      </c>
      <c r="C16" s="4" t="str">
        <f t="shared" si="1"/>
        <v>24</v>
      </c>
      <c r="D16" s="11" t="s">
        <v>86</v>
      </c>
      <c r="E16" t="s">
        <v>89</v>
      </c>
      <c r="H16" s="7">
        <v>14</v>
      </c>
      <c r="I16" s="7" t="str">
        <f t="shared" si="2"/>
        <v>0E</v>
      </c>
      <c r="J16" s="5">
        <f>IF(ISTEXT(D8), VLOOKUP(D8,命令機械語対応表!$A$1:$B$17,2,FALSE), "-")</f>
        <v>0</v>
      </c>
    </row>
    <row r="17" spans="1:10">
      <c r="A17" s="1">
        <v>13</v>
      </c>
      <c r="B17" s="2">
        <f t="shared" si="0"/>
        <v>39</v>
      </c>
      <c r="C17" s="4" t="str">
        <f t="shared" si="1"/>
        <v>27</v>
      </c>
      <c r="D17" s="11" t="s">
        <v>11</v>
      </c>
      <c r="E17">
        <v>60</v>
      </c>
      <c r="H17" s="7">
        <v>15</v>
      </c>
      <c r="I17" s="7" t="str">
        <f t="shared" si="2"/>
        <v>0F</v>
      </c>
      <c r="J17" s="5" t="str">
        <f>IF(F9 &lt;&gt; "", IFERROR(VLOOKUP(F9,命令機械語対応表!$D$1:$E$9,2,FALSE),F9), "-")</f>
        <v>-</v>
      </c>
    </row>
    <row r="18" spans="1:10">
      <c r="A18" s="1">
        <v>14</v>
      </c>
      <c r="B18" s="2">
        <f t="shared" si="0"/>
        <v>42</v>
      </c>
      <c r="C18" s="4" t="str">
        <f t="shared" si="1"/>
        <v>2A</v>
      </c>
      <c r="D18" s="11" t="s">
        <v>13</v>
      </c>
      <c r="E18" t="s">
        <v>81</v>
      </c>
      <c r="H18" s="7">
        <v>16</v>
      </c>
      <c r="I18" s="7" t="str">
        <f t="shared" si="2"/>
        <v>10</v>
      </c>
      <c r="J18" s="5" t="str">
        <f>IF(E9 &lt;&gt; "", IFERROR(VLOOKUP(E9,命令機械語対応表!$D$1:$E$9,2,FALSE),E9), "-")</f>
        <v>FF</v>
      </c>
    </row>
    <row r="19" spans="1:10">
      <c r="A19" s="1">
        <v>15</v>
      </c>
      <c r="B19" s="2">
        <f t="shared" si="0"/>
        <v>45</v>
      </c>
      <c r="C19" s="4" t="str">
        <f t="shared" si="1"/>
        <v>2D</v>
      </c>
      <c r="D19" s="11"/>
      <c r="H19" s="7">
        <v>17</v>
      </c>
      <c r="I19" s="7" t="str">
        <f t="shared" si="2"/>
        <v>11</v>
      </c>
      <c r="J19" s="5">
        <f>IF(ISTEXT(D9), VLOOKUP(D9,命令機械語対応表!$A$1:$B$17,2,FALSE), "-")</f>
        <v>2</v>
      </c>
    </row>
    <row r="20" spans="1:10">
      <c r="A20" s="1">
        <v>16</v>
      </c>
      <c r="B20" s="2">
        <f t="shared" si="0"/>
        <v>48</v>
      </c>
      <c r="C20" s="4" t="str">
        <f t="shared" si="1"/>
        <v>30</v>
      </c>
      <c r="D20" s="11"/>
      <c r="H20" s="7">
        <v>18</v>
      </c>
      <c r="I20" s="7" t="str">
        <f t="shared" si="2"/>
        <v>12</v>
      </c>
      <c r="J20" s="5" t="str">
        <f>IF(F10 &lt;&gt; "", IFERROR(VLOOKUP(F10,命令機械語対応表!$D$1:$E$9,2,FALSE),F10), "-")</f>
        <v>C3</v>
      </c>
    </row>
    <row r="21" spans="1:10">
      <c r="A21" s="1">
        <v>17</v>
      </c>
      <c r="B21" s="2">
        <f t="shared" si="0"/>
        <v>51</v>
      </c>
      <c r="C21" s="4" t="str">
        <f t="shared" si="1"/>
        <v>33</v>
      </c>
      <c r="D21" s="11"/>
      <c r="H21" s="7">
        <v>19</v>
      </c>
      <c r="I21" s="7" t="str">
        <f t="shared" si="2"/>
        <v>13</v>
      </c>
      <c r="J21" s="5" t="str">
        <f>IF(E10 &lt;&gt; "", IFERROR(VLOOKUP(E10,命令機械語対応表!$D$1:$E$9,2,FALSE),E10), "-")</f>
        <v>E2</v>
      </c>
    </row>
    <row r="22" spans="1:10">
      <c r="A22" s="1">
        <v>18</v>
      </c>
      <c r="B22" s="2">
        <f t="shared" si="0"/>
        <v>54</v>
      </c>
      <c r="C22" s="4" t="str">
        <f t="shared" si="1"/>
        <v>36</v>
      </c>
      <c r="D22" s="11"/>
      <c r="H22" s="7">
        <v>20</v>
      </c>
      <c r="I22" s="7" t="str">
        <f t="shared" si="2"/>
        <v>14</v>
      </c>
      <c r="J22" s="5">
        <f>IF(ISTEXT(D10), VLOOKUP(D10,命令機械語対応表!$A$1:$B$17,2,FALSE), "-")</f>
        <v>0</v>
      </c>
    </row>
    <row r="23" spans="1:10">
      <c r="A23" s="1">
        <v>19</v>
      </c>
      <c r="B23" s="2">
        <f t="shared" si="0"/>
        <v>57</v>
      </c>
      <c r="C23" s="4" t="str">
        <f t="shared" si="1"/>
        <v>39</v>
      </c>
      <c r="D23" s="11"/>
      <c r="H23" s="7">
        <v>21</v>
      </c>
      <c r="I23" s="7" t="str">
        <f t="shared" si="2"/>
        <v>15</v>
      </c>
      <c r="J23" s="5" t="str">
        <f>IF(F11 &lt;&gt; "", IFERROR(VLOOKUP(F11,命令機械語対応表!$D$1:$E$9,2,FALSE),F11), "-")</f>
        <v>E2</v>
      </c>
    </row>
    <row r="24" spans="1:10">
      <c r="A24" s="1">
        <v>20</v>
      </c>
      <c r="B24" s="2">
        <f t="shared" si="0"/>
        <v>60</v>
      </c>
      <c r="C24" s="4" t="str">
        <f t="shared" si="1"/>
        <v>3C</v>
      </c>
      <c r="D24" s="11"/>
      <c r="H24" s="7">
        <v>22</v>
      </c>
      <c r="I24" s="7" t="str">
        <f t="shared" si="2"/>
        <v>16</v>
      </c>
      <c r="J24" s="5" t="str">
        <f>IF(E11 &lt;&gt; "", IFERROR(VLOOKUP(E11,命令機械語対応表!$D$1:$E$9,2,FALSE),E11), "-")</f>
        <v>C2</v>
      </c>
    </row>
    <row r="25" spans="1:10">
      <c r="A25" s="1">
        <v>21</v>
      </c>
      <c r="B25" s="2">
        <f t="shared" si="0"/>
        <v>63</v>
      </c>
      <c r="C25" s="4" t="str">
        <f t="shared" si="1"/>
        <v>3F</v>
      </c>
      <c r="D25" s="11"/>
      <c r="H25" s="7">
        <v>23</v>
      </c>
      <c r="I25" s="7" t="str">
        <f t="shared" si="2"/>
        <v>17</v>
      </c>
      <c r="J25" s="5">
        <f>IF(ISTEXT(D11), VLOOKUP(D11,命令機械語対応表!$A$1:$B$17,2,FALSE), "-")</f>
        <v>0</v>
      </c>
    </row>
    <row r="26" spans="1:10">
      <c r="A26" s="1">
        <v>22</v>
      </c>
      <c r="B26" s="2">
        <f t="shared" si="0"/>
        <v>66</v>
      </c>
      <c r="C26" s="4" t="str">
        <f t="shared" si="1"/>
        <v>42</v>
      </c>
      <c r="D26" s="11"/>
      <c r="H26" s="7">
        <v>24</v>
      </c>
      <c r="I26" s="7" t="str">
        <f t="shared" si="2"/>
        <v>18</v>
      </c>
      <c r="J26" s="5" t="str">
        <f>IF(F12 &lt;&gt; "", IFERROR(VLOOKUP(F12,命令機械語対応表!$D$1:$E$9,2,FALSE),F12), "-")</f>
        <v>E2</v>
      </c>
    </row>
    <row r="27" spans="1:10">
      <c r="A27" s="1">
        <v>23</v>
      </c>
      <c r="B27" s="2">
        <f t="shared" si="0"/>
        <v>69</v>
      </c>
      <c r="C27" s="4" t="str">
        <f t="shared" si="1"/>
        <v>45</v>
      </c>
      <c r="D27" s="11"/>
      <c r="H27" s="7">
        <v>25</v>
      </c>
      <c r="I27" s="7" t="str">
        <f t="shared" si="2"/>
        <v>19</v>
      </c>
      <c r="J27" s="5" t="str">
        <f>IF(E12 &lt;&gt; "", IFERROR(VLOOKUP(E12,命令機械語対応表!$D$1:$E$9,2,FALSE),E12), "-")</f>
        <v>C3</v>
      </c>
    </row>
    <row r="28" spans="1:10">
      <c r="A28" s="1">
        <v>24</v>
      </c>
      <c r="B28" s="2">
        <f t="shared" si="0"/>
        <v>72</v>
      </c>
      <c r="C28" s="4" t="str">
        <f t="shared" si="1"/>
        <v>48</v>
      </c>
      <c r="D28" s="11"/>
      <c r="H28" s="7">
        <v>26</v>
      </c>
      <c r="I28" s="7" t="str">
        <f t="shared" si="2"/>
        <v>1A</v>
      </c>
      <c r="J28" s="5">
        <f>IF(ISTEXT(D12), VLOOKUP(D12,命令機械語対応表!$A$1:$B$17,2,FALSE), "-")</f>
        <v>0</v>
      </c>
    </row>
    <row r="29" spans="1:10">
      <c r="A29" s="1">
        <v>25</v>
      </c>
      <c r="B29" s="2">
        <f t="shared" si="0"/>
        <v>75</v>
      </c>
      <c r="C29" s="4" t="str">
        <f t="shared" si="1"/>
        <v>4B</v>
      </c>
      <c r="D29" s="11"/>
      <c r="H29" s="7">
        <v>27</v>
      </c>
      <c r="I29" s="7" t="str">
        <f t="shared" si="2"/>
        <v>1B</v>
      </c>
      <c r="J29" s="5" t="str">
        <f>IF(F13 &lt;&gt; "", IFERROR(VLOOKUP(F13,命令機械語対応表!$D$1:$E$9,2,FALSE),F13), "-")</f>
        <v>E2</v>
      </c>
    </row>
    <row r="30" spans="1:10">
      <c r="A30" s="1">
        <v>26</v>
      </c>
      <c r="B30" s="2">
        <f t="shared" si="0"/>
        <v>78</v>
      </c>
      <c r="C30" s="4" t="str">
        <f t="shared" si="1"/>
        <v>4E</v>
      </c>
      <c r="D30" s="11"/>
      <c r="H30" s="7">
        <v>28</v>
      </c>
      <c r="I30" s="7" t="str">
        <f t="shared" si="2"/>
        <v>1C</v>
      </c>
      <c r="J30" s="5" t="str">
        <f>IF(E13 &lt;&gt; "", IFERROR(VLOOKUP(E13,命令機械語対応表!$D$1:$E$9,2,FALSE),E13), "-")</f>
        <v>E3</v>
      </c>
    </row>
    <row r="31" spans="1:10">
      <c r="A31" s="1">
        <v>27</v>
      </c>
      <c r="B31" s="2">
        <f t="shared" si="0"/>
        <v>81</v>
      </c>
      <c r="C31" s="4" t="str">
        <f t="shared" si="1"/>
        <v>51</v>
      </c>
      <c r="D31" s="11"/>
      <c r="H31" s="7">
        <v>29</v>
      </c>
      <c r="I31" s="7" t="str">
        <f t="shared" si="2"/>
        <v>1D</v>
      </c>
      <c r="J31" s="5">
        <f>IF(ISTEXT(D13), VLOOKUP(D13,命令機械語対応表!$A$1:$B$17,2,FALSE), "-")</f>
        <v>0</v>
      </c>
    </row>
    <row r="32" spans="1:10">
      <c r="A32" s="1">
        <v>28</v>
      </c>
      <c r="B32" s="2">
        <f t="shared" si="0"/>
        <v>84</v>
      </c>
      <c r="C32" s="4" t="str">
        <f t="shared" si="1"/>
        <v>54</v>
      </c>
      <c r="D32" s="11"/>
      <c r="H32" s="7">
        <v>30</v>
      </c>
      <c r="I32" s="7" t="str">
        <f t="shared" si="2"/>
        <v>1E</v>
      </c>
      <c r="J32" s="5" t="str">
        <f>IF(F14 &lt;&gt; "", IFERROR(VLOOKUP(F14,命令機械語対応表!$D$1:$E$9,2,FALSE),F14), "-")</f>
        <v>E1</v>
      </c>
    </row>
    <row r="33" spans="1:10">
      <c r="A33" s="1">
        <v>29</v>
      </c>
      <c r="B33" s="2">
        <f t="shared" si="0"/>
        <v>87</v>
      </c>
      <c r="C33" s="4" t="str">
        <f t="shared" si="1"/>
        <v>57</v>
      </c>
      <c r="D33" s="11"/>
      <c r="H33" s="7">
        <v>31</v>
      </c>
      <c r="I33" s="7" t="str">
        <f t="shared" si="2"/>
        <v>1F</v>
      </c>
      <c r="J33" s="5" t="str">
        <f>IF(E14 &lt;&gt; "", IFERROR(VLOOKUP(E14,命令機械語対応表!$D$1:$E$9,2,FALSE),E14), "-")</f>
        <v>E3</v>
      </c>
    </row>
    <row r="34" spans="1:10">
      <c r="A34" s="1">
        <v>30</v>
      </c>
      <c r="B34" s="2">
        <f t="shared" si="0"/>
        <v>90</v>
      </c>
      <c r="C34" s="4" t="str">
        <f t="shared" si="1"/>
        <v>5A</v>
      </c>
      <c r="D34" s="11" t="s">
        <v>12</v>
      </c>
      <c r="H34" s="7">
        <v>32</v>
      </c>
      <c r="I34" s="7" t="str">
        <f t="shared" si="2"/>
        <v>20</v>
      </c>
      <c r="J34" s="5">
        <f>IF(ISTEXT(D14), VLOOKUP(D14,命令機械語対応表!$A$1:$B$17,2,FALSE), "-")</f>
        <v>4</v>
      </c>
    </row>
    <row r="35" spans="1:10">
      <c r="A35" s="1">
        <v>31</v>
      </c>
      <c r="B35" s="2">
        <f t="shared" si="0"/>
        <v>93</v>
      </c>
      <c r="C35" s="4" t="str">
        <f t="shared" si="1"/>
        <v>5D</v>
      </c>
      <c r="D35" s="11"/>
      <c r="H35" s="7">
        <v>33</v>
      </c>
      <c r="I35" s="7" t="str">
        <f t="shared" si="2"/>
        <v>21</v>
      </c>
      <c r="J35" s="5" t="str">
        <f>IF(F15 &lt;&gt; "", IFERROR(VLOOKUP(F15,命令機械語対応表!$D$1:$E$9,2,FALSE),F15), "-")</f>
        <v>E0</v>
      </c>
    </row>
    <row r="36" spans="1:10">
      <c r="A36" s="1">
        <v>32</v>
      </c>
      <c r="B36" s="2">
        <f t="shared" ref="B36:B67" si="3">(A36*3)</f>
        <v>96</v>
      </c>
      <c r="C36" s="4" t="str">
        <f t="shared" ref="C36:C67" si="4">REPT("0",2-LEN(DEC2HEX(B36)))&amp;DEC2HEX(B36)</f>
        <v>60</v>
      </c>
      <c r="D36" s="11" t="s">
        <v>76</v>
      </c>
      <c r="E36" t="s">
        <v>88</v>
      </c>
      <c r="F36" t="s">
        <v>73</v>
      </c>
      <c r="H36" s="7">
        <v>34</v>
      </c>
      <c r="I36" s="7" t="str">
        <f t="shared" ref="I36:I67" si="5">REPT("0",2-LEN(DEC2HEX(H36)))&amp;DEC2HEX(H36)</f>
        <v>22</v>
      </c>
      <c r="J36" s="5" t="str">
        <f>IF(E15 &lt;&gt; "", IFERROR(VLOOKUP(E15,命令機械語対応表!$D$1:$E$9,2,FALSE),E15), "-")</f>
        <v>E3</v>
      </c>
    </row>
    <row r="37" spans="1:10">
      <c r="A37" s="1">
        <v>33</v>
      </c>
      <c r="B37" s="2">
        <f t="shared" si="3"/>
        <v>99</v>
      </c>
      <c r="C37" s="4" t="str">
        <f t="shared" si="4"/>
        <v>63</v>
      </c>
      <c r="D37" s="11" t="s">
        <v>16</v>
      </c>
      <c r="E37">
        <v>78</v>
      </c>
      <c r="H37" s="7">
        <v>35</v>
      </c>
      <c r="I37" s="7" t="str">
        <f t="shared" si="5"/>
        <v>23</v>
      </c>
      <c r="J37" s="5">
        <f>IF(ISTEXT(D15), VLOOKUP(D15,命令機械語対応表!$A$1:$B$17,2,FALSE), "-")</f>
        <v>5</v>
      </c>
    </row>
    <row r="38" spans="1:10">
      <c r="A38" s="1">
        <v>34</v>
      </c>
      <c r="B38" s="2">
        <f t="shared" si="3"/>
        <v>102</v>
      </c>
      <c r="C38" s="4" t="str">
        <f t="shared" si="4"/>
        <v>66</v>
      </c>
      <c r="D38" s="11" t="s">
        <v>1</v>
      </c>
      <c r="E38" t="s">
        <v>46</v>
      </c>
      <c r="F38" t="s">
        <v>46</v>
      </c>
      <c r="H38" s="7">
        <v>36</v>
      </c>
      <c r="I38" s="7" t="str">
        <f t="shared" si="5"/>
        <v>24</v>
      </c>
      <c r="J38" s="5" t="str">
        <f>IF(F16 &lt;&gt; "", IFERROR(VLOOKUP(F16,命令機械語対応表!$D$1:$E$9,2,FALSE),F16), "-")</f>
        <v>-</v>
      </c>
    </row>
    <row r="39" spans="1:10">
      <c r="A39" s="1">
        <v>35</v>
      </c>
      <c r="B39" s="2">
        <f t="shared" si="3"/>
        <v>105</v>
      </c>
      <c r="C39" s="4" t="str">
        <f t="shared" si="4"/>
        <v>69</v>
      </c>
      <c r="D39" s="11" t="s">
        <v>76</v>
      </c>
      <c r="E39" t="s">
        <v>46</v>
      </c>
      <c r="F39" t="s">
        <v>64</v>
      </c>
      <c r="H39" s="7">
        <v>37</v>
      </c>
      <c r="I39" s="7" t="str">
        <f t="shared" si="5"/>
        <v>25</v>
      </c>
      <c r="J39" s="5" t="str">
        <f>IF(E16 &lt;&gt; "", IFERROR(VLOOKUP(E16,命令機械語対応表!$D$1:$E$9,2,FALSE),E16), "-")</f>
        <v>1E</v>
      </c>
    </row>
    <row r="40" spans="1:10">
      <c r="A40" s="1">
        <v>36</v>
      </c>
      <c r="B40" s="2">
        <f t="shared" si="3"/>
        <v>108</v>
      </c>
      <c r="C40" s="4" t="str">
        <f t="shared" si="4"/>
        <v>6C</v>
      </c>
      <c r="D40" s="11" t="s">
        <v>86</v>
      </c>
      <c r="E40" t="s">
        <v>90</v>
      </c>
      <c r="H40" s="7">
        <v>38</v>
      </c>
      <c r="I40" s="7" t="str">
        <f t="shared" si="5"/>
        <v>26</v>
      </c>
      <c r="J40" s="5" t="str">
        <f>IF(ISTEXT(D16), VLOOKUP(D16,命令機械語対応表!$A$1:$B$17,2,FALSE), "-")</f>
        <v>B</v>
      </c>
    </row>
    <row r="41" spans="1:10">
      <c r="A41" s="1">
        <v>37</v>
      </c>
      <c r="B41" s="2">
        <f t="shared" si="3"/>
        <v>111</v>
      </c>
      <c r="C41" s="4" t="str">
        <f t="shared" si="4"/>
        <v>6F</v>
      </c>
      <c r="D41" s="11" t="s">
        <v>2</v>
      </c>
      <c r="E41" t="s">
        <v>88</v>
      </c>
      <c r="F41" t="s">
        <v>73</v>
      </c>
      <c r="H41" s="7">
        <v>39</v>
      </c>
      <c r="I41" s="7" t="str">
        <f t="shared" si="5"/>
        <v>27</v>
      </c>
      <c r="J41" s="5" t="str">
        <f>IF(F17 &lt;&gt; "", IFERROR(VLOOKUP(F17,命令機械語対応表!$D$1:$E$9,2,FALSE),F17), "-")</f>
        <v>-</v>
      </c>
    </row>
    <row r="42" spans="1:10">
      <c r="A42" s="1">
        <v>38</v>
      </c>
      <c r="B42" s="2">
        <f t="shared" si="3"/>
        <v>114</v>
      </c>
      <c r="C42" s="4" t="str">
        <f t="shared" si="4"/>
        <v>72</v>
      </c>
      <c r="D42" s="11" t="s">
        <v>13</v>
      </c>
      <c r="E42" t="s">
        <v>90</v>
      </c>
      <c r="H42" s="7">
        <v>40</v>
      </c>
      <c r="I42" s="7" t="str">
        <f t="shared" si="5"/>
        <v>28</v>
      </c>
      <c r="J42" s="5">
        <f>IF(E17 &lt;&gt; "", IFERROR(VLOOKUP(E17,命令機械語対応表!$D$1:$E$9,2,FALSE),E17), "-")</f>
        <v>60</v>
      </c>
    </row>
    <row r="43" spans="1:10">
      <c r="A43" s="1">
        <v>39</v>
      </c>
      <c r="B43" s="2">
        <f t="shared" si="3"/>
        <v>117</v>
      </c>
      <c r="C43" s="4" t="str">
        <f t="shared" si="4"/>
        <v>75</v>
      </c>
      <c r="D43" s="11"/>
      <c r="H43" s="7">
        <v>41</v>
      </c>
      <c r="I43" s="7" t="str">
        <f t="shared" si="5"/>
        <v>29</v>
      </c>
      <c r="J43" s="5" t="str">
        <f>IF(ISTEXT(D17), VLOOKUP(D17,命令機械語対応表!$A$1:$B$17,2,FALSE), "-")</f>
        <v>E</v>
      </c>
    </row>
    <row r="44" spans="1:10">
      <c r="A44" s="1">
        <v>40</v>
      </c>
      <c r="B44" s="2">
        <f t="shared" si="3"/>
        <v>120</v>
      </c>
      <c r="C44" s="4" t="str">
        <f t="shared" si="4"/>
        <v>78</v>
      </c>
      <c r="D44" s="11" t="s">
        <v>1</v>
      </c>
      <c r="E44" t="s">
        <v>45</v>
      </c>
      <c r="F44" t="s">
        <v>45</v>
      </c>
      <c r="H44" s="7">
        <v>42</v>
      </c>
      <c r="I44" s="7" t="str">
        <f t="shared" si="5"/>
        <v>2A</v>
      </c>
      <c r="J44" s="5" t="str">
        <f>IF(F18 &lt;&gt; "", IFERROR(VLOOKUP(F18,命令機械語対応表!$D$1:$E$9,2,FALSE),F18), "-")</f>
        <v>-</v>
      </c>
    </row>
    <row r="45" spans="1:10">
      <c r="A45" s="1">
        <v>41</v>
      </c>
      <c r="B45" s="2">
        <f t="shared" si="3"/>
        <v>123</v>
      </c>
      <c r="C45" s="4" t="str">
        <f t="shared" si="4"/>
        <v>7B</v>
      </c>
      <c r="D45" s="11" t="s">
        <v>86</v>
      </c>
      <c r="E45" t="s">
        <v>90</v>
      </c>
      <c r="H45" s="7">
        <v>43</v>
      </c>
      <c r="I45" s="7" t="str">
        <f t="shared" si="5"/>
        <v>2B</v>
      </c>
      <c r="J45" s="5" t="str">
        <f>IF(E18 &lt;&gt; "", IFERROR(VLOOKUP(E18,命令機械語対応表!$D$1:$E$9,2,FALSE),E18), "-")</f>
        <v>1B</v>
      </c>
    </row>
    <row r="46" spans="1:10">
      <c r="A46" s="1">
        <v>42</v>
      </c>
      <c r="B46" s="2">
        <f t="shared" si="3"/>
        <v>126</v>
      </c>
      <c r="C46" s="4" t="str">
        <f t="shared" si="4"/>
        <v>7E</v>
      </c>
      <c r="D46" s="11" t="s">
        <v>0</v>
      </c>
      <c r="E46">
        <v>20</v>
      </c>
      <c r="H46" s="7">
        <v>44</v>
      </c>
      <c r="I46" s="7" t="str">
        <f t="shared" si="5"/>
        <v>2C</v>
      </c>
      <c r="J46" s="5">
        <f>IF(ISTEXT(D18), VLOOKUP(D18,命令機械語対応表!$A$1:$B$17,2,FALSE), "-")</f>
        <v>7</v>
      </c>
    </row>
    <row r="47" spans="1:10">
      <c r="A47" s="1">
        <v>43</v>
      </c>
      <c r="B47" s="2">
        <f t="shared" si="3"/>
        <v>129</v>
      </c>
      <c r="C47" s="4" t="str">
        <f t="shared" si="4"/>
        <v>81</v>
      </c>
      <c r="D47" s="11" t="s">
        <v>2</v>
      </c>
      <c r="E47" t="s">
        <v>91</v>
      </c>
      <c r="F47" t="s">
        <v>46</v>
      </c>
      <c r="H47" s="7">
        <v>45</v>
      </c>
      <c r="I47" s="7" t="str">
        <f t="shared" si="5"/>
        <v>2D</v>
      </c>
      <c r="J47" s="5" t="str">
        <f>IF(F19 &lt;&gt; "", IFERROR(VLOOKUP(F19,命令機械語対応表!$D$1:$E$9,2,FALSE),F19), "-")</f>
        <v>-</v>
      </c>
    </row>
    <row r="48" spans="1:10">
      <c r="A48" s="1">
        <v>44</v>
      </c>
      <c r="B48" s="2">
        <f t="shared" si="3"/>
        <v>132</v>
      </c>
      <c r="C48" s="4" t="str">
        <f t="shared" si="4"/>
        <v>84</v>
      </c>
      <c r="D48" s="11" t="s">
        <v>2</v>
      </c>
      <c r="E48" t="s">
        <v>45</v>
      </c>
      <c r="F48" t="s">
        <v>65</v>
      </c>
      <c r="H48" s="7">
        <v>46</v>
      </c>
      <c r="I48" s="7" t="str">
        <f t="shared" si="5"/>
        <v>2E</v>
      </c>
      <c r="J48" s="5" t="str">
        <f>IF(E19 &lt;&gt; "", IFERROR(VLOOKUP(E19,命令機械語対応表!$D$1:$E$9,2,FALSE),E19), "-")</f>
        <v>-</v>
      </c>
    </row>
    <row r="49" spans="1:10">
      <c r="A49" s="1">
        <v>45</v>
      </c>
      <c r="B49" s="2">
        <f t="shared" si="3"/>
        <v>135</v>
      </c>
      <c r="C49" s="4" t="str">
        <f t="shared" si="4"/>
        <v>87</v>
      </c>
      <c r="D49" s="11" t="s">
        <v>2</v>
      </c>
      <c r="E49" t="s">
        <v>46</v>
      </c>
      <c r="F49" t="s">
        <v>65</v>
      </c>
      <c r="H49" s="7">
        <v>47</v>
      </c>
      <c r="I49" s="7" t="str">
        <f t="shared" si="5"/>
        <v>2F</v>
      </c>
      <c r="J49" s="5" t="str">
        <f>IF(ISTEXT(D19), VLOOKUP(D19,命令機械語対応表!$A$1:$B$17,2,FALSE), "-")</f>
        <v>-</v>
      </c>
    </row>
    <row r="50" spans="1:10">
      <c r="A50" s="1">
        <v>46</v>
      </c>
      <c r="B50" s="2">
        <f t="shared" si="3"/>
        <v>138</v>
      </c>
      <c r="C50" s="4" t="str">
        <f t="shared" si="4"/>
        <v>8A</v>
      </c>
      <c r="D50" s="11" t="s">
        <v>2</v>
      </c>
      <c r="E50" t="s">
        <v>80</v>
      </c>
      <c r="F50" t="s">
        <v>91</v>
      </c>
      <c r="H50" s="7">
        <v>48</v>
      </c>
      <c r="I50" s="7" t="str">
        <f t="shared" si="5"/>
        <v>30</v>
      </c>
      <c r="J50" s="5" t="str">
        <f>IF(F20 &lt;&gt; "", IFERROR(VLOOKUP(F20,命令機械語対応表!$D$1:$E$9,2,FALSE),F20), "-")</f>
        <v>-</v>
      </c>
    </row>
    <row r="51" spans="1:10">
      <c r="A51" s="1">
        <v>47</v>
      </c>
      <c r="B51" s="2">
        <f t="shared" si="3"/>
        <v>141</v>
      </c>
      <c r="C51" s="4" t="str">
        <f t="shared" si="4"/>
        <v>8D</v>
      </c>
      <c r="D51" s="11" t="s">
        <v>15</v>
      </c>
      <c r="E51" t="s">
        <v>80</v>
      </c>
      <c r="F51" t="s">
        <v>73</v>
      </c>
      <c r="H51" s="7">
        <v>49</v>
      </c>
      <c r="I51" s="7" t="str">
        <f t="shared" si="5"/>
        <v>31</v>
      </c>
      <c r="J51" s="5" t="str">
        <f>IF(E20 &lt;&gt; "", IFERROR(VLOOKUP(E20,命令機械語対応表!$D$1:$E$9,2,FALSE),E20), "-")</f>
        <v>-</v>
      </c>
    </row>
    <row r="52" spans="1:10">
      <c r="A52" s="1">
        <v>48</v>
      </c>
      <c r="B52" s="2">
        <f t="shared" si="3"/>
        <v>144</v>
      </c>
      <c r="C52" s="4" t="str">
        <f t="shared" si="4"/>
        <v>90</v>
      </c>
      <c r="D52" s="11" t="s">
        <v>76</v>
      </c>
      <c r="E52" t="s">
        <v>80</v>
      </c>
      <c r="F52" t="s">
        <v>64</v>
      </c>
      <c r="H52" s="7">
        <v>50</v>
      </c>
      <c r="I52" s="7" t="str">
        <f t="shared" si="5"/>
        <v>32</v>
      </c>
      <c r="J52" s="5" t="str">
        <f>IF(ISTEXT(D20), VLOOKUP(D20,命令機械語対応表!$A$1:$B$17,2,FALSE), "-")</f>
        <v>-</v>
      </c>
    </row>
    <row r="53" spans="1:10">
      <c r="A53" s="1">
        <v>49</v>
      </c>
      <c r="B53" s="2">
        <f t="shared" si="3"/>
        <v>147</v>
      </c>
      <c r="C53" s="4" t="str">
        <f t="shared" si="4"/>
        <v>93</v>
      </c>
      <c r="D53" s="11" t="s">
        <v>86</v>
      </c>
      <c r="E53" t="s">
        <v>92</v>
      </c>
      <c r="H53" s="7">
        <v>51</v>
      </c>
      <c r="I53" s="7" t="str">
        <f t="shared" si="5"/>
        <v>33</v>
      </c>
      <c r="J53" s="5" t="str">
        <f>IF(F21 &lt;&gt; "", IFERROR(VLOOKUP(F21,命令機械語対応表!$D$1:$E$9,2,FALSE),F21), "-")</f>
        <v>-</v>
      </c>
    </row>
    <row r="54" spans="1:10">
      <c r="A54" s="1">
        <v>50</v>
      </c>
      <c r="B54" s="2">
        <f t="shared" si="3"/>
        <v>150</v>
      </c>
      <c r="C54" s="4" t="str">
        <f t="shared" si="4"/>
        <v>96</v>
      </c>
      <c r="D54" s="11" t="s">
        <v>2</v>
      </c>
      <c r="E54" t="s">
        <v>45</v>
      </c>
      <c r="F54" t="s">
        <v>64</v>
      </c>
      <c r="H54" s="7">
        <v>52</v>
      </c>
      <c r="I54" s="7" t="str">
        <f t="shared" si="5"/>
        <v>34</v>
      </c>
      <c r="J54" s="5" t="str">
        <f>IF(E21 &lt;&gt; "", IFERROR(VLOOKUP(E21,命令機械語対応表!$D$1:$E$9,2,FALSE),E21), "-")</f>
        <v>-</v>
      </c>
    </row>
    <row r="55" spans="1:10">
      <c r="A55" s="1">
        <v>51</v>
      </c>
      <c r="B55" s="2">
        <f t="shared" si="3"/>
        <v>153</v>
      </c>
      <c r="C55" s="4" t="str">
        <f t="shared" si="4"/>
        <v>99</v>
      </c>
      <c r="D55" s="11" t="s">
        <v>2</v>
      </c>
      <c r="E55" t="s">
        <v>46</v>
      </c>
      <c r="F55" t="s">
        <v>64</v>
      </c>
      <c r="H55" s="7">
        <v>53</v>
      </c>
      <c r="I55" s="7" t="str">
        <f t="shared" si="5"/>
        <v>35</v>
      </c>
      <c r="J55" s="5" t="str">
        <f>IF(ISTEXT(D21), VLOOKUP(D21,命令機械語対応表!$A$1:$B$17,2,FALSE), "-")</f>
        <v>-</v>
      </c>
    </row>
    <row r="56" spans="1:10">
      <c r="A56" s="1">
        <v>52</v>
      </c>
      <c r="B56" s="2">
        <f t="shared" si="3"/>
        <v>156</v>
      </c>
      <c r="C56" s="4" t="str">
        <f t="shared" si="4"/>
        <v>9C</v>
      </c>
      <c r="D56" s="11" t="s">
        <v>2</v>
      </c>
      <c r="E56" t="s">
        <v>80</v>
      </c>
      <c r="F56" t="s">
        <v>91</v>
      </c>
      <c r="H56" s="7">
        <v>54</v>
      </c>
      <c r="I56" s="7" t="str">
        <f t="shared" si="5"/>
        <v>36</v>
      </c>
      <c r="J56" s="5" t="str">
        <f>IF(F22 &lt;&gt; "", IFERROR(VLOOKUP(F22,命令機械語対応表!$D$1:$E$9,2,FALSE),F22), "-")</f>
        <v>-</v>
      </c>
    </row>
    <row r="57" spans="1:10">
      <c r="A57" s="1">
        <v>53</v>
      </c>
      <c r="B57" s="2">
        <f t="shared" si="3"/>
        <v>159</v>
      </c>
      <c r="C57" s="4" t="str">
        <f t="shared" si="4"/>
        <v>9F</v>
      </c>
      <c r="D57" s="11" t="s">
        <v>15</v>
      </c>
      <c r="E57" t="s">
        <v>80</v>
      </c>
      <c r="F57" t="s">
        <v>73</v>
      </c>
      <c r="H57" s="7">
        <v>55</v>
      </c>
      <c r="I57" s="7" t="str">
        <f t="shared" si="5"/>
        <v>37</v>
      </c>
      <c r="J57" s="5" t="str">
        <f>IF(E22 &lt;&gt; "", IFERROR(VLOOKUP(E22,命令機械語対応表!$D$1:$E$9,2,FALSE),E22), "-")</f>
        <v>-</v>
      </c>
    </row>
    <row r="58" spans="1:10">
      <c r="A58" s="1">
        <v>54</v>
      </c>
      <c r="B58" s="2">
        <f t="shared" si="3"/>
        <v>162</v>
      </c>
      <c r="C58" s="4" t="str">
        <f t="shared" si="4"/>
        <v>A2</v>
      </c>
      <c r="D58" s="11" t="s">
        <v>76</v>
      </c>
      <c r="E58" t="s">
        <v>80</v>
      </c>
      <c r="F58" t="s">
        <v>64</v>
      </c>
      <c r="H58" s="7">
        <v>56</v>
      </c>
      <c r="I58" s="7" t="str">
        <f t="shared" si="5"/>
        <v>38</v>
      </c>
      <c r="J58" s="5" t="str">
        <f>IF(ISTEXT(D22), VLOOKUP(D22,命令機械語対応表!$A$1:$B$17,2,FALSE), "-")</f>
        <v>-</v>
      </c>
    </row>
    <row r="59" spans="1:10">
      <c r="A59" s="1">
        <v>55</v>
      </c>
      <c r="B59" s="2">
        <f t="shared" si="3"/>
        <v>165</v>
      </c>
      <c r="C59" s="4" t="str">
        <f t="shared" si="4"/>
        <v>A5</v>
      </c>
      <c r="D59" s="11" t="s">
        <v>86</v>
      </c>
      <c r="E59" t="s">
        <v>87</v>
      </c>
      <c r="H59" s="7">
        <v>57</v>
      </c>
      <c r="I59" s="7" t="str">
        <f t="shared" si="5"/>
        <v>39</v>
      </c>
      <c r="J59" s="5" t="str">
        <f>IF(F23 &lt;&gt; "", IFERROR(VLOOKUP(F23,命令機械語対応表!$D$1:$E$9,2,FALSE),F23), "-")</f>
        <v>-</v>
      </c>
    </row>
    <row r="60" spans="1:10">
      <c r="A60" s="1">
        <v>56</v>
      </c>
      <c r="B60" s="2">
        <f t="shared" si="3"/>
        <v>168</v>
      </c>
      <c r="C60" s="4" t="str">
        <f t="shared" si="4"/>
        <v>A8</v>
      </c>
      <c r="D60" s="11" t="s">
        <v>13</v>
      </c>
      <c r="E60">
        <v>84</v>
      </c>
      <c r="H60" s="7">
        <v>58</v>
      </c>
      <c r="I60" s="7" t="str">
        <f t="shared" si="5"/>
        <v>3A</v>
      </c>
      <c r="J60" s="5" t="str">
        <f>IF(E23 &lt;&gt; "", IFERROR(VLOOKUP(E23,命令機械語対応表!$D$1:$E$9,2,FALSE),E23), "-")</f>
        <v>-</v>
      </c>
    </row>
    <row r="61" spans="1:10">
      <c r="A61" s="1">
        <v>57</v>
      </c>
      <c r="B61" s="2">
        <f t="shared" si="3"/>
        <v>171</v>
      </c>
      <c r="C61" s="4" t="str">
        <f t="shared" si="4"/>
        <v>AB</v>
      </c>
      <c r="D61" s="11"/>
      <c r="H61" s="7">
        <v>59</v>
      </c>
      <c r="I61" s="7" t="str">
        <f t="shared" si="5"/>
        <v>3B</v>
      </c>
      <c r="J61" s="5" t="str">
        <f>IF(ISTEXT(D23), VLOOKUP(D23,命令機械語対応表!$A$1:$B$17,2,FALSE), "-")</f>
        <v>-</v>
      </c>
    </row>
    <row r="62" spans="1:10">
      <c r="A62" s="1">
        <v>58</v>
      </c>
      <c r="B62" s="2">
        <f t="shared" si="3"/>
        <v>174</v>
      </c>
      <c r="C62" s="4" t="str">
        <f t="shared" si="4"/>
        <v>AE</v>
      </c>
      <c r="D62" s="11"/>
      <c r="H62" s="7">
        <v>60</v>
      </c>
      <c r="I62" s="7" t="str">
        <f t="shared" si="5"/>
        <v>3C</v>
      </c>
      <c r="J62" s="5" t="str">
        <f>IF(F24 &lt;&gt; "", IFERROR(VLOOKUP(F24,命令機械語対応表!$D$1:$E$9,2,FALSE),F24), "-")</f>
        <v>-</v>
      </c>
    </row>
    <row r="63" spans="1:10">
      <c r="A63" s="1">
        <v>59</v>
      </c>
      <c r="B63" s="2">
        <f t="shared" si="3"/>
        <v>177</v>
      </c>
      <c r="C63" s="4" t="str">
        <f t="shared" si="4"/>
        <v>B1</v>
      </c>
      <c r="D63" s="11"/>
      <c r="H63" s="7">
        <v>61</v>
      </c>
      <c r="I63" s="7" t="str">
        <f t="shared" si="5"/>
        <v>3D</v>
      </c>
      <c r="J63" s="5" t="str">
        <f>IF(E24 &lt;&gt; "", IFERROR(VLOOKUP(E24,命令機械語対応表!$D$1:$E$9,2,FALSE),E24), "-")</f>
        <v>-</v>
      </c>
    </row>
    <row r="64" spans="1:10">
      <c r="A64" s="1">
        <v>60</v>
      </c>
      <c r="B64" s="2">
        <f t="shared" si="3"/>
        <v>180</v>
      </c>
      <c r="C64" s="4" t="str">
        <f t="shared" si="4"/>
        <v>B4</v>
      </c>
      <c r="D64" s="11"/>
      <c r="H64" s="7">
        <v>62</v>
      </c>
      <c r="I64" s="7" t="str">
        <f t="shared" si="5"/>
        <v>3E</v>
      </c>
      <c r="J64" s="5" t="str">
        <f>IF(ISTEXT(D24), VLOOKUP(D24,命令機械語対応表!$A$1:$B$17,2,FALSE), "-")</f>
        <v>-</v>
      </c>
    </row>
    <row r="65" spans="1:10">
      <c r="A65" s="1">
        <v>61</v>
      </c>
      <c r="B65" s="2">
        <f t="shared" si="3"/>
        <v>183</v>
      </c>
      <c r="C65" s="4" t="str">
        <f t="shared" si="4"/>
        <v>B7</v>
      </c>
      <c r="D65" s="11"/>
      <c r="H65" s="7">
        <v>63</v>
      </c>
      <c r="I65" s="7" t="str">
        <f t="shared" si="5"/>
        <v>3F</v>
      </c>
      <c r="J65" s="5" t="str">
        <f>IF(F25 &lt;&gt; "", IFERROR(VLOOKUP(F25,命令機械語対応表!$D$1:$E$9,2,FALSE),F25), "-")</f>
        <v>-</v>
      </c>
    </row>
    <row r="66" spans="1:10">
      <c r="A66" s="1">
        <v>62</v>
      </c>
      <c r="B66" s="2">
        <f t="shared" si="3"/>
        <v>186</v>
      </c>
      <c r="C66" s="4" t="str">
        <f t="shared" si="4"/>
        <v>BA</v>
      </c>
      <c r="D66" s="11"/>
      <c r="H66" s="7">
        <v>64</v>
      </c>
      <c r="I66" s="7" t="str">
        <f t="shared" si="5"/>
        <v>40</v>
      </c>
      <c r="J66" s="5" t="str">
        <f>IF(E25 &lt;&gt; "", IFERROR(VLOOKUP(E25,命令機械語対応表!$D$1:$E$9,2,FALSE),E25), "-")</f>
        <v>-</v>
      </c>
    </row>
    <row r="67" spans="1:10">
      <c r="A67" s="1">
        <v>63</v>
      </c>
      <c r="B67" s="2">
        <f t="shared" si="3"/>
        <v>189</v>
      </c>
      <c r="C67" s="4" t="str">
        <f t="shared" si="4"/>
        <v>BD</v>
      </c>
      <c r="D67" s="11"/>
      <c r="H67" s="7">
        <v>65</v>
      </c>
      <c r="I67" s="7" t="str">
        <f t="shared" si="5"/>
        <v>41</v>
      </c>
      <c r="J67" s="5" t="str">
        <f>IF(ISTEXT(D25), VLOOKUP(D25,命令機械語対応表!$A$1:$B$17,2,FALSE), "-")</f>
        <v>-</v>
      </c>
    </row>
    <row r="68" spans="1:10">
      <c r="H68" s="7">
        <v>66</v>
      </c>
      <c r="I68" s="7" t="str">
        <f t="shared" ref="I68:I131" si="6">REPT("0",2-LEN(DEC2HEX(H68)))&amp;DEC2HEX(H68)</f>
        <v>42</v>
      </c>
      <c r="J68" s="5" t="str">
        <f>IF(F26 &lt;&gt; "", IFERROR(VLOOKUP(F26,命令機械語対応表!$D$1:$E$9,2,FALSE),F26), "-")</f>
        <v>-</v>
      </c>
    </row>
    <row r="69" spans="1:10">
      <c r="H69" s="7">
        <v>67</v>
      </c>
      <c r="I69" s="7" t="str">
        <f t="shared" si="6"/>
        <v>43</v>
      </c>
      <c r="J69" s="5" t="str">
        <f>IF(E26 &lt;&gt; "", IFERROR(VLOOKUP(E26,命令機械語対応表!$D$1:$E$9,2,FALSE),E26), "-")</f>
        <v>-</v>
      </c>
    </row>
    <row r="70" spans="1:10">
      <c r="H70" s="7">
        <v>68</v>
      </c>
      <c r="I70" s="7" t="str">
        <f t="shared" si="6"/>
        <v>44</v>
      </c>
      <c r="J70" s="5" t="str">
        <f>IF(ISTEXT(D26), VLOOKUP(D26,命令機械語対応表!$A$1:$B$17,2,FALSE), "-")</f>
        <v>-</v>
      </c>
    </row>
    <row r="71" spans="1:10">
      <c r="H71" s="7">
        <v>69</v>
      </c>
      <c r="I71" s="7" t="str">
        <f t="shared" si="6"/>
        <v>45</v>
      </c>
      <c r="J71" s="5" t="str">
        <f>IF(F27 &lt;&gt; "", IFERROR(VLOOKUP(F27,命令機械語対応表!$D$1:$E$9,2,FALSE),F27), "-")</f>
        <v>-</v>
      </c>
    </row>
    <row r="72" spans="1:10">
      <c r="H72" s="7">
        <v>70</v>
      </c>
      <c r="I72" s="7" t="str">
        <f t="shared" si="6"/>
        <v>46</v>
      </c>
      <c r="J72" s="5" t="str">
        <f>IF(E27 &lt;&gt; "", IFERROR(VLOOKUP(E27,命令機械語対応表!$D$1:$E$9,2,FALSE),E27), "-")</f>
        <v>-</v>
      </c>
    </row>
    <row r="73" spans="1:10">
      <c r="H73" s="7">
        <v>71</v>
      </c>
      <c r="I73" s="7" t="str">
        <f t="shared" si="6"/>
        <v>47</v>
      </c>
      <c r="J73" s="5" t="str">
        <f>IF(ISTEXT(D27), VLOOKUP(D27,命令機械語対応表!$A$1:$B$17,2,FALSE), "-")</f>
        <v>-</v>
      </c>
    </row>
    <row r="74" spans="1:10">
      <c r="H74" s="7">
        <v>72</v>
      </c>
      <c r="I74" s="7" t="str">
        <f t="shared" si="6"/>
        <v>48</v>
      </c>
      <c r="J74" s="5" t="str">
        <f>IF(F28 &lt;&gt; "", IFERROR(VLOOKUP(F28,命令機械語対応表!$D$1:$E$9,2,FALSE),F28), "-")</f>
        <v>-</v>
      </c>
    </row>
    <row r="75" spans="1:10">
      <c r="H75" s="7">
        <v>73</v>
      </c>
      <c r="I75" s="7" t="str">
        <f t="shared" si="6"/>
        <v>49</v>
      </c>
      <c r="J75" s="5" t="str">
        <f>IF(E28 &lt;&gt; "", IFERROR(VLOOKUP(E28,命令機械語対応表!$D$1:$E$9,2,FALSE),E28), "-")</f>
        <v>-</v>
      </c>
    </row>
    <row r="76" spans="1:10">
      <c r="H76" s="7">
        <v>74</v>
      </c>
      <c r="I76" s="7" t="str">
        <f t="shared" si="6"/>
        <v>4A</v>
      </c>
      <c r="J76" s="5" t="str">
        <f>IF(ISTEXT(D28), VLOOKUP(D28,命令機械語対応表!$A$1:$B$17,2,FALSE), "-")</f>
        <v>-</v>
      </c>
    </row>
    <row r="77" spans="1:10">
      <c r="H77" s="7">
        <v>75</v>
      </c>
      <c r="I77" s="7" t="str">
        <f t="shared" si="6"/>
        <v>4B</v>
      </c>
      <c r="J77" s="5" t="str">
        <f>IF(F29 &lt;&gt; "", IFERROR(VLOOKUP(F29,命令機械語対応表!$D$1:$E$9,2,FALSE),F29), "-")</f>
        <v>-</v>
      </c>
    </row>
    <row r="78" spans="1:10">
      <c r="H78" s="7">
        <v>76</v>
      </c>
      <c r="I78" s="7" t="str">
        <f t="shared" si="6"/>
        <v>4C</v>
      </c>
      <c r="J78" s="5" t="str">
        <f>IF(E29 &lt;&gt; "", IFERROR(VLOOKUP(E29,命令機械語対応表!$D$1:$E$9,2,FALSE),E29), "-")</f>
        <v>-</v>
      </c>
    </row>
    <row r="79" spans="1:10">
      <c r="H79" s="7">
        <v>77</v>
      </c>
      <c r="I79" s="7" t="str">
        <f t="shared" si="6"/>
        <v>4D</v>
      </c>
      <c r="J79" s="5" t="str">
        <f>IF(ISTEXT(D29), VLOOKUP(D29,命令機械語対応表!$A$1:$B$17,2,FALSE), "-")</f>
        <v>-</v>
      </c>
    </row>
    <row r="80" spans="1:10">
      <c r="H80" s="7">
        <v>78</v>
      </c>
      <c r="I80" s="7" t="str">
        <f t="shared" si="6"/>
        <v>4E</v>
      </c>
      <c r="J80" s="5" t="str">
        <f>IF(F30 &lt;&gt; "", IFERROR(VLOOKUP(F30,命令機械語対応表!$D$1:$E$9,2,FALSE),F30), "-")</f>
        <v>-</v>
      </c>
    </row>
    <row r="81" spans="8:10">
      <c r="H81" s="7">
        <v>79</v>
      </c>
      <c r="I81" s="7" t="str">
        <f t="shared" si="6"/>
        <v>4F</v>
      </c>
      <c r="J81" s="5" t="str">
        <f>IF(E30 &lt;&gt; "", IFERROR(VLOOKUP(E30,命令機械語対応表!$D$1:$E$9,2,FALSE),E30), "-")</f>
        <v>-</v>
      </c>
    </row>
    <row r="82" spans="8:10">
      <c r="H82" s="7">
        <v>80</v>
      </c>
      <c r="I82" s="7" t="str">
        <f t="shared" si="6"/>
        <v>50</v>
      </c>
      <c r="J82" s="5" t="str">
        <f>IF(ISTEXT(D30), VLOOKUP(D30,命令機械語対応表!$A$1:$B$17,2,FALSE), "-")</f>
        <v>-</v>
      </c>
    </row>
    <row r="83" spans="8:10">
      <c r="H83" s="7">
        <v>81</v>
      </c>
      <c r="I83" s="7" t="str">
        <f t="shared" si="6"/>
        <v>51</v>
      </c>
      <c r="J83" s="5" t="str">
        <f>IF(F31 &lt;&gt; "", IFERROR(VLOOKUP(F31,命令機械語対応表!$D$1:$E$9,2,FALSE),F31), "-")</f>
        <v>-</v>
      </c>
    </row>
    <row r="84" spans="8:10">
      <c r="H84" s="7">
        <v>82</v>
      </c>
      <c r="I84" s="7" t="str">
        <f t="shared" si="6"/>
        <v>52</v>
      </c>
      <c r="J84" s="5" t="str">
        <f>IF(E31 &lt;&gt; "", IFERROR(VLOOKUP(E31,命令機械語対応表!$D$1:$E$9,2,FALSE),E31), "-")</f>
        <v>-</v>
      </c>
    </row>
    <row r="85" spans="8:10">
      <c r="H85" s="7">
        <v>83</v>
      </c>
      <c r="I85" s="7" t="str">
        <f t="shared" si="6"/>
        <v>53</v>
      </c>
      <c r="J85" s="5" t="str">
        <f>IF(ISTEXT(D31), VLOOKUP(D31,命令機械語対応表!$A$1:$B$17,2,FALSE), "-")</f>
        <v>-</v>
      </c>
    </row>
    <row r="86" spans="8:10">
      <c r="H86" s="7">
        <v>84</v>
      </c>
      <c r="I86" s="7" t="str">
        <f t="shared" si="6"/>
        <v>54</v>
      </c>
      <c r="J86" s="5" t="str">
        <f>IF(F32 &lt;&gt; "", IFERROR(VLOOKUP(F32,命令機械語対応表!$D$1:$E$9,2,FALSE),F32), "-")</f>
        <v>-</v>
      </c>
    </row>
    <row r="87" spans="8:10">
      <c r="H87" s="7">
        <v>85</v>
      </c>
      <c r="I87" s="7" t="str">
        <f t="shared" si="6"/>
        <v>55</v>
      </c>
      <c r="J87" s="5" t="str">
        <f>IF(E32 &lt;&gt; "", IFERROR(VLOOKUP(E32,命令機械語対応表!$D$1:$E$9,2,FALSE),E32), "-")</f>
        <v>-</v>
      </c>
    </row>
    <row r="88" spans="8:10">
      <c r="H88" s="7">
        <v>86</v>
      </c>
      <c r="I88" s="7" t="str">
        <f t="shared" si="6"/>
        <v>56</v>
      </c>
      <c r="J88" s="5" t="str">
        <f>IF(ISTEXT(D32), VLOOKUP(D32,命令機械語対応表!$A$1:$B$17,2,FALSE), "-")</f>
        <v>-</v>
      </c>
    </row>
    <row r="89" spans="8:10">
      <c r="H89" s="7">
        <v>87</v>
      </c>
      <c r="I89" s="7" t="str">
        <f t="shared" si="6"/>
        <v>57</v>
      </c>
      <c r="J89" s="5" t="str">
        <f>IF(F33 &lt;&gt; "", IFERROR(VLOOKUP(F33,命令機械語対応表!$D$1:$E$9,2,FALSE),F33), "-")</f>
        <v>-</v>
      </c>
    </row>
    <row r="90" spans="8:10">
      <c r="H90" s="7">
        <v>88</v>
      </c>
      <c r="I90" s="7" t="str">
        <f t="shared" si="6"/>
        <v>58</v>
      </c>
      <c r="J90" s="5" t="str">
        <f>IF(E33 &lt;&gt; "", IFERROR(VLOOKUP(E33,命令機械語対応表!$D$1:$E$9,2,FALSE),E33), "-")</f>
        <v>-</v>
      </c>
    </row>
    <row r="91" spans="8:10">
      <c r="H91" s="7">
        <v>89</v>
      </c>
      <c r="I91" s="7" t="str">
        <f t="shared" si="6"/>
        <v>59</v>
      </c>
      <c r="J91" s="5" t="str">
        <f>IF(ISTEXT(D33), VLOOKUP(D33,命令機械語対応表!$A$1:$B$17,2,FALSE), "-")</f>
        <v>-</v>
      </c>
    </row>
    <row r="92" spans="8:10">
      <c r="H92" s="7">
        <v>90</v>
      </c>
      <c r="I92" s="7" t="str">
        <f t="shared" si="6"/>
        <v>5A</v>
      </c>
      <c r="J92" s="5" t="str">
        <f>IF(F34 &lt;&gt; "", IFERROR(VLOOKUP(F34,命令機械語対応表!$D$1:$E$9,2,FALSE),F34), "-")</f>
        <v>-</v>
      </c>
    </row>
    <row r="93" spans="8:10">
      <c r="H93" s="7">
        <v>91</v>
      </c>
      <c r="I93" s="7" t="str">
        <f t="shared" si="6"/>
        <v>5B</v>
      </c>
      <c r="J93" s="5" t="str">
        <f>IF(E34 &lt;&gt; "", IFERROR(VLOOKUP(E34,命令機械語対応表!$D$1:$E$9,2,FALSE),E34), "-")</f>
        <v>-</v>
      </c>
    </row>
    <row r="94" spans="8:10">
      <c r="H94" s="7">
        <v>92</v>
      </c>
      <c r="I94" s="7" t="str">
        <f t="shared" si="6"/>
        <v>5C</v>
      </c>
      <c r="J94" s="5" t="str">
        <f>IF(ISTEXT(D34), VLOOKUP(D34,命令機械語対応表!$A$1:$B$17,2,FALSE), "-")</f>
        <v>F</v>
      </c>
    </row>
    <row r="95" spans="8:10">
      <c r="H95" s="7">
        <v>93</v>
      </c>
      <c r="I95" s="7" t="str">
        <f t="shared" si="6"/>
        <v>5D</v>
      </c>
      <c r="J95" s="5" t="str">
        <f>IF(F35 &lt;&gt; "", IFERROR(VLOOKUP(F35,命令機械語対応表!$D$1:$E$9,2,FALSE),F35), "-")</f>
        <v>-</v>
      </c>
    </row>
    <row r="96" spans="8:10">
      <c r="H96" s="7">
        <v>94</v>
      </c>
      <c r="I96" s="7" t="str">
        <f t="shared" si="6"/>
        <v>5E</v>
      </c>
      <c r="J96" s="5" t="str">
        <f>IF(E35 &lt;&gt; "", IFERROR(VLOOKUP(E35,命令機械語対応表!$D$1:$E$9,2,FALSE),E35), "-")</f>
        <v>-</v>
      </c>
    </row>
    <row r="97" spans="8:10">
      <c r="H97" s="7">
        <v>95</v>
      </c>
      <c r="I97" s="7" t="str">
        <f t="shared" si="6"/>
        <v>5F</v>
      </c>
      <c r="J97" s="5" t="str">
        <f>IF(ISTEXT(D35), VLOOKUP(D35,命令機械語対応表!$A$1:$B$17,2,FALSE), "-")</f>
        <v>-</v>
      </c>
    </row>
    <row r="98" spans="8:10">
      <c r="H98" s="7">
        <v>96</v>
      </c>
      <c r="I98" s="7" t="str">
        <f t="shared" si="6"/>
        <v>60</v>
      </c>
      <c r="J98" s="5" t="str">
        <f>IF(F36 &lt;&gt; "", IFERROR(VLOOKUP(F36,命令機械語対応表!$D$1:$E$9,2,FALSE),F36), "-")</f>
        <v>E1</v>
      </c>
    </row>
    <row r="99" spans="8:10">
      <c r="H99" s="7">
        <v>97</v>
      </c>
      <c r="I99" s="7" t="str">
        <f t="shared" si="6"/>
        <v>61</v>
      </c>
      <c r="J99" s="5" t="str">
        <f>IF(E36 &lt;&gt; "", IFERROR(VLOOKUP(E36,命令機械語対応表!$D$1:$E$9,2,FALSE),E36), "-")</f>
        <v>E4</v>
      </c>
    </row>
    <row r="100" spans="8:10">
      <c r="H100" s="7">
        <v>98</v>
      </c>
      <c r="I100" s="7" t="str">
        <f t="shared" si="6"/>
        <v>62</v>
      </c>
      <c r="J100" s="5">
        <f>IF(ISTEXT(D36), VLOOKUP(D36,命令機械語対応表!$A$1:$B$17,2,FALSE), "-")</f>
        <v>5</v>
      </c>
    </row>
    <row r="101" spans="8:10">
      <c r="H101" s="7">
        <v>99</v>
      </c>
      <c r="I101" s="7" t="str">
        <f t="shared" si="6"/>
        <v>63</v>
      </c>
      <c r="J101" s="5" t="str">
        <f>IF(F37 &lt;&gt; "", IFERROR(VLOOKUP(F37,命令機械語対応表!$D$1:$E$9,2,FALSE),F37), "-")</f>
        <v>-</v>
      </c>
    </row>
    <row r="102" spans="8:10">
      <c r="H102" s="7">
        <v>100</v>
      </c>
      <c r="I102" s="7" t="str">
        <f t="shared" si="6"/>
        <v>64</v>
      </c>
      <c r="J102" s="5">
        <f>IF(E37 &lt;&gt; "", IFERROR(VLOOKUP(E37,命令機械語対応表!$D$1:$E$9,2,FALSE),E37), "-")</f>
        <v>78</v>
      </c>
    </row>
    <row r="103" spans="8:10">
      <c r="H103" s="7">
        <v>101</v>
      </c>
      <c r="I103" s="7" t="str">
        <f t="shared" si="6"/>
        <v>65</v>
      </c>
      <c r="J103" s="5" t="str">
        <f>IF(ISTEXT(D37), VLOOKUP(D37,命令機械語対応表!$A$1:$B$17,2,FALSE), "-")</f>
        <v>A</v>
      </c>
    </row>
    <row r="104" spans="8:10">
      <c r="H104" s="7">
        <v>102</v>
      </c>
      <c r="I104" s="7" t="str">
        <f t="shared" si="6"/>
        <v>66</v>
      </c>
      <c r="J104" s="5" t="str">
        <f>IF(F38 &lt;&gt; "", IFERROR(VLOOKUP(F38,命令機械語対応表!$D$1:$E$9,2,FALSE),F38), "-")</f>
        <v>C3</v>
      </c>
    </row>
    <row r="105" spans="8:10">
      <c r="H105" s="7">
        <v>103</v>
      </c>
      <c r="I105" s="7" t="str">
        <f t="shared" si="6"/>
        <v>67</v>
      </c>
      <c r="J105" s="5" t="str">
        <f>IF(E38 &lt;&gt; "", IFERROR(VLOOKUP(E38,命令機械語対応表!$D$1:$E$9,2,FALSE),E38), "-")</f>
        <v>C3</v>
      </c>
    </row>
    <row r="106" spans="8:10">
      <c r="H106" s="7">
        <v>104</v>
      </c>
      <c r="I106" s="7" t="str">
        <f t="shared" si="6"/>
        <v>68</v>
      </c>
      <c r="J106" s="5">
        <f>IF(ISTEXT(D38), VLOOKUP(D38,命令機械語対応表!$A$1:$B$17,2,FALSE), "-")</f>
        <v>3</v>
      </c>
    </row>
    <row r="107" spans="8:10">
      <c r="H107" s="7">
        <v>105</v>
      </c>
      <c r="I107" s="7" t="str">
        <f t="shared" si="6"/>
        <v>69</v>
      </c>
      <c r="J107" s="5" t="str">
        <f>IF(F39 &lt;&gt; "", IFERROR(VLOOKUP(F39,命令機械語対応表!$D$1:$E$9,2,FALSE),F39), "-")</f>
        <v>E0</v>
      </c>
    </row>
    <row r="108" spans="8:10">
      <c r="H108" s="7">
        <v>106</v>
      </c>
      <c r="I108" s="7" t="str">
        <f t="shared" si="6"/>
        <v>6A</v>
      </c>
      <c r="J108" s="5" t="str">
        <f>IF(E39 &lt;&gt; "", IFERROR(VLOOKUP(E39,命令機械語対応表!$D$1:$E$9,2,FALSE),E39), "-")</f>
        <v>C3</v>
      </c>
    </row>
    <row r="109" spans="8:10">
      <c r="H109" s="7">
        <v>107</v>
      </c>
      <c r="I109" s="7" t="str">
        <f t="shared" si="6"/>
        <v>6B</v>
      </c>
      <c r="J109" s="5">
        <f>IF(ISTEXT(D39), VLOOKUP(D39,命令機械語対応表!$A$1:$B$17,2,FALSE), "-")</f>
        <v>5</v>
      </c>
    </row>
    <row r="110" spans="8:10">
      <c r="H110" s="7">
        <v>108</v>
      </c>
      <c r="I110" s="7" t="str">
        <f t="shared" si="6"/>
        <v>6C</v>
      </c>
      <c r="J110" s="5" t="str">
        <f>IF(F40 &lt;&gt; "", IFERROR(VLOOKUP(F40,命令機械語対応表!$D$1:$E$9,2,FALSE),F40), "-")</f>
        <v>-</v>
      </c>
    </row>
    <row r="111" spans="8:10">
      <c r="H111" s="7">
        <v>109</v>
      </c>
      <c r="I111" s="7" t="str">
        <f t="shared" si="6"/>
        <v>6D</v>
      </c>
      <c r="J111" s="5" t="str">
        <f>IF(E40 &lt;&gt; "", IFERROR(VLOOKUP(E40,命令機械語対応表!$D$1:$E$9,2,FALSE),E40), "-")</f>
        <v>5A</v>
      </c>
    </row>
    <row r="112" spans="8:10">
      <c r="H112" s="7">
        <v>110</v>
      </c>
      <c r="I112" s="7" t="str">
        <f t="shared" si="6"/>
        <v>6E</v>
      </c>
      <c r="J112" s="5" t="str">
        <f>IF(ISTEXT(D40), VLOOKUP(D40,命令機械語対応表!$A$1:$B$17,2,FALSE), "-")</f>
        <v>B</v>
      </c>
    </row>
    <row r="113" spans="8:10">
      <c r="H113" s="7">
        <v>111</v>
      </c>
      <c r="I113" s="7" t="str">
        <f t="shared" si="6"/>
        <v>6F</v>
      </c>
      <c r="J113" s="5" t="str">
        <f>IF(F41 &lt;&gt; "", IFERROR(VLOOKUP(F41,命令機械語対応表!$D$1:$E$9,2,FALSE),F41), "-")</f>
        <v>E1</v>
      </c>
    </row>
    <row r="114" spans="8:10">
      <c r="H114" s="7">
        <v>112</v>
      </c>
      <c r="I114" s="7" t="str">
        <f t="shared" si="6"/>
        <v>70</v>
      </c>
      <c r="J114" s="5" t="str">
        <f>IF(E41 &lt;&gt; "", IFERROR(VLOOKUP(E41,命令機械語対応表!$D$1:$E$9,2,FALSE),E41), "-")</f>
        <v>E4</v>
      </c>
    </row>
    <row r="115" spans="8:10">
      <c r="H115" s="7">
        <v>113</v>
      </c>
      <c r="I115" s="7" t="str">
        <f t="shared" si="6"/>
        <v>71</v>
      </c>
      <c r="J115" s="5">
        <f>IF(ISTEXT(D41), VLOOKUP(D41,命令機械語対応表!$A$1:$B$17,2,FALSE), "-")</f>
        <v>0</v>
      </c>
    </row>
    <row r="116" spans="8:10">
      <c r="H116" s="7">
        <v>114</v>
      </c>
      <c r="I116" s="7" t="str">
        <f t="shared" si="6"/>
        <v>72</v>
      </c>
      <c r="J116" s="5" t="str">
        <f>IF(F42 &lt;&gt; "", IFERROR(VLOOKUP(F42,命令機械語対応表!$D$1:$E$9,2,FALSE),F42), "-")</f>
        <v>-</v>
      </c>
    </row>
    <row r="117" spans="8:10">
      <c r="H117" s="7">
        <v>115</v>
      </c>
      <c r="I117" s="7" t="str">
        <f t="shared" si="6"/>
        <v>73</v>
      </c>
      <c r="J117" s="5" t="str">
        <f>IF(E42 &lt;&gt; "", IFERROR(VLOOKUP(E42,命令機械語対応表!$D$1:$E$9,2,FALSE),E42), "-")</f>
        <v>5A</v>
      </c>
    </row>
    <row r="118" spans="8:10">
      <c r="H118" s="7">
        <v>116</v>
      </c>
      <c r="I118" s="7" t="str">
        <f t="shared" si="6"/>
        <v>74</v>
      </c>
      <c r="J118" s="5">
        <f>IF(ISTEXT(D42), VLOOKUP(D42,命令機械語対応表!$A$1:$B$17,2,FALSE), "-")</f>
        <v>7</v>
      </c>
    </row>
    <row r="119" spans="8:10">
      <c r="H119" s="7">
        <v>117</v>
      </c>
      <c r="I119" s="7" t="str">
        <f t="shared" si="6"/>
        <v>75</v>
      </c>
      <c r="J119" s="5" t="str">
        <f>IF(F43 &lt;&gt; "", IFERROR(VLOOKUP(F43,命令機械語対応表!$D$1:$E$9,2,FALSE),F43), "-")</f>
        <v>-</v>
      </c>
    </row>
    <row r="120" spans="8:10">
      <c r="H120" s="7">
        <v>118</v>
      </c>
      <c r="I120" s="7" t="str">
        <f t="shared" si="6"/>
        <v>76</v>
      </c>
      <c r="J120" s="5" t="str">
        <f>IF(E43 &lt;&gt; "", IFERROR(VLOOKUP(E43,命令機械語対応表!$D$1:$E$9,2,FALSE),E43), "-")</f>
        <v>-</v>
      </c>
    </row>
    <row r="121" spans="8:10">
      <c r="H121" s="7">
        <v>119</v>
      </c>
      <c r="I121" s="7" t="str">
        <f t="shared" si="6"/>
        <v>77</v>
      </c>
      <c r="J121" s="5" t="str">
        <f>IF(ISTEXT(D43), VLOOKUP(D43,命令機械語対応表!$A$1:$B$17,2,FALSE), "-")</f>
        <v>-</v>
      </c>
    </row>
    <row r="122" spans="8:10">
      <c r="H122" s="7">
        <v>120</v>
      </c>
      <c r="I122" s="7" t="str">
        <f t="shared" si="6"/>
        <v>78</v>
      </c>
      <c r="J122" s="5" t="str">
        <f>IF(F44 &lt;&gt; "", IFERROR(VLOOKUP(F44,命令機械語対応表!$D$1:$E$9,2,FALSE),F44), "-")</f>
        <v>C2</v>
      </c>
    </row>
    <row r="123" spans="8:10">
      <c r="H123" s="7">
        <v>121</v>
      </c>
      <c r="I123" s="7" t="str">
        <f t="shared" si="6"/>
        <v>79</v>
      </c>
      <c r="J123" s="5" t="str">
        <f>IF(E44 &lt;&gt; "", IFERROR(VLOOKUP(E44,命令機械語対応表!$D$1:$E$9,2,FALSE),E44), "-")</f>
        <v>C2</v>
      </c>
    </row>
    <row r="124" spans="8:10">
      <c r="H124" s="7">
        <v>122</v>
      </c>
      <c r="I124" s="7" t="str">
        <f t="shared" si="6"/>
        <v>7A</v>
      </c>
      <c r="J124" s="5">
        <f>IF(ISTEXT(D44), VLOOKUP(D44,命令機械語対応表!$A$1:$B$17,2,FALSE), "-")</f>
        <v>3</v>
      </c>
    </row>
    <row r="125" spans="8:10">
      <c r="H125" s="7">
        <v>123</v>
      </c>
      <c r="I125" s="7" t="str">
        <f t="shared" si="6"/>
        <v>7B</v>
      </c>
      <c r="J125" s="5" t="str">
        <f>IF(F45 &lt;&gt; "", IFERROR(VLOOKUP(F45,命令機械語対応表!$D$1:$E$9,2,FALSE),F45), "-")</f>
        <v>-</v>
      </c>
    </row>
    <row r="126" spans="8:10">
      <c r="H126" s="7">
        <v>124</v>
      </c>
      <c r="I126" s="7" t="str">
        <f t="shared" si="6"/>
        <v>7C</v>
      </c>
      <c r="J126" s="5" t="str">
        <f>IF(E45 &lt;&gt; "", IFERROR(VLOOKUP(E45,命令機械語対応表!$D$1:$E$9,2,FALSE),E45), "-")</f>
        <v>5A</v>
      </c>
    </row>
    <row r="127" spans="8:10">
      <c r="H127" s="7">
        <v>125</v>
      </c>
      <c r="I127" s="7" t="str">
        <f t="shared" si="6"/>
        <v>7D</v>
      </c>
      <c r="J127" s="5" t="str">
        <f>IF(ISTEXT(D45), VLOOKUP(D45,命令機械語対応表!$A$1:$B$17,2,FALSE), "-")</f>
        <v>B</v>
      </c>
    </row>
    <row r="128" spans="8:10">
      <c r="H128" s="7">
        <v>126</v>
      </c>
      <c r="I128" s="7" t="str">
        <f t="shared" si="6"/>
        <v>7E</v>
      </c>
      <c r="J128" s="5" t="str">
        <f>IF(F46 &lt;&gt; "", IFERROR(VLOOKUP(F46,命令機械語対応表!$D$1:$E$9,2,FALSE),F46), "-")</f>
        <v>-</v>
      </c>
    </row>
    <row r="129" spans="8:10">
      <c r="H129" s="7">
        <v>127</v>
      </c>
      <c r="I129" s="7" t="str">
        <f t="shared" si="6"/>
        <v>7F</v>
      </c>
      <c r="J129" s="5">
        <f>IF(E46 &lt;&gt; "", IFERROR(VLOOKUP(E46,命令機械語対応表!$D$1:$E$9,2,FALSE),E46), "-")</f>
        <v>20</v>
      </c>
    </row>
    <row r="130" spans="8:10">
      <c r="H130" s="7">
        <v>128</v>
      </c>
      <c r="I130" s="7" t="str">
        <f t="shared" si="6"/>
        <v>80</v>
      </c>
      <c r="J130" s="5">
        <f>IF(ISTEXT(D46), VLOOKUP(D46,命令機械語対応表!$A$1:$B$17,2,FALSE), "-")</f>
        <v>2</v>
      </c>
    </row>
    <row r="131" spans="8:10">
      <c r="H131" s="7">
        <v>129</v>
      </c>
      <c r="I131" s="7" t="str">
        <f t="shared" si="6"/>
        <v>81</v>
      </c>
      <c r="J131" s="5" t="str">
        <f>IF(F47 &lt;&gt; "", IFERROR(VLOOKUP(F47,命令機械語対応表!$D$1:$E$9,2,FALSE),F47), "-")</f>
        <v>C3</v>
      </c>
    </row>
    <row r="132" spans="8:10">
      <c r="H132" s="7">
        <v>130</v>
      </c>
      <c r="I132" s="7" t="str">
        <f t="shared" ref="I132:I195" si="7">REPT("0",2-LEN(DEC2HEX(H132)))&amp;DEC2HEX(H132)</f>
        <v>82</v>
      </c>
      <c r="J132" s="5" t="str">
        <f>IF(E47 &lt;&gt; "", IFERROR(VLOOKUP(E47,命令機械語対応表!$D$1:$E$9,2,FALSE),E47), "-")</f>
        <v>E5</v>
      </c>
    </row>
    <row r="133" spans="8:10">
      <c r="H133" s="7">
        <v>131</v>
      </c>
      <c r="I133" s="7" t="str">
        <f t="shared" si="7"/>
        <v>83</v>
      </c>
      <c r="J133" s="5">
        <f>IF(ISTEXT(D47), VLOOKUP(D47,命令機械語対応表!$A$1:$B$17,2,FALSE), "-")</f>
        <v>0</v>
      </c>
    </row>
    <row r="134" spans="8:10">
      <c r="H134" s="7">
        <v>132</v>
      </c>
      <c r="I134" s="7" t="str">
        <f t="shared" si="7"/>
        <v>84</v>
      </c>
      <c r="J134" s="5" t="str">
        <f>IF(F48 &lt;&gt; "", IFERROR(VLOOKUP(F48,命令機械語対応表!$D$1:$E$9,2,FALSE),F48), "-")</f>
        <v>E2</v>
      </c>
    </row>
    <row r="135" spans="8:10">
      <c r="H135" s="7">
        <v>133</v>
      </c>
      <c r="I135" s="7" t="str">
        <f t="shared" si="7"/>
        <v>85</v>
      </c>
      <c r="J135" s="5" t="str">
        <f>IF(E48 &lt;&gt; "", IFERROR(VLOOKUP(E48,命令機械語対応表!$D$1:$E$9,2,FALSE),E48), "-")</f>
        <v>C2</v>
      </c>
    </row>
    <row r="136" spans="8:10">
      <c r="H136" s="7">
        <v>134</v>
      </c>
      <c r="I136" s="7" t="str">
        <f t="shared" si="7"/>
        <v>86</v>
      </c>
      <c r="J136" s="5">
        <f>IF(ISTEXT(D48), VLOOKUP(D48,命令機械語対応表!$A$1:$B$17,2,FALSE), "-")</f>
        <v>0</v>
      </c>
    </row>
    <row r="137" spans="8:10">
      <c r="H137" s="7">
        <v>135</v>
      </c>
      <c r="I137" s="7" t="str">
        <f t="shared" si="7"/>
        <v>87</v>
      </c>
      <c r="J137" s="5" t="str">
        <f>IF(F49 &lt;&gt; "", IFERROR(VLOOKUP(F49,命令機械語対応表!$D$1:$E$9,2,FALSE),F49), "-")</f>
        <v>E2</v>
      </c>
    </row>
    <row r="138" spans="8:10">
      <c r="H138" s="7">
        <v>136</v>
      </c>
      <c r="I138" s="7" t="str">
        <f t="shared" si="7"/>
        <v>88</v>
      </c>
      <c r="J138" s="5" t="str">
        <f>IF(E49 &lt;&gt; "", IFERROR(VLOOKUP(E49,命令機械語対応表!$D$1:$E$9,2,FALSE),E49), "-")</f>
        <v>C3</v>
      </c>
    </row>
    <row r="139" spans="8:10">
      <c r="H139" s="7">
        <v>137</v>
      </c>
      <c r="I139" s="7" t="str">
        <f t="shared" si="7"/>
        <v>89</v>
      </c>
      <c r="J139" s="5">
        <f>IF(ISTEXT(D49), VLOOKUP(D49,命令機械語対応表!$A$1:$B$17,2,FALSE), "-")</f>
        <v>0</v>
      </c>
    </row>
    <row r="140" spans="8:10">
      <c r="H140" s="7">
        <v>138</v>
      </c>
      <c r="I140" s="7" t="str">
        <f t="shared" si="7"/>
        <v>8A</v>
      </c>
      <c r="J140" s="5" t="str">
        <f>IF(F50 &lt;&gt; "", IFERROR(VLOOKUP(F50,命令機械語対応表!$D$1:$E$9,2,FALSE),F50), "-")</f>
        <v>E5</v>
      </c>
    </row>
    <row r="141" spans="8:10">
      <c r="H141" s="7">
        <v>139</v>
      </c>
      <c r="I141" s="7" t="str">
        <f t="shared" si="7"/>
        <v>8B</v>
      </c>
      <c r="J141" s="5" t="str">
        <f>IF(E50 &lt;&gt; "", IFERROR(VLOOKUP(E50,命令機械語対応表!$D$1:$E$9,2,FALSE),E50), "-")</f>
        <v>E3</v>
      </c>
    </row>
    <row r="142" spans="8:10">
      <c r="H142" s="7">
        <v>140</v>
      </c>
      <c r="I142" s="7" t="str">
        <f t="shared" si="7"/>
        <v>8C</v>
      </c>
      <c r="J142" s="5">
        <f>IF(ISTEXT(D50), VLOOKUP(D50,命令機械語対応表!$A$1:$B$17,2,FALSE), "-")</f>
        <v>0</v>
      </c>
    </row>
    <row r="143" spans="8:10">
      <c r="H143" s="7">
        <v>141</v>
      </c>
      <c r="I143" s="7" t="str">
        <f t="shared" si="7"/>
        <v>8D</v>
      </c>
      <c r="J143" s="5" t="str">
        <f>IF(F51 &lt;&gt; "", IFERROR(VLOOKUP(F51,命令機械語対応表!$D$1:$E$9,2,FALSE),F51), "-")</f>
        <v>E1</v>
      </c>
    </row>
    <row r="144" spans="8:10">
      <c r="H144" s="7">
        <v>142</v>
      </c>
      <c r="I144" s="7" t="str">
        <f t="shared" si="7"/>
        <v>8E</v>
      </c>
      <c r="J144" s="5" t="str">
        <f>IF(E51 &lt;&gt; "", IFERROR(VLOOKUP(E51,命令機械語対応表!$D$1:$E$9,2,FALSE),E51), "-")</f>
        <v>E3</v>
      </c>
    </row>
    <row r="145" spans="8:10">
      <c r="H145" s="7">
        <v>143</v>
      </c>
      <c r="I145" s="7" t="str">
        <f t="shared" si="7"/>
        <v>8F</v>
      </c>
      <c r="J145" s="5">
        <f>IF(ISTEXT(D51), VLOOKUP(D51,命令機械語対応表!$A$1:$B$17,2,FALSE), "-")</f>
        <v>4</v>
      </c>
    </row>
    <row r="146" spans="8:10">
      <c r="H146" s="7">
        <v>144</v>
      </c>
      <c r="I146" s="7" t="str">
        <f t="shared" si="7"/>
        <v>90</v>
      </c>
      <c r="J146" s="5" t="str">
        <f>IF(F52 &lt;&gt; "", IFERROR(VLOOKUP(F52,命令機械語対応表!$D$1:$E$9,2,FALSE),F52), "-")</f>
        <v>E0</v>
      </c>
    </row>
    <row r="147" spans="8:10">
      <c r="H147" s="7">
        <v>145</v>
      </c>
      <c r="I147" s="7" t="str">
        <f t="shared" si="7"/>
        <v>91</v>
      </c>
      <c r="J147" s="5" t="str">
        <f>IF(E52 &lt;&gt; "", IFERROR(VLOOKUP(E52,命令機械語対応表!$D$1:$E$9,2,FALSE),E52), "-")</f>
        <v>E3</v>
      </c>
    </row>
    <row r="148" spans="8:10">
      <c r="H148" s="7">
        <v>146</v>
      </c>
      <c r="I148" s="7" t="str">
        <f t="shared" si="7"/>
        <v>92</v>
      </c>
      <c r="J148" s="5">
        <f>IF(ISTEXT(D52), VLOOKUP(D52,命令機械語対応表!$A$1:$B$17,2,FALSE), "-")</f>
        <v>5</v>
      </c>
    </row>
    <row r="149" spans="8:10">
      <c r="H149" s="7">
        <v>147</v>
      </c>
      <c r="I149" s="7" t="str">
        <f t="shared" si="7"/>
        <v>93</v>
      </c>
      <c r="J149" s="5" t="str">
        <f>IF(F53 &lt;&gt; "", IFERROR(VLOOKUP(F53,命令機械語対応表!$D$1:$E$9,2,FALSE),F53), "-")</f>
        <v>-</v>
      </c>
    </row>
    <row r="150" spans="8:10">
      <c r="H150" s="7">
        <v>148</v>
      </c>
      <c r="I150" s="7" t="str">
        <f t="shared" si="7"/>
        <v>94</v>
      </c>
      <c r="J150" s="5" t="str">
        <f>IF(E53 &lt;&gt; "", IFERROR(VLOOKUP(E53,命令機械語対応表!$D$1:$E$9,2,FALSE),E53), "-")</f>
        <v>8D</v>
      </c>
    </row>
    <row r="151" spans="8:10">
      <c r="H151" s="7">
        <v>149</v>
      </c>
      <c r="I151" s="7" t="str">
        <f t="shared" si="7"/>
        <v>95</v>
      </c>
      <c r="J151" s="5" t="str">
        <f>IF(ISTEXT(D53), VLOOKUP(D53,命令機械語対応表!$A$1:$B$17,2,FALSE), "-")</f>
        <v>B</v>
      </c>
    </row>
    <row r="152" spans="8:10">
      <c r="H152" s="7">
        <v>150</v>
      </c>
      <c r="I152" s="7" t="str">
        <f t="shared" si="7"/>
        <v>96</v>
      </c>
      <c r="J152" s="5" t="str">
        <f>IF(F54 &lt;&gt; "", IFERROR(VLOOKUP(F54,命令機械語対応表!$D$1:$E$9,2,FALSE),F54), "-")</f>
        <v>E0</v>
      </c>
    </row>
    <row r="153" spans="8:10">
      <c r="H153" s="7">
        <v>151</v>
      </c>
      <c r="I153" s="7" t="str">
        <f t="shared" si="7"/>
        <v>97</v>
      </c>
      <c r="J153" s="5" t="str">
        <f>IF(E54 &lt;&gt; "", IFERROR(VLOOKUP(E54,命令機械語対応表!$D$1:$E$9,2,FALSE),E54), "-")</f>
        <v>C2</v>
      </c>
    </row>
    <row r="154" spans="8:10">
      <c r="H154" s="7">
        <v>152</v>
      </c>
      <c r="I154" s="7" t="str">
        <f t="shared" si="7"/>
        <v>98</v>
      </c>
      <c r="J154" s="5">
        <f>IF(ISTEXT(D54), VLOOKUP(D54,命令機械語対応表!$A$1:$B$17,2,FALSE), "-")</f>
        <v>0</v>
      </c>
    </row>
    <row r="155" spans="8:10">
      <c r="H155" s="7">
        <v>153</v>
      </c>
      <c r="I155" s="7" t="str">
        <f t="shared" si="7"/>
        <v>99</v>
      </c>
      <c r="J155" s="5" t="str">
        <f>IF(F55 &lt;&gt; "", IFERROR(VLOOKUP(F55,命令機械語対応表!$D$1:$E$9,2,FALSE),F55), "-")</f>
        <v>E0</v>
      </c>
    </row>
    <row r="156" spans="8:10">
      <c r="H156" s="7">
        <v>154</v>
      </c>
      <c r="I156" s="7" t="str">
        <f t="shared" si="7"/>
        <v>9A</v>
      </c>
      <c r="J156" s="5" t="str">
        <f>IF(E55 &lt;&gt; "", IFERROR(VLOOKUP(E55,命令機械語対応表!$D$1:$E$9,2,FALSE),E55), "-")</f>
        <v>C3</v>
      </c>
    </row>
    <row r="157" spans="8:10">
      <c r="H157" s="7">
        <v>155</v>
      </c>
      <c r="I157" s="7" t="str">
        <f t="shared" si="7"/>
        <v>9B</v>
      </c>
      <c r="J157" s="5">
        <f>IF(ISTEXT(D55), VLOOKUP(D55,命令機械語対応表!$A$1:$B$17,2,FALSE), "-")</f>
        <v>0</v>
      </c>
    </row>
    <row r="158" spans="8:10">
      <c r="H158" s="7">
        <v>156</v>
      </c>
      <c r="I158" s="7" t="str">
        <f t="shared" si="7"/>
        <v>9C</v>
      </c>
      <c r="J158" s="5" t="str">
        <f>IF(F56 &lt;&gt; "", IFERROR(VLOOKUP(F56,命令機械語対応表!$D$1:$E$9,2,FALSE),F56), "-")</f>
        <v>E5</v>
      </c>
    </row>
    <row r="159" spans="8:10">
      <c r="H159" s="7">
        <v>157</v>
      </c>
      <c r="I159" s="7" t="str">
        <f t="shared" si="7"/>
        <v>9D</v>
      </c>
      <c r="J159" s="5" t="str">
        <f>IF(E56 &lt;&gt; "", IFERROR(VLOOKUP(E56,命令機械語対応表!$D$1:$E$9,2,FALSE),E56), "-")</f>
        <v>E3</v>
      </c>
    </row>
    <row r="160" spans="8:10">
      <c r="H160" s="7">
        <v>158</v>
      </c>
      <c r="I160" s="7" t="str">
        <f t="shared" si="7"/>
        <v>9E</v>
      </c>
      <c r="J160" s="5">
        <f>IF(ISTEXT(D56), VLOOKUP(D56,命令機械語対応表!$A$1:$B$17,2,FALSE), "-")</f>
        <v>0</v>
      </c>
    </row>
    <row r="161" spans="8:10">
      <c r="H161" s="7">
        <v>159</v>
      </c>
      <c r="I161" s="7" t="str">
        <f t="shared" si="7"/>
        <v>9F</v>
      </c>
      <c r="J161" s="5" t="str">
        <f>IF(F57 &lt;&gt; "", IFERROR(VLOOKUP(F57,命令機械語対応表!$D$1:$E$9,2,FALSE),F57), "-")</f>
        <v>E1</v>
      </c>
    </row>
    <row r="162" spans="8:10">
      <c r="H162" s="7">
        <v>160</v>
      </c>
      <c r="I162" s="7" t="str">
        <f t="shared" si="7"/>
        <v>A0</v>
      </c>
      <c r="J162" s="5" t="str">
        <f>IF(E57 &lt;&gt; "", IFERROR(VLOOKUP(E57,命令機械語対応表!$D$1:$E$9,2,FALSE),E57), "-")</f>
        <v>E3</v>
      </c>
    </row>
    <row r="163" spans="8:10">
      <c r="H163" s="7">
        <v>161</v>
      </c>
      <c r="I163" s="7" t="str">
        <f t="shared" si="7"/>
        <v>A1</v>
      </c>
      <c r="J163" s="5">
        <f>IF(ISTEXT(D57), VLOOKUP(D57,命令機械語対応表!$A$1:$B$17,2,FALSE), "-")</f>
        <v>4</v>
      </c>
    </row>
    <row r="164" spans="8:10">
      <c r="H164" s="7">
        <v>162</v>
      </c>
      <c r="I164" s="7" t="str">
        <f t="shared" si="7"/>
        <v>A2</v>
      </c>
      <c r="J164" s="5" t="str">
        <f>IF(F58 &lt;&gt; "", IFERROR(VLOOKUP(F58,命令機械語対応表!$D$1:$E$9,2,FALSE),F58), "-")</f>
        <v>E0</v>
      </c>
    </row>
    <row r="165" spans="8:10">
      <c r="H165" s="7">
        <v>163</v>
      </c>
      <c r="I165" s="7" t="str">
        <f t="shared" si="7"/>
        <v>A3</v>
      </c>
      <c r="J165" s="5" t="str">
        <f>IF(E58 &lt;&gt; "", IFERROR(VLOOKUP(E58,命令機械語対応表!$D$1:$E$9,2,FALSE),E58), "-")</f>
        <v>E3</v>
      </c>
    </row>
    <row r="166" spans="8:10">
      <c r="H166" s="7">
        <v>164</v>
      </c>
      <c r="I166" s="7" t="str">
        <f t="shared" si="7"/>
        <v>A4</v>
      </c>
      <c r="J166" s="5">
        <f>IF(ISTEXT(D58), VLOOKUP(D58,命令機械語対応表!$A$1:$B$17,2,FALSE), "-")</f>
        <v>5</v>
      </c>
    </row>
    <row r="167" spans="8:10">
      <c r="H167" s="7">
        <v>165</v>
      </c>
      <c r="I167" s="7" t="str">
        <f t="shared" si="7"/>
        <v>A5</v>
      </c>
      <c r="J167" s="5" t="str">
        <f>IF(F59 &lt;&gt; "", IFERROR(VLOOKUP(F59,命令機械語対応表!$D$1:$E$9,2,FALSE),F59), "-")</f>
        <v>-</v>
      </c>
    </row>
    <row r="168" spans="8:10">
      <c r="H168" s="7">
        <v>166</v>
      </c>
      <c r="I168" s="7" t="str">
        <f t="shared" si="7"/>
        <v>A6</v>
      </c>
      <c r="J168" s="5" t="str">
        <f>IF(E59 &lt;&gt; "", IFERROR(VLOOKUP(E59,命令機械語対応表!$D$1:$E$9,2,FALSE),E59), "-")</f>
        <v>9F</v>
      </c>
    </row>
    <row r="169" spans="8:10">
      <c r="H169" s="7">
        <v>167</v>
      </c>
      <c r="I169" s="7" t="str">
        <f t="shared" si="7"/>
        <v>A7</v>
      </c>
      <c r="J169" s="5" t="str">
        <f>IF(ISTEXT(D59), VLOOKUP(D59,命令機械語対応表!$A$1:$B$17,2,FALSE), "-")</f>
        <v>B</v>
      </c>
    </row>
    <row r="170" spans="8:10">
      <c r="H170" s="7">
        <v>168</v>
      </c>
      <c r="I170" s="7" t="str">
        <f t="shared" si="7"/>
        <v>A8</v>
      </c>
      <c r="J170" s="5" t="str">
        <f>IF(F60 &lt;&gt; "", IFERROR(VLOOKUP(F60,命令機械語対応表!$D$1:$E$9,2,FALSE),F60), "-")</f>
        <v>-</v>
      </c>
    </row>
    <row r="171" spans="8:10">
      <c r="H171" s="7">
        <v>169</v>
      </c>
      <c r="I171" s="7" t="str">
        <f t="shared" si="7"/>
        <v>A9</v>
      </c>
      <c r="J171" s="5">
        <f>IF(E60 &lt;&gt; "", IFERROR(VLOOKUP(E60,命令機械語対応表!$D$1:$E$9,2,FALSE),E60), "-")</f>
        <v>84</v>
      </c>
    </row>
    <row r="172" spans="8:10">
      <c r="H172" s="7">
        <v>170</v>
      </c>
      <c r="I172" s="7" t="str">
        <f t="shared" si="7"/>
        <v>AA</v>
      </c>
      <c r="J172" s="5">
        <f>IF(ISTEXT(D60), VLOOKUP(D60,命令機械語対応表!$A$1:$B$17,2,FALSE), "-")</f>
        <v>7</v>
      </c>
    </row>
    <row r="173" spans="8:10">
      <c r="H173" s="7">
        <v>171</v>
      </c>
      <c r="I173" s="7" t="str">
        <f t="shared" si="7"/>
        <v>AB</v>
      </c>
      <c r="J173" s="5" t="str">
        <f>IF(F61 &lt;&gt; "", IFERROR(VLOOKUP(F61,命令機械語対応表!$D$1:$E$9,2,FALSE),F61), "-")</f>
        <v>-</v>
      </c>
    </row>
    <row r="174" spans="8:10">
      <c r="H174" s="7">
        <v>172</v>
      </c>
      <c r="I174" s="7" t="str">
        <f t="shared" si="7"/>
        <v>AC</v>
      </c>
      <c r="J174" s="5" t="str">
        <f>IF(E61 &lt;&gt; "", IFERROR(VLOOKUP(E61,命令機械語対応表!$D$1:$E$9,2,FALSE),E61), "-")</f>
        <v>-</v>
      </c>
    </row>
    <row r="175" spans="8:10">
      <c r="H175" s="7">
        <v>173</v>
      </c>
      <c r="I175" s="7" t="str">
        <f t="shared" si="7"/>
        <v>AD</v>
      </c>
      <c r="J175" s="5" t="str">
        <f>IF(ISTEXT(D61), VLOOKUP(D61,命令機械語対応表!$A$1:$B$17,2,FALSE), "-")</f>
        <v>-</v>
      </c>
    </row>
    <row r="176" spans="8:10">
      <c r="H176" s="7">
        <v>174</v>
      </c>
      <c r="I176" s="7" t="str">
        <f t="shared" si="7"/>
        <v>AE</v>
      </c>
      <c r="J176" s="5" t="str">
        <f>IF(F62 &lt;&gt; "", IFERROR(VLOOKUP(F62,命令機械語対応表!$D$1:$E$9,2,FALSE),F62), "-")</f>
        <v>-</v>
      </c>
    </row>
    <row r="177" spans="8:10">
      <c r="H177" s="7">
        <v>175</v>
      </c>
      <c r="I177" s="7" t="str">
        <f t="shared" si="7"/>
        <v>AF</v>
      </c>
      <c r="J177" s="5" t="str">
        <f>IF(E62 &lt;&gt; "", IFERROR(VLOOKUP(E62,命令機械語対応表!$D$1:$E$9,2,FALSE),E62), "-")</f>
        <v>-</v>
      </c>
    </row>
    <row r="178" spans="8:10">
      <c r="H178" s="7">
        <v>176</v>
      </c>
      <c r="I178" s="7" t="str">
        <f t="shared" si="7"/>
        <v>B0</v>
      </c>
      <c r="J178" s="5" t="str">
        <f>IF(ISTEXT(D62), VLOOKUP(D62,命令機械語対応表!$A$1:$B$17,2,FALSE), "-")</f>
        <v>-</v>
      </c>
    </row>
    <row r="179" spans="8:10">
      <c r="H179" s="7">
        <v>177</v>
      </c>
      <c r="I179" s="7" t="str">
        <f t="shared" si="7"/>
        <v>B1</v>
      </c>
      <c r="J179" s="5" t="str">
        <f>IF(F63 &lt;&gt; "", IFERROR(VLOOKUP(F63,命令機械語対応表!$D$1:$E$9,2,FALSE),F63), "-")</f>
        <v>-</v>
      </c>
    </row>
    <row r="180" spans="8:10">
      <c r="H180" s="7">
        <v>178</v>
      </c>
      <c r="I180" s="7" t="str">
        <f t="shared" si="7"/>
        <v>B2</v>
      </c>
      <c r="J180" s="5" t="str">
        <f>IF(E63 &lt;&gt; "", IFERROR(VLOOKUP(E63,命令機械語対応表!$D$1:$E$9,2,FALSE),E63), "-")</f>
        <v>-</v>
      </c>
    </row>
    <row r="181" spans="8:10">
      <c r="H181" s="7">
        <v>179</v>
      </c>
      <c r="I181" s="7" t="str">
        <f t="shared" si="7"/>
        <v>B3</v>
      </c>
      <c r="J181" s="5" t="str">
        <f>IF(ISTEXT(D63), VLOOKUP(D63,命令機械語対応表!$A$1:$B$17,2,FALSE), "-")</f>
        <v>-</v>
      </c>
    </row>
    <row r="182" spans="8:10">
      <c r="H182" s="7">
        <v>180</v>
      </c>
      <c r="I182" s="7" t="str">
        <f t="shared" si="7"/>
        <v>B4</v>
      </c>
      <c r="J182" s="5" t="str">
        <f>IF(F64 &lt;&gt; "", IFERROR(VLOOKUP(F64,命令機械語対応表!$D$1:$E$9,2,FALSE),F64), "-")</f>
        <v>-</v>
      </c>
    </row>
    <row r="183" spans="8:10">
      <c r="H183" s="7">
        <v>181</v>
      </c>
      <c r="I183" s="7" t="str">
        <f t="shared" si="7"/>
        <v>B5</v>
      </c>
      <c r="J183" s="5" t="str">
        <f>IF(E64 &lt;&gt; "", IFERROR(VLOOKUP(E64,命令機械語対応表!$D$1:$E$9,2,FALSE),E64), "-")</f>
        <v>-</v>
      </c>
    </row>
    <row r="184" spans="8:10">
      <c r="H184" s="7">
        <v>182</v>
      </c>
      <c r="I184" s="7" t="str">
        <f t="shared" si="7"/>
        <v>B6</v>
      </c>
      <c r="J184" s="5" t="str">
        <f>IF(ISTEXT(D64), VLOOKUP(D64,命令機械語対応表!$A$1:$B$17,2,FALSE), "-")</f>
        <v>-</v>
      </c>
    </row>
    <row r="185" spans="8:10">
      <c r="H185" s="7">
        <v>183</v>
      </c>
      <c r="I185" s="7" t="str">
        <f t="shared" si="7"/>
        <v>B7</v>
      </c>
      <c r="J185" s="5" t="str">
        <f>IF(F65 &lt;&gt; "", IFERROR(VLOOKUP(F65,命令機械語対応表!$D$1:$E$9,2,FALSE),F65), "-")</f>
        <v>-</v>
      </c>
    </row>
    <row r="186" spans="8:10">
      <c r="H186" s="7">
        <v>184</v>
      </c>
      <c r="I186" s="7" t="str">
        <f t="shared" si="7"/>
        <v>B8</v>
      </c>
      <c r="J186" s="5" t="str">
        <f>IF(E65 &lt;&gt; "", IFERROR(VLOOKUP(E65,命令機械語対応表!$D$1:$E$9,2,FALSE),E65), "-")</f>
        <v>-</v>
      </c>
    </row>
    <row r="187" spans="8:10">
      <c r="H187" s="7">
        <v>185</v>
      </c>
      <c r="I187" s="7" t="str">
        <f t="shared" si="7"/>
        <v>B9</v>
      </c>
      <c r="J187" s="5" t="str">
        <f>IF(ISTEXT(D65), VLOOKUP(D65,命令機械語対応表!$A$1:$B$17,2,FALSE), "-")</f>
        <v>-</v>
      </c>
    </row>
    <row r="188" spans="8:10">
      <c r="H188" s="7">
        <v>186</v>
      </c>
      <c r="I188" s="7" t="str">
        <f t="shared" si="7"/>
        <v>BA</v>
      </c>
      <c r="J188" s="5" t="str">
        <f>IF(F66 &lt;&gt; "", IFERROR(VLOOKUP(F66,命令機械語対応表!$D$1:$E$9,2,FALSE),F66), "-")</f>
        <v>-</v>
      </c>
    </row>
    <row r="189" spans="8:10">
      <c r="H189" s="7">
        <v>187</v>
      </c>
      <c r="I189" s="7" t="str">
        <f t="shared" si="7"/>
        <v>BB</v>
      </c>
      <c r="J189" s="5" t="str">
        <f>IF(E66 &lt;&gt; "", IFERROR(VLOOKUP(E66,命令機械語対応表!$D$1:$E$9,2,FALSE),E66), "-")</f>
        <v>-</v>
      </c>
    </row>
    <row r="190" spans="8:10">
      <c r="H190" s="7">
        <v>188</v>
      </c>
      <c r="I190" s="7" t="str">
        <f t="shared" si="7"/>
        <v>BC</v>
      </c>
      <c r="J190" s="5" t="str">
        <f>IF(ISTEXT(D66), VLOOKUP(D66,命令機械語対応表!$A$1:$B$17,2,FALSE), "-")</f>
        <v>-</v>
      </c>
    </row>
    <row r="191" spans="8:10">
      <c r="H191" s="7">
        <v>189</v>
      </c>
      <c r="I191" s="7" t="str">
        <f t="shared" si="7"/>
        <v>BD</v>
      </c>
      <c r="J191" s="5" t="str">
        <f>IF(F67 &lt;&gt; "", IFERROR(VLOOKUP(F67,命令機械語対応表!$D$1:$E$9,2,FALSE),F67), "-")</f>
        <v>-</v>
      </c>
    </row>
    <row r="192" spans="8:10">
      <c r="H192" s="7">
        <v>190</v>
      </c>
      <c r="I192" s="7" t="str">
        <f t="shared" si="7"/>
        <v>BE</v>
      </c>
      <c r="J192" s="5" t="str">
        <f>IF(E67 &lt;&gt; "", IFERROR(VLOOKUP(E67,命令機械語対応表!$D$1:$E$9,2,FALSE),E67), "-")</f>
        <v>-</v>
      </c>
    </row>
    <row r="193" spans="8:10">
      <c r="H193" s="7">
        <v>191</v>
      </c>
      <c r="I193" s="7" t="str">
        <f t="shared" si="7"/>
        <v>BF</v>
      </c>
      <c r="J193" s="5" t="str">
        <f>IF(ISTEXT(D67), VLOOKUP(D67,命令機械語対応表!$A$1:$B$17,2,FALSE), "-")</f>
        <v>-</v>
      </c>
    </row>
    <row r="194" spans="8:10">
      <c r="H194" s="8">
        <v>192</v>
      </c>
      <c r="I194" s="8" t="str">
        <f t="shared" si="7"/>
        <v>C0</v>
      </c>
    </row>
    <row r="195" spans="8:10">
      <c r="H195" s="8">
        <v>193</v>
      </c>
      <c r="I195" s="8" t="str">
        <f t="shared" si="7"/>
        <v>C1</v>
      </c>
    </row>
    <row r="196" spans="8:10">
      <c r="H196" s="8">
        <v>194</v>
      </c>
      <c r="I196" s="8" t="str">
        <f t="shared" ref="I196:I257" si="8">REPT("0",2-LEN(DEC2HEX(H196)))&amp;DEC2HEX(H196)</f>
        <v>C2</v>
      </c>
    </row>
    <row r="197" spans="8:10">
      <c r="H197" s="8">
        <v>195</v>
      </c>
      <c r="I197" s="8" t="str">
        <f t="shared" si="8"/>
        <v>C3</v>
      </c>
    </row>
    <row r="198" spans="8:10">
      <c r="H198" s="8">
        <v>196</v>
      </c>
      <c r="I198" s="8" t="str">
        <f t="shared" si="8"/>
        <v>C4</v>
      </c>
    </row>
    <row r="199" spans="8:10">
      <c r="H199" s="8">
        <v>197</v>
      </c>
      <c r="I199" s="8" t="str">
        <f t="shared" si="8"/>
        <v>C5</v>
      </c>
    </row>
    <row r="200" spans="8:10">
      <c r="H200" s="8">
        <v>198</v>
      </c>
      <c r="I200" s="8" t="str">
        <f t="shared" si="8"/>
        <v>C6</v>
      </c>
    </row>
    <row r="201" spans="8:10">
      <c r="H201" s="8">
        <v>199</v>
      </c>
      <c r="I201" s="8" t="str">
        <f t="shared" si="8"/>
        <v>C7</v>
      </c>
    </row>
    <row r="202" spans="8:10">
      <c r="H202" s="8">
        <v>200</v>
      </c>
      <c r="I202" s="8" t="str">
        <f t="shared" si="8"/>
        <v>C8</v>
      </c>
    </row>
    <row r="203" spans="8:10">
      <c r="H203" s="8">
        <v>201</v>
      </c>
      <c r="I203" s="8" t="str">
        <f t="shared" si="8"/>
        <v>C9</v>
      </c>
    </row>
    <row r="204" spans="8:10">
      <c r="H204" s="8">
        <v>202</v>
      </c>
      <c r="I204" s="8" t="str">
        <f t="shared" si="8"/>
        <v>CA</v>
      </c>
    </row>
    <row r="205" spans="8:10">
      <c r="H205" s="8">
        <v>203</v>
      </c>
      <c r="I205" s="8" t="str">
        <f t="shared" si="8"/>
        <v>CB</v>
      </c>
    </row>
    <row r="206" spans="8:10">
      <c r="H206" s="8">
        <v>204</v>
      </c>
      <c r="I206" s="8" t="str">
        <f t="shared" si="8"/>
        <v>CC</v>
      </c>
    </row>
    <row r="207" spans="8:10">
      <c r="H207" s="8">
        <v>205</v>
      </c>
      <c r="I207" s="8" t="str">
        <f t="shared" si="8"/>
        <v>CD</v>
      </c>
    </row>
    <row r="208" spans="8:10">
      <c r="H208" s="8">
        <v>206</v>
      </c>
      <c r="I208" s="8" t="str">
        <f t="shared" si="8"/>
        <v>CE</v>
      </c>
    </row>
    <row r="209" spans="1:9">
      <c r="H209" s="8">
        <v>207</v>
      </c>
      <c r="I209" s="8" t="str">
        <f t="shared" si="8"/>
        <v>CF</v>
      </c>
    </row>
    <row r="210" spans="1:9">
      <c r="H210" s="9">
        <v>208</v>
      </c>
      <c r="I210" s="9" t="str">
        <f t="shared" si="8"/>
        <v>D0</v>
      </c>
    </row>
    <row r="211" spans="1:9" s="5" customFormat="1">
      <c r="A211"/>
      <c r="B211"/>
      <c r="C211"/>
      <c r="D211"/>
      <c r="E211"/>
      <c r="F211"/>
      <c r="G211"/>
      <c r="H211" s="9">
        <v>209</v>
      </c>
      <c r="I211" s="9" t="str">
        <f t="shared" si="8"/>
        <v>D1</v>
      </c>
    </row>
    <row r="212" spans="1:9" s="5" customFormat="1">
      <c r="A212"/>
      <c r="B212"/>
      <c r="C212"/>
      <c r="D212"/>
      <c r="E212"/>
      <c r="F212"/>
      <c r="G212"/>
      <c r="H212" s="9">
        <v>210</v>
      </c>
      <c r="I212" s="9" t="str">
        <f t="shared" si="8"/>
        <v>D2</v>
      </c>
    </row>
    <row r="213" spans="1:9" s="5" customFormat="1">
      <c r="A213"/>
      <c r="B213"/>
      <c r="C213"/>
      <c r="D213"/>
      <c r="E213"/>
      <c r="F213"/>
      <c r="G213"/>
      <c r="H213" s="9">
        <v>211</v>
      </c>
      <c r="I213" s="9" t="str">
        <f t="shared" si="8"/>
        <v>D3</v>
      </c>
    </row>
    <row r="214" spans="1:9" s="5" customFormat="1">
      <c r="A214"/>
      <c r="B214"/>
      <c r="C214"/>
      <c r="D214"/>
      <c r="E214"/>
      <c r="F214"/>
      <c r="G214"/>
      <c r="H214" s="9">
        <v>212</v>
      </c>
      <c r="I214" s="9" t="str">
        <f t="shared" si="8"/>
        <v>D4</v>
      </c>
    </row>
    <row r="215" spans="1:9" s="5" customFormat="1">
      <c r="A215"/>
      <c r="B215"/>
      <c r="C215"/>
      <c r="D215"/>
      <c r="E215"/>
      <c r="F215"/>
      <c r="G215"/>
      <c r="H215" s="9">
        <v>213</v>
      </c>
      <c r="I215" s="9" t="str">
        <f t="shared" si="8"/>
        <v>D5</v>
      </c>
    </row>
    <row r="216" spans="1:9" s="5" customFormat="1">
      <c r="A216"/>
      <c r="B216"/>
      <c r="C216"/>
      <c r="D216"/>
      <c r="E216"/>
      <c r="F216"/>
      <c r="G216"/>
      <c r="H216" s="9">
        <v>214</v>
      </c>
      <c r="I216" s="9" t="str">
        <f t="shared" si="8"/>
        <v>D6</v>
      </c>
    </row>
    <row r="217" spans="1:9" s="5" customFormat="1">
      <c r="A217"/>
      <c r="B217"/>
      <c r="C217"/>
      <c r="D217"/>
      <c r="E217"/>
      <c r="F217"/>
      <c r="G217"/>
      <c r="H217" s="9">
        <v>215</v>
      </c>
      <c r="I217" s="9" t="str">
        <f t="shared" si="8"/>
        <v>D7</v>
      </c>
    </row>
    <row r="218" spans="1:9" s="5" customFormat="1">
      <c r="A218"/>
      <c r="B218"/>
      <c r="C218"/>
      <c r="D218"/>
      <c r="E218"/>
      <c r="F218"/>
      <c r="G218"/>
      <c r="H218" s="9">
        <v>216</v>
      </c>
      <c r="I218" s="9" t="str">
        <f t="shared" si="8"/>
        <v>D8</v>
      </c>
    </row>
    <row r="219" spans="1:9" s="5" customFormat="1">
      <c r="A219"/>
      <c r="B219"/>
      <c r="C219"/>
      <c r="D219"/>
      <c r="E219"/>
      <c r="F219"/>
      <c r="G219"/>
      <c r="H219" s="9">
        <v>217</v>
      </c>
      <c r="I219" s="9" t="str">
        <f t="shared" si="8"/>
        <v>D9</v>
      </c>
    </row>
    <row r="220" spans="1:9" s="5" customFormat="1">
      <c r="A220"/>
      <c r="B220"/>
      <c r="C220"/>
      <c r="D220"/>
      <c r="E220"/>
      <c r="F220"/>
      <c r="G220"/>
      <c r="H220" s="9">
        <v>218</v>
      </c>
      <c r="I220" s="9" t="str">
        <f t="shared" si="8"/>
        <v>DA</v>
      </c>
    </row>
    <row r="221" spans="1:9" s="5" customFormat="1">
      <c r="A221"/>
      <c r="B221"/>
      <c r="C221"/>
      <c r="D221"/>
      <c r="E221"/>
      <c r="F221"/>
      <c r="G221"/>
      <c r="H221" s="9">
        <v>219</v>
      </c>
      <c r="I221" s="9" t="str">
        <f t="shared" si="8"/>
        <v>DB</v>
      </c>
    </row>
    <row r="222" spans="1:9" s="5" customFormat="1">
      <c r="A222"/>
      <c r="B222"/>
      <c r="C222"/>
      <c r="D222"/>
      <c r="E222"/>
      <c r="F222"/>
      <c r="G222"/>
      <c r="H222" s="9">
        <v>220</v>
      </c>
      <c r="I222" s="9" t="str">
        <f t="shared" si="8"/>
        <v>DC</v>
      </c>
    </row>
    <row r="223" spans="1:9" s="5" customFormat="1">
      <c r="A223"/>
      <c r="B223"/>
      <c r="C223"/>
      <c r="D223"/>
      <c r="E223"/>
      <c r="F223"/>
      <c r="G223"/>
      <c r="H223" s="9">
        <v>221</v>
      </c>
      <c r="I223" s="9" t="str">
        <f t="shared" si="8"/>
        <v>DD</v>
      </c>
    </row>
    <row r="224" spans="1:9" s="5" customFormat="1">
      <c r="A224"/>
      <c r="B224"/>
      <c r="C224"/>
      <c r="D224"/>
      <c r="E224"/>
      <c r="F224"/>
      <c r="G224"/>
      <c r="H224" s="9">
        <v>222</v>
      </c>
      <c r="I224" s="9" t="str">
        <f t="shared" si="8"/>
        <v>DE</v>
      </c>
    </row>
    <row r="225" spans="1:9" s="5" customFormat="1">
      <c r="A225"/>
      <c r="B225"/>
      <c r="C225"/>
      <c r="D225"/>
      <c r="E225"/>
      <c r="F225"/>
      <c r="G225"/>
      <c r="H225" s="9">
        <v>223</v>
      </c>
      <c r="I225" s="9" t="str">
        <f t="shared" si="8"/>
        <v>DF</v>
      </c>
    </row>
    <row r="226" spans="1:9" s="5" customFormat="1">
      <c r="A226"/>
      <c r="B226"/>
      <c r="C226"/>
      <c r="D226"/>
      <c r="E226"/>
      <c r="F226"/>
      <c r="G226"/>
      <c r="H226" s="10">
        <v>224</v>
      </c>
      <c r="I226" s="10" t="str">
        <f t="shared" si="8"/>
        <v>E0</v>
      </c>
    </row>
    <row r="227" spans="1:9">
      <c r="H227" s="10">
        <v>225</v>
      </c>
      <c r="I227" s="10" t="str">
        <f t="shared" si="8"/>
        <v>E1</v>
      </c>
    </row>
    <row r="228" spans="1:9">
      <c r="H228" s="10">
        <v>226</v>
      </c>
      <c r="I228" s="10" t="str">
        <f t="shared" si="8"/>
        <v>E2</v>
      </c>
    </row>
    <row r="229" spans="1:9">
      <c r="H229" s="10">
        <v>227</v>
      </c>
      <c r="I229" s="10" t="str">
        <f t="shared" si="8"/>
        <v>E3</v>
      </c>
    </row>
    <row r="230" spans="1:9">
      <c r="H230" s="10">
        <v>228</v>
      </c>
      <c r="I230" s="10" t="str">
        <f t="shared" si="8"/>
        <v>E4</v>
      </c>
    </row>
    <row r="231" spans="1:9">
      <c r="H231" s="10">
        <v>229</v>
      </c>
      <c r="I231" s="10" t="str">
        <f t="shared" si="8"/>
        <v>E5</v>
      </c>
    </row>
    <row r="232" spans="1:9">
      <c r="H232" s="10">
        <v>230</v>
      </c>
      <c r="I232" s="10" t="str">
        <f t="shared" si="8"/>
        <v>E6</v>
      </c>
    </row>
    <row r="233" spans="1:9">
      <c r="H233" s="10">
        <v>231</v>
      </c>
      <c r="I233" s="10" t="str">
        <f t="shared" si="8"/>
        <v>E7</v>
      </c>
    </row>
    <row r="234" spans="1:9">
      <c r="H234" s="10">
        <v>232</v>
      </c>
      <c r="I234" s="10" t="str">
        <f t="shared" si="8"/>
        <v>E8</v>
      </c>
    </row>
    <row r="235" spans="1:9">
      <c r="H235" s="10">
        <v>233</v>
      </c>
      <c r="I235" s="10" t="str">
        <f t="shared" si="8"/>
        <v>E9</v>
      </c>
    </row>
    <row r="236" spans="1:9">
      <c r="H236" s="10">
        <v>234</v>
      </c>
      <c r="I236" s="10" t="str">
        <f t="shared" si="8"/>
        <v>EA</v>
      </c>
    </row>
    <row r="237" spans="1:9">
      <c r="H237" s="10">
        <v>235</v>
      </c>
      <c r="I237" s="10" t="str">
        <f t="shared" si="8"/>
        <v>EB</v>
      </c>
    </row>
    <row r="238" spans="1:9">
      <c r="H238" s="10">
        <v>236</v>
      </c>
      <c r="I238" s="10" t="str">
        <f t="shared" si="8"/>
        <v>EC</v>
      </c>
    </row>
    <row r="239" spans="1:9">
      <c r="H239" s="10">
        <v>237</v>
      </c>
      <c r="I239" s="10" t="str">
        <f t="shared" si="8"/>
        <v>ED</v>
      </c>
    </row>
    <row r="240" spans="1:9">
      <c r="H240" s="10">
        <v>238</v>
      </c>
      <c r="I240" s="10" t="str">
        <f t="shared" si="8"/>
        <v>EE</v>
      </c>
    </row>
    <row r="241" spans="1:9">
      <c r="H241" s="10">
        <v>239</v>
      </c>
      <c r="I241" s="10" t="str">
        <f t="shared" si="8"/>
        <v>EF</v>
      </c>
    </row>
    <row r="242" spans="1:9">
      <c r="H242" s="10">
        <v>240</v>
      </c>
      <c r="I242" s="10" t="str">
        <f t="shared" si="8"/>
        <v>F0</v>
      </c>
    </row>
    <row r="243" spans="1:9" s="5" customFormat="1">
      <c r="A243"/>
      <c r="B243"/>
      <c r="C243"/>
      <c r="D243"/>
      <c r="E243"/>
      <c r="F243"/>
      <c r="G243"/>
      <c r="H243" s="10">
        <v>241</v>
      </c>
      <c r="I243" s="10" t="str">
        <f t="shared" si="8"/>
        <v>F1</v>
      </c>
    </row>
    <row r="244" spans="1:9" s="5" customFormat="1">
      <c r="A244"/>
      <c r="B244"/>
      <c r="C244"/>
      <c r="D244"/>
      <c r="E244"/>
      <c r="F244"/>
      <c r="G244"/>
      <c r="H244" s="10">
        <v>242</v>
      </c>
      <c r="I244" s="10" t="str">
        <f t="shared" si="8"/>
        <v>F2</v>
      </c>
    </row>
    <row r="245" spans="1:9" s="5" customFormat="1">
      <c r="A245"/>
      <c r="B245"/>
      <c r="C245"/>
      <c r="D245"/>
      <c r="E245"/>
      <c r="F245"/>
      <c r="G245"/>
      <c r="H245" s="10">
        <v>243</v>
      </c>
      <c r="I245" s="10" t="str">
        <f t="shared" si="8"/>
        <v>F3</v>
      </c>
    </row>
    <row r="246" spans="1:9" s="5" customFormat="1">
      <c r="A246"/>
      <c r="B246"/>
      <c r="C246"/>
      <c r="D246"/>
      <c r="E246"/>
      <c r="F246"/>
      <c r="G246"/>
      <c r="H246" s="10">
        <v>244</v>
      </c>
      <c r="I246" s="10" t="str">
        <f t="shared" si="8"/>
        <v>F4</v>
      </c>
    </row>
    <row r="247" spans="1:9" s="5" customFormat="1">
      <c r="A247"/>
      <c r="B247"/>
      <c r="C247"/>
      <c r="D247"/>
      <c r="E247"/>
      <c r="F247"/>
      <c r="G247"/>
      <c r="H247" s="10">
        <v>245</v>
      </c>
      <c r="I247" s="10" t="str">
        <f t="shared" si="8"/>
        <v>F5</v>
      </c>
    </row>
    <row r="248" spans="1:9" s="5" customFormat="1">
      <c r="A248"/>
      <c r="B248"/>
      <c r="C248"/>
      <c r="D248"/>
      <c r="E248"/>
      <c r="F248"/>
      <c r="G248"/>
      <c r="H248" s="10">
        <v>246</v>
      </c>
      <c r="I248" s="10" t="str">
        <f t="shared" si="8"/>
        <v>F6</v>
      </c>
    </row>
    <row r="249" spans="1:9" s="5" customFormat="1">
      <c r="A249"/>
      <c r="B249"/>
      <c r="C249"/>
      <c r="D249"/>
      <c r="E249"/>
      <c r="F249"/>
      <c r="G249"/>
      <c r="H249" s="10">
        <v>247</v>
      </c>
      <c r="I249" s="10" t="str">
        <f t="shared" si="8"/>
        <v>F7</v>
      </c>
    </row>
    <row r="250" spans="1:9" s="5" customFormat="1">
      <c r="A250"/>
      <c r="B250"/>
      <c r="C250"/>
      <c r="D250"/>
      <c r="E250"/>
      <c r="F250"/>
      <c r="G250"/>
      <c r="H250" s="10">
        <v>248</v>
      </c>
      <c r="I250" s="10" t="str">
        <f t="shared" si="8"/>
        <v>F8</v>
      </c>
    </row>
    <row r="251" spans="1:9" s="5" customFormat="1">
      <c r="A251"/>
      <c r="B251"/>
      <c r="C251"/>
      <c r="D251"/>
      <c r="E251"/>
      <c r="F251"/>
      <c r="G251"/>
      <c r="H251" s="10">
        <v>249</v>
      </c>
      <c r="I251" s="10" t="str">
        <f t="shared" si="8"/>
        <v>F9</v>
      </c>
    </row>
    <row r="252" spans="1:9" s="5" customFormat="1">
      <c r="A252"/>
      <c r="B252"/>
      <c r="C252"/>
      <c r="D252"/>
      <c r="E252"/>
      <c r="F252"/>
      <c r="G252"/>
      <c r="H252" s="10">
        <v>250</v>
      </c>
      <c r="I252" s="10" t="str">
        <f t="shared" si="8"/>
        <v>FA</v>
      </c>
    </row>
    <row r="253" spans="1:9" s="5" customFormat="1">
      <c r="A253"/>
      <c r="B253"/>
      <c r="C253"/>
      <c r="D253"/>
      <c r="E253"/>
      <c r="F253"/>
      <c r="G253"/>
      <c r="H253" s="10">
        <v>251</v>
      </c>
      <c r="I253" s="10" t="str">
        <f t="shared" si="8"/>
        <v>FB</v>
      </c>
    </row>
    <row r="254" spans="1:9" s="5" customFormat="1">
      <c r="A254"/>
      <c r="B254"/>
      <c r="C254"/>
      <c r="D254"/>
      <c r="E254"/>
      <c r="F254"/>
      <c r="G254"/>
      <c r="H254" s="10">
        <v>252</v>
      </c>
      <c r="I254" s="10" t="str">
        <f t="shared" si="8"/>
        <v>FC</v>
      </c>
    </row>
    <row r="255" spans="1:9" s="5" customFormat="1">
      <c r="A255"/>
      <c r="B255"/>
      <c r="C255"/>
      <c r="D255"/>
      <c r="E255"/>
      <c r="F255"/>
      <c r="G255"/>
      <c r="H255" s="10">
        <v>253</v>
      </c>
      <c r="I255" s="10" t="str">
        <f t="shared" si="8"/>
        <v>FD</v>
      </c>
    </row>
    <row r="256" spans="1:9" s="5" customFormat="1">
      <c r="A256"/>
      <c r="B256"/>
      <c r="C256"/>
      <c r="D256"/>
      <c r="E256"/>
      <c r="F256"/>
      <c r="G256"/>
      <c r="H256" s="10">
        <v>254</v>
      </c>
      <c r="I256" s="10" t="str">
        <f t="shared" si="8"/>
        <v>FE</v>
      </c>
    </row>
    <row r="257" spans="1:9" s="5" customFormat="1">
      <c r="A257"/>
      <c r="B257"/>
      <c r="C257"/>
      <c r="D257"/>
      <c r="E257"/>
      <c r="F257"/>
      <c r="G257"/>
      <c r="H257" s="10">
        <v>255</v>
      </c>
      <c r="I257" s="10" t="str">
        <f t="shared" si="8"/>
        <v>FF</v>
      </c>
    </row>
    <row r="258" spans="1:9" s="5" customFormat="1">
      <c r="A258"/>
      <c r="B258"/>
      <c r="C258"/>
      <c r="D258"/>
      <c r="E258"/>
      <c r="F258"/>
      <c r="G258"/>
    </row>
    <row r="259" spans="1:9" s="5" customFormat="1">
      <c r="A259"/>
      <c r="B259"/>
      <c r="C259"/>
      <c r="D259"/>
      <c r="E259"/>
      <c r="F259"/>
      <c r="G259"/>
    </row>
  </sheetData>
  <mergeCells count="1">
    <mergeCell ref="D1:G1"/>
  </mergeCells>
  <phoneticPr fontId="2"/>
  <conditionalFormatting sqref="H2:J193">
    <cfRule type="expression" dxfId="0" priority="1">
      <formula>MOD(ROW()-1,3)=0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2</vt:i4>
      </vt:variant>
    </vt:vector>
  </HeadingPairs>
  <TitlesOfParts>
    <vt:vector size="11" baseType="lpstr">
      <vt:lpstr>readme</vt:lpstr>
      <vt:lpstr>TTM8命令セット</vt:lpstr>
      <vt:lpstr>アドレスマップ</vt:lpstr>
      <vt:lpstr>命令機械語対応表</vt:lpstr>
      <vt:lpstr>ワークスペース</vt:lpstr>
      <vt:lpstr>流れる光</vt:lpstr>
      <vt:lpstr>掛け算</vt:lpstr>
      <vt:lpstr>減算</vt:lpstr>
      <vt:lpstr>ラーメンタイマー</vt:lpstr>
      <vt:lpstr>TTM8命令セット!Print_Area</vt:lpstr>
      <vt:lpstr>アドレスマップ!Print_Area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sub2</dc:creator>
  <cp:lastModifiedBy>京之介 檀上</cp:lastModifiedBy>
  <cp:lastPrinted>2021-03-29T00:02:54Z</cp:lastPrinted>
  <dcterms:created xsi:type="dcterms:W3CDTF">2015-06-05T18:19:34Z</dcterms:created>
  <dcterms:modified xsi:type="dcterms:W3CDTF">2023-11-24T16:19:28Z</dcterms:modified>
</cp:coreProperties>
</file>