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セミナー\Lightning Review\デモデータ・シナリオ\成果物\"/>
    </mc:Choice>
  </mc:AlternateContent>
  <bookViews>
    <workbookView xWindow="-20" yWindow="-20" windowWidth="19110" windowHeight="5580" tabRatio="897" activeTab="3"/>
  </bookViews>
  <sheets>
    <sheet name="表紙" sheetId="1" r:id="rId1"/>
    <sheet name="改訂履歴" sheetId="11" r:id="rId2"/>
    <sheet name="目次" sheetId="2" r:id="rId3"/>
    <sheet name="はじめに" sheetId="3" r:id="rId4"/>
    <sheet name="テスト概要" sheetId="4" r:id="rId5"/>
    <sheet name="テスト環境" sheetId="5" r:id="rId6"/>
    <sheet name="テスト方法" sheetId="6" r:id="rId7"/>
    <sheet name="合否判定項目一覧" sheetId="7" r:id="rId8"/>
    <sheet name="○○機能" sheetId="9" r:id="rId9"/>
  </sheets>
  <externalReferences>
    <externalReference r:id="rId10"/>
    <externalReference r:id="rId11"/>
  </externalReferences>
  <definedNames>
    <definedName name="_xlnm._FilterDatabase" localSheetId="8" hidden="1">○○機能!$A$16:$P$23</definedName>
    <definedName name="_LAST_UPDATE_DATE">MAX([1]改訂履歴!$D$6:$D$25)</definedName>
    <definedName name="_TITLE">"ＡＷ・ＤＥＮＳＯ協業ナビＨＭＩソフト"</definedName>
    <definedName name="_Toc527446162">#REF!</definedName>
    <definedName name="_Toc527446163">#REF!</definedName>
    <definedName name="_VERSION">MAX([1]改訂履歴!$C$6:$C$25)</definedName>
    <definedName name="LASTPAGE">7</definedName>
    <definedName name="_xlnm.Print_Area" localSheetId="3">はじめに!$A$1:$U$29</definedName>
    <definedName name="_xlnm.Print_Area" localSheetId="1">改訂履歴!$A$1:$F$12</definedName>
    <definedName name="_xlnm.Print_Area" localSheetId="0">表紙!$A$1:$I$27</definedName>
    <definedName name="Version" localSheetId="1">改訂履歴!$B$5:$B$8</definedName>
    <definedName name="Version">[2]改訂履歴!$B$5:$B$8</definedName>
    <definedName name="Z_32CD15E8_3154_4127_9179_FBB8D456FE0E_.wvu.PrintArea" localSheetId="3" hidden="1">はじめに!$A$1:$U$35</definedName>
    <definedName name="Z_32CD15E8_3154_4127_9179_FBB8D456FE0E_.wvu.PrintArea" localSheetId="0" hidden="1">表紙!$A$1:$I$27</definedName>
    <definedName name="Z_BA9581DE_54DC_47F1_BE29_BEC3161B095B_.wvu.PrintArea" localSheetId="3" hidden="1">はじめに!$A$1:$U$35</definedName>
    <definedName name="Z_BA9581DE_54DC_47F1_BE29_BEC3161B095B_.wvu.PrintArea" localSheetId="0" hidden="1">表紙!$A$1:$I$27</definedName>
    <definedName name="テスト">#REF!</definedName>
    <definedName name="改訂日付">改訂履歴!$C$5:$C$8</definedName>
    <definedName name="確認欄">#REF!</definedName>
    <definedName name="既存新規">#REF!</definedName>
  </definedNames>
  <calcPr calcId="162913"/>
  <customWorkbookViews>
    <customWorkbookView name="yoshi_hiro - 個人用ビュー" guid="{32CD15E8-3154-4127-9179-FBB8D456FE0E}" mergeInterval="0" personalView="1" maximized="1" windowWidth="1276" windowHeight="822" tabRatio="897" activeSheetId="1"/>
    <customWorkbookView name="ito_masa - 個人用ビュー" guid="{BA9581DE-54DC-47F1-BE29-BEC3161B095B}" mergeInterval="0" personalView="1" maximized="1" windowWidth="1269" windowHeight="790" tabRatio="897" activeSheetId="12"/>
  </customWorkbookViews>
</workbook>
</file>

<file path=xl/calcChain.xml><?xml version="1.0" encoding="utf-8"?>
<calcChain xmlns="http://schemas.openxmlformats.org/spreadsheetml/2006/main">
  <c r="D3" i="9" l="1"/>
  <c r="D7" i="1" l="1"/>
  <c r="O25" i="9" l="1"/>
  <c r="O26" i="9" s="1"/>
  <c r="D17" i="9"/>
  <c r="D18" i="9" s="1"/>
  <c r="D19" i="9" s="1"/>
  <c r="D20" i="9" s="1"/>
  <c r="D21" i="9" s="1"/>
  <c r="D22" i="9" s="1"/>
  <c r="D23" i="9" s="1"/>
  <c r="O27" i="9"/>
  <c r="I12" i="7" s="1"/>
  <c r="I13" i="7" s="1"/>
  <c r="O28" i="9"/>
  <c r="J12" i="7" s="1"/>
  <c r="J13" i="7" s="1"/>
  <c r="O29" i="9"/>
  <c r="K12" i="7" s="1"/>
  <c r="K13" i="7" s="1"/>
  <c r="E12" i="7"/>
  <c r="D12" i="7"/>
  <c r="O24" i="9"/>
  <c r="F12" i="7" s="1"/>
  <c r="F13" i="7" s="1"/>
  <c r="G12" i="7" l="1"/>
  <c r="G13" i="7" s="1"/>
  <c r="H12" i="7"/>
  <c r="H13" i="7" s="1"/>
  <c r="O30" i="9"/>
  <c r="L12" i="7" s="1"/>
  <c r="L13" i="7" s="1"/>
  <c r="C28" i="2"/>
</calcChain>
</file>

<file path=xl/comments1.xml><?xml version="1.0" encoding="utf-8"?>
<comments xmlns="http://schemas.openxmlformats.org/spreadsheetml/2006/main">
  <authors>
    <author>kuboki</author>
  </authors>
  <commentList>
    <comment ref="D16" authorId="0" shapeId="0">
      <text>
        <r>
          <rPr>
            <b/>
            <sz val="9"/>
            <color indexed="81"/>
            <rFont val="ＭＳ Ｐゴシック"/>
            <family val="3"/>
            <charset val="128"/>
          </rPr>
          <t>テスト全体の合格・不合格を記入する</t>
        </r>
      </text>
    </comment>
    <comment ref="D18" authorId="0" shapeId="0">
      <text>
        <r>
          <rPr>
            <b/>
            <sz val="9"/>
            <color indexed="81"/>
            <rFont val="ＭＳ Ｐゴシック"/>
            <family val="3"/>
            <charset val="128"/>
          </rPr>
          <t>本テスト結果を承認した人の名前と承認日を記入する</t>
        </r>
      </text>
    </comment>
    <comment ref="D20" authorId="0" shapeId="0">
      <text>
        <r>
          <rPr>
            <b/>
            <sz val="9"/>
            <color indexed="81"/>
            <rFont val="ＭＳ Ｐゴシック"/>
            <family val="3"/>
            <charset val="128"/>
          </rPr>
          <t>テスト結果の検討をした人の名前と検討した日を記入する</t>
        </r>
      </text>
    </comment>
    <comment ref="D22" authorId="0" shapeId="0">
      <text>
        <r>
          <rPr>
            <b/>
            <sz val="9"/>
            <color indexed="81"/>
            <rFont val="ＭＳ Ｐゴシック"/>
            <family val="3"/>
            <charset val="128"/>
          </rPr>
          <t>テストを実施した人の名前とテスト実施日を記入する。</t>
        </r>
      </text>
    </comment>
  </commentList>
</comments>
</file>

<file path=xl/sharedStrings.xml><?xml version="1.0" encoding="utf-8"?>
<sst xmlns="http://schemas.openxmlformats.org/spreadsheetml/2006/main" count="187" uniqueCount="167">
  <si>
    <t>すべてのテスト対象項目が”OK”もしくは”条件付OK”となった場合にテスト合格とする。</t>
  </si>
  <si>
    <t>テスト範囲</t>
    <rPh sb="3" eb="5">
      <t>ハンイ</t>
    </rPh>
    <phoneticPr fontId="2"/>
  </si>
  <si>
    <t>テスト対象理由</t>
    <rPh sb="3" eb="5">
      <t>タイショウ</t>
    </rPh>
    <rPh sb="5" eb="7">
      <t>リユウ</t>
    </rPh>
    <phoneticPr fontId="2"/>
  </si>
  <si>
    <t>以下に本テスト報告書のテスト対象およびテスト結果を示す。</t>
    <phoneticPr fontId="2"/>
  </si>
  <si>
    <t>OK</t>
    <phoneticPr fontId="2"/>
  </si>
  <si>
    <t>条件付OK</t>
    <rPh sb="0" eb="2">
      <t>ジョウケン</t>
    </rPh>
    <rPh sb="2" eb="3">
      <t>ツキ</t>
    </rPh>
    <phoneticPr fontId="2"/>
  </si>
  <si>
    <t>total</t>
    <phoneticPr fontId="2"/>
  </si>
  <si>
    <t>上位文書で定義されている機能をすべて満たしていることを確認する。</t>
    <phoneticPr fontId="2"/>
  </si>
  <si>
    <t>設計通りに正しく値の設定・取得ができることを確認する。</t>
    <phoneticPr fontId="2"/>
  </si>
  <si>
    <t>※どういう方針（条件網羅、限界値分析、エラー推測など）でテスト項目を抽出したかを記載すること。</t>
    <rPh sb="31" eb="33">
      <t>コウモク</t>
    </rPh>
    <rPh sb="40" eb="42">
      <t>キサイ</t>
    </rPh>
    <phoneticPr fontId="2"/>
  </si>
  <si>
    <t>条件付OKとする理由</t>
    <rPh sb="0" eb="3">
      <t>ジョウケンツキ</t>
    </rPh>
    <rPh sb="8" eb="10">
      <t>リユウ</t>
    </rPh>
    <phoneticPr fontId="2"/>
  </si>
  <si>
    <t>①</t>
    <phoneticPr fontId="2"/>
  </si>
  <si>
    <t>Version</t>
    <phoneticPr fontId="2"/>
  </si>
  <si>
    <t>承認</t>
    <phoneticPr fontId="2"/>
  </si>
  <si>
    <t>作成</t>
    <phoneticPr fontId="2"/>
  </si>
  <si>
    <t>6.1.</t>
    <phoneticPr fontId="2"/>
  </si>
  <si>
    <t>入力データ</t>
    <rPh sb="0" eb="2">
      <t>ニュウリョク</t>
    </rPh>
    <phoneticPr fontId="2"/>
  </si>
  <si>
    <t>出力データ</t>
    <rPh sb="0" eb="2">
      <t>シュツリョク</t>
    </rPh>
    <phoneticPr fontId="2"/>
  </si>
  <si>
    <t>６．１</t>
    <phoneticPr fontId="2"/>
  </si>
  <si>
    <t>テスト実施方法</t>
    <rPh sb="3" eb="5">
      <t>ジッシ</t>
    </rPh>
    <rPh sb="5" eb="7">
      <t>ホウホウ</t>
    </rPh>
    <phoneticPr fontId="2"/>
  </si>
  <si>
    <t>テスト結果確認方法</t>
    <rPh sb="3" eb="5">
      <t>ケッカ</t>
    </rPh>
    <rPh sb="5" eb="7">
      <t>カクニン</t>
    </rPh>
    <rPh sb="7" eb="9">
      <t>ホウホウ</t>
    </rPh>
    <phoneticPr fontId="2"/>
  </si>
  <si>
    <t>４．１</t>
    <phoneticPr fontId="2"/>
  </si>
  <si>
    <t>４．２</t>
  </si>
  <si>
    <t>２．１</t>
    <phoneticPr fontId="2"/>
  </si>
  <si>
    <t>２．２</t>
  </si>
  <si>
    <t>２．３</t>
  </si>
  <si>
    <t>２．４</t>
  </si>
  <si>
    <t>２．５</t>
  </si>
  <si>
    <t>テストの目的</t>
    <rPh sb="4" eb="6">
      <t>モクテキ</t>
    </rPh>
    <phoneticPr fontId="2"/>
  </si>
  <si>
    <t>動作確認項目抽出方針</t>
    <rPh sb="0" eb="2">
      <t>ドウサ</t>
    </rPh>
    <rPh sb="2" eb="4">
      <t>カクニン</t>
    </rPh>
    <rPh sb="4" eb="6">
      <t>コウモク</t>
    </rPh>
    <rPh sb="6" eb="8">
      <t>チュウシュツ</t>
    </rPh>
    <rPh sb="8" eb="10">
      <t>ホウシン</t>
    </rPh>
    <phoneticPr fontId="2"/>
  </si>
  <si>
    <t>テスト対象項目</t>
    <phoneticPr fontId="2"/>
  </si>
  <si>
    <t>合否判定基準</t>
    <rPh sb="0" eb="2">
      <t>ゴウヒ</t>
    </rPh>
    <rPh sb="2" eb="4">
      <t>ハンテイ</t>
    </rPh>
    <rPh sb="4" eb="6">
      <t>キジュン</t>
    </rPh>
    <phoneticPr fontId="2"/>
  </si>
  <si>
    <t>１．１</t>
    <phoneticPr fontId="2"/>
  </si>
  <si>
    <t>１．２</t>
  </si>
  <si>
    <t>１．３</t>
  </si>
  <si>
    <t>１．４</t>
  </si>
  <si>
    <t>１．５</t>
  </si>
  <si>
    <t>１．６</t>
  </si>
  <si>
    <t>本書の目的</t>
    <rPh sb="0" eb="2">
      <t>ホンショ</t>
    </rPh>
    <rPh sb="3" eb="5">
      <t>モクテキ</t>
    </rPh>
    <phoneticPr fontId="2"/>
  </si>
  <si>
    <t>上位文書</t>
    <rPh sb="0" eb="2">
      <t>ジョウイ</t>
    </rPh>
    <rPh sb="2" eb="4">
      <t>ブンショ</t>
    </rPh>
    <phoneticPr fontId="2"/>
  </si>
  <si>
    <t>参照文書</t>
    <rPh sb="0" eb="2">
      <t>サンショウ</t>
    </rPh>
    <rPh sb="2" eb="4">
      <t>ブンショ</t>
    </rPh>
    <phoneticPr fontId="2"/>
  </si>
  <si>
    <t>参考文書</t>
    <rPh sb="0" eb="2">
      <t>サンコウ</t>
    </rPh>
    <rPh sb="2" eb="4">
      <t>ブンショ</t>
    </rPh>
    <phoneticPr fontId="2"/>
  </si>
  <si>
    <t>表記法</t>
    <rPh sb="0" eb="3">
      <t>ヒョウキホウ</t>
    </rPh>
    <phoneticPr fontId="2"/>
  </si>
  <si>
    <t>用語定義</t>
    <rPh sb="0" eb="2">
      <t>ヨウゴ</t>
    </rPh>
    <rPh sb="2" eb="4">
      <t>テイギ</t>
    </rPh>
    <phoneticPr fontId="2"/>
  </si>
  <si>
    <t>-</t>
    <phoneticPr fontId="2"/>
  </si>
  <si>
    <t>スタブ、およびドライバを作成し、テストを実施する。</t>
    <rPh sb="12" eb="14">
      <t>サクセイ</t>
    </rPh>
    <rPh sb="20" eb="22">
      <t>ジッシ</t>
    </rPh>
    <phoneticPr fontId="2"/>
  </si>
  <si>
    <t>【ホストマシン】</t>
  </si>
  <si>
    <t>【ＯＳ】　</t>
  </si>
  <si>
    <t>【プログラムバージョン】</t>
  </si>
  <si>
    <t xml:space="preserve">【備考】 </t>
  </si>
  <si>
    <t>本テストでは、上位文書で定義されている機能を全て満たしていることを確認する。
条件網羅、限界値分析、エラー推測によりテスト項目の抽出を行い、
設計通りに正しく値の設定・取得ができることを確認する。</t>
    <rPh sb="0" eb="1">
      <t>ホン</t>
    </rPh>
    <rPh sb="7" eb="9">
      <t>ジョウイ</t>
    </rPh>
    <rPh sb="9" eb="11">
      <t>ブンショ</t>
    </rPh>
    <rPh sb="12" eb="14">
      <t>テイギ</t>
    </rPh>
    <rPh sb="19" eb="21">
      <t>キノウ</t>
    </rPh>
    <rPh sb="22" eb="23">
      <t>スベ</t>
    </rPh>
    <rPh sb="24" eb="25">
      <t>ミ</t>
    </rPh>
    <rPh sb="33" eb="35">
      <t>カクニン</t>
    </rPh>
    <rPh sb="39" eb="41">
      <t>ジョウケン</t>
    </rPh>
    <rPh sb="41" eb="43">
      <t>モウラ</t>
    </rPh>
    <rPh sb="44" eb="46">
      <t>ゲンカイ</t>
    </rPh>
    <rPh sb="46" eb="47">
      <t>アタイ</t>
    </rPh>
    <rPh sb="47" eb="49">
      <t>ブンセキ</t>
    </rPh>
    <rPh sb="53" eb="55">
      <t>スイソク</t>
    </rPh>
    <rPh sb="61" eb="63">
      <t>コウモク</t>
    </rPh>
    <rPh sb="64" eb="66">
      <t>チュウシュツ</t>
    </rPh>
    <rPh sb="67" eb="68">
      <t>オコナ</t>
    </rPh>
    <rPh sb="71" eb="73">
      <t>セッケイ</t>
    </rPh>
    <rPh sb="73" eb="74">
      <t>ドオ</t>
    </rPh>
    <rPh sb="76" eb="77">
      <t>タダ</t>
    </rPh>
    <rPh sb="79" eb="80">
      <t>アタイ</t>
    </rPh>
    <rPh sb="81" eb="83">
      <t>セッテイ</t>
    </rPh>
    <rPh sb="84" eb="86">
      <t>シュトク</t>
    </rPh>
    <rPh sb="93" eb="95">
      <t>カクニン</t>
    </rPh>
    <phoneticPr fontId="2"/>
  </si>
  <si>
    <t>１．はじめに</t>
  </si>
  <si>
    <t>本書では、以下の表記規則に従って記述する。</t>
  </si>
  <si>
    <t>表記</t>
    <rPh sb="0" eb="2">
      <t>ヒョウキ</t>
    </rPh>
    <phoneticPr fontId="2"/>
  </si>
  <si>
    <t>説明</t>
  </si>
  <si>
    <t>OK（テスト項目の結果で使用時）</t>
    <rPh sb="9" eb="11">
      <t>ケッカ</t>
    </rPh>
    <phoneticPr fontId="2"/>
  </si>
  <si>
    <t>確認結果が期待値通りであることを示す。</t>
    <rPh sb="0" eb="2">
      <t>カクニン</t>
    </rPh>
    <rPh sb="2" eb="4">
      <t>ケッカ</t>
    </rPh>
    <rPh sb="5" eb="8">
      <t>キタイチ</t>
    </rPh>
    <rPh sb="8" eb="9">
      <t>ドオ</t>
    </rPh>
    <rPh sb="16" eb="17">
      <t>シメ</t>
    </rPh>
    <phoneticPr fontId="2"/>
  </si>
  <si>
    <r>
      <t>条件付</t>
    </r>
    <r>
      <rPr>
        <sz val="11"/>
        <rFont val="ＭＳ Ｐゴシック"/>
        <family val="3"/>
        <charset val="128"/>
      </rPr>
      <t>OK</t>
    </r>
    <r>
      <rPr>
        <sz val="11"/>
        <rFont val="ＭＳ Ｐゴシック"/>
        <family val="3"/>
        <charset val="128"/>
      </rPr>
      <t>（テスト項目の結果で使用時）</t>
    </r>
    <rPh sb="0" eb="2">
      <t>ジョウケン</t>
    </rPh>
    <rPh sb="2" eb="3">
      <t>ツ</t>
    </rPh>
    <phoneticPr fontId="2"/>
  </si>
  <si>
    <t>外的要因（テスト環境など）により、“確認内容”を確認できない状況にある場合に使用する。
記載されている確認内容とは異なる方法でテストを実施し、その結果が期待通りであることを示す。
※条件付きOKとした場合は、どのようなテストを実施し、なぜOKとしても良いのか理由を記述すること。</t>
    <rPh sb="0" eb="2">
      <t>ガイテキ</t>
    </rPh>
    <rPh sb="2" eb="4">
      <t>ヨウイン</t>
    </rPh>
    <rPh sb="8" eb="10">
      <t>カンキョウ</t>
    </rPh>
    <rPh sb="18" eb="20">
      <t>カクニン</t>
    </rPh>
    <rPh sb="20" eb="22">
      <t>ナイヨウ</t>
    </rPh>
    <rPh sb="24" eb="26">
      <t>カクニン</t>
    </rPh>
    <rPh sb="30" eb="32">
      <t>ジョウキョウ</t>
    </rPh>
    <rPh sb="35" eb="37">
      <t>バアイ</t>
    </rPh>
    <rPh sb="38" eb="40">
      <t>シヨウ</t>
    </rPh>
    <rPh sb="44" eb="46">
      <t>キサイ</t>
    </rPh>
    <rPh sb="57" eb="58">
      <t>コト</t>
    </rPh>
    <rPh sb="60" eb="62">
      <t>ホウホウ</t>
    </rPh>
    <rPh sb="67" eb="69">
      <t>ジッシ</t>
    </rPh>
    <rPh sb="73" eb="75">
      <t>ケッカ</t>
    </rPh>
    <rPh sb="76" eb="78">
      <t>キタイ</t>
    </rPh>
    <rPh sb="78" eb="79">
      <t>ドオ</t>
    </rPh>
    <rPh sb="86" eb="87">
      <t>シメ</t>
    </rPh>
    <rPh sb="91" eb="94">
      <t>ジョウケンツ</t>
    </rPh>
    <rPh sb="100" eb="102">
      <t>バアイ</t>
    </rPh>
    <rPh sb="113" eb="115">
      <t>ジッシ</t>
    </rPh>
    <rPh sb="125" eb="126">
      <t>ヨ</t>
    </rPh>
    <rPh sb="129" eb="131">
      <t>リユウ</t>
    </rPh>
    <rPh sb="132" eb="134">
      <t>キジュツ</t>
    </rPh>
    <phoneticPr fontId="2"/>
  </si>
  <si>
    <t>確認結果が期待値と異なることを示す。</t>
    <rPh sb="0" eb="2">
      <t>カクニン</t>
    </rPh>
    <rPh sb="2" eb="4">
      <t>ケッカ</t>
    </rPh>
    <rPh sb="5" eb="8">
      <t>キタイチ</t>
    </rPh>
    <rPh sb="9" eb="10">
      <t>コト</t>
    </rPh>
    <rPh sb="15" eb="16">
      <t>シメ</t>
    </rPh>
    <phoneticPr fontId="2"/>
  </si>
  <si>
    <t>今回のテストでは、テスト対象外とすることを示す。</t>
    <rPh sb="0" eb="2">
      <t>コンカイ</t>
    </rPh>
    <rPh sb="12" eb="15">
      <t>タイショウガイ</t>
    </rPh>
    <rPh sb="21" eb="22">
      <t>シメ</t>
    </rPh>
    <phoneticPr fontId="2"/>
  </si>
  <si>
    <t>本書では、以下の定義に従って、用語を使用する。</t>
    <phoneticPr fontId="2"/>
  </si>
  <si>
    <t>なお、上位文書および関連文書で定義された用語については特に定義することなく使用する。</t>
  </si>
  <si>
    <t>用語</t>
  </si>
  <si>
    <t>なし</t>
  </si>
  <si>
    <t>‐</t>
    <phoneticPr fontId="2"/>
  </si>
  <si>
    <t>テスト対象一覧</t>
    <rPh sb="3" eb="5">
      <t>タイショウ</t>
    </rPh>
    <rPh sb="5" eb="7">
      <t>イチラン</t>
    </rPh>
    <phoneticPr fontId="2"/>
  </si>
  <si>
    <t>～目次～</t>
    <rPh sb="1" eb="3">
      <t>モクジ</t>
    </rPh>
    <phoneticPr fontId="2"/>
  </si>
  <si>
    <t>２．テスト概要</t>
    <rPh sb="5" eb="7">
      <t>ガイヨウ</t>
    </rPh>
    <phoneticPr fontId="2"/>
  </si>
  <si>
    <t>２．３　動作確認項目抽出方針</t>
    <rPh sb="4" eb="6">
      <t>ドウサ</t>
    </rPh>
    <rPh sb="6" eb="8">
      <t>カクニン</t>
    </rPh>
    <rPh sb="8" eb="10">
      <t>コウモク</t>
    </rPh>
    <rPh sb="10" eb="12">
      <t>チュウシュツ</t>
    </rPh>
    <rPh sb="12" eb="14">
      <t>ホウシン</t>
    </rPh>
    <phoneticPr fontId="2"/>
  </si>
  <si>
    <t>３．テスト環境</t>
    <rPh sb="5" eb="7">
      <t>カンキョウ</t>
    </rPh>
    <phoneticPr fontId="2"/>
  </si>
  <si>
    <t>４．テスト方法</t>
    <rPh sb="5" eb="7">
      <t>ホウホウ</t>
    </rPh>
    <phoneticPr fontId="2"/>
  </si>
  <si>
    <t>５．合否判定</t>
    <rPh sb="2" eb="4">
      <t>ゴウヒ</t>
    </rPh>
    <rPh sb="4" eb="6">
      <t>ハンテイ</t>
    </rPh>
    <phoneticPr fontId="2"/>
  </si>
  <si>
    <t>１．１　本書の目的</t>
    <rPh sb="4" eb="6">
      <t>ホンショ</t>
    </rPh>
    <rPh sb="7" eb="9">
      <t>モクテキ</t>
    </rPh>
    <phoneticPr fontId="2"/>
  </si>
  <si>
    <t>１．２　上位文書</t>
    <rPh sb="4" eb="6">
      <t>ジョウイ</t>
    </rPh>
    <rPh sb="6" eb="8">
      <t>ブンショ</t>
    </rPh>
    <phoneticPr fontId="2"/>
  </si>
  <si>
    <t>２．２　テストの目的</t>
    <rPh sb="8" eb="10">
      <t>モクテキ</t>
    </rPh>
    <phoneticPr fontId="2"/>
  </si>
  <si>
    <t>４．１　テスト実施方法</t>
    <rPh sb="7" eb="9">
      <t>ジッシ</t>
    </rPh>
    <rPh sb="9" eb="11">
      <t>ホウホウ</t>
    </rPh>
    <phoneticPr fontId="2"/>
  </si>
  <si>
    <t>４．２　テスト結果確認方法</t>
    <rPh sb="7" eb="9">
      <t>ケッカ</t>
    </rPh>
    <rPh sb="9" eb="11">
      <t>カクニン</t>
    </rPh>
    <rPh sb="11" eb="13">
      <t>ホウホウ</t>
    </rPh>
    <phoneticPr fontId="2"/>
  </si>
  <si>
    <t>承認</t>
    <rPh sb="0" eb="2">
      <t>ショウニン</t>
    </rPh>
    <phoneticPr fontId="2"/>
  </si>
  <si>
    <t>&lt;承認者&gt;</t>
    <rPh sb="1" eb="3">
      <t>ショウニン</t>
    </rPh>
    <rPh sb="3" eb="4">
      <t>シャ</t>
    </rPh>
    <phoneticPr fontId="2"/>
  </si>
  <si>
    <t>&lt;承認日&gt;</t>
    <rPh sb="1" eb="3">
      <t>ショウニン</t>
    </rPh>
    <rPh sb="3" eb="4">
      <t>ビ</t>
    </rPh>
    <phoneticPr fontId="2"/>
  </si>
  <si>
    <t>検討</t>
    <rPh sb="0" eb="2">
      <t>ケントウ</t>
    </rPh>
    <phoneticPr fontId="2"/>
  </si>
  <si>
    <t>&lt;検討者&gt;</t>
    <rPh sb="1" eb="3">
      <t>ケントウ</t>
    </rPh>
    <rPh sb="3" eb="4">
      <t>シャ</t>
    </rPh>
    <phoneticPr fontId="2"/>
  </si>
  <si>
    <t>&lt;検討日&gt;</t>
    <rPh sb="1" eb="3">
      <t>ケントウ</t>
    </rPh>
    <rPh sb="3" eb="4">
      <t>ビ</t>
    </rPh>
    <phoneticPr fontId="2"/>
  </si>
  <si>
    <t>実施</t>
    <rPh sb="0" eb="2">
      <t>ジッシ</t>
    </rPh>
    <phoneticPr fontId="2"/>
  </si>
  <si>
    <t>&lt;実施者&gt;</t>
    <rPh sb="1" eb="3">
      <t>ジッシ</t>
    </rPh>
    <rPh sb="3" eb="4">
      <t>シャ</t>
    </rPh>
    <phoneticPr fontId="2"/>
  </si>
  <si>
    <t>&lt;実施日&gt;</t>
    <rPh sb="1" eb="3">
      <t>ジッシ</t>
    </rPh>
    <rPh sb="3" eb="4">
      <t>ビ</t>
    </rPh>
    <phoneticPr fontId="2"/>
  </si>
  <si>
    <t>判定</t>
    <phoneticPr fontId="2"/>
  </si>
  <si>
    <t>テスト項目</t>
    <rPh sb="3" eb="5">
      <t>コウモク</t>
    </rPh>
    <phoneticPr fontId="2"/>
  </si>
  <si>
    <t>テスト結果</t>
    <rPh sb="3" eb="5">
      <t>ケッカ</t>
    </rPh>
    <phoneticPr fontId="2"/>
  </si>
  <si>
    <t>テスト対象</t>
    <rPh sb="3" eb="5">
      <t>タイショウ</t>
    </rPh>
    <phoneticPr fontId="2"/>
  </si>
  <si>
    <t>１．はじめに</t>
    <phoneticPr fontId="2"/>
  </si>
  <si>
    <t>２．１　テスト対象プログラム</t>
    <rPh sb="7" eb="9">
      <t>タイショウ</t>
    </rPh>
    <phoneticPr fontId="2"/>
  </si>
  <si>
    <t>操作</t>
    <rPh sb="0" eb="2">
      <t>ソウサ</t>
    </rPh>
    <phoneticPr fontId="2"/>
  </si>
  <si>
    <t>&lt;NG理由&gt;（判定がNGの場合のみ記述）</t>
    <phoneticPr fontId="2"/>
  </si>
  <si>
    <t>対象外テスト項目数</t>
    <rPh sb="0" eb="2">
      <t>タイショウ</t>
    </rPh>
    <rPh sb="2" eb="3">
      <t>ガイ</t>
    </rPh>
    <rPh sb="6" eb="9">
      <t>コウモクスウ</t>
    </rPh>
    <phoneticPr fontId="2"/>
  </si>
  <si>
    <t>対象テスト項目数</t>
    <rPh sb="5" eb="8">
      <t>コウモクスウ</t>
    </rPh>
    <phoneticPr fontId="2"/>
  </si>
  <si>
    <t>OK</t>
    <phoneticPr fontId="2"/>
  </si>
  <si>
    <t>条件付OK</t>
    <rPh sb="0" eb="3">
      <t>ジョウケンツキ</t>
    </rPh>
    <phoneticPr fontId="2"/>
  </si>
  <si>
    <t>NG</t>
    <phoneticPr fontId="2"/>
  </si>
  <si>
    <t>未実施</t>
    <rPh sb="0" eb="3">
      <t>ミジッシ</t>
    </rPh>
    <phoneticPr fontId="2"/>
  </si>
  <si>
    <t>総テスト
項目数</t>
    <rPh sb="0" eb="1">
      <t>ソウ</t>
    </rPh>
    <rPh sb="5" eb="8">
      <t>コウモクスウ</t>
    </rPh>
    <phoneticPr fontId="2"/>
  </si>
  <si>
    <t>対象外
テスト項目数</t>
    <rPh sb="0" eb="3">
      <t>タイショウガイ</t>
    </rPh>
    <rPh sb="7" eb="10">
      <t>コウモクスウ</t>
    </rPh>
    <phoneticPr fontId="2"/>
  </si>
  <si>
    <t>対象
テスト項目数</t>
    <rPh sb="0" eb="2">
      <t>タイショウ</t>
    </rPh>
    <rPh sb="6" eb="9">
      <t>コウモクスウ</t>
    </rPh>
    <phoneticPr fontId="2"/>
  </si>
  <si>
    <t>本テストの目的は、テスト対象プログラムが
１．２上位文書で定められた機能を実現できていることを確認することである。</t>
    <rPh sb="24" eb="26">
      <t>ジョウイ</t>
    </rPh>
    <rPh sb="26" eb="28">
      <t>ブンショ</t>
    </rPh>
    <phoneticPr fontId="2"/>
  </si>
  <si>
    <t>総テスト項目数</t>
    <rPh sb="0" eb="1">
      <t>ソウ</t>
    </rPh>
    <rPh sb="4" eb="7">
      <t>コウモクスウ</t>
    </rPh>
    <phoneticPr fontId="2"/>
  </si>
  <si>
    <t>２．４　テスト対象項目</t>
    <phoneticPr fontId="2"/>
  </si>
  <si>
    <t>２．５　合否判定基準</t>
    <phoneticPr fontId="2"/>
  </si>
  <si>
    <t xml:space="preserve">
</t>
    <phoneticPr fontId="2"/>
  </si>
  <si>
    <t>NG（テスト項目の結果で使用時）</t>
    <phoneticPr fontId="2"/>
  </si>
  <si>
    <t>対象外（テスト項目の結果で使用時）</t>
    <phoneticPr fontId="2"/>
  </si>
  <si>
    <t>１．３　参照文書</t>
    <rPh sb="4" eb="6">
      <t>サンショウ</t>
    </rPh>
    <rPh sb="6" eb="8">
      <t>ブンショ</t>
    </rPh>
    <phoneticPr fontId="2"/>
  </si>
  <si>
    <t>１．４　参考文書</t>
    <rPh sb="4" eb="6">
      <t>サンコウ</t>
    </rPh>
    <rPh sb="6" eb="8">
      <t>ブンショ</t>
    </rPh>
    <phoneticPr fontId="2"/>
  </si>
  <si>
    <t>１．５　表記法</t>
    <rPh sb="4" eb="7">
      <t>ヒョウキホウ</t>
    </rPh>
    <phoneticPr fontId="2"/>
  </si>
  <si>
    <t>１．６　用語定義</t>
    <rPh sb="4" eb="6">
      <t>ヨウゴ</t>
    </rPh>
    <rPh sb="6" eb="8">
      <t>テイギ</t>
    </rPh>
    <phoneticPr fontId="2"/>
  </si>
  <si>
    <t>なし。</t>
    <phoneticPr fontId="2"/>
  </si>
  <si>
    <t>前提条件</t>
    <rPh sb="0" eb="2">
      <t>ゼンテイ</t>
    </rPh>
    <rPh sb="2" eb="4">
      <t>ジョウケン</t>
    </rPh>
    <phoneticPr fontId="2"/>
  </si>
  <si>
    <t>６．確認内容</t>
    <rPh sb="2" eb="4">
      <t>カクニン</t>
    </rPh>
    <rPh sb="4" eb="6">
      <t>ナイヨウ</t>
    </rPh>
    <phoneticPr fontId="2"/>
  </si>
  <si>
    <t>（１）テスト項目抽出方針</t>
    <rPh sb="6" eb="8">
      <t>コウモク</t>
    </rPh>
    <rPh sb="8" eb="10">
      <t>チュウシュツ</t>
    </rPh>
    <rPh sb="10" eb="12">
      <t>ホウシン</t>
    </rPh>
    <phoneticPr fontId="2"/>
  </si>
  <si>
    <t>（２）テスト項目一覧</t>
    <rPh sb="6" eb="8">
      <t>コウモク</t>
    </rPh>
    <rPh sb="8" eb="10">
      <t>イチラン</t>
    </rPh>
    <phoneticPr fontId="2"/>
  </si>
  <si>
    <t>※テスト項目の灰色セルはテスト対象外の項目とする。</t>
    <rPh sb="4" eb="6">
      <t>コウモク</t>
    </rPh>
    <rPh sb="7" eb="9">
      <t>ハイイロ</t>
    </rPh>
    <rPh sb="15" eb="17">
      <t>タイショウ</t>
    </rPh>
    <rPh sb="17" eb="18">
      <t>ガイ</t>
    </rPh>
    <rPh sb="19" eb="21">
      <t>コウモク</t>
    </rPh>
    <phoneticPr fontId="2"/>
  </si>
  <si>
    <t>テスト観点</t>
    <rPh sb="3" eb="5">
      <t>カンテン</t>
    </rPh>
    <phoneticPr fontId="2"/>
  </si>
  <si>
    <t>項目数</t>
    <rPh sb="0" eb="3">
      <t>コウモクスウ</t>
    </rPh>
    <phoneticPr fontId="2"/>
  </si>
  <si>
    <t>判定結果</t>
    <rPh sb="0" eb="2">
      <t>ハンテイ</t>
    </rPh>
    <rPh sb="2" eb="4">
      <t>ケッカ</t>
    </rPh>
    <phoneticPr fontId="2"/>
  </si>
  <si>
    <t>中項目</t>
    <rPh sb="0" eb="1">
      <t>チュウ</t>
    </rPh>
    <rPh sb="1" eb="3">
      <t>コウモク</t>
    </rPh>
    <phoneticPr fontId="2"/>
  </si>
  <si>
    <t xml:space="preserve"> </t>
  </si>
  <si>
    <t>No.</t>
    <phoneticPr fontId="2"/>
  </si>
  <si>
    <t>大項目</t>
    <rPh sb="0" eb="1">
      <t>オオ</t>
    </rPh>
    <rPh sb="1" eb="3">
      <t>コウモク</t>
    </rPh>
    <phoneticPr fontId="2"/>
  </si>
  <si>
    <t>小項目</t>
    <phoneticPr fontId="2"/>
  </si>
  <si>
    <t>改訂履歴</t>
    <rPh sb="2" eb="4">
      <t>リレキ</t>
    </rPh>
    <phoneticPr fontId="2"/>
  </si>
  <si>
    <t>改訂日付</t>
    <rPh sb="2" eb="4">
      <t>ヒヅケ</t>
    </rPh>
    <phoneticPr fontId="2"/>
  </si>
  <si>
    <t>改訂箇所</t>
    <rPh sb="2" eb="4">
      <t>カショ</t>
    </rPh>
    <phoneticPr fontId="2"/>
  </si>
  <si>
    <t>区分</t>
    <rPh sb="0" eb="2">
      <t>クブン</t>
    </rPh>
    <phoneticPr fontId="2"/>
  </si>
  <si>
    <t>改訂内容</t>
    <rPh sb="2" eb="4">
      <t>ナイヨウ</t>
    </rPh>
    <phoneticPr fontId="2"/>
  </si>
  <si>
    <t>新規</t>
    <rPh sb="0" eb="2">
      <t>シンキ</t>
    </rPh>
    <phoneticPr fontId="2"/>
  </si>
  <si>
    <t>備考</t>
    <rPh sb="0" eb="2">
      <t>ビコウ</t>
    </rPh>
    <phoneticPr fontId="2"/>
  </si>
  <si>
    <t>-</t>
    <phoneticPr fontId="2"/>
  </si>
  <si>
    <t>変更</t>
  </si>
  <si>
    <t>確認動作</t>
    <phoneticPr fontId="2"/>
  </si>
  <si>
    <t>第一引数</t>
    <phoneticPr fontId="2"/>
  </si>
  <si>
    <t>第二引数</t>
    <phoneticPr fontId="2"/>
  </si>
  <si>
    <t>①　テスト実施に必要な部分にログ出力を設定する。</t>
    <rPh sb="5" eb="7">
      <t>ジッシ</t>
    </rPh>
    <rPh sb="8" eb="10">
      <t>ヒツヨウ</t>
    </rPh>
    <rPh sb="11" eb="13">
      <t>ブブン</t>
    </rPh>
    <rPh sb="16" eb="18">
      <t>シュツリョク</t>
    </rPh>
    <phoneticPr fontId="2"/>
  </si>
  <si>
    <t>②　実機を起動しスタートする。</t>
    <rPh sb="3" eb="4">
      <t>キ</t>
    </rPh>
    <phoneticPr fontId="2"/>
  </si>
  <si>
    <t>③　テスト実施方法に従い実機を操作する。</t>
  </si>
  <si>
    <t>④　テスト対象を実行し設定値が正しく設定されていること、
　　 または画面部品が正しく実機の画面に表示されていることを確認する。</t>
    <rPh sb="11" eb="14">
      <t>セッテイチ</t>
    </rPh>
    <rPh sb="15" eb="16">
      <t>タダ</t>
    </rPh>
    <rPh sb="18" eb="20">
      <t>セッテイ</t>
    </rPh>
    <rPh sb="35" eb="37">
      <t>ガメン</t>
    </rPh>
    <rPh sb="37" eb="39">
      <t>ブヒン</t>
    </rPh>
    <rPh sb="40" eb="41">
      <t>タダ</t>
    </rPh>
    <rPh sb="46" eb="47">
      <t>ガ</t>
    </rPh>
    <rPh sb="47" eb="48">
      <t>メン</t>
    </rPh>
    <rPh sb="49" eb="51">
      <t>ヒョウジ</t>
    </rPh>
    <rPh sb="59" eb="61">
      <t>カクニン</t>
    </rPh>
    <phoneticPr fontId="2"/>
  </si>
  <si>
    <r>
      <t>⑤　テスト仕様書の確認項目と実際の出力が一致していれば判定は「OK」とし、
　　</t>
    </r>
    <r>
      <rPr>
        <sz val="11"/>
        <rFont val="ＭＳ Ｐゴシック"/>
        <family val="3"/>
        <charset val="128"/>
      </rPr>
      <t xml:space="preserve"> </t>
    </r>
    <r>
      <rPr>
        <sz val="11"/>
        <rFont val="ＭＳ Ｐゴシック"/>
        <family val="3"/>
        <charset val="128"/>
      </rPr>
      <t>異なっていれば「ＮＧ」とする。</t>
    </r>
    <phoneticPr fontId="2"/>
  </si>
  <si>
    <t xml:space="preserve">【テストスタブ】 </t>
    <phoneticPr fontId="2"/>
  </si>
  <si>
    <t>なし</t>
    <phoneticPr fontId="2"/>
  </si>
  <si>
    <t>テスト環境：ハードウェア：</t>
    <phoneticPr fontId="2"/>
  </si>
  <si>
    <t>Version</t>
    <phoneticPr fontId="2"/>
  </si>
  <si>
    <t>外部テスト仕様書
[○○機能]</t>
    <rPh sb="5" eb="7">
      <t>シヨウ</t>
    </rPh>
    <rPh sb="12" eb="14">
      <t>キノウ</t>
    </rPh>
    <phoneticPr fontId="2"/>
  </si>
  <si>
    <t>新規作成</t>
    <rPh sb="0" eb="2">
      <t>シンキ</t>
    </rPh>
    <rPh sb="2" eb="4">
      <t>サクセイ</t>
    </rPh>
    <phoneticPr fontId="2"/>
  </si>
  <si>
    <t>○○機能についてテスト項目を追加</t>
    <rPh sb="2" eb="4">
      <t>キノウ</t>
    </rPh>
    <rPh sb="11" eb="13">
      <t>コウモク</t>
    </rPh>
    <rPh sb="14" eb="16">
      <t>ツイカ</t>
    </rPh>
    <phoneticPr fontId="2"/>
  </si>
  <si>
    <t>本書は、○○機能に対する外部テスト仕様書である。</t>
    <rPh sb="0" eb="2">
      <t>ホンショ</t>
    </rPh>
    <rPh sb="6" eb="8">
      <t>キノウ</t>
    </rPh>
    <rPh sb="17" eb="19">
      <t>シヨウ</t>
    </rPh>
    <phoneticPr fontId="2"/>
  </si>
  <si>
    <t>○○機能外部仕様書</t>
    <rPh sb="2" eb="4">
      <t>キノウ</t>
    </rPh>
    <phoneticPr fontId="2"/>
  </si>
  <si>
    <t>テスト対象プログラム：○○機能モジュール</t>
    <rPh sb="13" eb="15">
      <t>キノウ</t>
    </rPh>
    <phoneticPr fontId="2"/>
  </si>
  <si>
    <r>
      <t>テスト仕様書：</t>
    </r>
    <r>
      <rPr>
        <b/>
        <sz val="11"/>
        <color indexed="10"/>
        <rFont val="ＭＳ Ｐゴシック"/>
        <family val="3"/>
        <charset val="128"/>
      </rPr>
      <t>外部テスト仕様書［○○機能］</t>
    </r>
    <rPh sb="3" eb="5">
      <t>シヨウ</t>
    </rPh>
    <rPh sb="5" eb="6">
      <t>ショ</t>
    </rPh>
    <rPh sb="18" eb="20">
      <t>キノウ</t>
    </rPh>
    <phoneticPr fontId="2"/>
  </si>
  <si>
    <t>○○機能</t>
    <rPh sb="2" eb="4">
      <t>キノウ</t>
    </rPh>
    <phoneticPr fontId="2"/>
  </si>
  <si>
    <t>スイッチのON/OFF切替</t>
    <rPh sb="11" eb="13">
      <t>キリカエ</t>
    </rPh>
    <phoneticPr fontId="2"/>
  </si>
  <si>
    <t>AAAモジュール</t>
    <phoneticPr fontId="2"/>
  </si>
  <si>
    <t>AAAからON信号を送信</t>
    <rPh sb="7" eb="9">
      <t>シンゴウ</t>
    </rPh>
    <rPh sb="10" eb="12">
      <t>ソウシン</t>
    </rPh>
    <phoneticPr fontId="2"/>
  </si>
  <si>
    <t>AAAの状態がOFFであること</t>
    <rPh sb="4" eb="6">
      <t>ジョウタイ</t>
    </rPh>
    <phoneticPr fontId="2"/>
  </si>
  <si>
    <t>DDDへON情報を送信すること</t>
    <rPh sb="6" eb="8">
      <t>ジョウホウ</t>
    </rPh>
    <rPh sb="9" eb="11">
      <t>ソウシン</t>
    </rPh>
    <phoneticPr fontId="2"/>
  </si>
  <si>
    <t>確認内容</t>
    <rPh sb="0" eb="2">
      <t>カクニン</t>
    </rPh>
    <rPh sb="2" eb="4">
      <t>ナイヨウ</t>
    </rPh>
    <phoneticPr fontId="2"/>
  </si>
  <si>
    <t>第６章のテスト項目すべてを対象とする。</t>
    <rPh sb="0" eb="1">
      <t>ダイ</t>
    </rPh>
    <phoneticPr fontId="2"/>
  </si>
  <si>
    <t>※確認項目が複数あるテスト対象項目については、
 　全ての確認項目と出力がそれぞれ一致していれば判定を「OK」とし、
　 1つでも異なっていれば「NG」とする。
　 その際にNGとなった確認項目を判別できるように該当のセル色を赤色にする。</t>
    <rPh sb="1" eb="3">
      <t>カクニン</t>
    </rPh>
    <rPh sb="3" eb="5">
      <t>コウモク</t>
    </rPh>
    <rPh sb="6" eb="8">
      <t>フクスウ</t>
    </rPh>
    <rPh sb="13" eb="15">
      <t>タイショウ</t>
    </rPh>
    <rPh sb="15" eb="17">
      <t>コウモク</t>
    </rPh>
    <phoneticPr fontId="2"/>
  </si>
  <si>
    <t>第２．５のテスト合否判定基準に基づいて、全テストの合否を判定する。</t>
    <rPh sb="0" eb="1">
      <t>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</si>
</sst>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_ "/>
    <numFmt numFmtId="177" formatCode="0.00_);[Red]\(0.00\)"/>
    <numFmt numFmtId="178" formatCode="&quot;Ver.&quot;0.00"/>
    <numFmt numFmtId="179" formatCode="@\ *."/>
    <numFmt numFmtId="180" formatCode="&quot;  &quot;@"/>
  </numFmts>
  <fonts count="29" x14ac:knownFonts="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u/>
      <sz val="11"/>
      <color indexed="12"/>
      <name val="ＭＳ Ｐゴシック"/>
      <family val="3"/>
      <charset val="128"/>
    </font>
    <font>
      <b/>
      <sz val="16"/>
      <name val="ＭＳ Ｐゴシック"/>
      <family val="3"/>
      <charset val="128"/>
    </font>
    <font>
      <b/>
      <sz val="20"/>
      <name val="ＭＳ Ｐゴシック"/>
      <family val="3"/>
      <charset val="128"/>
    </font>
    <font>
      <b/>
      <sz val="12"/>
      <name val="ＭＳ Ｐゴシック"/>
      <family val="3"/>
      <charset val="128"/>
    </font>
    <font>
      <b/>
      <sz val="9"/>
      <color indexed="81"/>
      <name val="ＭＳ Ｐゴシック"/>
      <family val="3"/>
      <charset val="128"/>
    </font>
    <font>
      <sz val="10"/>
      <name val="ＭＳ Ｐゴシック"/>
      <family val="3"/>
      <charset val="128"/>
    </font>
    <font>
      <sz val="11"/>
      <name val="ＭＳ Ｐゴシック"/>
      <family val="3"/>
      <charset val="128"/>
    </font>
    <font>
      <sz val="10"/>
      <name val="Times New Roman"/>
      <family val="1"/>
    </font>
    <font>
      <b/>
      <u/>
      <sz val="11"/>
      <name val="ＭＳ Ｐゴシック"/>
      <family val="3"/>
      <charset val="128"/>
    </font>
    <font>
      <sz val="11"/>
      <name val="ＭＳ Ｐ明朝"/>
      <family val="1"/>
      <charset val="128"/>
    </font>
    <font>
      <b/>
      <sz val="11"/>
      <color indexed="12"/>
      <name val="ＭＳ Ｐゴシック"/>
      <family val="3"/>
      <charset val="128"/>
    </font>
    <font>
      <sz val="10"/>
      <name val="Helv"/>
      <family val="2"/>
    </font>
    <font>
      <sz val="11"/>
      <color indexed="8"/>
      <name val="ＭＳ Ｐゴシック"/>
      <family val="3"/>
      <charset val="128"/>
    </font>
    <font>
      <b/>
      <sz val="11"/>
      <color indexed="10"/>
      <name val="ＭＳ Ｐゴシック"/>
      <family val="3"/>
      <charset val="128"/>
    </font>
    <font>
      <sz val="10"/>
      <color indexed="12"/>
      <name val="ＭＳ Ｐゴシック"/>
      <family val="3"/>
      <charset val="128"/>
    </font>
    <font>
      <sz val="11"/>
      <name val="ＭＳ ゴシック"/>
      <family val="3"/>
      <charset val="128"/>
    </font>
    <font>
      <u val="singleAccounting"/>
      <sz val="11"/>
      <color indexed="12"/>
      <name val="ＭＳ Ｐゴシック"/>
      <family val="3"/>
      <charset val="128"/>
    </font>
    <font>
      <sz val="9"/>
      <name val="ＭＳ Ｐゴシック"/>
      <family val="3"/>
      <charset val="128"/>
    </font>
    <font>
      <sz val="9"/>
      <color indexed="23"/>
      <name val="ＭＳ Ｐゴシック"/>
      <family val="3"/>
      <charset val="128"/>
    </font>
    <font>
      <b/>
      <sz val="16"/>
      <name val="HG丸ｺﾞｼｯｸM-PRO"/>
      <family val="3"/>
      <charset val="128"/>
    </font>
    <font>
      <b/>
      <sz val="12"/>
      <name val="HG丸ｺﾞｼｯｸM-PRO"/>
      <family val="3"/>
      <charset val="128"/>
    </font>
    <font>
      <b/>
      <sz val="9"/>
      <name val="ＭＳ Ｐゴシック"/>
      <family val="3"/>
      <charset val="128"/>
    </font>
    <font>
      <sz val="11"/>
      <color indexed="12"/>
      <name val="ＭＳ Ｐゴシック"/>
      <family val="3"/>
      <charset val="128"/>
    </font>
    <font>
      <sz val="11"/>
      <color indexed="10"/>
      <name val="ＭＳ Ｐゴシック"/>
      <family val="3"/>
      <charset val="128"/>
    </font>
    <font>
      <sz val="10"/>
      <color indexed="10"/>
      <name val="ＭＳ Ｐゴシック"/>
      <family val="3"/>
      <charset val="128"/>
    </font>
  </fonts>
  <fills count="9">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71">
    <border>
      <left/>
      <right/>
      <top/>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indexed="64"/>
      </bottom>
      <diagonal/>
    </border>
    <border>
      <left style="thick">
        <color indexed="55"/>
      </left>
      <right/>
      <top/>
      <bottom style="thin">
        <color indexed="55"/>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style="double">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top style="double">
        <color indexed="64"/>
      </top>
      <bottom style="medium">
        <color indexed="64"/>
      </bottom>
      <diagonal/>
    </border>
    <border>
      <left style="thin">
        <color indexed="9"/>
      </left>
      <right style="thin">
        <color indexed="9"/>
      </right>
      <top style="thin">
        <color indexed="9"/>
      </top>
      <bottom style="thin">
        <color indexed="9"/>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double">
        <color indexed="64"/>
      </top>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bottom style="double">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double">
        <color indexed="64"/>
      </bottom>
      <diagonal/>
    </border>
  </borders>
  <cellStyleXfs count="20">
    <xf numFmtId="0" fontId="0" fillId="0" borderId="0"/>
    <xf numFmtId="0" fontId="18" fillId="0" borderId="0" applyNumberFormat="0" applyFont="0" applyBorder="0" applyAlignment="0" applyProtection="0">
      <alignment horizontal="center" vertical="top"/>
    </xf>
    <xf numFmtId="0" fontId="19" fillId="2" borderId="0">
      <alignment vertical="top"/>
    </xf>
    <xf numFmtId="0" fontId="20" fillId="0" borderId="1" applyAlignment="0">
      <alignment horizontal="left"/>
    </xf>
    <xf numFmtId="0" fontId="21" fillId="3" borderId="2" applyBorder="0"/>
    <xf numFmtId="0" fontId="21" fillId="4" borderId="2">
      <alignment horizontal="left"/>
    </xf>
    <xf numFmtId="0" fontId="21" fillId="5" borderId="3" applyBorder="0">
      <alignment horizontal="center" vertical="center"/>
    </xf>
    <xf numFmtId="0" fontId="4" fillId="0" borderId="0" applyNumberFormat="0" applyFill="0" applyBorder="0" applyAlignment="0" applyProtection="0">
      <alignment vertical="top"/>
      <protection locked="0"/>
    </xf>
    <xf numFmtId="0" fontId="22" fillId="0" borderId="0" applyAlignment="0">
      <alignment vertical="top"/>
    </xf>
    <xf numFmtId="0" fontId="21" fillId="3" borderId="2" applyBorder="0">
      <alignment vertical="top"/>
    </xf>
    <xf numFmtId="49" fontId="23" fillId="0" borderId="4">
      <alignment horizontal="left" vertical="center"/>
    </xf>
    <xf numFmtId="49" fontId="24" fillId="0" borderId="4">
      <alignment horizontal="left" vertical="center"/>
    </xf>
    <xf numFmtId="180" fontId="25" fillId="0" borderId="5">
      <alignment vertical="center"/>
    </xf>
    <xf numFmtId="0" fontId="10" fillId="0" borderId="0">
      <alignment horizontal="right"/>
    </xf>
    <xf numFmtId="0" fontId="10" fillId="0" borderId="0">
      <alignment vertical="center"/>
    </xf>
    <xf numFmtId="0" fontId="15" fillId="0" borderId="0"/>
    <xf numFmtId="0" fontId="11" fillId="0" borderId="0">
      <alignment vertical="center"/>
    </xf>
    <xf numFmtId="0" fontId="10" fillId="0" borderId="0"/>
    <xf numFmtId="49" fontId="25" fillId="0" borderId="0"/>
    <xf numFmtId="179" fontId="26" fillId="0" borderId="0" applyFill="0">
      <alignment horizontal="left"/>
    </xf>
  </cellStyleXfs>
  <cellXfs count="219">
    <xf numFmtId="0" fontId="0" fillId="0" borderId="0" xfId="0"/>
    <xf numFmtId="0" fontId="0" fillId="0" borderId="0" xfId="0" applyAlignment="1">
      <alignment vertical="center"/>
    </xf>
    <xf numFmtId="0" fontId="3" fillId="0" borderId="0" xfId="0" applyFont="1"/>
    <xf numFmtId="0" fontId="3" fillId="0" borderId="0" xfId="0" applyFont="1" applyAlignment="1">
      <alignment vertical="center"/>
    </xf>
    <xf numFmtId="0" fontId="1" fillId="0" borderId="6" xfId="0" applyFont="1" applyBorder="1" applyAlignment="1">
      <alignment horizontal="left" vertical="center"/>
    </xf>
    <xf numFmtId="14" fontId="1" fillId="0" borderId="6" xfId="0" applyNumberFormat="1" applyFont="1" applyBorder="1" applyAlignment="1">
      <alignment horizontal="left" vertical="center"/>
    </xf>
    <xf numFmtId="14" fontId="5" fillId="0" borderId="7" xfId="0" applyNumberFormat="1" applyFont="1" applyBorder="1" applyAlignment="1">
      <alignment horizontal="center" vertical="center"/>
    </xf>
    <xf numFmtId="0" fontId="5" fillId="0" borderId="7" xfId="0" applyFont="1" applyBorder="1" applyAlignment="1">
      <alignment horizontal="center" vertical="center"/>
    </xf>
    <xf numFmtId="0" fontId="3" fillId="0" borderId="0" xfId="17" applyFont="1" applyAlignment="1">
      <alignment vertical="center"/>
    </xf>
    <xf numFmtId="0" fontId="10" fillId="0" borderId="0" xfId="17" applyAlignment="1">
      <alignment vertical="center"/>
    </xf>
    <xf numFmtId="0" fontId="10" fillId="0" borderId="0" xfId="17" applyFont="1" applyAlignment="1">
      <alignment vertical="center" wrapText="1"/>
    </xf>
    <xf numFmtId="0" fontId="10" fillId="0" borderId="0" xfId="17" applyFont="1" applyAlignment="1">
      <alignment vertical="center"/>
    </xf>
    <xf numFmtId="0" fontId="0" fillId="0" borderId="0" xfId="0" applyFill="1" applyAlignment="1">
      <alignment vertical="center"/>
    </xf>
    <xf numFmtId="0" fontId="0" fillId="0" borderId="0" xfId="0" applyFill="1"/>
    <xf numFmtId="0" fontId="10" fillId="0" borderId="0" xfId="0" applyFont="1" applyFill="1" applyAlignment="1">
      <alignment vertical="center"/>
    </xf>
    <xf numFmtId="0" fontId="10" fillId="0" borderId="0" xfId="0" applyFont="1" applyFill="1"/>
    <xf numFmtId="31" fontId="3" fillId="0" borderId="0" xfId="0" applyNumberFormat="1" applyFont="1" applyFill="1" applyAlignment="1">
      <alignment horizontal="center" vertical="center"/>
    </xf>
    <xf numFmtId="0" fontId="10" fillId="0" borderId="0" xfId="0" applyFont="1" applyAlignment="1">
      <alignment vertical="center"/>
    </xf>
    <xf numFmtId="0" fontId="5" fillId="0" borderId="0" xfId="16" applyFont="1">
      <alignment vertical="center"/>
    </xf>
    <xf numFmtId="0" fontId="10" fillId="0" borderId="0" xfId="17" applyFont="1" applyFill="1" applyBorder="1" applyAlignment="1">
      <alignment vertical="center"/>
    </xf>
    <xf numFmtId="0" fontId="10" fillId="0" borderId="8" xfId="7" applyFont="1" applyFill="1" applyBorder="1" applyAlignment="1" applyProtection="1">
      <alignment horizontal="center" vertical="center"/>
    </xf>
    <xf numFmtId="0" fontId="10" fillId="0" borderId="9" xfId="0" applyFont="1" applyBorder="1" applyAlignment="1">
      <alignment horizontal="center"/>
    </xf>
    <xf numFmtId="0" fontId="3" fillId="6" borderId="6" xfId="0" applyFont="1" applyFill="1" applyBorder="1" applyAlignment="1"/>
    <xf numFmtId="0" fontId="3" fillId="6" borderId="10" xfId="0" applyFont="1" applyFill="1" applyBorder="1" applyAlignment="1">
      <alignment horizontal="center"/>
    </xf>
    <xf numFmtId="0" fontId="3" fillId="6" borderId="7" xfId="0" applyFont="1" applyFill="1" applyBorder="1" applyAlignment="1">
      <alignment horizontal="center"/>
    </xf>
    <xf numFmtId="0" fontId="3" fillId="6" borderId="11" xfId="0" applyFont="1" applyFill="1" applyBorder="1" applyAlignment="1"/>
    <xf numFmtId="0" fontId="3" fillId="6" borderId="12" xfId="0" applyFont="1" applyFill="1" applyBorder="1" applyAlignment="1"/>
    <xf numFmtId="0" fontId="3" fillId="6" borderId="0" xfId="0" applyFont="1" applyFill="1" applyBorder="1" applyAlignment="1"/>
    <xf numFmtId="0" fontId="3" fillId="6" borderId="13" xfId="0" applyFont="1" applyFill="1" applyBorder="1" applyAlignment="1"/>
    <xf numFmtId="0" fontId="3" fillId="6" borderId="14" xfId="0" applyFont="1" applyFill="1" applyBorder="1" applyAlignment="1"/>
    <xf numFmtId="0" fontId="3" fillId="6" borderId="15" xfId="0" applyFont="1" applyFill="1" applyBorder="1" applyAlignment="1"/>
    <xf numFmtId="0" fontId="3" fillId="6" borderId="16" xfId="0" applyFont="1" applyFill="1" applyBorder="1" applyAlignment="1"/>
    <xf numFmtId="0" fontId="3" fillId="6" borderId="17" xfId="0" applyFont="1" applyFill="1" applyBorder="1" applyAlignment="1"/>
    <xf numFmtId="0" fontId="0" fillId="7" borderId="0" xfId="0" applyFill="1"/>
    <xf numFmtId="0" fontId="3" fillId="7" borderId="0" xfId="0" applyFont="1" applyFill="1"/>
    <xf numFmtId="0" fontId="10" fillId="7" borderId="0" xfId="0" applyFont="1" applyFill="1"/>
    <xf numFmtId="0" fontId="10" fillId="0" borderId="18" xfId="0" applyFont="1" applyBorder="1"/>
    <xf numFmtId="176" fontId="10" fillId="0" borderId="18" xfId="0" applyNumberFormat="1" applyFont="1" applyBorder="1"/>
    <xf numFmtId="0" fontId="10" fillId="7" borderId="0" xfId="0" applyFont="1" applyFill="1" applyBorder="1"/>
    <xf numFmtId="176" fontId="10" fillId="7" borderId="0" xfId="0" applyNumberFormat="1" applyFont="1" applyFill="1" applyBorder="1"/>
    <xf numFmtId="0" fontId="3" fillId="6" borderId="10" xfId="0" applyFont="1" applyFill="1" applyBorder="1" applyAlignment="1"/>
    <xf numFmtId="0" fontId="3" fillId="6" borderId="0" xfId="0" applyFont="1" applyFill="1" applyBorder="1" applyAlignment="1">
      <alignment horizontal="center"/>
    </xf>
    <xf numFmtId="0" fontId="3" fillId="6" borderId="19" xfId="16" applyFont="1" applyFill="1" applyBorder="1">
      <alignment vertical="center"/>
    </xf>
    <xf numFmtId="0" fontId="3" fillId="6" borderId="20" xfId="16" applyFont="1" applyFill="1" applyBorder="1">
      <alignment vertical="center"/>
    </xf>
    <xf numFmtId="0" fontId="3" fillId="6" borderId="21" xfId="16" applyFont="1" applyFill="1" applyBorder="1">
      <alignment vertical="center"/>
    </xf>
    <xf numFmtId="0" fontId="3" fillId="6" borderId="22" xfId="16" applyFont="1" applyFill="1" applyBorder="1">
      <alignment vertical="center"/>
    </xf>
    <xf numFmtId="0" fontId="3" fillId="6" borderId="23" xfId="16" applyFont="1" applyFill="1" applyBorder="1">
      <alignment vertical="center"/>
    </xf>
    <xf numFmtId="0" fontId="3" fillId="6" borderId="24" xfId="0" applyFont="1" applyFill="1" applyBorder="1" applyAlignment="1"/>
    <xf numFmtId="0" fontId="3" fillId="6" borderId="25" xfId="16" applyFont="1" applyFill="1" applyBorder="1">
      <alignment vertical="center"/>
    </xf>
    <xf numFmtId="0" fontId="10" fillId="0" borderId="8" xfId="0" applyFont="1" applyBorder="1"/>
    <xf numFmtId="0" fontId="14" fillId="0" borderId="0" xfId="0" applyFont="1" applyFill="1" applyAlignment="1">
      <alignment vertical="center"/>
    </xf>
    <xf numFmtId="0" fontId="12" fillId="0" borderId="0" xfId="0" applyFont="1"/>
    <xf numFmtId="0" fontId="10" fillId="7" borderId="0" xfId="0" applyFont="1" applyFill="1" applyBorder="1" applyAlignment="1">
      <alignment vertical="center"/>
    </xf>
    <xf numFmtId="49" fontId="10" fillId="7" borderId="0" xfId="0" quotePrefix="1" applyNumberFormat="1" applyFont="1" applyFill="1" applyBorder="1"/>
    <xf numFmtId="0" fontId="10" fillId="7" borderId="0" xfId="0" applyFont="1" applyFill="1" applyBorder="1" applyAlignment="1">
      <alignment wrapText="1"/>
    </xf>
    <xf numFmtId="0" fontId="10" fillId="7" borderId="18" xfId="0" applyFont="1" applyFill="1" applyBorder="1" applyAlignment="1">
      <alignment vertical="center"/>
    </xf>
    <xf numFmtId="176" fontId="10" fillId="7" borderId="18" xfId="0" applyNumberFormat="1" applyFont="1" applyFill="1" applyBorder="1" applyAlignment="1">
      <alignment horizontal="left" vertical="center"/>
    </xf>
    <xf numFmtId="0" fontId="10" fillId="0" borderId="0" xfId="0" applyFont="1" applyBorder="1" applyAlignment="1">
      <alignment vertical="center"/>
    </xf>
    <xf numFmtId="0" fontId="10" fillId="0" borderId="0" xfId="0" applyFont="1" applyAlignment="1">
      <alignment horizontal="left" vertical="center"/>
    </xf>
    <xf numFmtId="0" fontId="10" fillId="0" borderId="0" xfId="0" quotePrefix="1" applyFont="1" applyAlignment="1">
      <alignment horizontal="left" vertical="center" indent="1"/>
    </xf>
    <xf numFmtId="0" fontId="0" fillId="0" borderId="8" xfId="0" applyBorder="1" applyAlignment="1">
      <alignment horizontal="center"/>
    </xf>
    <xf numFmtId="0" fontId="5" fillId="0" borderId="0" xfId="0" applyFont="1"/>
    <xf numFmtId="0" fontId="0" fillId="3" borderId="9" xfId="0" applyFill="1" applyBorder="1" applyAlignment="1">
      <alignment horizontal="center" vertical="center"/>
    </xf>
    <xf numFmtId="0" fontId="0" fillId="3" borderId="9" xfId="0" applyFill="1" applyBorder="1" applyAlignment="1">
      <alignment horizontal="center" vertical="center" wrapText="1"/>
    </xf>
    <xf numFmtId="0" fontId="0" fillId="0" borderId="0" xfId="0" applyAlignment="1"/>
    <xf numFmtId="0" fontId="0" fillId="0" borderId="0" xfId="0" applyAlignment="1">
      <alignment horizontal="left"/>
    </xf>
    <xf numFmtId="0" fontId="0" fillId="0" borderId="0" xfId="0" applyAlignment="1">
      <alignment horizontal="center"/>
    </xf>
    <xf numFmtId="0" fontId="3" fillId="0" borderId="0" xfId="16" applyFont="1">
      <alignment vertical="center"/>
    </xf>
    <xf numFmtId="0" fontId="10" fillId="0" borderId="2" xfId="0" applyFont="1" applyFill="1" applyBorder="1" applyAlignment="1">
      <alignment horizontal="left" vertical="top" wrapText="1"/>
    </xf>
    <xf numFmtId="0" fontId="10" fillId="0" borderId="26" xfId="0" applyFont="1" applyFill="1" applyBorder="1" applyAlignment="1">
      <alignment horizontal="left" vertical="top" wrapText="1"/>
    </xf>
    <xf numFmtId="0" fontId="0" fillId="0" borderId="2" xfId="0" applyFill="1" applyBorder="1" applyAlignment="1">
      <alignment horizontal="left" vertical="top" wrapText="1"/>
    </xf>
    <xf numFmtId="0" fontId="3" fillId="6" borderId="27" xfId="0" applyFont="1" applyFill="1" applyBorder="1" applyAlignment="1"/>
    <xf numFmtId="0" fontId="3" fillId="8" borderId="2"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10" fillId="0" borderId="29" xfId="0" applyFont="1" applyFill="1" applyBorder="1" applyAlignment="1">
      <alignment horizontal="center" vertical="top" wrapText="1"/>
    </xf>
    <xf numFmtId="0" fontId="0" fillId="0" borderId="2" xfId="0" applyFill="1" applyBorder="1" applyAlignment="1">
      <alignment vertical="top" wrapText="1"/>
    </xf>
    <xf numFmtId="0" fontId="16" fillId="0" borderId="0" xfId="0" applyFont="1" applyAlignment="1">
      <alignment vertical="center"/>
    </xf>
    <xf numFmtId="0" fontId="9" fillId="0" borderId="30" xfId="16" applyFont="1" applyFill="1" applyBorder="1" applyAlignment="1">
      <alignment horizontal="center" vertical="top" wrapText="1"/>
    </xf>
    <xf numFmtId="176" fontId="10" fillId="7" borderId="0" xfId="0" applyNumberFormat="1" applyFont="1" applyFill="1" applyBorder="1" applyAlignment="1">
      <alignment horizontal="left" vertical="center"/>
    </xf>
    <xf numFmtId="0" fontId="0" fillId="3" borderId="31" xfId="0" applyFill="1" applyBorder="1" applyAlignment="1">
      <alignment horizontal="center"/>
    </xf>
    <xf numFmtId="0" fontId="0" fillId="3" borderId="32" xfId="0" applyFill="1" applyBorder="1" applyAlignment="1">
      <alignment horizontal="center"/>
    </xf>
    <xf numFmtId="0" fontId="0" fillId="0" borderId="9" xfId="0" applyBorder="1"/>
    <xf numFmtId="0" fontId="0" fillId="0" borderId="33" xfId="0" applyBorder="1"/>
    <xf numFmtId="0" fontId="10" fillId="0" borderId="0" xfId="0" applyFont="1"/>
    <xf numFmtId="0" fontId="10" fillId="0" borderId="0" xfId="0" applyFont="1" applyAlignment="1"/>
    <xf numFmtId="0" fontId="10" fillId="0" borderId="0" xfId="0" applyFont="1" applyAlignment="1">
      <alignment horizontal="left"/>
    </xf>
    <xf numFmtId="0" fontId="10" fillId="0" borderId="0" xfId="0" applyFont="1" applyAlignment="1">
      <alignment horizontal="center"/>
    </xf>
    <xf numFmtId="0" fontId="10" fillId="0" borderId="0" xfId="16" applyFont="1">
      <alignment vertical="center"/>
    </xf>
    <xf numFmtId="0" fontId="10" fillId="0" borderId="0" xfId="16" applyFont="1" applyAlignment="1">
      <alignment horizontal="left" vertical="center" indent="1"/>
    </xf>
    <xf numFmtId="0" fontId="10" fillId="0" borderId="0" xfId="14" applyFont="1">
      <alignment vertical="center"/>
    </xf>
    <xf numFmtId="0" fontId="0" fillId="0" borderId="34" xfId="0" applyBorder="1"/>
    <xf numFmtId="0" fontId="3" fillId="0" borderId="0" xfId="0" applyFont="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0" fillId="3" borderId="35"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7" xfId="0" applyFill="1" applyBorder="1" applyAlignment="1">
      <alignment horizontal="center" vertical="center" wrapText="1"/>
    </xf>
    <xf numFmtId="177" fontId="10" fillId="0" borderId="38" xfId="0" applyNumberFormat="1" applyFont="1" applyBorder="1" applyAlignment="1">
      <alignment horizontal="center" vertical="center" wrapText="1"/>
    </xf>
    <xf numFmtId="14" fontId="10" fillId="0" borderId="39" xfId="0" applyNumberFormat="1" applyFont="1" applyBorder="1" applyAlignment="1">
      <alignment horizontal="center" vertical="center" wrapText="1"/>
    </xf>
    <xf numFmtId="0" fontId="10" fillId="0" borderId="39" xfId="0" applyFont="1" applyBorder="1" applyAlignment="1">
      <alignment horizontal="left" vertical="center" wrapText="1"/>
    </xf>
    <xf numFmtId="0" fontId="10" fillId="0" borderId="39" xfId="0" applyFont="1" applyBorder="1" applyAlignment="1" applyProtection="1">
      <alignment horizontal="center" vertical="center" wrapText="1"/>
      <protection locked="0"/>
    </xf>
    <xf numFmtId="177" fontId="27" fillId="0" borderId="41" xfId="0" applyNumberFormat="1" applyFont="1" applyBorder="1" applyAlignment="1">
      <alignment horizontal="center" vertical="center"/>
    </xf>
    <xf numFmtId="14" fontId="27" fillId="0" borderId="42" xfId="0" applyNumberFormat="1" applyFont="1" applyBorder="1" applyAlignment="1">
      <alignment horizontal="center" vertical="center"/>
    </xf>
    <xf numFmtId="0" fontId="27" fillId="0" borderId="42" xfId="0" applyFont="1" applyBorder="1" applyAlignment="1">
      <alignment horizontal="left" vertical="center" wrapText="1"/>
    </xf>
    <xf numFmtId="0" fontId="27" fillId="0" borderId="42" xfId="0" applyFont="1" applyBorder="1" applyAlignment="1">
      <alignment horizontal="center" vertical="center" wrapText="1"/>
    </xf>
    <xf numFmtId="0" fontId="27" fillId="0" borderId="43" xfId="0" applyFont="1" applyBorder="1" applyAlignment="1">
      <alignment horizontal="left" vertical="center" wrapText="1"/>
    </xf>
    <xf numFmtId="177" fontId="10" fillId="0" borderId="44" xfId="0" applyNumberFormat="1" applyFont="1" applyBorder="1" applyAlignment="1">
      <alignment horizontal="center" vertical="center" wrapText="1"/>
    </xf>
    <xf numFmtId="0" fontId="10" fillId="0" borderId="45" xfId="0" applyFont="1" applyBorder="1" applyAlignment="1">
      <alignment vertical="center" wrapText="1"/>
    </xf>
    <xf numFmtId="0" fontId="10" fillId="0" borderId="45" xfId="0" applyFont="1" applyBorder="1" applyAlignment="1">
      <alignment horizontal="left" vertical="center" wrapText="1"/>
    </xf>
    <xf numFmtId="0" fontId="10" fillId="0" borderId="45" xfId="0" applyFont="1" applyBorder="1" applyAlignment="1">
      <alignment horizontal="center" vertical="center" wrapText="1"/>
    </xf>
    <xf numFmtId="0" fontId="10" fillId="0" borderId="46" xfId="0" applyFont="1" applyBorder="1" applyAlignment="1">
      <alignment horizontal="left" vertical="center" wrapText="1"/>
    </xf>
    <xf numFmtId="177"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27" fillId="0" borderId="2" xfId="0" applyFont="1" applyBorder="1" applyAlignment="1">
      <alignment horizontal="left" vertical="center" wrapText="1"/>
    </xf>
    <xf numFmtId="0" fontId="27" fillId="0" borderId="2" xfId="0" applyFont="1" applyBorder="1" applyAlignment="1">
      <alignment horizontal="center" vertical="center" wrapText="1"/>
    </xf>
    <xf numFmtId="0" fontId="27" fillId="0" borderId="30" xfId="0" applyFont="1" applyBorder="1" applyAlignment="1">
      <alignment horizontal="left" vertical="center" wrapText="1"/>
    </xf>
    <xf numFmtId="0" fontId="0" fillId="0" borderId="47" xfId="0" applyFill="1" applyBorder="1" applyAlignment="1">
      <alignment horizontal="left" vertical="top" wrapText="1"/>
    </xf>
    <xf numFmtId="0" fontId="0" fillId="0" borderId="42" xfId="0" applyFill="1" applyBorder="1" applyAlignment="1">
      <alignment horizontal="left" vertical="top" wrapText="1"/>
    </xf>
    <xf numFmtId="0" fontId="3" fillId="6" borderId="21" xfId="0" applyFont="1" applyFill="1" applyBorder="1" applyAlignment="1"/>
    <xf numFmtId="0" fontId="3" fillId="6" borderId="22" xfId="0" applyFont="1" applyFill="1" applyBorder="1" applyAlignment="1"/>
    <xf numFmtId="0" fontId="3" fillId="6" borderId="20" xfId="0" applyFont="1" applyFill="1" applyBorder="1" applyAlignment="1"/>
    <xf numFmtId="0" fontId="3" fillId="6" borderId="23" xfId="0" applyFont="1" applyFill="1" applyBorder="1" applyAlignment="1"/>
    <xf numFmtId="0" fontId="0" fillId="0" borderId="47" xfId="0" applyFill="1" applyBorder="1" applyAlignment="1">
      <alignment vertical="top" wrapText="1"/>
    </xf>
    <xf numFmtId="0" fontId="0" fillId="0" borderId="42" xfId="0" applyFill="1" applyBorder="1" applyAlignment="1">
      <alignment vertical="top" wrapText="1"/>
    </xf>
    <xf numFmtId="0" fontId="16" fillId="0" borderId="48" xfId="0" applyFont="1" applyFill="1" applyBorder="1" applyAlignment="1">
      <alignment horizontal="left" vertical="top" wrapText="1"/>
    </xf>
    <xf numFmtId="0" fontId="16" fillId="0" borderId="48" xfId="0" applyFont="1" applyFill="1" applyBorder="1" applyAlignment="1">
      <alignment vertical="top" wrapText="1"/>
    </xf>
    <xf numFmtId="0" fontId="16" fillId="0" borderId="47" xfId="0" applyFont="1" applyFill="1" applyBorder="1" applyAlignment="1">
      <alignment horizontal="left" vertical="top" wrapText="1"/>
    </xf>
    <xf numFmtId="0" fontId="10" fillId="0" borderId="49" xfId="0" applyFont="1" applyFill="1" applyBorder="1" applyAlignment="1">
      <alignment horizontal="center" vertical="top" wrapText="1"/>
    </xf>
    <xf numFmtId="0" fontId="9" fillId="0" borderId="50" xfId="16" applyFont="1" applyFill="1" applyBorder="1" applyAlignment="1">
      <alignment horizontal="center" vertical="top" wrapText="1"/>
    </xf>
    <xf numFmtId="0" fontId="27" fillId="0" borderId="2" xfId="0" applyFont="1" applyFill="1" applyBorder="1" applyAlignment="1">
      <alignment horizontal="left" vertical="top" wrapText="1"/>
    </xf>
    <xf numFmtId="0" fontId="27" fillId="0" borderId="2" xfId="0" applyFont="1" applyFill="1" applyBorder="1" applyAlignment="1">
      <alignment vertical="top" wrapText="1"/>
    </xf>
    <xf numFmtId="0" fontId="28" fillId="0" borderId="30" xfId="16" applyFont="1" applyFill="1" applyBorder="1" applyAlignment="1">
      <alignment horizontal="center" vertical="top" wrapText="1"/>
    </xf>
    <xf numFmtId="0" fontId="27" fillId="0" borderId="47" xfId="0" applyFont="1" applyFill="1" applyBorder="1" applyAlignment="1">
      <alignment vertical="top" wrapText="1"/>
    </xf>
    <xf numFmtId="0" fontId="27" fillId="0" borderId="47" xfId="0" applyFont="1" applyFill="1" applyBorder="1" applyAlignment="1">
      <alignment horizontal="left" vertical="top" wrapText="1"/>
    </xf>
    <xf numFmtId="0" fontId="0" fillId="7" borderId="0" xfId="0" applyFill="1" applyAlignment="1">
      <alignment vertical="center"/>
    </xf>
    <xf numFmtId="0" fontId="3" fillId="7" borderId="0" xfId="17" applyFont="1" applyFill="1" applyAlignment="1">
      <alignment vertical="center"/>
    </xf>
    <xf numFmtId="0" fontId="10" fillId="7" borderId="0" xfId="17" applyFill="1" applyAlignment="1">
      <alignment vertical="center"/>
    </xf>
    <xf numFmtId="0" fontId="10" fillId="7" borderId="0" xfId="17" applyFont="1" applyFill="1" applyAlignment="1">
      <alignment vertical="center"/>
    </xf>
    <xf numFmtId="0" fontId="0" fillId="7" borderId="0" xfId="17" applyFont="1" applyFill="1" applyAlignment="1">
      <alignment vertical="center" wrapText="1"/>
    </xf>
    <xf numFmtId="0" fontId="0" fillId="7" borderId="0" xfId="17" applyFont="1" applyFill="1" applyAlignment="1">
      <alignment vertical="center"/>
    </xf>
    <xf numFmtId="0" fontId="0" fillId="0" borderId="51" xfId="0" applyBorder="1"/>
    <xf numFmtId="0" fontId="0" fillId="0" borderId="40" xfId="0" applyFont="1" applyBorder="1" applyAlignment="1">
      <alignment horizontal="left" vertical="center" wrapText="1"/>
    </xf>
    <xf numFmtId="0" fontId="0" fillId="7" borderId="0" xfId="0" applyFont="1" applyFill="1" applyBorder="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7" borderId="0" xfId="0" applyFill="1" applyAlignment="1">
      <alignment vertical="center" wrapText="1"/>
    </xf>
    <xf numFmtId="0" fontId="3" fillId="0" borderId="0" xfId="0" applyFont="1" applyFill="1" applyAlignment="1">
      <alignment horizontal="center" vertical="center" wrapText="1"/>
    </xf>
    <xf numFmtId="31" fontId="3" fillId="0" borderId="0" xfId="0" applyNumberFormat="1" applyFont="1" applyFill="1" applyAlignment="1">
      <alignment horizontal="center" vertical="center"/>
    </xf>
    <xf numFmtId="0" fontId="0" fillId="0" borderId="42" xfId="0" applyBorder="1" applyAlignment="1">
      <alignment horizontal="center" vertical="center" wrapText="1"/>
    </xf>
    <xf numFmtId="0" fontId="0" fillId="0" borderId="26" xfId="0" applyBorder="1" applyAlignment="1">
      <alignment horizontal="center" vertical="center"/>
    </xf>
    <xf numFmtId="0" fontId="0" fillId="0" borderId="48" xfId="0" applyBorder="1" applyAlignment="1">
      <alignment horizontal="center" vertical="center"/>
    </xf>
    <xf numFmtId="178" fontId="3" fillId="0" borderId="0" xfId="0" applyNumberFormat="1" applyFont="1" applyFill="1" applyAlignment="1">
      <alignment horizontal="center" vertical="center"/>
    </xf>
    <xf numFmtId="0" fontId="10" fillId="3" borderId="49" xfId="0" applyFont="1" applyFill="1" applyBorder="1" applyAlignment="1">
      <alignment horizontal="center" vertical="center" wrapText="1"/>
    </xf>
    <xf numFmtId="0" fontId="10" fillId="3" borderId="52" xfId="0" applyFont="1" applyFill="1" applyBorder="1" applyAlignment="1">
      <alignment horizontal="center" vertical="center" wrapText="1"/>
    </xf>
    <xf numFmtId="0" fontId="10" fillId="3" borderId="53"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2" xfId="0" quotePrefix="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4" xfId="0" applyFont="1" applyBorder="1" applyAlignment="1">
      <alignment horizontal="center" vertical="center" wrapText="1"/>
    </xf>
    <xf numFmtId="0" fontId="13" fillId="0" borderId="55" xfId="0" applyFont="1" applyBorder="1" applyAlignment="1">
      <alignment horizontal="center" vertical="center" wrapText="1"/>
    </xf>
    <xf numFmtId="0" fontId="10" fillId="3" borderId="3" xfId="0" applyFont="1" applyFill="1" applyBorder="1" applyAlignment="1">
      <alignment horizontal="center" vertical="center" wrapText="1"/>
    </xf>
    <xf numFmtId="0" fontId="10" fillId="3" borderId="54" xfId="0" applyFont="1" applyFill="1" applyBorder="1" applyAlignment="1">
      <alignment horizontal="center" vertical="center" wrapText="1"/>
    </xf>
    <xf numFmtId="0" fontId="10" fillId="3" borderId="55" xfId="0" applyFont="1" applyFill="1" applyBorder="1" applyAlignment="1">
      <alignment horizontal="center" vertical="center" wrapText="1"/>
    </xf>
    <xf numFmtId="0" fontId="0" fillId="3" borderId="56" xfId="0" applyFill="1" applyBorder="1" applyAlignment="1">
      <alignment horizontal="center" vertical="center"/>
    </xf>
    <xf numFmtId="0" fontId="0" fillId="3" borderId="33" xfId="0" applyFill="1" applyBorder="1" applyAlignment="1">
      <alignment horizontal="center" vertical="center"/>
    </xf>
    <xf numFmtId="0" fontId="0" fillId="3" borderId="57" xfId="0" applyFill="1" applyBorder="1" applyAlignment="1">
      <alignment horizontal="center" vertical="center"/>
    </xf>
    <xf numFmtId="0" fontId="0" fillId="3" borderId="31" xfId="0" applyFill="1" applyBorder="1" applyAlignment="1">
      <alignment horizontal="center" vertical="center"/>
    </xf>
    <xf numFmtId="0" fontId="0" fillId="3" borderId="58" xfId="0" applyFill="1" applyBorder="1" applyAlignment="1">
      <alignment horizontal="center" vertical="center"/>
    </xf>
    <xf numFmtId="0" fontId="0" fillId="0" borderId="56" xfId="0" applyBorder="1" applyAlignment="1">
      <alignment horizontal="center"/>
    </xf>
    <xf numFmtId="0" fontId="0" fillId="0" borderId="57" xfId="0" applyBorder="1" applyAlignment="1">
      <alignment horizontal="center"/>
    </xf>
    <xf numFmtId="0" fontId="0" fillId="3" borderId="9" xfId="0" applyFill="1" applyBorder="1" applyAlignment="1">
      <alignment horizontal="center" vertical="center"/>
    </xf>
    <xf numFmtId="0" fontId="0" fillId="3" borderId="9" xfId="0" applyFill="1" applyBorder="1" applyAlignment="1">
      <alignment horizontal="center" vertical="center" wrapText="1"/>
    </xf>
    <xf numFmtId="14" fontId="7" fillId="8" borderId="31" xfId="0" applyNumberFormat="1" applyFont="1" applyFill="1" applyBorder="1" applyAlignment="1">
      <alignment horizontal="center" vertical="center"/>
    </xf>
    <xf numFmtId="14" fontId="7" fillId="8" borderId="58" xfId="0" applyNumberFormat="1" applyFont="1" applyFill="1" applyBorder="1" applyAlignment="1">
      <alignment horizontal="center" vertical="center"/>
    </xf>
    <xf numFmtId="0" fontId="1" fillId="0" borderId="12" xfId="0" applyFont="1" applyBorder="1" applyAlignment="1">
      <alignment horizontal="left" vertical="center"/>
    </xf>
    <xf numFmtId="0" fontId="1" fillId="0" borderId="64" xfId="0" applyFont="1" applyBorder="1" applyAlignment="1">
      <alignment horizontal="left" vertical="center"/>
    </xf>
    <xf numFmtId="0" fontId="1" fillId="0" borderId="19" xfId="0" applyFont="1" applyBorder="1" applyAlignment="1">
      <alignment horizontal="left" vertical="center"/>
    </xf>
    <xf numFmtId="0" fontId="7" fillId="8" borderId="31" xfId="0" applyFont="1" applyFill="1" applyBorder="1" applyAlignment="1">
      <alignment horizontal="center" vertical="center"/>
    </xf>
    <xf numFmtId="0" fontId="7" fillId="8" borderId="58" xfId="0" applyFont="1" applyFill="1" applyBorder="1" applyAlignment="1">
      <alignment horizontal="center" vertical="center"/>
    </xf>
    <xf numFmtId="0" fontId="6" fillId="0" borderId="31" xfId="0" applyFont="1" applyBorder="1" applyAlignment="1">
      <alignment horizontal="center" vertical="center"/>
    </xf>
    <xf numFmtId="0" fontId="6" fillId="0" borderId="58" xfId="0" applyFont="1" applyBorder="1" applyAlignment="1">
      <alignment horizontal="center" vertical="center"/>
    </xf>
    <xf numFmtId="14" fontId="1" fillId="0" borderId="61" xfId="0" applyNumberFormat="1" applyFont="1" applyBorder="1" applyAlignment="1">
      <alignment horizontal="left" vertical="center"/>
    </xf>
    <xf numFmtId="14" fontId="1" fillId="0" borderId="62" xfId="0" applyNumberFormat="1" applyFont="1" applyBorder="1" applyAlignment="1">
      <alignment horizontal="left" vertical="center"/>
    </xf>
    <xf numFmtId="14" fontId="1" fillId="0" borderId="63" xfId="0" applyNumberFormat="1" applyFont="1" applyBorder="1" applyAlignment="1">
      <alignment horizontal="left" vertical="center"/>
    </xf>
    <xf numFmtId="0" fontId="1" fillId="0" borderId="27" xfId="0" applyFont="1" applyBorder="1" applyAlignment="1">
      <alignment horizontal="left" vertical="center"/>
    </xf>
    <xf numFmtId="0" fontId="1" fillId="0" borderId="59" xfId="0" applyFont="1" applyBorder="1" applyAlignment="1">
      <alignment horizontal="left" vertical="center"/>
    </xf>
    <xf numFmtId="0" fontId="1" fillId="0" borderId="60" xfId="0" applyFont="1" applyBorder="1" applyAlignment="1">
      <alignment horizontal="left" vertical="center"/>
    </xf>
    <xf numFmtId="14" fontId="5" fillId="0" borderId="61" xfId="0" applyNumberFormat="1" applyFont="1" applyBorder="1" applyAlignment="1">
      <alignment horizontal="left" vertical="center"/>
    </xf>
    <xf numFmtId="14" fontId="5" fillId="0" borderId="62" xfId="0" applyNumberFormat="1" applyFont="1" applyBorder="1" applyAlignment="1">
      <alignment horizontal="left" vertical="center"/>
    </xf>
    <xf numFmtId="14" fontId="5" fillId="0" borderId="63" xfId="0" applyNumberFormat="1" applyFont="1" applyBorder="1" applyAlignment="1">
      <alignment horizontal="left" vertical="center"/>
    </xf>
    <xf numFmtId="0" fontId="3" fillId="6" borderId="42" xfId="0" applyFont="1" applyFill="1" applyBorder="1" applyAlignment="1">
      <alignment horizontal="left" vertical="center" wrapText="1"/>
    </xf>
    <xf numFmtId="0" fontId="3" fillId="6" borderId="65" xfId="0" applyFont="1" applyFill="1" applyBorder="1" applyAlignment="1">
      <alignment horizontal="left" vertical="center" wrapText="1"/>
    </xf>
    <xf numFmtId="0" fontId="3" fillId="6" borderId="42" xfId="0" applyFont="1" applyFill="1" applyBorder="1" applyAlignment="1">
      <alignment horizontal="center" vertical="center" wrapText="1"/>
    </xf>
    <xf numFmtId="0" fontId="3" fillId="6" borderId="65" xfId="0" applyFont="1" applyFill="1" applyBorder="1" applyAlignment="1">
      <alignment horizontal="center" vertical="center" wrapText="1"/>
    </xf>
    <xf numFmtId="0" fontId="3" fillId="6" borderId="66" xfId="0" applyFont="1" applyFill="1" applyBorder="1" applyAlignment="1">
      <alignment horizontal="center" vertical="center" wrapText="1"/>
    </xf>
    <xf numFmtId="0" fontId="3" fillId="6" borderId="64" xfId="0" applyFont="1" applyFill="1" applyBorder="1" applyAlignment="1">
      <alignment horizontal="center" vertical="center" wrapText="1"/>
    </xf>
    <xf numFmtId="0" fontId="3" fillId="6" borderId="67" xfId="15" applyFont="1" applyFill="1" applyBorder="1" applyAlignment="1">
      <alignment horizontal="center" vertical="center" wrapText="1"/>
    </xf>
    <xf numFmtId="0" fontId="3" fillId="6" borderId="68" xfId="15" applyFont="1" applyFill="1" applyBorder="1" applyAlignment="1">
      <alignment horizontal="center" vertical="center" wrapText="1"/>
    </xf>
    <xf numFmtId="0" fontId="3" fillId="3" borderId="42" xfId="0" applyFont="1" applyFill="1" applyBorder="1" applyAlignment="1">
      <alignment horizontal="center" vertical="center" wrapText="1"/>
    </xf>
    <xf numFmtId="0" fontId="0" fillId="0" borderId="65" xfId="0" applyBorder="1" applyAlignment="1">
      <alignment horizontal="center" vertical="center" wrapText="1"/>
    </xf>
    <xf numFmtId="0" fontId="0" fillId="0" borderId="26" xfId="0" applyBorder="1" applyAlignment="1">
      <alignment vertical="center" wrapText="1"/>
    </xf>
    <xf numFmtId="0" fontId="3" fillId="6" borderId="69"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0" fillId="0" borderId="47" xfId="0" applyFill="1" applyBorder="1" applyAlignment="1">
      <alignment horizontal="left" vertical="top" wrapText="1"/>
    </xf>
    <xf numFmtId="0" fontId="0" fillId="0" borderId="26" xfId="0" applyFill="1" applyBorder="1" applyAlignment="1">
      <alignment horizontal="left" vertical="top" wrapText="1"/>
    </xf>
    <xf numFmtId="0" fontId="0" fillId="0" borderId="48" xfId="0" applyFill="1" applyBorder="1" applyAlignment="1">
      <alignment horizontal="left" vertical="top" wrapText="1"/>
    </xf>
    <xf numFmtId="0" fontId="3" fillId="8" borderId="38" xfId="0" applyFont="1" applyFill="1" applyBorder="1" applyAlignment="1">
      <alignment horizontal="center" vertical="center" wrapText="1"/>
    </xf>
    <xf numFmtId="0" fontId="3" fillId="8" borderId="29" xfId="0" applyFont="1" applyFill="1" applyBorder="1" applyAlignment="1">
      <alignment horizontal="center" vertical="center" wrapText="1"/>
    </xf>
    <xf numFmtId="0" fontId="3" fillId="8" borderId="70"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3" fillId="3" borderId="39" xfId="0" applyFont="1" applyFill="1" applyBorder="1" applyAlignment="1">
      <alignment horizontal="center" vertical="center" wrapText="1"/>
    </xf>
    <xf numFmtId="0" fontId="3" fillId="8" borderId="69"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8" borderId="65" xfId="0" applyFont="1" applyFill="1" applyBorder="1" applyAlignment="1">
      <alignment horizontal="center" vertical="center" wrapText="1"/>
    </xf>
  </cellXfs>
  <cellStyles count="20">
    <cellStyle name="memo" xfId="1"/>
    <cellStyle name="ツリー表示" xfId="2"/>
    <cellStyle name="テストスタイル" xfId="3"/>
    <cellStyle name="テストデータ表ヘッダ行" xfId="4"/>
    <cellStyle name="テスト観点ヘッダ行" xfId="5"/>
    <cellStyle name="テスト項目ヘッダ行" xfId="6"/>
    <cellStyle name="ハイパーリンク" xfId="7" builtinId="8"/>
    <cellStyle name="隠しセル" xfId="8"/>
    <cellStyle name="期待値表_ヘッダ項目" xfId="9"/>
    <cellStyle name="見出し１" xfId="10"/>
    <cellStyle name="見出し2" xfId="11"/>
    <cellStyle name="見出し3" xfId="12"/>
    <cellStyle name="最終ページ" xfId="13"/>
    <cellStyle name="標準" xfId="0" builtinId="0"/>
    <cellStyle name="標準_0302_temp_テスト仕様" xfId="14"/>
    <cellStyle name="標準_sst369C" xfId="15"/>
    <cellStyle name="標準_単体テスト仕様書［BMP部品タッチ透過対応編］" xfId="16"/>
    <cellStyle name="標準_単体テスト仕様書［非アニメーション描画時の仕様変更］" xfId="17"/>
    <cellStyle name="表見出し" xfId="18"/>
    <cellStyle name="目次_見出し1" xfId="19"/>
  </cellStyles>
  <dxfs count="1">
    <dxf>
      <fill>
        <patternFill>
          <bgColor indexed="2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mada_t/No5_2008_T%20Atom&#24467;&#30011;&#38754;&#34920;&#31034;&#23550;&#24540;/50_&#22806;&#37096;&#12486;&#12473;&#12488;&#20181;&#27096;&#26360;/old/&#21336;&#20307;&#12486;&#12473;&#12488;&#20181;&#27096;&#26360;&#65339;&#215;&#215;&#215;&#32232;&#653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amada_t/No5_2008_T%20Atom&#24467;&#30011;&#38754;&#34920;&#31034;&#23550;&#24540;/50_&#22806;&#37096;&#12486;&#12473;&#12488;&#20181;&#27096;&#26360;/old/&#22806;&#37096;&#12486;&#12473;&#12488;&#20181;&#27096;&#26360;&#65339;&#215;&#215;&#215;&#32232;&#65341;_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目次"/>
      <sheetName val="１．はじめに"/>
      <sheetName val="２．テスト概要"/>
      <sheetName val="３．テスト実施結果"/>
      <sheetName val="４．１．テスト対象"/>
      <sheetName val="５．１．テストデータ_テスト対象"/>
      <sheetName val="記入例"/>
      <sheetName val="テンプレート改定履歴"/>
    </sheetNames>
    <sheetDataSet>
      <sheetData sheetId="0" refreshError="1"/>
      <sheetData sheetId="1">
        <row r="6">
          <cell r="C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目次"/>
      <sheetName val="はじめに"/>
      <sheetName val="テスト項目一覧"/>
      <sheetName val="XXX機能"/>
    </sheetNames>
    <sheetDataSet>
      <sheetData sheetId="0"/>
      <sheetData sheetId="1">
        <row r="5">
          <cell r="B5">
            <v>1</v>
          </cell>
        </row>
        <row r="6">
          <cell r="B6">
            <v>1.01</v>
          </cell>
        </row>
        <row r="7">
          <cell r="B7">
            <v>1.02</v>
          </cell>
        </row>
      </sheetData>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6" Type="http://schemas.openxmlformats.org/officeDocument/2006/relationships/comments" Target="../comments1.xml"/><Relationship Id="rId5" Type="http://schemas.openxmlformats.org/officeDocument/2006/relationships/vmlDrawing" Target="../drawings/vmlDrawing9.v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4"/>
  <sheetViews>
    <sheetView zoomScale="115" zoomScaleNormal="115" workbookViewId="0"/>
  </sheetViews>
  <sheetFormatPr defaultRowHeight="13" x14ac:dyDescent="0.2"/>
  <cols>
    <col min="1" max="9" width="9.26953125" customWidth="1"/>
  </cols>
  <sheetData>
    <row r="1" spans="1:8" x14ac:dyDescent="0.2">
      <c r="A1" s="12"/>
      <c r="B1" s="12"/>
      <c r="C1" s="12"/>
      <c r="D1" s="13"/>
      <c r="E1" s="13"/>
      <c r="F1" s="13"/>
      <c r="G1" s="13"/>
      <c r="H1" s="13"/>
    </row>
    <row r="2" spans="1:8" x14ac:dyDescent="0.2">
      <c r="A2" s="12"/>
      <c r="B2" s="12"/>
      <c r="C2" s="14"/>
      <c r="D2" s="15"/>
      <c r="E2" s="15"/>
      <c r="F2" s="15"/>
      <c r="G2" s="15"/>
      <c r="H2" s="15"/>
    </row>
    <row r="3" spans="1:8" x14ac:dyDescent="0.2">
      <c r="A3" s="12"/>
      <c r="B3" s="12"/>
      <c r="C3" s="14"/>
      <c r="D3" s="15"/>
      <c r="E3" s="15"/>
      <c r="F3" s="15"/>
      <c r="G3" s="15"/>
      <c r="H3" s="15"/>
    </row>
    <row r="4" spans="1:8" ht="55.5" customHeight="1" x14ac:dyDescent="0.2">
      <c r="A4" s="12"/>
      <c r="B4" s="12"/>
      <c r="C4" s="148" t="s">
        <v>150</v>
      </c>
      <c r="D4" s="148"/>
      <c r="E4" s="148"/>
      <c r="F4" s="148"/>
      <c r="G4" s="148"/>
      <c r="H4" s="148"/>
    </row>
    <row r="5" spans="1:8" x14ac:dyDescent="0.2">
      <c r="A5" s="12"/>
      <c r="B5" s="12"/>
      <c r="C5" s="50"/>
      <c r="D5" s="15"/>
      <c r="E5" s="15"/>
      <c r="F5" s="15"/>
      <c r="G5" s="15"/>
      <c r="H5" s="15"/>
    </row>
    <row r="6" spans="1:8" x14ac:dyDescent="0.2">
      <c r="A6" s="12"/>
      <c r="B6" s="12"/>
      <c r="C6" s="50"/>
      <c r="D6" s="15"/>
      <c r="E6" s="15"/>
      <c r="F6" s="15"/>
      <c r="G6" s="15"/>
      <c r="H6" s="15"/>
    </row>
    <row r="7" spans="1:8" x14ac:dyDescent="0.2">
      <c r="A7" s="12"/>
      <c r="B7" s="12"/>
      <c r="C7" s="14"/>
      <c r="D7" s="153">
        <f>MAX(改訂履歴!B5:B8)</f>
        <v>1.01</v>
      </c>
      <c r="E7" s="153"/>
      <c r="F7" s="153"/>
      <c r="G7" s="153"/>
      <c r="H7" s="15"/>
    </row>
    <row r="8" spans="1:8" x14ac:dyDescent="0.2">
      <c r="A8" s="12"/>
      <c r="B8" s="12"/>
      <c r="C8" s="14"/>
      <c r="D8" s="15"/>
      <c r="E8" s="15"/>
      <c r="F8" s="15"/>
      <c r="G8" s="15"/>
      <c r="H8" s="15"/>
    </row>
    <row r="9" spans="1:8" x14ac:dyDescent="0.2">
      <c r="A9" s="12"/>
      <c r="B9" s="12"/>
      <c r="C9" s="14"/>
      <c r="D9" s="15"/>
      <c r="E9" s="15"/>
      <c r="F9" s="15"/>
      <c r="G9" s="15"/>
      <c r="H9" s="15"/>
    </row>
    <row r="10" spans="1:8" x14ac:dyDescent="0.2">
      <c r="A10" s="12"/>
      <c r="B10" s="12"/>
      <c r="C10" s="14"/>
      <c r="D10" s="15"/>
      <c r="E10" s="15"/>
      <c r="F10" s="15"/>
      <c r="G10" s="15"/>
      <c r="H10" s="15"/>
    </row>
    <row r="11" spans="1:8" x14ac:dyDescent="0.2">
      <c r="A11" s="12"/>
      <c r="B11" s="12"/>
      <c r="C11" s="14"/>
      <c r="D11" s="15"/>
      <c r="E11" s="15"/>
      <c r="F11" s="15"/>
      <c r="G11" s="15"/>
      <c r="H11" s="15"/>
    </row>
    <row r="12" spans="1:8" x14ac:dyDescent="0.2">
      <c r="A12" s="12"/>
      <c r="B12" s="12"/>
      <c r="C12" s="14"/>
      <c r="D12" s="15"/>
      <c r="E12" s="15"/>
      <c r="F12" s="15"/>
      <c r="G12" s="15"/>
      <c r="H12" s="15"/>
    </row>
    <row r="13" spans="1:8" x14ac:dyDescent="0.2">
      <c r="A13" s="12"/>
      <c r="B13" s="12"/>
      <c r="C13" s="14"/>
      <c r="D13" s="15"/>
      <c r="E13" s="15"/>
      <c r="F13" s="15"/>
      <c r="G13" s="15"/>
      <c r="H13" s="15"/>
    </row>
    <row r="14" spans="1:8" x14ac:dyDescent="0.2">
      <c r="A14" s="12"/>
      <c r="B14" s="12"/>
      <c r="C14" s="14"/>
      <c r="D14" s="15"/>
      <c r="E14" s="15"/>
      <c r="F14" s="15"/>
      <c r="G14" s="15"/>
      <c r="H14" s="15"/>
    </row>
    <row r="15" spans="1:8" x14ac:dyDescent="0.2">
      <c r="A15" s="12"/>
      <c r="B15" s="12"/>
      <c r="C15" s="14"/>
      <c r="D15" s="15"/>
      <c r="E15" s="15"/>
      <c r="F15" s="15"/>
      <c r="G15" s="15"/>
      <c r="H15" s="15"/>
    </row>
    <row r="16" spans="1:8" x14ac:dyDescent="0.2">
      <c r="A16" s="12"/>
      <c r="B16" s="12"/>
      <c r="C16" s="14"/>
      <c r="D16" s="15"/>
      <c r="E16" s="15"/>
      <c r="F16" s="15"/>
      <c r="G16" s="15"/>
      <c r="H16" s="15"/>
    </row>
    <row r="17" spans="1:8" x14ac:dyDescent="0.2">
      <c r="A17" s="12"/>
      <c r="B17" s="12"/>
      <c r="C17" s="14"/>
      <c r="D17" s="15"/>
      <c r="E17" s="15"/>
      <c r="F17" s="15"/>
      <c r="G17" s="15"/>
      <c r="H17" s="15"/>
    </row>
    <row r="18" spans="1:8" x14ac:dyDescent="0.2">
      <c r="A18" s="12"/>
      <c r="B18" s="12"/>
      <c r="D18" s="149">
        <v>42979</v>
      </c>
      <c r="E18" s="149"/>
      <c r="F18" s="149"/>
      <c r="G18" s="149"/>
      <c r="H18" s="16"/>
    </row>
    <row r="19" spans="1:8" x14ac:dyDescent="0.2">
      <c r="A19" s="12"/>
      <c r="B19" s="12"/>
      <c r="C19" s="16"/>
      <c r="D19" s="13"/>
      <c r="E19" s="13"/>
      <c r="F19" s="13"/>
      <c r="G19" s="13"/>
      <c r="H19" s="13"/>
    </row>
    <row r="20" spans="1:8" x14ac:dyDescent="0.2">
      <c r="E20" s="66" t="s">
        <v>13</v>
      </c>
      <c r="F20" s="66" t="s">
        <v>14</v>
      </c>
    </row>
    <row r="21" spans="1:8" x14ac:dyDescent="0.2">
      <c r="E21" s="150"/>
      <c r="F21" s="150"/>
    </row>
    <row r="22" spans="1:8" x14ac:dyDescent="0.2">
      <c r="E22" s="151"/>
      <c r="F22" s="151"/>
    </row>
    <row r="23" spans="1:8" x14ac:dyDescent="0.2">
      <c r="E23" s="151"/>
      <c r="F23" s="151"/>
    </row>
    <row r="24" spans="1:8" x14ac:dyDescent="0.2">
      <c r="E24" s="152"/>
      <c r="F24" s="152"/>
    </row>
  </sheetData>
  <customSheetViews>
    <customSheetView guid="{32CD15E8-3154-4127-9179-FBB8D456FE0E}" scale="115" showPageBreaks="1" fitToPage="1" printArea="1" showRuler="0">
      <pageMargins left="0.75" right="0.75" top="1" bottom="1" header="0.51200000000000001" footer="0.51200000000000001"/>
      <pageSetup paperSize="9" fitToWidth="0" orientation="portrait" r:id="rId1"/>
      <headerFooter alignWithMargins="0">
        <oddFooter>&amp;C&amp;G</oddFooter>
      </headerFooter>
    </customSheetView>
    <customSheetView guid="{BA9581DE-54DC-47F1-BE29-BEC3161B095B}" scale="115" fitToPage="1" showRuler="0">
      <pageMargins left="0.75" right="0.75" top="1" bottom="1" header="0.51200000000000001" footer="0.51200000000000001"/>
      <pageSetup paperSize="9" fitToWidth="0" orientation="portrait" r:id="rId2"/>
      <headerFooter alignWithMargins="0">
        <oddFooter>&amp;C&amp;G</oddFooter>
      </headerFooter>
    </customSheetView>
  </customSheetViews>
  <mergeCells count="5">
    <mergeCell ref="C4:H4"/>
    <mergeCell ref="D18:G18"/>
    <mergeCell ref="E21:E24"/>
    <mergeCell ref="F21:F24"/>
    <mergeCell ref="D7:G7"/>
  </mergeCells>
  <phoneticPr fontId="2"/>
  <pageMargins left="0.75" right="0.75" top="1" bottom="1" header="0.51200000000000001" footer="0.51200000000000001"/>
  <pageSetup paperSize="9" fitToWidth="0" orientation="portrait" r:id="rId3"/>
  <headerFooter alignWithMargins="0">
    <oddFooter>&amp;C&amp;G</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B2:F9"/>
  <sheetViews>
    <sheetView zoomScale="85" zoomScaleNormal="85" zoomScaleSheetLayoutView="85" workbookViewId="0">
      <selection activeCell="F7" sqref="F7"/>
    </sheetView>
  </sheetViews>
  <sheetFormatPr defaultColWidth="9" defaultRowHeight="13" x14ac:dyDescent="0.2"/>
  <cols>
    <col min="1" max="1" width="4" style="93" customWidth="1"/>
    <col min="2" max="2" width="13" style="93" customWidth="1"/>
    <col min="3" max="3" width="13.453125" style="92" customWidth="1"/>
    <col min="4" max="4" width="31.36328125" style="93" customWidth="1"/>
    <col min="5" max="5" width="10.7265625" style="93" customWidth="1"/>
    <col min="6" max="6" width="51.08984375" style="93" customWidth="1"/>
    <col min="7" max="16384" width="9" style="93"/>
  </cols>
  <sheetData>
    <row r="2" spans="2:6" x14ac:dyDescent="0.2">
      <c r="B2" s="91" t="s">
        <v>129</v>
      </c>
    </row>
    <row r="3" spans="2:6" ht="13.5" thickBot="1" x14ac:dyDescent="0.25"/>
    <row r="4" spans="2:6" ht="13.5" thickBot="1" x14ac:dyDescent="0.25">
      <c r="B4" s="94" t="s">
        <v>12</v>
      </c>
      <c r="C4" s="95" t="s">
        <v>130</v>
      </c>
      <c r="D4" s="95" t="s">
        <v>131</v>
      </c>
      <c r="E4" s="95" t="s">
        <v>132</v>
      </c>
      <c r="F4" s="96" t="s">
        <v>133</v>
      </c>
    </row>
    <row r="5" spans="2:6" x14ac:dyDescent="0.2">
      <c r="B5" s="97">
        <v>1</v>
      </c>
      <c r="C5" s="98">
        <v>42946</v>
      </c>
      <c r="D5" s="99" t="s">
        <v>136</v>
      </c>
      <c r="E5" s="100" t="s">
        <v>134</v>
      </c>
      <c r="F5" s="142" t="s">
        <v>151</v>
      </c>
    </row>
    <row r="6" spans="2:6" x14ac:dyDescent="0.2">
      <c r="B6" s="101">
        <v>1.01</v>
      </c>
      <c r="C6" s="102">
        <v>42979</v>
      </c>
      <c r="D6" s="114" t="s">
        <v>136</v>
      </c>
      <c r="E6" s="115" t="s">
        <v>137</v>
      </c>
      <c r="F6" s="116" t="s">
        <v>152</v>
      </c>
    </row>
    <row r="7" spans="2:6" x14ac:dyDescent="0.2">
      <c r="B7" s="101"/>
      <c r="C7" s="102"/>
      <c r="D7" s="103"/>
      <c r="E7" s="104"/>
      <c r="F7" s="105"/>
    </row>
    <row r="8" spans="2:6" ht="13.5" thickBot="1" x14ac:dyDescent="0.25">
      <c r="B8" s="106"/>
      <c r="C8" s="107"/>
      <c r="D8" s="108"/>
      <c r="E8" s="109"/>
      <c r="F8" s="110"/>
    </row>
    <row r="9" spans="2:6" x14ac:dyDescent="0.2">
      <c r="B9" s="111"/>
      <c r="C9" s="112"/>
      <c r="D9" s="113"/>
      <c r="E9" s="112"/>
      <c r="F9" s="113"/>
    </row>
  </sheetData>
  <phoneticPr fontId="2"/>
  <dataValidations count="2">
    <dataValidation type="list" allowBlank="1" showInputMessage="1" showErrorMessage="1" sqref="E9">
      <formula1>#REF!</formula1>
    </dataValidation>
    <dataValidation type="list" allowBlank="1" showInputMessage="1" showErrorMessage="1" sqref="E5:E8">
      <formula1>"新規,変更"</formula1>
    </dataValidation>
  </dataValidations>
  <pageMargins left="0.75" right="0.75" top="1" bottom="1" header="0.51200000000000001" footer="0.51200000000000001"/>
  <pageSetup paperSize="9" scale="61" orientation="portrait" r:id="rId1"/>
  <headerFooter alignWithMargins="0">
    <oddHeader>&amp;RＤＥＮＳＯナビＨＭＩソフト
HMI-PF 外部テスト仕様書
[ウインドウ編]</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B2:C37"/>
  <sheetViews>
    <sheetView zoomScaleNormal="100" workbookViewId="0"/>
  </sheetViews>
  <sheetFormatPr defaultColWidth="9" defaultRowHeight="13" x14ac:dyDescent="0.2"/>
  <cols>
    <col min="1" max="16384" width="9" style="1"/>
  </cols>
  <sheetData>
    <row r="2" spans="2:3" x14ac:dyDescent="0.2">
      <c r="B2" s="3" t="s">
        <v>67</v>
      </c>
    </row>
    <row r="3" spans="2:3" x14ac:dyDescent="0.2">
      <c r="B3" s="17"/>
    </row>
    <row r="4" spans="2:3" x14ac:dyDescent="0.2">
      <c r="B4" s="51" t="s">
        <v>91</v>
      </c>
    </row>
    <row r="5" spans="2:3" x14ac:dyDescent="0.2">
      <c r="B5" s="59" t="s">
        <v>32</v>
      </c>
      <c r="C5" s="58" t="s">
        <v>38</v>
      </c>
    </row>
    <row r="6" spans="2:3" x14ac:dyDescent="0.2">
      <c r="B6" s="59" t="s">
        <v>33</v>
      </c>
      <c r="C6" s="58" t="s">
        <v>39</v>
      </c>
    </row>
    <row r="7" spans="2:3" x14ac:dyDescent="0.2">
      <c r="B7" s="59" t="s">
        <v>34</v>
      </c>
      <c r="C7" s="58" t="s">
        <v>40</v>
      </c>
    </row>
    <row r="8" spans="2:3" x14ac:dyDescent="0.2">
      <c r="B8" s="59" t="s">
        <v>35</v>
      </c>
      <c r="C8" s="58" t="s">
        <v>41</v>
      </c>
    </row>
    <row r="9" spans="2:3" x14ac:dyDescent="0.2">
      <c r="B9" s="59" t="s">
        <v>36</v>
      </c>
      <c r="C9" s="58" t="s">
        <v>42</v>
      </c>
    </row>
    <row r="10" spans="2:3" x14ac:dyDescent="0.2">
      <c r="B10" s="59" t="s">
        <v>37</v>
      </c>
      <c r="C10" s="58" t="s">
        <v>43</v>
      </c>
    </row>
    <row r="11" spans="2:3" x14ac:dyDescent="0.2">
      <c r="B11" s="17"/>
    </row>
    <row r="12" spans="2:3" x14ac:dyDescent="0.2">
      <c r="B12" s="51" t="s">
        <v>68</v>
      </c>
    </row>
    <row r="13" spans="2:3" x14ac:dyDescent="0.2">
      <c r="B13" s="59" t="s">
        <v>23</v>
      </c>
      <c r="C13" s="58" t="s">
        <v>90</v>
      </c>
    </row>
    <row r="14" spans="2:3" x14ac:dyDescent="0.2">
      <c r="B14" s="59" t="s">
        <v>24</v>
      </c>
      <c r="C14" s="58" t="s">
        <v>28</v>
      </c>
    </row>
    <row r="15" spans="2:3" x14ac:dyDescent="0.2">
      <c r="B15" s="59" t="s">
        <v>25</v>
      </c>
      <c r="C15" s="58" t="s">
        <v>29</v>
      </c>
    </row>
    <row r="16" spans="2:3" x14ac:dyDescent="0.2">
      <c r="B16" s="59" t="s">
        <v>26</v>
      </c>
      <c r="C16" s="58" t="s">
        <v>30</v>
      </c>
    </row>
    <row r="17" spans="2:3" x14ac:dyDescent="0.2">
      <c r="B17" s="59" t="s">
        <v>27</v>
      </c>
      <c r="C17" s="58" t="s">
        <v>31</v>
      </c>
    </row>
    <row r="18" spans="2:3" x14ac:dyDescent="0.2">
      <c r="B18" s="17"/>
    </row>
    <row r="19" spans="2:3" x14ac:dyDescent="0.2">
      <c r="B19" s="51" t="s">
        <v>70</v>
      </c>
    </row>
    <row r="20" spans="2:3" x14ac:dyDescent="0.2">
      <c r="B20" s="17"/>
    </row>
    <row r="21" spans="2:3" x14ac:dyDescent="0.2">
      <c r="B21" s="51" t="s">
        <v>71</v>
      </c>
    </row>
    <row r="22" spans="2:3" x14ac:dyDescent="0.2">
      <c r="B22" s="59" t="s">
        <v>21</v>
      </c>
      <c r="C22" s="58" t="s">
        <v>19</v>
      </c>
    </row>
    <row r="23" spans="2:3" x14ac:dyDescent="0.2">
      <c r="B23" s="59" t="s">
        <v>22</v>
      </c>
      <c r="C23" s="58" t="s">
        <v>20</v>
      </c>
    </row>
    <row r="24" spans="2:3" x14ac:dyDescent="0.2">
      <c r="B24" s="17"/>
    </row>
    <row r="25" spans="2:3" x14ac:dyDescent="0.2">
      <c r="B25" s="51" t="s">
        <v>72</v>
      </c>
    </row>
    <row r="26" spans="2:3" x14ac:dyDescent="0.2">
      <c r="B26" s="17"/>
    </row>
    <row r="27" spans="2:3" x14ac:dyDescent="0.2">
      <c r="B27" s="51" t="s">
        <v>117</v>
      </c>
    </row>
    <row r="28" spans="2:3" x14ac:dyDescent="0.2">
      <c r="B28" s="59" t="s">
        <v>18</v>
      </c>
      <c r="C28" s="58" t="str">
        <f>○○機能!D2</f>
        <v>確認内容</v>
      </c>
    </row>
    <row r="29" spans="2:3" x14ac:dyDescent="0.2">
      <c r="B29" s="59"/>
      <c r="C29" s="58"/>
    </row>
    <row r="30" spans="2:3" x14ac:dyDescent="0.2">
      <c r="B30" s="59"/>
      <c r="C30" s="58"/>
    </row>
    <row r="31" spans="2:3" x14ac:dyDescent="0.2">
      <c r="B31" s="59"/>
      <c r="C31" s="58"/>
    </row>
    <row r="32" spans="2:3" x14ac:dyDescent="0.2">
      <c r="B32" s="59"/>
      <c r="C32" s="58"/>
    </row>
    <row r="33" spans="2:3" x14ac:dyDescent="0.2">
      <c r="B33" s="59"/>
      <c r="C33" s="58"/>
    </row>
    <row r="34" spans="2:3" x14ac:dyDescent="0.2">
      <c r="B34" s="59"/>
      <c r="C34" s="58"/>
    </row>
    <row r="35" spans="2:3" x14ac:dyDescent="0.2">
      <c r="B35" s="59"/>
      <c r="C35" s="58"/>
    </row>
    <row r="36" spans="2:3" x14ac:dyDescent="0.2">
      <c r="B36" s="59"/>
      <c r="C36" s="58"/>
    </row>
    <row r="37" spans="2:3" x14ac:dyDescent="0.2">
      <c r="B37" s="59"/>
    </row>
  </sheetData>
  <customSheetViews>
    <customSheetView guid="{32CD15E8-3154-4127-9179-FBB8D456FE0E}" fitToPage="1" showRuler="0">
      <pageMargins left="0.75" right="0.75" top="1" bottom="1" header="0.51200000000000001" footer="0.51200000000000001"/>
      <pageSetup paperSize="9" fitToWidth="0" orientation="portrait" r:id="rId1"/>
      <headerFooter alignWithMargins="0">
        <oddHeader>&amp;RＡＷ・ＤＥＮＳＯ協業ナビＨＭＩソフト
Drawcomponent Development Toolkit 外部テスト報告書
[ハプティック開発Step1編]</oddHeader>
        <oddFooter>&amp;C&amp;G</oddFooter>
      </headerFooter>
    </customSheetView>
    <customSheetView guid="{BA9581DE-54DC-47F1-BE29-BEC3161B095B}" fitToPage="1" showRuler="0">
      <selection activeCell="B28" sqref="B28:B36"/>
      <pageMargins left="0.75" right="0.75" top="1" bottom="1" header="0.51200000000000001" footer="0.51200000000000001"/>
      <pageSetup paperSize="9" fitToWidth="0" orientation="portrait" r:id="rId2"/>
      <headerFooter alignWithMargins="0">
        <oddHeader>&amp;RＡＷ・ＤＥＮＳＯ協業ナビＨＭＩソフト
Drawcomponent Development Toolkit 外部テスト報告書
[ハプティック開発Step1編]</oddHeader>
        <oddFooter>&amp;C&amp;G</oddFooter>
      </headerFooter>
    </customSheetView>
  </customSheetViews>
  <phoneticPr fontId="2"/>
  <pageMargins left="0.75" right="0.75" top="1" bottom="1" header="0.51200000000000001" footer="0.51200000000000001"/>
  <pageSetup paperSize="9" scale="61" fitToWidth="0" orientation="portrait" r:id="rId3"/>
  <headerFooter alignWithMargins="0">
    <oddHeader>&amp;RＤＥＮＳＯナビＨＭＩソフト
HMI-PF 外部テスト仕様書
[ウインドウ編]</oddHeader>
    <oddFooter>&amp;C&amp;G</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fitToPage="1"/>
  </sheetPr>
  <dimension ref="A2:U29"/>
  <sheetViews>
    <sheetView tabSelected="1" zoomScaleNormal="100" workbookViewId="0">
      <selection activeCell="T8" sqref="T8"/>
    </sheetView>
  </sheetViews>
  <sheetFormatPr defaultColWidth="2.453125" defaultRowHeight="13" x14ac:dyDescent="0.2"/>
  <cols>
    <col min="1" max="4" width="2.453125" style="33" customWidth="1"/>
    <col min="5" max="10" width="4.7265625" style="33" customWidth="1"/>
    <col min="11" max="19" width="4.36328125" style="33" customWidth="1"/>
    <col min="20" max="20" width="7.6328125" style="33" bestFit="1" customWidth="1"/>
    <col min="21" max="16384" width="2.453125" style="33"/>
  </cols>
  <sheetData>
    <row r="2" spans="2:20" x14ac:dyDescent="0.2">
      <c r="B2" s="34" t="s">
        <v>51</v>
      </c>
    </row>
    <row r="3" spans="2:20" x14ac:dyDescent="0.2">
      <c r="C3" s="34" t="s">
        <v>73</v>
      </c>
    </row>
    <row r="4" spans="2:20" x14ac:dyDescent="0.2">
      <c r="D4" s="33" t="s">
        <v>153</v>
      </c>
    </row>
    <row r="6" spans="2:20" x14ac:dyDescent="0.2">
      <c r="C6" s="34" t="s">
        <v>74</v>
      </c>
    </row>
    <row r="7" spans="2:20" s="52" customFormat="1" x14ac:dyDescent="0.2">
      <c r="D7" s="52" t="s">
        <v>11</v>
      </c>
      <c r="E7" s="143" t="s">
        <v>154</v>
      </c>
      <c r="R7" s="52" t="s">
        <v>149</v>
      </c>
      <c r="T7" s="78">
        <v>1.01</v>
      </c>
    </row>
    <row r="9" spans="2:20" x14ac:dyDescent="0.2">
      <c r="C9" s="34" t="s">
        <v>111</v>
      </c>
    </row>
    <row r="10" spans="2:20" x14ac:dyDescent="0.2">
      <c r="E10" s="33" t="s">
        <v>115</v>
      </c>
    </row>
    <row r="11" spans="2:20" x14ac:dyDescent="0.2">
      <c r="D11" s="57"/>
    </row>
    <row r="12" spans="2:20" x14ac:dyDescent="0.2">
      <c r="C12" s="34" t="s">
        <v>112</v>
      </c>
    </row>
    <row r="13" spans="2:20" x14ac:dyDescent="0.2">
      <c r="E13" s="33" t="s">
        <v>115</v>
      </c>
      <c r="R13" s="55"/>
      <c r="S13" s="55"/>
      <c r="T13" s="56"/>
    </row>
    <row r="15" spans="2:20" x14ac:dyDescent="0.2">
      <c r="C15" s="34" t="s">
        <v>113</v>
      </c>
    </row>
    <row r="16" spans="2:20" x14ac:dyDescent="0.2">
      <c r="C16" s="34"/>
      <c r="D16" s="35" t="s">
        <v>52</v>
      </c>
    </row>
    <row r="17" spans="1:21" x14ac:dyDescent="0.2">
      <c r="C17" s="34"/>
      <c r="D17" s="35"/>
    </row>
    <row r="18" spans="1:21" ht="13.5" customHeight="1" x14ac:dyDescent="0.2">
      <c r="C18" s="34"/>
      <c r="D18" s="154" t="s">
        <v>53</v>
      </c>
      <c r="E18" s="155"/>
      <c r="F18" s="155"/>
      <c r="G18" s="155"/>
      <c r="H18" s="155"/>
      <c r="I18" s="155"/>
      <c r="J18" s="155"/>
      <c r="K18" s="156"/>
      <c r="L18" s="154" t="s">
        <v>54</v>
      </c>
      <c r="M18" s="155"/>
      <c r="N18" s="155"/>
      <c r="O18" s="155"/>
      <c r="P18" s="155"/>
      <c r="Q18" s="155"/>
      <c r="R18" s="155"/>
      <c r="S18" s="155"/>
      <c r="T18" s="155"/>
      <c r="U18" s="156"/>
    </row>
    <row r="19" spans="1:21" s="38" customFormat="1" ht="13.5" customHeight="1" x14ac:dyDescent="0.2">
      <c r="B19" s="53"/>
      <c r="D19" s="157" t="s">
        <v>55</v>
      </c>
      <c r="E19" s="157"/>
      <c r="F19" s="157"/>
      <c r="G19" s="157"/>
      <c r="H19" s="157"/>
      <c r="I19" s="157"/>
      <c r="J19" s="157"/>
      <c r="K19" s="157"/>
      <c r="L19" s="157" t="s">
        <v>56</v>
      </c>
      <c r="M19" s="157"/>
      <c r="N19" s="157"/>
      <c r="O19" s="157"/>
      <c r="P19" s="157"/>
      <c r="Q19" s="157"/>
      <c r="R19" s="157"/>
      <c r="S19" s="157"/>
      <c r="T19" s="157"/>
      <c r="U19" s="157"/>
    </row>
    <row r="20" spans="1:21" s="38" customFormat="1" ht="87" customHeight="1" x14ac:dyDescent="0.2">
      <c r="A20" s="54" t="s">
        <v>108</v>
      </c>
      <c r="B20" s="53"/>
      <c r="D20" s="158" t="s">
        <v>57</v>
      </c>
      <c r="E20" s="158"/>
      <c r="F20" s="158"/>
      <c r="G20" s="158"/>
      <c r="H20" s="158"/>
      <c r="I20" s="158"/>
      <c r="J20" s="158"/>
      <c r="K20" s="158"/>
      <c r="L20" s="157" t="s">
        <v>58</v>
      </c>
      <c r="M20" s="157"/>
      <c r="N20" s="157"/>
      <c r="O20" s="157"/>
      <c r="P20" s="157"/>
      <c r="Q20" s="157"/>
      <c r="R20" s="157"/>
      <c r="S20" s="157"/>
      <c r="T20" s="157"/>
      <c r="U20" s="157"/>
    </row>
    <row r="21" spans="1:21" s="38" customFormat="1" ht="13.5" customHeight="1" x14ac:dyDescent="0.2">
      <c r="B21" s="53"/>
      <c r="D21" s="157" t="s">
        <v>109</v>
      </c>
      <c r="E21" s="157"/>
      <c r="F21" s="157"/>
      <c r="G21" s="157"/>
      <c r="H21" s="157"/>
      <c r="I21" s="157"/>
      <c r="J21" s="157"/>
      <c r="K21" s="157"/>
      <c r="L21" s="157" t="s">
        <v>59</v>
      </c>
      <c r="M21" s="157"/>
      <c r="N21" s="157"/>
      <c r="O21" s="157"/>
      <c r="P21" s="157"/>
      <c r="Q21" s="157"/>
      <c r="R21" s="157"/>
      <c r="S21" s="157"/>
      <c r="T21" s="157"/>
      <c r="U21" s="157"/>
    </row>
    <row r="22" spans="1:21" s="38" customFormat="1" ht="13.5" customHeight="1" x14ac:dyDescent="0.2">
      <c r="B22" s="53"/>
      <c r="D22" s="157" t="s">
        <v>110</v>
      </c>
      <c r="E22" s="157"/>
      <c r="F22" s="157"/>
      <c r="G22" s="157"/>
      <c r="H22" s="157"/>
      <c r="I22" s="157"/>
      <c r="J22" s="157"/>
      <c r="K22" s="157"/>
      <c r="L22" s="157" t="s">
        <v>60</v>
      </c>
      <c r="M22" s="157"/>
      <c r="N22" s="157"/>
      <c r="O22" s="157"/>
      <c r="P22" s="157"/>
      <c r="Q22" s="157"/>
      <c r="R22" s="157"/>
      <c r="S22" s="157"/>
      <c r="T22" s="157"/>
      <c r="U22" s="157"/>
    </row>
    <row r="24" spans="1:21" x14ac:dyDescent="0.2">
      <c r="C24" s="34" t="s">
        <v>114</v>
      </c>
    </row>
    <row r="25" spans="1:21" x14ac:dyDescent="0.2">
      <c r="D25" s="36" t="s">
        <v>61</v>
      </c>
      <c r="E25" s="36"/>
      <c r="F25" s="36"/>
      <c r="G25" s="36"/>
      <c r="H25" s="36"/>
      <c r="I25" s="36"/>
      <c r="J25" s="36"/>
      <c r="K25" s="36"/>
      <c r="L25" s="36"/>
      <c r="M25" s="36"/>
      <c r="N25" s="36"/>
      <c r="O25" s="36"/>
      <c r="P25" s="36"/>
      <c r="Q25" s="36"/>
      <c r="R25" s="36"/>
      <c r="S25" s="36"/>
      <c r="T25" s="36"/>
      <c r="U25" s="36"/>
    </row>
    <row r="26" spans="1:21" x14ac:dyDescent="0.2">
      <c r="D26" s="36" t="s">
        <v>62</v>
      </c>
      <c r="E26" s="36"/>
      <c r="F26" s="36"/>
      <c r="G26" s="36"/>
      <c r="H26" s="36"/>
      <c r="I26" s="36"/>
      <c r="J26" s="36"/>
      <c r="K26" s="36"/>
      <c r="L26" s="36"/>
      <c r="M26" s="36"/>
      <c r="N26" s="36"/>
      <c r="O26" s="36"/>
      <c r="P26" s="36"/>
      <c r="Q26" s="36"/>
      <c r="R26" s="36"/>
      <c r="S26" s="37"/>
      <c r="T26" s="36"/>
      <c r="U26" s="36"/>
    </row>
    <row r="27" spans="1:21" x14ac:dyDescent="0.2">
      <c r="D27" s="38"/>
      <c r="E27" s="38"/>
      <c r="F27" s="38"/>
      <c r="G27" s="38"/>
      <c r="H27" s="38"/>
      <c r="I27" s="38"/>
      <c r="J27" s="38"/>
      <c r="K27" s="38"/>
      <c r="L27" s="38"/>
      <c r="M27" s="38"/>
      <c r="N27" s="38"/>
      <c r="O27" s="38"/>
      <c r="P27" s="38"/>
      <c r="Q27" s="38"/>
      <c r="R27" s="38"/>
      <c r="S27" s="39"/>
      <c r="T27" s="38"/>
      <c r="U27" s="38"/>
    </row>
    <row r="28" spans="1:21" ht="13.5" customHeight="1" x14ac:dyDescent="0.2">
      <c r="D28" s="165" t="s">
        <v>63</v>
      </c>
      <c r="E28" s="166"/>
      <c r="F28" s="166"/>
      <c r="G28" s="166"/>
      <c r="H28" s="166"/>
      <c r="I28" s="166"/>
      <c r="J28" s="166"/>
      <c r="K28" s="167"/>
      <c r="L28" s="165" t="s">
        <v>54</v>
      </c>
      <c r="M28" s="166"/>
      <c r="N28" s="166"/>
      <c r="O28" s="166"/>
      <c r="P28" s="166"/>
      <c r="Q28" s="166"/>
      <c r="R28" s="166"/>
      <c r="S28" s="166"/>
      <c r="T28" s="166"/>
      <c r="U28" s="167"/>
    </row>
    <row r="29" spans="1:21" ht="15" customHeight="1" x14ac:dyDescent="0.2">
      <c r="D29" s="159" t="s">
        <v>64</v>
      </c>
      <c r="E29" s="160"/>
      <c r="F29" s="160"/>
      <c r="G29" s="160"/>
      <c r="H29" s="160"/>
      <c r="I29" s="160"/>
      <c r="J29" s="160"/>
      <c r="K29" s="161"/>
      <c r="L29" s="162" t="s">
        <v>65</v>
      </c>
      <c r="M29" s="163"/>
      <c r="N29" s="163"/>
      <c r="O29" s="163"/>
      <c r="P29" s="163"/>
      <c r="Q29" s="163"/>
      <c r="R29" s="163"/>
      <c r="S29" s="163"/>
      <c r="T29" s="163"/>
      <c r="U29" s="164"/>
    </row>
  </sheetData>
  <customSheetViews>
    <customSheetView guid="{32CD15E8-3154-4127-9179-FBB8D456FE0E}" fitToPage="1" printArea="1" showRuler="0">
      <pageMargins left="0.75" right="0.75" top="1" bottom="1" header="0.51200000000000001" footer="0.51200000000000001"/>
      <pageSetup paperSize="9" fitToWidth="0" orientation="portrait" r:id="rId1"/>
      <headerFooter alignWithMargins="0">
        <oddHeader>&amp;RＡＷ・ＤＥＮＳＯ協業ナビＨＭＩソフト
Drawcomponent Development Toolkit 外部テスト報告書
[ハプティック開発Step1編]（&amp;P-2／&amp;N-2）</oddHeader>
        <oddFooter>&amp;C&amp;G</oddFooter>
      </headerFooter>
    </customSheetView>
    <customSheetView guid="{BA9581DE-54DC-47F1-BE29-BEC3161B095B}" fitToPage="1" showRuler="0">
      <pageMargins left="0.75" right="0.75" top="1" bottom="1" header="0.51200000000000001" footer="0.51200000000000001"/>
      <pageSetup paperSize="9" fitToWidth="0" orientation="portrait" r:id="rId2"/>
      <headerFooter alignWithMargins="0">
        <oddHeader>&amp;RＡＷ・ＤＥＮＳＯ協業ナビＨＭＩソフト
Drawcomponent Development Toolkit 外部テスト報告書
[ハプティック開発Step1編]（&amp;P-2／&amp;N-2）</oddHeader>
        <oddFooter>&amp;C&amp;G</oddFooter>
      </headerFooter>
    </customSheetView>
  </customSheetViews>
  <mergeCells count="14">
    <mergeCell ref="D21:K21"/>
    <mergeCell ref="L21:U21"/>
    <mergeCell ref="D22:K22"/>
    <mergeCell ref="L22:U22"/>
    <mergeCell ref="D29:K29"/>
    <mergeCell ref="L29:U29"/>
    <mergeCell ref="D28:K28"/>
    <mergeCell ref="L28:U28"/>
    <mergeCell ref="D18:K18"/>
    <mergeCell ref="L18:U18"/>
    <mergeCell ref="D19:K19"/>
    <mergeCell ref="L19:U19"/>
    <mergeCell ref="D20:K20"/>
    <mergeCell ref="L20:U20"/>
  </mergeCells>
  <phoneticPr fontId="2"/>
  <pageMargins left="0.75" right="0.75" top="1" bottom="1" header="0.51200000000000001" footer="0.51200000000000001"/>
  <pageSetup paperSize="9" fitToWidth="0" orientation="portrait" r:id="rId3"/>
  <headerFooter alignWithMargins="0">
    <oddHeader>&amp;RＤＥＮＳＯナビＨＭＩソフト
HMI-PF 外部テスト報告書
[ウインドウ編](&amp;P-2/&amp;N-2)</oddHeader>
    <oddFooter>&amp;C&amp;G</oddFooter>
  </headerFooter>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B2:E18"/>
  <sheetViews>
    <sheetView zoomScaleNormal="100" workbookViewId="0">
      <selection activeCell="E16" sqref="E16"/>
    </sheetView>
  </sheetViews>
  <sheetFormatPr defaultColWidth="9" defaultRowHeight="13" x14ac:dyDescent="0.2"/>
  <cols>
    <col min="1" max="1" width="3.6328125" style="1" customWidth="1"/>
    <col min="2" max="3" width="1.6328125" style="1" customWidth="1"/>
    <col min="4" max="4" width="2.453125" style="1" customWidth="1"/>
    <col min="5" max="5" width="70" style="1" customWidth="1"/>
    <col min="6" max="16384" width="9" style="1"/>
  </cols>
  <sheetData>
    <row r="2" spans="2:5" x14ac:dyDescent="0.2">
      <c r="B2" s="8" t="s">
        <v>68</v>
      </c>
      <c r="C2" s="11"/>
      <c r="D2" s="11"/>
    </row>
    <row r="3" spans="2:5" x14ac:dyDescent="0.2">
      <c r="B3" s="11"/>
      <c r="C3" s="8" t="s">
        <v>92</v>
      </c>
      <c r="D3" s="11"/>
    </row>
    <row r="4" spans="2:5" x14ac:dyDescent="0.2">
      <c r="B4" s="19"/>
      <c r="C4" s="19"/>
      <c r="E4" s="144" t="s">
        <v>155</v>
      </c>
    </row>
    <row r="5" spans="2:5" x14ac:dyDescent="0.2">
      <c r="B5" s="19"/>
      <c r="C5" s="19"/>
      <c r="E5" s="145" t="s">
        <v>156</v>
      </c>
    </row>
    <row r="6" spans="2:5" x14ac:dyDescent="0.2">
      <c r="B6" s="19"/>
      <c r="C6" s="19"/>
      <c r="E6" s="17" t="s">
        <v>148</v>
      </c>
    </row>
    <row r="7" spans="2:5" x14ac:dyDescent="0.2">
      <c r="B7" s="19"/>
      <c r="C7" s="19"/>
      <c r="D7" s="17"/>
    </row>
    <row r="8" spans="2:5" x14ac:dyDescent="0.2">
      <c r="B8" s="11"/>
      <c r="C8" s="8" t="s">
        <v>75</v>
      </c>
      <c r="D8" s="11"/>
    </row>
    <row r="9" spans="2:5" ht="26" x14ac:dyDescent="0.2">
      <c r="B9" s="11"/>
      <c r="C9" s="11"/>
      <c r="E9" s="10" t="s">
        <v>104</v>
      </c>
    </row>
    <row r="10" spans="2:5" x14ac:dyDescent="0.2">
      <c r="B10" s="11"/>
      <c r="C10" s="11"/>
      <c r="D10" s="11"/>
    </row>
    <row r="11" spans="2:5" x14ac:dyDescent="0.2">
      <c r="B11" s="11"/>
      <c r="C11" s="8" t="s">
        <v>69</v>
      </c>
      <c r="D11" s="11"/>
    </row>
    <row r="12" spans="2:5" ht="39" x14ac:dyDescent="0.2">
      <c r="B12" s="11"/>
      <c r="C12" s="8"/>
      <c r="E12" s="10" t="s">
        <v>50</v>
      </c>
    </row>
    <row r="13" spans="2:5" x14ac:dyDescent="0.2">
      <c r="B13" s="11"/>
      <c r="C13" s="11"/>
      <c r="D13" s="11"/>
    </row>
    <row r="14" spans="2:5" x14ac:dyDescent="0.2">
      <c r="B14" s="11"/>
      <c r="C14" s="8" t="s">
        <v>106</v>
      </c>
      <c r="D14" s="11"/>
    </row>
    <row r="15" spans="2:5" x14ac:dyDescent="0.2">
      <c r="B15" s="11"/>
      <c r="C15" s="11"/>
      <c r="E15" s="146" t="s">
        <v>164</v>
      </c>
    </row>
    <row r="16" spans="2:5" x14ac:dyDescent="0.2">
      <c r="B16" s="17"/>
      <c r="C16" s="17"/>
      <c r="D16" s="17"/>
    </row>
    <row r="17" spans="2:5" x14ac:dyDescent="0.2">
      <c r="B17" s="17"/>
      <c r="C17" s="8" t="s">
        <v>107</v>
      </c>
      <c r="D17" s="11"/>
    </row>
    <row r="18" spans="2:5" x14ac:dyDescent="0.2">
      <c r="B18" s="17"/>
      <c r="C18" s="17"/>
      <c r="E18" s="1" t="s">
        <v>0</v>
      </c>
    </row>
  </sheetData>
  <customSheetViews>
    <customSheetView guid="{32CD15E8-3154-4127-9179-FBB8D456FE0E}" fitToPage="1" showRuler="0">
      <pageMargins left="0.75" right="0.75" top="1" bottom="1" header="0.51200000000000001" footer="0.51200000000000001"/>
      <pageSetup paperSize="9" fitToWidth="0" orientation="portrait" r:id="rId1"/>
      <headerFooter alignWithMargins="0">
        <oddHeader>&amp;RＡＷ・ＤＥＮＳＯ協業ナビＨＭＩソフト
Drawcomponent Development Toolkit 外部テスト報告書
[ハプティック開発Step1編]（&amp;P-2／&amp;N-2）</oddHeader>
        <oddFooter>&amp;C&amp;G</oddFooter>
      </headerFooter>
    </customSheetView>
    <customSheetView guid="{BA9581DE-54DC-47F1-BE29-BEC3161B095B}" fitToPage="1" showRuler="0">
      <pageMargins left="0.75" right="0.75" top="1" bottom="1" header="0.51200000000000001" footer="0.51200000000000001"/>
      <pageSetup paperSize="9" fitToWidth="0" orientation="portrait" r:id="rId2"/>
      <headerFooter alignWithMargins="0">
        <oddHeader>&amp;RＡＷ・ＤＥＮＳＯ協業ナビＨＭＩソフト
Drawcomponent Development Toolkit 外部テスト報告書
[ハプティック開発Step1編]（&amp;P-2／&amp;N-2）</oddHeader>
        <oddFooter>&amp;C&amp;G</oddFooter>
      </headerFooter>
    </customSheetView>
  </customSheetViews>
  <phoneticPr fontId="2"/>
  <pageMargins left="0.75" right="0.75" top="1" bottom="1" header="0.51200000000000001" footer="0.51200000000000001"/>
  <pageSetup paperSize="9" fitToWidth="0" orientation="portrait" r:id="rId3"/>
  <headerFooter alignWithMargins="0">
    <oddHeader>&amp;RＤＥＮＳＯナビＨＭＩソフト
HMI-PF 外部テスト報告書
[ウインドウ編](&amp;P-2/&amp;N-2)</oddHeader>
    <oddFooter>&amp;C&amp;G</oddFooter>
  </headerFooter>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fitToPage="1"/>
  </sheetPr>
  <dimension ref="B2:D18"/>
  <sheetViews>
    <sheetView zoomScaleNormal="100" workbookViewId="0">
      <selection activeCell="D20" sqref="D20"/>
    </sheetView>
  </sheetViews>
  <sheetFormatPr defaultColWidth="9" defaultRowHeight="13" x14ac:dyDescent="0.2"/>
  <cols>
    <col min="1" max="1" width="3.6328125" style="1" customWidth="1"/>
    <col min="2" max="3" width="1.6328125" style="1" customWidth="1"/>
    <col min="4" max="4" width="67.36328125" style="1" customWidth="1"/>
    <col min="5" max="16384" width="9" style="1"/>
  </cols>
  <sheetData>
    <row r="2" spans="2:4" x14ac:dyDescent="0.2">
      <c r="B2" s="8" t="s">
        <v>70</v>
      </c>
      <c r="C2" s="9"/>
      <c r="D2" s="9"/>
    </row>
    <row r="3" spans="2:4" x14ac:dyDescent="0.2">
      <c r="B3" s="9"/>
      <c r="C3" s="9"/>
      <c r="D3" s="17" t="s">
        <v>46</v>
      </c>
    </row>
    <row r="4" spans="2:4" x14ac:dyDescent="0.2">
      <c r="B4" s="9"/>
      <c r="C4" s="9"/>
      <c r="D4" s="17"/>
    </row>
    <row r="5" spans="2:4" x14ac:dyDescent="0.2">
      <c r="B5" s="9"/>
      <c r="C5" s="9"/>
      <c r="D5" s="17"/>
    </row>
    <row r="6" spans="2:4" x14ac:dyDescent="0.2">
      <c r="B6" s="9"/>
      <c r="C6" s="9"/>
      <c r="D6" s="17"/>
    </row>
    <row r="7" spans="2:4" x14ac:dyDescent="0.2">
      <c r="B7" s="9"/>
      <c r="C7" s="9"/>
      <c r="D7" s="17" t="s">
        <v>47</v>
      </c>
    </row>
    <row r="8" spans="2:4" x14ac:dyDescent="0.2">
      <c r="B8" s="9"/>
      <c r="C8" s="9"/>
      <c r="D8" s="17"/>
    </row>
    <row r="9" spans="2:4" x14ac:dyDescent="0.2">
      <c r="B9" s="9"/>
      <c r="C9" s="9"/>
      <c r="D9" s="17"/>
    </row>
    <row r="10" spans="2:4" x14ac:dyDescent="0.2">
      <c r="B10" s="9"/>
      <c r="C10" s="9"/>
      <c r="D10" s="17"/>
    </row>
    <row r="11" spans="2:4" x14ac:dyDescent="0.2">
      <c r="B11" s="9"/>
      <c r="C11" s="9"/>
      <c r="D11" s="14" t="s">
        <v>146</v>
      </c>
    </row>
    <row r="12" spans="2:4" x14ac:dyDescent="0.2">
      <c r="D12" s="17"/>
    </row>
    <row r="13" spans="2:4" x14ac:dyDescent="0.2">
      <c r="D13" s="17"/>
    </row>
    <row r="14" spans="2:4" x14ac:dyDescent="0.2">
      <c r="D14" s="17" t="s">
        <v>48</v>
      </c>
    </row>
    <row r="15" spans="2:4" x14ac:dyDescent="0.2">
      <c r="D15" s="76"/>
    </row>
    <row r="16" spans="2:4" x14ac:dyDescent="0.2">
      <c r="D16" s="17"/>
    </row>
    <row r="17" spans="4:4" x14ac:dyDescent="0.2">
      <c r="D17" s="17" t="s">
        <v>49</v>
      </c>
    </row>
    <row r="18" spans="4:4" x14ac:dyDescent="0.2">
      <c r="D18" s="17" t="s">
        <v>147</v>
      </c>
    </row>
  </sheetData>
  <customSheetViews>
    <customSheetView guid="{32CD15E8-3154-4127-9179-FBB8D456FE0E}" fitToPage="1" showRuler="0">
      <pageMargins left="0.75" right="0.75" top="1" bottom="1" header="0.51200000000000001" footer="0.51200000000000001"/>
      <pageSetup paperSize="9" fitToWidth="0" orientation="portrait" r:id="rId1"/>
      <headerFooter alignWithMargins="0">
        <oddHeader>&amp;RＡＷ・ＤＥＮＳＯ協業ナビＨＭＩソフト
Drawcomponent Development Toolkit 外部テスト報告書
[ハプティック開発Step1編]（&amp;P-2／&amp;N-2）</oddHeader>
        <oddFooter>&amp;C&amp;G</oddFooter>
      </headerFooter>
    </customSheetView>
    <customSheetView guid="{BA9581DE-54DC-47F1-BE29-BEC3161B095B}" fitToPage="1" showRuler="0">
      <pageMargins left="0.75" right="0.75" top="1" bottom="1" header="0.51200000000000001" footer="0.51200000000000001"/>
      <pageSetup paperSize="9" fitToWidth="0" orientation="portrait" r:id="rId2"/>
      <headerFooter alignWithMargins="0">
        <oddHeader>&amp;RＡＷ・ＤＥＮＳＯ協業ナビＨＭＩソフト
Drawcomponent Development Toolkit 外部テスト報告書
[ハプティック開発Step1編]（&amp;P-2／&amp;N-2）</oddHeader>
        <oddFooter>&amp;C&amp;G</oddFooter>
      </headerFooter>
    </customSheetView>
  </customSheetViews>
  <phoneticPr fontId="2"/>
  <pageMargins left="0.75" right="0.75" top="1" bottom="1" header="0.51200000000000001" footer="0.51200000000000001"/>
  <pageSetup paperSize="9" fitToWidth="0" orientation="portrait" r:id="rId3"/>
  <headerFooter alignWithMargins="0">
    <oddHeader>&amp;RＤＥＮＳＯナビＨＭＩソフト
HMI-PF 外部テスト報告書
[ウインドウ編](&amp;P-2/&amp;N-2)</oddHeader>
    <oddFooter>&amp;C&amp;G</oddFooter>
  </headerFooter>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B2:D13"/>
  <sheetViews>
    <sheetView zoomScaleNormal="100" workbookViewId="0">
      <selection activeCell="D16" sqref="D16"/>
    </sheetView>
  </sheetViews>
  <sheetFormatPr defaultColWidth="9" defaultRowHeight="13" x14ac:dyDescent="0.2"/>
  <cols>
    <col min="1" max="1" width="3.6328125" style="135" customWidth="1"/>
    <col min="2" max="3" width="1.6328125" style="135" customWidth="1"/>
    <col min="4" max="4" width="70.7265625" style="135" bestFit="1" customWidth="1"/>
    <col min="5" max="16384" width="9" style="135"/>
  </cols>
  <sheetData>
    <row r="2" spans="2:4" x14ac:dyDescent="0.2">
      <c r="B2" s="136" t="s">
        <v>71</v>
      </c>
      <c r="C2" s="137"/>
      <c r="D2" s="137"/>
    </row>
    <row r="3" spans="2:4" x14ac:dyDescent="0.2">
      <c r="B3" s="137"/>
      <c r="C3" s="136" t="s">
        <v>76</v>
      </c>
      <c r="D3" s="137"/>
    </row>
    <row r="4" spans="2:4" x14ac:dyDescent="0.2">
      <c r="B4" s="137"/>
      <c r="C4" s="137"/>
      <c r="D4" s="138" t="s">
        <v>45</v>
      </c>
    </row>
    <row r="5" spans="2:4" x14ac:dyDescent="0.2">
      <c r="B5" s="137"/>
      <c r="C5" s="137"/>
      <c r="D5" s="137"/>
    </row>
    <row r="6" spans="2:4" x14ac:dyDescent="0.2">
      <c r="B6" s="137"/>
      <c r="C6" s="136" t="s">
        <v>77</v>
      </c>
      <c r="D6" s="137"/>
    </row>
    <row r="7" spans="2:4" x14ac:dyDescent="0.2">
      <c r="B7" s="137"/>
      <c r="C7" s="137"/>
      <c r="D7" s="139" t="s">
        <v>141</v>
      </c>
    </row>
    <row r="8" spans="2:4" x14ac:dyDescent="0.2">
      <c r="B8" s="137"/>
      <c r="C8" s="137"/>
      <c r="D8" s="140" t="s">
        <v>142</v>
      </c>
    </row>
    <row r="9" spans="2:4" x14ac:dyDescent="0.2">
      <c r="B9" s="137"/>
      <c r="C9" s="137"/>
      <c r="D9" s="140" t="s">
        <v>143</v>
      </c>
    </row>
    <row r="10" spans="2:4" ht="26" x14ac:dyDescent="0.2">
      <c r="B10" s="137"/>
      <c r="C10" s="137"/>
      <c r="D10" s="139" t="s">
        <v>144</v>
      </c>
    </row>
    <row r="11" spans="2:4" ht="26" x14ac:dyDescent="0.2">
      <c r="B11" s="137"/>
      <c r="C11" s="137"/>
      <c r="D11" s="139" t="s">
        <v>145</v>
      </c>
    </row>
    <row r="13" spans="2:4" ht="59.25" customHeight="1" x14ac:dyDescent="0.2">
      <c r="D13" s="147" t="s">
        <v>165</v>
      </c>
    </row>
  </sheetData>
  <customSheetViews>
    <customSheetView guid="{32CD15E8-3154-4127-9179-FBB8D456FE0E}" fitToPage="1" showRuler="0">
      <pageMargins left="0.75" right="0.75" top="1" bottom="1" header="0.51200000000000001" footer="0.51200000000000001"/>
      <pageSetup paperSize="9" fitToWidth="0" orientation="portrait" r:id="rId1"/>
      <headerFooter alignWithMargins="0">
        <oddHeader>&amp;RＡＷ・ＤＥＮＳＯ協業ナビＨＭＩソフト
Drawcomponent Development Toolkit 外部テスト報告書
[ハプティック開発Step1編]（&amp;P-2／&amp;N-2）</oddHeader>
        <oddFooter>&amp;C&amp;G</oddFooter>
      </headerFooter>
    </customSheetView>
    <customSheetView guid="{BA9581DE-54DC-47F1-BE29-BEC3161B095B}" fitToPage="1" showRuler="0">
      <pageMargins left="0.75" right="0.75" top="1" bottom="1" header="0.51200000000000001" footer="0.51200000000000001"/>
      <pageSetup paperSize="9" fitToWidth="0" orientation="portrait" r:id="rId2"/>
      <headerFooter alignWithMargins="0">
        <oddHeader>&amp;RＡＷ・ＤＥＮＳＯ協業ナビＨＭＩソフト
Drawcomponent Development Toolkit 外部テスト報告書
[ハプティック開発Step1編]（&amp;P-2／&amp;N-2）</oddHeader>
        <oddFooter>&amp;C&amp;G</oddFooter>
      </headerFooter>
    </customSheetView>
  </customSheetViews>
  <phoneticPr fontId="2"/>
  <pageMargins left="0.75" right="0.75" top="1" bottom="1" header="0.51200000000000001" footer="0.51200000000000001"/>
  <pageSetup paperSize="9" fitToWidth="0" orientation="portrait" r:id="rId3"/>
  <headerFooter alignWithMargins="0">
    <oddHeader>&amp;RＤＥＮＳＯナビＨＭＩソフト
HMI-PF 外部テスト報告書
[ウインドウ編](&amp;P-2/&amp;N-2)</oddHeader>
    <oddFooter>&amp;C&amp;G</oddFooter>
  </headerFooter>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autoPageBreaks="0" fitToPage="1"/>
  </sheetPr>
  <dimension ref="A2:L23"/>
  <sheetViews>
    <sheetView zoomScale="85" zoomScaleNormal="85" workbookViewId="0">
      <selection activeCell="F30" sqref="F30"/>
    </sheetView>
  </sheetViews>
  <sheetFormatPr defaultRowHeight="13" x14ac:dyDescent="0.2"/>
  <cols>
    <col min="1" max="1" width="3.6328125" customWidth="1"/>
    <col min="2" max="3" width="1.6328125" customWidth="1"/>
    <col min="4" max="4" width="28.90625" customWidth="1"/>
    <col min="5" max="5" width="47.6328125" bestFit="1" customWidth="1"/>
    <col min="6" max="9" width="11.90625" customWidth="1"/>
    <col min="10" max="11" width="11" customWidth="1"/>
  </cols>
  <sheetData>
    <row r="2" spans="1:12" x14ac:dyDescent="0.2">
      <c r="B2" s="3" t="s">
        <v>72</v>
      </c>
    </row>
    <row r="4" spans="1:12" ht="13.5" thickBot="1" x14ac:dyDescent="0.25">
      <c r="D4" s="2" t="s">
        <v>1</v>
      </c>
    </row>
    <row r="5" spans="1:12" ht="13.5" thickBot="1" x14ac:dyDescent="0.25">
      <c r="D5" s="79" t="s">
        <v>1</v>
      </c>
      <c r="E5" s="79" t="s">
        <v>2</v>
      </c>
      <c r="F5" s="79" t="s">
        <v>122</v>
      </c>
      <c r="G5" s="80" t="s">
        <v>78</v>
      </c>
    </row>
    <row r="6" spans="1:12" ht="27" customHeight="1" thickBot="1" x14ac:dyDescent="0.25">
      <c r="D6" s="81"/>
      <c r="E6" s="81"/>
      <c r="F6" s="82"/>
      <c r="G6" s="81"/>
    </row>
    <row r="8" spans="1:12" x14ac:dyDescent="0.2">
      <c r="A8" s="13"/>
      <c r="D8" s="2" t="s">
        <v>66</v>
      </c>
    </row>
    <row r="9" spans="1:12" ht="13.5" thickBot="1" x14ac:dyDescent="0.25">
      <c r="A9" s="13"/>
      <c r="D9" s="83" t="s">
        <v>3</v>
      </c>
    </row>
    <row r="10" spans="1:12" ht="13.5" thickBot="1" x14ac:dyDescent="0.25">
      <c r="A10" s="13"/>
      <c r="D10" s="168" t="s">
        <v>88</v>
      </c>
      <c r="E10" s="175" t="s">
        <v>90</v>
      </c>
      <c r="F10" s="176" t="s">
        <v>101</v>
      </c>
      <c r="G10" s="176" t="s">
        <v>102</v>
      </c>
      <c r="H10" s="176" t="s">
        <v>103</v>
      </c>
      <c r="I10" s="168" t="s">
        <v>89</v>
      </c>
      <c r="J10" s="169"/>
      <c r="K10" s="170"/>
      <c r="L10" s="171" t="s">
        <v>100</v>
      </c>
    </row>
    <row r="11" spans="1:12" ht="13.5" thickBot="1" x14ac:dyDescent="0.25">
      <c r="A11" s="13"/>
      <c r="D11" s="168"/>
      <c r="E11" s="175"/>
      <c r="F11" s="175"/>
      <c r="G11" s="175"/>
      <c r="H11" s="175"/>
      <c r="I11" s="63" t="s">
        <v>4</v>
      </c>
      <c r="J11" s="63" t="s">
        <v>5</v>
      </c>
      <c r="K11" s="62" t="s">
        <v>99</v>
      </c>
      <c r="L11" s="172"/>
    </row>
    <row r="12" spans="1:12" ht="13.5" thickBot="1" x14ac:dyDescent="0.25">
      <c r="A12" s="13"/>
      <c r="D12" s="60">
        <f>○○機能!B2</f>
        <v>6</v>
      </c>
      <c r="E12" s="49" t="str">
        <f>○○機能!$D$2</f>
        <v>確認内容</v>
      </c>
      <c r="F12" s="20">
        <f>○○機能!O24</f>
        <v>1</v>
      </c>
      <c r="G12" s="20">
        <f>○○機能!O25</f>
        <v>0</v>
      </c>
      <c r="H12" s="20">
        <f>○○機能!O26</f>
        <v>1</v>
      </c>
      <c r="I12" s="20">
        <f>○○機能!O27</f>
        <v>0</v>
      </c>
      <c r="J12" s="20">
        <f>○○機能!O28</f>
        <v>0</v>
      </c>
      <c r="K12" s="20">
        <f>○○機能!O29</f>
        <v>0</v>
      </c>
      <c r="L12" s="20">
        <f>○○機能!O30</f>
        <v>1</v>
      </c>
    </row>
    <row r="13" spans="1:12" ht="13.5" thickBot="1" x14ac:dyDescent="0.25">
      <c r="A13" s="13"/>
      <c r="D13" s="173" t="s">
        <v>6</v>
      </c>
      <c r="E13" s="174"/>
      <c r="F13" s="21">
        <f t="shared" ref="F13:L13" si="0">SUM(F12:F12)</f>
        <v>1</v>
      </c>
      <c r="G13" s="21">
        <f t="shared" si="0"/>
        <v>0</v>
      </c>
      <c r="H13" s="21">
        <f t="shared" si="0"/>
        <v>1</v>
      </c>
      <c r="I13" s="21">
        <f t="shared" si="0"/>
        <v>0</v>
      </c>
      <c r="J13" s="21">
        <f t="shared" si="0"/>
        <v>0</v>
      </c>
      <c r="K13" s="21">
        <f t="shared" si="0"/>
        <v>0</v>
      </c>
      <c r="L13" s="21">
        <f t="shared" si="0"/>
        <v>1</v>
      </c>
    </row>
    <row r="15" spans="1:12" ht="13.5" thickBot="1" x14ac:dyDescent="0.25">
      <c r="D15" t="s">
        <v>166</v>
      </c>
    </row>
    <row r="16" spans="1:12" ht="13.5" customHeight="1" x14ac:dyDescent="0.2">
      <c r="D16" s="182" t="s">
        <v>87</v>
      </c>
      <c r="E16" s="184"/>
      <c r="F16" s="179" t="s">
        <v>94</v>
      </c>
      <c r="G16" s="180"/>
      <c r="H16" s="181"/>
    </row>
    <row r="17" spans="4:8" ht="14.25" customHeight="1" thickBot="1" x14ac:dyDescent="0.25">
      <c r="D17" s="183"/>
      <c r="E17" s="185"/>
      <c r="F17" s="186" t="s">
        <v>44</v>
      </c>
      <c r="G17" s="187"/>
      <c r="H17" s="188"/>
    </row>
    <row r="18" spans="4:8" ht="13.5" customHeight="1" x14ac:dyDescent="0.2">
      <c r="D18" s="182" t="s">
        <v>78</v>
      </c>
      <c r="E18" s="4" t="s">
        <v>79</v>
      </c>
      <c r="F18" s="189" t="s">
        <v>80</v>
      </c>
      <c r="G18" s="190"/>
      <c r="H18" s="191"/>
    </row>
    <row r="19" spans="4:8" ht="19.5" thickBot="1" x14ac:dyDescent="0.25">
      <c r="D19" s="183"/>
      <c r="E19" s="7"/>
      <c r="F19" s="192"/>
      <c r="G19" s="193"/>
      <c r="H19" s="194"/>
    </row>
    <row r="20" spans="4:8" ht="13.5" customHeight="1" x14ac:dyDescent="0.2">
      <c r="D20" s="182" t="s">
        <v>81</v>
      </c>
      <c r="E20" s="4" t="s">
        <v>82</v>
      </c>
      <c r="F20" s="189" t="s">
        <v>83</v>
      </c>
      <c r="G20" s="190"/>
      <c r="H20" s="191"/>
    </row>
    <row r="21" spans="4:8" ht="19.5" thickBot="1" x14ac:dyDescent="0.25">
      <c r="D21" s="183"/>
      <c r="E21" s="7"/>
      <c r="F21" s="192"/>
      <c r="G21" s="193"/>
      <c r="H21" s="194"/>
    </row>
    <row r="22" spans="4:8" ht="13.5" customHeight="1" x14ac:dyDescent="0.2">
      <c r="D22" s="177" t="s">
        <v>84</v>
      </c>
      <c r="E22" s="5" t="s">
        <v>85</v>
      </c>
      <c r="F22" s="189" t="s">
        <v>86</v>
      </c>
      <c r="G22" s="190"/>
      <c r="H22" s="191"/>
    </row>
    <row r="23" spans="4:8" ht="19.5" thickBot="1" x14ac:dyDescent="0.25">
      <c r="D23" s="178"/>
      <c r="E23" s="6"/>
      <c r="F23" s="192"/>
      <c r="G23" s="193"/>
      <c r="H23" s="194"/>
    </row>
  </sheetData>
  <customSheetViews>
    <customSheetView guid="{32CD15E8-3154-4127-9179-FBB8D456FE0E}" scale="85" fitToPage="1" showRuler="0">
      <selection activeCell="F7" sqref="F7:H7"/>
      <pageMargins left="0.78740157480314965" right="0.78740157480314965" top="0.98425196850393704" bottom="0.98425196850393704" header="0.51181102362204722" footer="0.51181102362204722"/>
      <pageSetup paperSize="9" scale="86" fitToHeight="0" orientation="landscape" r:id="rId1"/>
      <headerFooter alignWithMargins="0">
        <oddHeader>&amp;RＡＷ・ＤＥＮＳＯ協業ナビＨＭＩソフト
Drawcomponent Development Toolkit 外部テスト報告書
[ハプティック開発Step1編]（&amp;P-2／&amp;N-2）</oddHeader>
        <oddFooter>&amp;C&amp;G</oddFooter>
      </headerFooter>
    </customSheetView>
    <customSheetView guid="{BA9581DE-54DC-47F1-BE29-BEC3161B095B}" scale="85" fitToPage="1" showRuler="0">
      <selection activeCell="D27" sqref="D27"/>
      <pageMargins left="0.78740157480314965" right="0.78740157480314965" top="0.98425196850393704" bottom="0.98425196850393704" header="0.51181102362204722" footer="0.51181102362204722"/>
      <pageSetup paperSize="9" scale="86" fitToHeight="0" orientation="landscape" r:id="rId2"/>
      <headerFooter alignWithMargins="0">
        <oddHeader>&amp;RＡＷ・ＤＥＮＳＯ協業ナビＨＭＩソフト
Drawcomponent Development Toolkit 外部テスト報告書
[ハプティック開発Step1編]（&amp;P-2／&amp;N-2）</oddHeader>
        <oddFooter>&amp;C&amp;G</oddFooter>
      </headerFooter>
    </customSheetView>
  </customSheetViews>
  <mergeCells count="21">
    <mergeCell ref="D22:D23"/>
    <mergeCell ref="F16:H16"/>
    <mergeCell ref="D16:D17"/>
    <mergeCell ref="E16:E17"/>
    <mergeCell ref="D18:D19"/>
    <mergeCell ref="D20:D21"/>
    <mergeCell ref="F17:H17"/>
    <mergeCell ref="F18:H18"/>
    <mergeCell ref="F23:H23"/>
    <mergeCell ref="F19:H19"/>
    <mergeCell ref="F20:H20"/>
    <mergeCell ref="F21:H21"/>
    <mergeCell ref="F22:H22"/>
    <mergeCell ref="I10:K10"/>
    <mergeCell ref="L10:L11"/>
    <mergeCell ref="D13:E13"/>
    <mergeCell ref="D10:D11"/>
    <mergeCell ref="E10:E11"/>
    <mergeCell ref="F10:F11"/>
    <mergeCell ref="G10:G11"/>
    <mergeCell ref="H10:H11"/>
  </mergeCells>
  <phoneticPr fontId="2"/>
  <dataValidations count="1">
    <dataValidation type="list" allowBlank="1" showInputMessage="1" showErrorMessage="1" sqref="E16">
      <formula1>"合格,不合格"</formula1>
    </dataValidation>
  </dataValidations>
  <pageMargins left="0.75" right="0.75" top="1" bottom="1" header="0.51200000000000001" footer="0.51200000000000001"/>
  <pageSetup paperSize="9" fitToWidth="0" orientation="portrait" r:id="rId3"/>
  <headerFooter alignWithMargins="0">
    <oddHeader>&amp;RＤＥＮＳＯナビＨＭＩソフト
HMI-PF 外部テスト報告書
[ウインドウ編](&amp;P-2/&amp;N-2)</oddHeader>
    <oddFooter>&amp;C&amp;G</oddFooter>
  </headerFooter>
  <legacyDrawing r:id="rId4"/>
  <legacyDrawingHF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2:P30"/>
  <sheetViews>
    <sheetView zoomScale="85" zoomScaleNormal="100" zoomScaleSheetLayoutView="40" workbookViewId="0">
      <selection activeCell="B3" sqref="B3"/>
    </sheetView>
  </sheetViews>
  <sheetFormatPr defaultColWidth="9" defaultRowHeight="13" x14ac:dyDescent="0.2"/>
  <cols>
    <col min="1" max="1" width="3" style="64" customWidth="1"/>
    <col min="2" max="3" width="3" customWidth="1"/>
    <col min="4" max="4" width="5.36328125" customWidth="1"/>
    <col min="5" max="7" width="20.6328125" customWidth="1"/>
    <col min="8" max="8" width="24.90625" style="65" customWidth="1"/>
    <col min="9" max="10" width="30.6328125" customWidth="1"/>
    <col min="11" max="11" width="31.26953125" customWidth="1"/>
    <col min="12" max="13" width="10" bestFit="1" customWidth="1"/>
    <col min="14" max="14" width="8" style="66" bestFit="1" customWidth="1"/>
    <col min="15" max="15" width="12.453125" style="13" customWidth="1"/>
    <col min="16" max="16" width="25.6328125" style="13" customWidth="1"/>
    <col min="17" max="16384" width="9" style="13"/>
  </cols>
  <sheetData>
    <row r="2" spans="1:16" ht="19" x14ac:dyDescent="0.3">
      <c r="B2" s="61">
        <v>6</v>
      </c>
      <c r="D2" s="18" t="s">
        <v>163</v>
      </c>
      <c r="E2" s="18"/>
      <c r="F2" s="18"/>
      <c r="G2" s="18"/>
      <c r="I2" s="18"/>
      <c r="J2" s="18"/>
    </row>
    <row r="3" spans="1:16" ht="19" x14ac:dyDescent="0.3">
      <c r="B3" s="61" t="s">
        <v>15</v>
      </c>
      <c r="D3" s="18" t="str">
        <f ca="1">RIGHT(CELL("filename",A2),LEN(CELL("filename",A2))-FIND("]",CELL("filename",A2)))</f>
        <v>○○機能</v>
      </c>
      <c r="E3" s="18"/>
      <c r="F3" s="18"/>
      <c r="G3" s="18"/>
      <c r="I3" s="18"/>
      <c r="J3" s="18"/>
    </row>
    <row r="4" spans="1:16" s="15" customFormat="1" x14ac:dyDescent="0.2">
      <c r="A4" s="84"/>
      <c r="B4" s="2"/>
      <c r="C4" s="67"/>
      <c r="E4" s="67"/>
      <c r="F4" s="67"/>
      <c r="G4" s="67"/>
      <c r="H4" s="85"/>
      <c r="I4" s="67"/>
      <c r="J4" s="67"/>
      <c r="K4" s="83"/>
      <c r="L4" s="83"/>
      <c r="M4" s="83"/>
      <c r="N4" s="86"/>
    </row>
    <row r="5" spans="1:16" s="15" customFormat="1" x14ac:dyDescent="0.2">
      <c r="A5" s="84"/>
      <c r="B5" s="2"/>
      <c r="C5" s="67" t="s">
        <v>118</v>
      </c>
      <c r="D5" s="67"/>
      <c r="E5" s="67"/>
      <c r="F5" s="67"/>
      <c r="G5" s="67"/>
      <c r="H5" s="85"/>
      <c r="I5" s="67"/>
      <c r="J5" s="67"/>
      <c r="K5" s="83"/>
      <c r="L5" s="83"/>
      <c r="M5" s="83"/>
      <c r="N5" s="86"/>
    </row>
    <row r="6" spans="1:16" s="15" customFormat="1" x14ac:dyDescent="0.2">
      <c r="A6" s="84"/>
      <c r="B6" s="2"/>
      <c r="C6" s="67"/>
      <c r="D6" s="89" t="s">
        <v>7</v>
      </c>
      <c r="E6" s="67"/>
      <c r="F6" s="67"/>
      <c r="G6" s="67"/>
      <c r="H6" s="85"/>
      <c r="I6" s="67"/>
      <c r="J6" s="67"/>
      <c r="K6" s="83"/>
      <c r="L6" s="83"/>
      <c r="M6" s="83"/>
      <c r="N6" s="86"/>
    </row>
    <row r="7" spans="1:16" s="15" customFormat="1" x14ac:dyDescent="0.2">
      <c r="A7" s="84"/>
      <c r="B7" s="2"/>
      <c r="C7" s="67"/>
      <c r="D7" s="89" t="s">
        <v>8</v>
      </c>
      <c r="E7" s="67"/>
      <c r="F7" s="67"/>
      <c r="G7" s="67"/>
      <c r="H7" s="85"/>
      <c r="I7" s="67"/>
      <c r="J7" s="67"/>
      <c r="K7" s="83"/>
      <c r="L7" s="83"/>
      <c r="M7" s="83"/>
      <c r="N7" s="86"/>
    </row>
    <row r="8" spans="1:16" s="15" customFormat="1" x14ac:dyDescent="0.2">
      <c r="A8" s="84"/>
      <c r="B8" s="2"/>
      <c r="C8" s="67"/>
      <c r="D8" s="89" t="s">
        <v>9</v>
      </c>
      <c r="E8" s="67"/>
      <c r="F8" s="67"/>
      <c r="G8" s="67"/>
      <c r="H8" s="85"/>
      <c r="I8" s="67"/>
      <c r="J8" s="67"/>
      <c r="K8" s="83"/>
      <c r="L8" s="83"/>
      <c r="M8" s="83"/>
      <c r="N8" s="86"/>
    </row>
    <row r="9" spans="1:16" s="15" customFormat="1" x14ac:dyDescent="0.2">
      <c r="A9" s="84"/>
      <c r="B9" s="2"/>
      <c r="C9" s="67"/>
      <c r="E9" s="67"/>
      <c r="F9" s="67"/>
      <c r="G9" s="67"/>
      <c r="H9" s="85"/>
      <c r="I9" s="67"/>
      <c r="J9" s="67"/>
      <c r="K9" s="83"/>
      <c r="L9" s="83"/>
      <c r="M9" s="83"/>
      <c r="N9" s="86"/>
    </row>
    <row r="10" spans="1:16" s="15" customFormat="1" x14ac:dyDescent="0.2">
      <c r="A10" s="84"/>
      <c r="B10" s="2"/>
      <c r="C10" s="67" t="s">
        <v>119</v>
      </c>
      <c r="D10" s="67"/>
      <c r="E10" s="67"/>
      <c r="F10" s="67"/>
      <c r="G10" s="67"/>
      <c r="H10" s="85"/>
      <c r="I10" s="67"/>
      <c r="J10" s="67"/>
      <c r="K10" s="83"/>
      <c r="L10" s="83"/>
      <c r="M10" s="83"/>
      <c r="N10" s="86"/>
    </row>
    <row r="11" spans="1:16" s="15" customFormat="1" x14ac:dyDescent="0.2">
      <c r="A11" s="84"/>
      <c r="B11" s="2"/>
      <c r="C11" s="87"/>
      <c r="D11" s="15" t="s">
        <v>120</v>
      </c>
      <c r="E11" s="88"/>
      <c r="F11" s="87"/>
      <c r="G11" s="87"/>
      <c r="H11" s="85"/>
      <c r="I11" s="87"/>
      <c r="J11" s="67"/>
      <c r="K11" s="83"/>
      <c r="L11" s="83"/>
      <c r="M11" s="83"/>
      <c r="N11" s="86"/>
    </row>
    <row r="12" spans="1:16" s="15" customFormat="1" ht="13.5" thickBot="1" x14ac:dyDescent="0.25">
      <c r="A12" s="84"/>
      <c r="B12" s="83"/>
      <c r="C12" s="87"/>
      <c r="D12" s="88"/>
      <c r="E12" s="88"/>
      <c r="F12" s="88"/>
      <c r="G12" s="88"/>
      <c r="H12" s="85"/>
      <c r="I12" s="88"/>
      <c r="J12" s="87"/>
      <c r="K12" s="83"/>
      <c r="L12" s="83"/>
      <c r="M12" s="83"/>
      <c r="N12" s="86"/>
    </row>
    <row r="13" spans="1:16" ht="13.5" customHeight="1" x14ac:dyDescent="0.2">
      <c r="D13" s="211" t="s">
        <v>126</v>
      </c>
      <c r="E13" s="214" t="s">
        <v>121</v>
      </c>
      <c r="F13" s="214"/>
      <c r="G13" s="214"/>
      <c r="H13" s="216" t="s">
        <v>135</v>
      </c>
      <c r="I13" s="215" t="s">
        <v>16</v>
      </c>
      <c r="J13" s="215"/>
      <c r="K13" s="199" t="s">
        <v>17</v>
      </c>
      <c r="L13" s="200"/>
      <c r="M13" s="200"/>
      <c r="N13" s="206" t="s">
        <v>122</v>
      </c>
      <c r="O13" s="201" t="s">
        <v>123</v>
      </c>
      <c r="P13" s="201" t="s">
        <v>10</v>
      </c>
    </row>
    <row r="14" spans="1:16" ht="13.5" customHeight="1" x14ac:dyDescent="0.2">
      <c r="D14" s="212"/>
      <c r="E14" s="72" t="s">
        <v>127</v>
      </c>
      <c r="F14" s="72" t="s">
        <v>124</v>
      </c>
      <c r="G14" s="72" t="s">
        <v>128</v>
      </c>
      <c r="H14" s="217"/>
      <c r="I14" s="203" t="s">
        <v>93</v>
      </c>
      <c r="J14" s="203" t="s">
        <v>116</v>
      </c>
      <c r="K14" s="197" t="s">
        <v>138</v>
      </c>
      <c r="L14" s="195" t="s">
        <v>139</v>
      </c>
      <c r="M14" s="197" t="s">
        <v>140</v>
      </c>
      <c r="N14" s="207"/>
      <c r="O14" s="202"/>
      <c r="P14" s="202"/>
    </row>
    <row r="15" spans="1:16" ht="13.5" thickBot="1" x14ac:dyDescent="0.25">
      <c r="D15" s="213"/>
      <c r="E15" s="73"/>
      <c r="F15" s="73"/>
      <c r="G15" s="73"/>
      <c r="H15" s="218"/>
      <c r="I15" s="204"/>
      <c r="J15" s="204"/>
      <c r="K15" s="205"/>
      <c r="L15" s="196"/>
      <c r="M15" s="198"/>
      <c r="N15" s="198"/>
      <c r="O15" s="202"/>
      <c r="P15" s="202"/>
    </row>
    <row r="16" spans="1:16" ht="13.5" thickTop="1" x14ac:dyDescent="0.2">
      <c r="B16" t="s">
        <v>125</v>
      </c>
      <c r="D16" s="74">
        <v>1</v>
      </c>
      <c r="E16" s="208" t="s">
        <v>157</v>
      </c>
      <c r="F16" s="117" t="s">
        <v>158</v>
      </c>
      <c r="G16" s="117" t="s">
        <v>159</v>
      </c>
      <c r="H16" s="69"/>
      <c r="I16" s="117" t="s">
        <v>160</v>
      </c>
      <c r="J16" s="123" t="s">
        <v>161</v>
      </c>
      <c r="K16" s="133" t="s">
        <v>162</v>
      </c>
      <c r="L16" s="134">
        <v>0</v>
      </c>
      <c r="M16" s="127">
        <v>1</v>
      </c>
      <c r="N16" s="128">
        <v>1</v>
      </c>
      <c r="O16" s="129"/>
      <c r="P16" s="129"/>
    </row>
    <row r="17" spans="2:16" x14ac:dyDescent="0.2">
      <c r="B17" t="s">
        <v>125</v>
      </c>
      <c r="D17" s="74">
        <f t="shared" ref="D17:D23" si="0">D16+1</f>
        <v>2</v>
      </c>
      <c r="E17" s="209"/>
      <c r="F17" s="130"/>
      <c r="G17" s="130"/>
      <c r="H17" s="130"/>
      <c r="I17" s="130"/>
      <c r="J17" s="131"/>
      <c r="K17" s="131"/>
      <c r="L17" s="130"/>
      <c r="M17" s="130"/>
      <c r="N17" s="128"/>
      <c r="O17" s="132"/>
      <c r="P17" s="77"/>
    </row>
    <row r="18" spans="2:16" x14ac:dyDescent="0.2">
      <c r="B18" t="s">
        <v>125</v>
      </c>
      <c r="D18" s="74">
        <f t="shared" si="0"/>
        <v>3</v>
      </c>
      <c r="E18" s="209"/>
      <c r="F18" s="118"/>
      <c r="G18" s="118"/>
      <c r="H18" s="68"/>
      <c r="I18" s="118"/>
      <c r="J18" s="124"/>
      <c r="K18" s="75"/>
      <c r="L18" s="125"/>
      <c r="M18" s="126"/>
      <c r="N18" s="128"/>
      <c r="O18" s="77"/>
      <c r="P18" s="90"/>
    </row>
    <row r="19" spans="2:16" x14ac:dyDescent="0.2">
      <c r="B19" t="s">
        <v>125</v>
      </c>
      <c r="D19" s="74">
        <f t="shared" si="0"/>
        <v>4</v>
      </c>
      <c r="E19" s="209"/>
      <c r="F19" s="118"/>
      <c r="G19" s="118"/>
      <c r="H19" s="68"/>
      <c r="I19" s="118"/>
      <c r="J19" s="124"/>
      <c r="K19" s="75"/>
      <c r="L19" s="125"/>
      <c r="M19" s="126"/>
      <c r="N19" s="128"/>
      <c r="O19" s="77"/>
      <c r="P19" s="90"/>
    </row>
    <row r="20" spans="2:16" x14ac:dyDescent="0.2">
      <c r="B20" t="s">
        <v>125</v>
      </c>
      <c r="D20" s="74">
        <f t="shared" si="0"/>
        <v>5</v>
      </c>
      <c r="E20" s="209"/>
      <c r="F20" s="118"/>
      <c r="G20" s="118"/>
      <c r="H20" s="68"/>
      <c r="I20" s="118"/>
      <c r="J20" s="124"/>
      <c r="K20" s="124"/>
      <c r="L20" s="125"/>
      <c r="M20" s="126"/>
      <c r="N20" s="128"/>
      <c r="O20" s="77"/>
      <c r="P20" s="90"/>
    </row>
    <row r="21" spans="2:16" x14ac:dyDescent="0.2">
      <c r="B21" t="s">
        <v>125</v>
      </c>
      <c r="D21" s="74">
        <f t="shared" si="0"/>
        <v>6</v>
      </c>
      <c r="E21" s="209"/>
      <c r="F21" s="118"/>
      <c r="G21" s="118"/>
      <c r="H21" s="68"/>
      <c r="I21" s="118"/>
      <c r="J21" s="124"/>
      <c r="K21" s="124"/>
      <c r="L21" s="125"/>
      <c r="M21" s="126"/>
      <c r="N21" s="128"/>
      <c r="O21" s="77"/>
      <c r="P21" s="90"/>
    </row>
    <row r="22" spans="2:16" x14ac:dyDescent="0.2">
      <c r="B22" t="s">
        <v>125</v>
      </c>
      <c r="D22" s="74">
        <f t="shared" si="0"/>
        <v>7</v>
      </c>
      <c r="E22" s="209"/>
      <c r="F22" s="118"/>
      <c r="G22" s="118"/>
      <c r="H22" s="68"/>
      <c r="I22" s="118"/>
      <c r="J22" s="75"/>
      <c r="K22" s="124"/>
      <c r="L22" s="125"/>
      <c r="M22" s="126"/>
      <c r="N22" s="128"/>
      <c r="O22" s="77"/>
      <c r="P22" s="90"/>
    </row>
    <row r="23" spans="2:16" ht="13.5" thickBot="1" x14ac:dyDescent="0.25">
      <c r="B23" t="s">
        <v>125</v>
      </c>
      <c r="D23" s="74">
        <f t="shared" si="0"/>
        <v>8</v>
      </c>
      <c r="E23" s="210"/>
      <c r="F23" s="70"/>
      <c r="G23" s="70"/>
      <c r="H23" s="68"/>
      <c r="I23" s="70"/>
      <c r="J23" s="75"/>
      <c r="K23" s="124"/>
      <c r="L23" s="125"/>
      <c r="M23" s="126"/>
      <c r="N23" s="128"/>
      <c r="O23" s="77"/>
      <c r="P23" s="141"/>
    </row>
    <row r="24" spans="2:16" ht="13.5" thickBot="1" x14ac:dyDescent="0.25">
      <c r="D24" s="22"/>
      <c r="E24" s="25"/>
      <c r="F24" s="25"/>
      <c r="G24" s="25"/>
      <c r="H24" s="25"/>
      <c r="I24" s="25"/>
      <c r="J24" s="25"/>
      <c r="K24" s="25"/>
      <c r="L24" s="47" t="s">
        <v>105</v>
      </c>
      <c r="M24" s="47"/>
      <c r="N24" s="47"/>
      <c r="O24" s="48">
        <f>SUM(N16:N23)</f>
        <v>1</v>
      </c>
    </row>
    <row r="25" spans="2:16" ht="13.5" thickTop="1" x14ac:dyDescent="0.2">
      <c r="D25" s="40"/>
      <c r="E25" s="41"/>
      <c r="F25" s="41"/>
      <c r="G25" s="41"/>
      <c r="H25" s="41"/>
      <c r="I25" s="27"/>
      <c r="J25" s="27"/>
      <c r="K25" s="27"/>
      <c r="L25" s="71" t="s">
        <v>95</v>
      </c>
      <c r="M25" s="71"/>
      <c r="N25" s="26"/>
      <c r="O25" s="42">
        <f>SUMIF(N16:N23,"対象外",O16:O23)</f>
        <v>0</v>
      </c>
    </row>
    <row r="26" spans="2:16" ht="13.5" thickBot="1" x14ac:dyDescent="0.25">
      <c r="D26" s="23"/>
      <c r="E26" s="41"/>
      <c r="F26" s="41"/>
      <c r="G26" s="41"/>
      <c r="H26" s="41"/>
      <c r="I26" s="27"/>
      <c r="J26" s="27"/>
      <c r="K26" s="27"/>
      <c r="L26" s="28" t="s">
        <v>96</v>
      </c>
      <c r="M26" s="28"/>
      <c r="N26" s="28"/>
      <c r="O26" s="43">
        <f>SUM(N16:N23)-O25</f>
        <v>1</v>
      </c>
    </row>
    <row r="27" spans="2:16" ht="13.5" thickTop="1" x14ac:dyDescent="0.2">
      <c r="D27" s="23"/>
      <c r="E27" s="41"/>
      <c r="F27" s="41"/>
      <c r="G27" s="41"/>
      <c r="H27" s="41"/>
      <c r="I27" s="27"/>
      <c r="J27" s="27"/>
      <c r="K27" s="27"/>
      <c r="L27" s="29" t="s">
        <v>97</v>
      </c>
      <c r="M27" s="119"/>
      <c r="N27" s="29"/>
      <c r="O27" s="44">
        <f>SUMIF(O16:O23,"OK",N16:N23)</f>
        <v>0</v>
      </c>
    </row>
    <row r="28" spans="2:16" x14ac:dyDescent="0.2">
      <c r="D28" s="23"/>
      <c r="E28" s="41"/>
      <c r="F28" s="41"/>
      <c r="G28" s="41"/>
      <c r="H28" s="41"/>
      <c r="I28" s="27"/>
      <c r="J28" s="27"/>
      <c r="K28" s="27"/>
      <c r="L28" s="30" t="s">
        <v>98</v>
      </c>
      <c r="M28" s="120"/>
      <c r="N28" s="30"/>
      <c r="O28" s="45">
        <f>SUMIF(O16:O23,"条件付OK",N16:N23)</f>
        <v>0</v>
      </c>
    </row>
    <row r="29" spans="2:16" ht="13.5" thickBot="1" x14ac:dyDescent="0.25">
      <c r="D29" s="23"/>
      <c r="E29" s="41"/>
      <c r="F29" s="41"/>
      <c r="G29" s="41"/>
      <c r="H29" s="41"/>
      <c r="I29" s="27"/>
      <c r="J29" s="27"/>
      <c r="K29" s="27"/>
      <c r="L29" s="28" t="s">
        <v>99</v>
      </c>
      <c r="M29" s="121"/>
      <c r="N29" s="28"/>
      <c r="O29" s="43">
        <f>SUMIF(O16:O23,"NG",N16:N23)</f>
        <v>0</v>
      </c>
    </row>
    <row r="30" spans="2:16" ht="14" thickTop="1" thickBot="1" x14ac:dyDescent="0.25">
      <c r="D30" s="24"/>
      <c r="E30" s="31"/>
      <c r="F30" s="31"/>
      <c r="G30" s="31"/>
      <c r="H30" s="31"/>
      <c r="I30" s="31"/>
      <c r="J30" s="31"/>
      <c r="K30" s="31"/>
      <c r="L30" s="32" t="s">
        <v>100</v>
      </c>
      <c r="M30" s="122"/>
      <c r="N30" s="32"/>
      <c r="O30" s="46">
        <f>O26-O27-O28-O29</f>
        <v>1</v>
      </c>
    </row>
  </sheetData>
  <mergeCells count="14">
    <mergeCell ref="E16:E23"/>
    <mergeCell ref="D13:D15"/>
    <mergeCell ref="E13:G13"/>
    <mergeCell ref="I14:I15"/>
    <mergeCell ref="I13:J13"/>
    <mergeCell ref="H13:H15"/>
    <mergeCell ref="L14:L15"/>
    <mergeCell ref="M14:M15"/>
    <mergeCell ref="K13:M13"/>
    <mergeCell ref="P13:P15"/>
    <mergeCell ref="J14:J15"/>
    <mergeCell ref="K14:K15"/>
    <mergeCell ref="O13:O15"/>
    <mergeCell ref="N13:N15"/>
  </mergeCells>
  <phoneticPr fontId="2"/>
  <conditionalFormatting sqref="D16:D23 L16:N23">
    <cfRule type="expression" dxfId="0" priority="1" stopIfTrue="1">
      <formula>$D16="-"</formula>
    </cfRule>
  </conditionalFormatting>
  <dataValidations count="1">
    <dataValidation type="list" allowBlank="1" showInputMessage="1" showErrorMessage="1" sqref="P16:P17 O16:O23">
      <formula1>"OK,条件付OK,NG,対象外"</formula1>
    </dataValidation>
  </dataValidations>
  <pageMargins left="0.75" right="0.75" top="1" bottom="1" header="0.51200000000000001" footer="0.51200000000000001"/>
  <pageSetup paperSize="9" fitToWidth="0" orientation="portrait" r:id="rId1"/>
  <headerFooter alignWithMargins="0">
    <oddHeader>&amp;RＤＥＮＳＯナビＨＭＩソフト
HMI-PF 外部テスト報告書
[ウインドウ編](&amp;P-2/&amp;N-2)</oddHead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表紙</vt:lpstr>
      <vt:lpstr>改訂履歴</vt:lpstr>
      <vt:lpstr>目次</vt:lpstr>
      <vt:lpstr>はじめに</vt:lpstr>
      <vt:lpstr>テスト概要</vt:lpstr>
      <vt:lpstr>テスト環境</vt:lpstr>
      <vt:lpstr>テスト方法</vt:lpstr>
      <vt:lpstr>合否判定項目一覧</vt:lpstr>
      <vt:lpstr>○○機能</vt:lpstr>
      <vt:lpstr>はじめに!Print_Area</vt:lpstr>
      <vt:lpstr>改訂履歴!Print_Area</vt:lpstr>
      <vt:lpstr>表紙!Print_Area</vt:lpstr>
      <vt:lpstr>改訂履歴!Version</vt:lpstr>
      <vt:lpstr>改訂日付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Hamada Takeaki(濵田剛旭)</dc:creator>
  <cp:lastModifiedBy>Hamada Takeaki(濵田剛旭)</cp:lastModifiedBy>
  <cp:lastPrinted>2009-10-09T09:19:34Z</cp:lastPrinted>
  <dcterms:created xsi:type="dcterms:W3CDTF">1997-01-08T22:48:59Z</dcterms:created>
  <dcterms:modified xsi:type="dcterms:W3CDTF">2018-11-02T05:37:15Z</dcterms:modified>
</cp:coreProperties>
</file>