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showHorizontalScroll="0" showVerticalScroll="0" showSheetTabs="0" xWindow="28680" yWindow="-120" windowWidth="24240" windowHeight="13740" tabRatio="849"/>
  </bookViews>
  <sheets>
    <sheet name="Акт инд. к СМР 16 граф" sheetId="11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1"/>
  <c r="I88" s="1"/>
  <c r="I66"/>
  <c r="I64"/>
  <c r="L64" s="1"/>
  <c r="L66" s="1"/>
  <c r="H64"/>
  <c r="I89" l="1"/>
  <c r="I90" s="1"/>
</calcChain>
</file>

<file path=xl/sharedStrings.xml><?xml version="1.0" encoding="utf-8"?>
<sst xmlns="http://schemas.openxmlformats.org/spreadsheetml/2006/main" count="184" uniqueCount="140">
  <si>
    <t>№ пп</t>
  </si>
  <si>
    <t>Кол.</t>
  </si>
  <si>
    <t>Всего</t>
  </si>
  <si>
    <t>в т.ч. оплата труда</t>
  </si>
  <si>
    <t>оплата труда</t>
  </si>
  <si>
    <t>Экспл. маш.</t>
  </si>
  <si>
    <t>Ед. изм.</t>
  </si>
  <si>
    <t>Наименование работ и затрат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</si>
  <si>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</si>
  <si>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</si>
  <si>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</si>
  <si>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</si>
  <si>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</si>
  <si>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</si>
  <si>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</si>
  <si>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</si>
  <si>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</si>
  <si>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</si>
  <si>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</si>
  <si>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</si>
  <si>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</si>
  <si>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</si>
  <si>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</si>
  <si>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</si>
  <si>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</si>
  <si>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 xml:space="preserve">О ПРИЕМКЕ ВЫПОЛНЕННЫХ РАБОТ </t>
  </si>
  <si>
    <t xml:space="preserve">Основание - </t>
  </si>
  <si>
    <t xml:space="preserve"> </t>
  </si>
  <si>
    <t>0322005</t>
  </si>
  <si>
    <t>Обосно-
вание, индекс</t>
  </si>
  <si>
    <t>Обосно-
вание</t>
  </si>
  <si>
    <t>Мат-ы</t>
  </si>
  <si>
    <t>Затр.тр.раб-х не занятых обслуж.машин</t>
  </si>
  <si>
    <t>Обслуж-х машины</t>
  </si>
  <si>
    <t>на ед-цу</t>
  </si>
  <si>
    <t>всего</t>
  </si>
  <si>
    <t>Стоимость единицы в базисных ценах, руб.</t>
  </si>
  <si>
    <t>Общая стоимость в базисных ценах, руб.</t>
  </si>
  <si>
    <t>Всего в текущих ценах, руб.</t>
  </si>
  <si>
    <t>тыс. руб.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</si>
  <si>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</si>
  <si>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_______________________________________________________________________________________________0,070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</si>
  <si>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</si>
  <si>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_______________________________________________________________________________________________6,21</t>
  </si>
  <si>
    <t>чел.час</t>
  </si>
  <si>
    <t>Сметная (договорная) стоимость в соответствии с договором подряда (субподряда):  _______________________________________________________________________________________________</t>
  </si>
  <si>
    <t xml:space="preserve">      монтажных работ _______________________________________________________________________________________________</t>
  </si>
  <si>
    <t>_______________________________________________________________________________________________23,683</t>
  </si>
  <si>
    <t xml:space="preserve">      строительных работ _______________________________________________________________________________________________</t>
  </si>
  <si>
    <t>_______________________________________________________________________________________________3,290</t>
  </si>
  <si>
    <t>Раздел 1. Электромонтажные работы</t>
  </si>
  <si>
    <t>1</t>
  </si>
  <si>
    <r>
      <t>ФЕРм08-02-144-03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</si>
  <si>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Отсоединение от зажимов жил проводов или кабелей сечением: до 16 мм2</t>
  </si>
  <si>
    <t>100 шт</t>
  </si>
  <si>
    <r>
      <t>0,04</t>
    </r>
    <r>
      <rPr>
        <i/>
        <sz val="6"/>
        <rFont val="Arial"/>
        <family val="2"/>
        <charset val="204"/>
      </rPr>
      <t xml:space="preserve">
</t>
    </r>
  </si>
  <si>
    <t>2</t>
  </si>
  <si>
    <t>Монтаж электросчетчика SPLIT на опору</t>
  </si>
  <si>
    <t>шт</t>
  </si>
  <si>
    <r>
      <t>ФЕР33-04-014-02
Приказ Минстроя России от 26.12.2019 №876/пр</t>
    </r>
    <r>
      <rPr>
        <i/>
        <sz val="9"/>
        <rFont val="Arial"/>
        <family val="2"/>
        <charset val="204"/>
      </rPr>
      <t xml:space="preserve">
прим.</t>
    </r>
  </si>
  <si>
    <r>
      <t>1</t>
    </r>
    <r>
      <rPr>
        <i/>
        <sz val="6"/>
        <rFont val="Arial"/>
        <family val="2"/>
        <charset val="204"/>
      </rPr>
      <t xml:space="preserve">
</t>
    </r>
  </si>
  <si>
    <t>3</t>
  </si>
  <si>
    <t>Присоединение к зажимам жил проводов или кабелей сечением: до 16 мм2</t>
  </si>
  <si>
    <t>4</t>
  </si>
  <si>
    <r>
      <t>ФЕРм08-03-574-02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</si>
  <si>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Разводка по устройствам и подключение жил кабелей или проводов сечением: до 16 мм2</t>
  </si>
  <si>
    <r>
      <t>0,08</t>
    </r>
    <r>
      <rPr>
        <i/>
        <sz val="6"/>
        <rFont val="Arial"/>
        <family val="2"/>
        <charset val="204"/>
      </rPr>
      <t xml:space="preserve">
</t>
    </r>
  </si>
  <si>
    <t>Раздел 2. Материалы Подрядчика</t>
  </si>
  <si>
    <t>5</t>
  </si>
  <si>
    <r>
      <t>ФССЦ-25.2.02.11-0021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</si>
  <si>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Лента крепления шириной 20 мм, толщиной 0,7 мм, длиной 50 м из нержавеющей стали (в пластмасовой коробке с кабельной бухтой) F207 (СИП)</t>
  </si>
  <si>
    <r>
      <t>0,02</t>
    </r>
    <r>
      <rPr>
        <i/>
        <sz val="6"/>
        <rFont val="Arial"/>
        <family val="2"/>
        <charset val="204"/>
      </rPr>
      <t xml:space="preserve">
</t>
    </r>
  </si>
  <si>
    <t>6</t>
  </si>
  <si>
    <r>
      <t>ФССЦ-25.2.02.11-0051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</si>
  <si>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Скрепа размером 20 мм NC20 (СИП)</t>
  </si>
  <si>
    <r>
      <t>0,01</t>
    </r>
    <r>
      <rPr>
        <i/>
        <sz val="6"/>
        <rFont val="Arial"/>
        <family val="2"/>
        <charset val="204"/>
      </rPr>
      <t xml:space="preserve">
</t>
    </r>
  </si>
  <si>
    <t>7</t>
  </si>
  <si>
    <r>
      <t>ФССЦ-20.1.02.18-0002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</si>
  <si>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Хомут для кабеля 7,2*300</t>
  </si>
  <si>
    <t>8</t>
  </si>
  <si>
    <r>
      <t>ФССЦ-21.2.01.01-0065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</si>
  <si>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Провод самонесущий изолированный СИП-4 4х16-0,6/1</t>
  </si>
  <si>
    <t>1000 м</t>
  </si>
  <si>
    <r>
      <t>0,0025</t>
    </r>
    <r>
      <rPr>
        <i/>
        <sz val="6"/>
        <rFont val="Arial"/>
        <family val="2"/>
        <charset val="204"/>
      </rPr>
      <t xml:space="preserve">
</t>
    </r>
  </si>
  <si>
    <t>9</t>
  </si>
  <si>
    <r>
      <t>ФССЦ-20.1.01.08-0014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</si>
  <si>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Зажим ответвительный с прокалыванием изоляции (СИП): P 645</t>
  </si>
  <si>
    <t>10</t>
  </si>
  <si>
    <t>Итого прямые затраты по акту в базисных ценах</t>
  </si>
  <si>
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</si>
  <si>
    <t>Накладные расходы</t>
  </si>
  <si>
    <t>Сметная прибыль</t>
  </si>
  <si>
    <t>Итоги по акту:</t>
  </si>
  <si>
    <t xml:space="preserve">  Итого Строительные работы</t>
  </si>
  <si>
    <t xml:space="preserve">  Итого Монтажные работы</t>
  </si>
  <si>
    <t xml:space="preserve">  Итого</t>
  </si>
  <si>
    <t xml:space="preserve">    Справочно, в базисных ценах:</t>
  </si>
  <si>
    <t xml:space="preserve">      Материалы</t>
  </si>
  <si>
    <t xml:space="preserve">      Машины и механизмы</t>
  </si>
  <si>
    <t xml:space="preserve">      ФОТ</t>
  </si>
  <si>
    <t xml:space="preserve">      Накладные расходы</t>
  </si>
  <si>
    <t xml:space="preserve">      Сметная прибыль</t>
  </si>
  <si>
    <t xml:space="preserve">  НДС 20%</t>
  </si>
  <si>
    <t xml:space="preserve">  ВСЕГО по акту</t>
  </si>
  <si>
    <t>Итого прямые затраты по разделу в базисных ценах</t>
  </si>
  <si>
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</si>
  <si>
    <t>Итого по разделу 1 Электромонтажные работы</t>
  </si>
  <si>
    <t>Итого по разделу 2 Материалы Подрядчика</t>
  </si>
  <si>
    <t>ИТОГИ ПО АКТУ:</t>
  </si>
  <si>
    <t>Заказчик (Генподрядчик) - МУП "АЭС", г. Абакан, ул. Советская, 25, тел/факс (3902) 29-90-01</t>
  </si>
  <si>
    <t>Сдал</t>
  </si>
  <si>
    <t>(должность)</t>
  </si>
  <si>
    <t>(подпись)</t>
  </si>
  <si>
    <t>(расшифровка подписи)</t>
  </si>
  <si>
    <t>М.П.</t>
  </si>
  <si>
    <t>Принял</t>
  </si>
  <si>
    <t>Стройка - Мероприятия по обеспечению коммерческого учета электрической энергии (в рамках исполнения ФЗ-522, по истечении МПИ)</t>
  </si>
  <si>
    <t>Главный инженер МУП "АЭС"</t>
  </si>
  <si>
    <t>Начальник ПТО МУП "АЭС"</t>
  </si>
  <si>
    <t>О.С. Арапаева</t>
  </si>
  <si>
    <t>Смета №, 23-78-08 СМР оборуд. 3-х фазн.  SPLIT (ПУ потребителя)</t>
  </si>
  <si>
    <t>1 Перевод в цены 2023 г. ОЗП=37,67; ЭМ=13,02; ЗПМ=37,67; МАТ=8,62</t>
  </si>
  <si>
    <t>коммерческое предложение ООО "НПО "МИР"</t>
  </si>
  <si>
    <t>Счетчик электроэнергии трехфазный наружной установки (SPLIT): МИР С-04.10-230-5(100)-PZ1В-KNQ-E-D (в комплекте с дисплеем)</t>
  </si>
  <si>
    <t xml:space="preserve">  Итого </t>
  </si>
  <si>
    <t>И.А. Бородина</t>
  </si>
  <si>
    <t>Начальник ОТЭЭ и АИИСКУЭ МУП "АЭС"</t>
  </si>
  <si>
    <t xml:space="preserve">  Снижение по результатам аукциона 2%</t>
  </si>
  <si>
    <t>Подрядчик (Субподрядчик) - ООО «Уфаэнергоучет», г. Уфа, ул. Комсомольская ул. Д. 106, офис 11 тел. +7 (347) 241-33-99</t>
  </si>
  <si>
    <t>29.03.2024</t>
  </si>
  <si>
    <t>01.03.2024</t>
  </si>
  <si>
    <t>77832219</t>
  </si>
  <si>
    <t xml:space="preserve">Генеральный директор                        ООО "Уфаэнергоучет" </t>
  </si>
  <si>
    <t>И. Г. Ситдыков</t>
  </si>
  <si>
    <t>Э.А. Меркушев</t>
  </si>
  <si>
    <t>56</t>
  </si>
  <si>
    <t>___________________________ 7 659 665,73 руб. с НДС</t>
  </si>
  <si>
    <t>217/Т23-223</t>
  </si>
  <si>
    <t>10.10.2023</t>
  </si>
  <si>
    <r>
      <t xml:space="preserve">Объект - Установка коммерческого учета электрической энергии для электроснабжения электроустановок жилого дома, расположенного по адресу: г. Абакан,  ул.  </t>
    </r>
    <r>
      <rPr>
        <sz val="10"/>
        <rFont val="Arial"/>
        <family val="2"/>
        <charset val="204"/>
      </rPr>
      <t>Лесная  д. 17 кв 1   (ВЛ-0,4кВ от ТП-40)</t>
    </r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</si>
</sst>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#,##0.000000000"/>
    <numFmt numFmtId="166" formatCode="#,##0.00000"/>
  </numFmts>
  <fonts count="19">
    <font>
      <sz val="10"/>
      <name val="Arial Cyr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i/>
      <sz val="7"/>
      <name val="Arial"/>
      <family val="2"/>
      <charset val="204"/>
    </font>
    <font>
      <i/>
      <sz val="6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136">
    <xf numFmtId="0" fontId="0" fillId="0" borderId="0" xfId="0"/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/>
    </xf>
    <xf numFmtId="4" fontId="10" fillId="0" borderId="1" xfId="0" applyNumberFormat="1" applyFont="1" applyBorder="1" applyAlignment="1">
      <alignment horizontal="right" vertical="top" wrapText="1"/>
    </xf>
    <xf numFmtId="0" fontId="15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top" wrapText="1"/>
    </xf>
    <xf numFmtId="0" fontId="13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left" wrapText="1"/>
    </xf>
    <xf numFmtId="0" fontId="12" fillId="0" borderId="0" xfId="0" applyFont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10" xfId="0" applyFont="1" applyBorder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/>
    <xf numFmtId="4" fontId="1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/>
    </xf>
    <xf numFmtId="49" fontId="2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 wrapText="1"/>
    </xf>
    <xf numFmtId="49" fontId="1" fillId="2" borderId="0" xfId="0" applyNumberFormat="1" applyFont="1" applyFill="1" applyAlignment="1">
      <alignment vertical="top"/>
    </xf>
    <xf numFmtId="0" fontId="16" fillId="2" borderId="0" xfId="0" applyFont="1" applyFill="1" applyAlignment="1">
      <alignment vertical="top"/>
    </xf>
    <xf numFmtId="49" fontId="1" fillId="2" borderId="0" xfId="0" applyNumberFormat="1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 wrapText="1"/>
    </xf>
    <xf numFmtId="0" fontId="16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/>
    </xf>
    <xf numFmtId="0" fontId="11" fillId="2" borderId="0" xfId="0" applyFont="1" applyFill="1"/>
    <xf numFmtId="0" fontId="0" fillId="2" borderId="0" xfId="0" applyFill="1"/>
    <xf numFmtId="0" fontId="12" fillId="2" borderId="0" xfId="0" applyFont="1" applyFill="1" applyAlignment="1">
      <alignment horizontal="right" vertical="top"/>
    </xf>
    <xf numFmtId="0" fontId="12" fillId="2" borderId="10" xfId="0" applyFont="1" applyFill="1" applyBorder="1" applyAlignment="1">
      <alignment horizontal="right" vertical="top"/>
    </xf>
    <xf numFmtId="0" fontId="12" fillId="2" borderId="10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15" fillId="2" borderId="0" xfId="0" applyFont="1" applyFill="1"/>
    <xf numFmtId="0" fontId="14" fillId="2" borderId="0" xfId="0" applyFont="1" applyFill="1" applyAlignment="1">
      <alignment horizontal="center" vertical="top"/>
    </xf>
    <xf numFmtId="0" fontId="13" fillId="2" borderId="9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center" vertical="top"/>
    </xf>
    <xf numFmtId="0" fontId="12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left" wrapText="1"/>
    </xf>
    <xf numFmtId="165" fontId="4" fillId="0" borderId="1" xfId="0" applyNumberFormat="1" applyFont="1" applyBorder="1" applyAlignment="1">
      <alignment horizontal="right" vertical="top"/>
    </xf>
    <xf numFmtId="166" fontId="1" fillId="0" borderId="0" xfId="0" applyNumberFormat="1" applyFont="1"/>
    <xf numFmtId="164" fontId="1" fillId="2" borderId="0" xfId="1" applyFont="1" applyFill="1" applyAlignment="1">
      <alignment horizontal="center"/>
    </xf>
    <xf numFmtId="4" fontId="4" fillId="0" borderId="0" xfId="0" applyNumberFormat="1" applyFont="1" applyAlignment="1">
      <alignment horizontal="right" vertical="top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18" fillId="3" borderId="2" xfId="0" applyNumberFormat="1" applyFont="1" applyFill="1" applyBorder="1" applyAlignment="1">
      <alignment horizontal="center"/>
    </xf>
    <xf numFmtId="49" fontId="18" fillId="3" borderId="3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/>
    <xf numFmtId="49" fontId="1" fillId="2" borderId="7" xfId="0" applyNumberFormat="1" applyFont="1" applyFill="1" applyBorder="1"/>
    <xf numFmtId="49" fontId="1" fillId="2" borderId="8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1" fillId="2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1" fillId="2" borderId="0" xfId="0" applyNumberFormat="1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49" fontId="18" fillId="2" borderId="0" xfId="0" applyNumberFormat="1" applyFont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2" fillId="2" borderId="10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49" fontId="1" fillId="0" borderId="2" xfId="0" applyNumberFormat="1" applyFont="1" applyBorder="1" applyAlignment="1">
      <alignment horizontal="center" vertical="top"/>
    </xf>
    <xf numFmtId="49" fontId="1" fillId="0" borderId="4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defaultRowHeight="12.75" outlineLevelRow="2"/>
  <cols>
    <col min="1" max="1" width="3" style="22" customWidth="1"/>
    <col min="2" max="2" width="26.7109375" style="15" customWidth="1"/>
    <col min="3" max="3" width="32.7109375" style="16" customWidth="1"/>
    <col min="4" max="4" width="6.28515625" style="17" customWidth="1"/>
    <col min="5" max="5" width="14.7109375" style="18" customWidth="1"/>
    <col min="6" max="8" width="7.7109375" style="19" customWidth="1"/>
    <col min="9" max="9" width="10.7109375" style="19" customWidth="1"/>
    <col min="10" max="11" width="7.7109375" style="19" customWidth="1"/>
    <col min="12" max="12" width="9.140625" style="19" customWidth="1"/>
    <col min="13" max="14" width="7.7109375" style="19" customWidth="1"/>
    <col min="15" max="15" width="16.42578125" style="19" customWidth="1"/>
    <col min="16" max="16" width="7.7109375" style="19" customWidth="1"/>
    <col min="17" max="16384" width="9.140625" style="3"/>
  </cols>
  <sheetData>
    <row r="1" spans="1:17">
      <c r="A1" s="21"/>
      <c r="B1" s="1"/>
      <c r="C1" s="2"/>
      <c r="D1" s="2"/>
      <c r="E1" s="2"/>
      <c r="F1" s="2"/>
      <c r="G1" s="4"/>
      <c r="H1" s="4"/>
      <c r="I1" s="2"/>
      <c r="J1" s="3"/>
      <c r="K1" s="3" t="s">
        <v>8</v>
      </c>
      <c r="L1" s="4"/>
      <c r="M1" s="5"/>
      <c r="N1" s="5"/>
      <c r="O1" s="2"/>
      <c r="P1" s="2"/>
    </row>
    <row r="2" spans="1:17">
      <c r="A2" s="21"/>
      <c r="B2" s="1"/>
      <c r="C2" s="2"/>
      <c r="D2" s="2"/>
      <c r="E2" s="2"/>
      <c r="F2" s="20"/>
      <c r="G2" s="4"/>
      <c r="H2" s="4"/>
      <c r="I2" s="5"/>
      <c r="J2" s="3"/>
      <c r="K2" s="3" t="s">
        <v>9</v>
      </c>
      <c r="L2" s="4"/>
      <c r="M2" s="5"/>
      <c r="N2" s="5"/>
      <c r="O2" s="2"/>
      <c r="P2" s="2"/>
    </row>
    <row r="3" spans="1:17" s="55" customFormat="1">
      <c r="A3" s="52"/>
      <c r="B3" s="54"/>
      <c r="C3" s="53"/>
      <c r="D3" s="53"/>
      <c r="E3" s="53"/>
      <c r="F3" s="53"/>
      <c r="G3" s="51"/>
      <c r="H3" s="51"/>
      <c r="I3" s="53"/>
      <c r="K3" s="55" t="s">
        <v>10</v>
      </c>
      <c r="L3" s="51"/>
      <c r="M3" s="56"/>
      <c r="N3" s="56"/>
      <c r="O3" s="53"/>
      <c r="P3" s="53"/>
    </row>
    <row r="4" spans="1:17" s="59" customFormat="1">
      <c r="A4" s="57"/>
      <c r="B4" s="58"/>
      <c r="D4" s="60"/>
      <c r="E4" s="51"/>
      <c r="F4" s="51"/>
      <c r="G4" s="51"/>
      <c r="H4" s="51"/>
      <c r="I4" s="51"/>
      <c r="J4" s="51"/>
      <c r="K4" s="51"/>
      <c r="L4" s="51"/>
      <c r="M4" s="92" t="s">
        <v>11</v>
      </c>
      <c r="N4" s="93"/>
      <c r="O4" s="93"/>
      <c r="P4" s="94"/>
    </row>
    <row r="5" spans="1:17" s="59" customFormat="1">
      <c r="A5" s="57"/>
      <c r="B5" s="58"/>
      <c r="D5" s="60"/>
      <c r="E5" s="51"/>
      <c r="F5" s="51"/>
      <c r="G5" s="51"/>
      <c r="H5" s="51"/>
      <c r="I5" s="51"/>
      <c r="J5" s="51"/>
      <c r="K5" s="56"/>
      <c r="L5" s="51" t="s">
        <v>12</v>
      </c>
      <c r="M5" s="92" t="s">
        <v>28</v>
      </c>
      <c r="N5" s="93"/>
      <c r="O5" s="93"/>
      <c r="P5" s="94"/>
    </row>
    <row r="6" spans="1:17" s="59" customFormat="1">
      <c r="A6" s="57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51" t="s">
        <v>13</v>
      </c>
      <c r="M6" s="95"/>
      <c r="N6" s="95"/>
      <c r="O6" s="95"/>
      <c r="P6" s="95"/>
    </row>
    <row r="7" spans="1:17" s="59" customFormat="1">
      <c r="A7" s="52"/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1"/>
      <c r="L7" s="51" t="s">
        <v>13</v>
      </c>
      <c r="M7" s="95"/>
      <c r="N7" s="95"/>
      <c r="O7" s="95"/>
      <c r="P7" s="95"/>
    </row>
    <row r="8" spans="1:17" s="59" customFormat="1">
      <c r="A8" s="52"/>
      <c r="B8" s="110" t="s">
        <v>128</v>
      </c>
      <c r="C8" s="111"/>
      <c r="D8" s="111"/>
      <c r="E8" s="111"/>
      <c r="F8" s="111"/>
      <c r="G8" s="111"/>
      <c r="H8" s="111"/>
      <c r="I8" s="111"/>
      <c r="J8" s="111"/>
      <c r="K8" s="111"/>
      <c r="L8" s="51" t="s">
        <v>13</v>
      </c>
      <c r="M8" s="95" t="s">
        <v>131</v>
      </c>
      <c r="N8" s="95"/>
      <c r="O8" s="95"/>
      <c r="P8" s="95"/>
    </row>
    <row r="9" spans="1:17" s="59" customFormat="1">
      <c r="A9" s="52"/>
      <c r="B9" s="61" t="s">
        <v>116</v>
      </c>
      <c r="D9" s="60"/>
      <c r="E9" s="51"/>
      <c r="F9" s="51"/>
      <c r="G9" s="51"/>
      <c r="H9" s="51"/>
      <c r="I9" s="51"/>
      <c r="J9" s="51"/>
      <c r="K9" s="52"/>
      <c r="L9" s="53" t="s">
        <v>27</v>
      </c>
      <c r="M9" s="95"/>
      <c r="N9" s="95"/>
      <c r="O9" s="95"/>
      <c r="P9" s="95"/>
    </row>
    <row r="10" spans="1:17" s="59" customFormat="1">
      <c r="A10" s="52"/>
      <c r="B10" s="116" t="s">
        <v>139</v>
      </c>
      <c r="C10" s="116"/>
      <c r="D10" s="116"/>
      <c r="E10" s="116"/>
      <c r="F10" s="116"/>
      <c r="G10" s="116"/>
      <c r="H10" s="116"/>
      <c r="I10" s="116"/>
      <c r="J10" s="51"/>
      <c r="K10" s="52"/>
      <c r="L10" s="53" t="s">
        <v>27</v>
      </c>
      <c r="M10" s="95"/>
      <c r="N10" s="95"/>
      <c r="O10" s="95"/>
      <c r="P10" s="95"/>
      <c r="Q10" s="62"/>
    </row>
    <row r="11" spans="1:17" s="59" customFormat="1">
      <c r="A11" s="52"/>
      <c r="B11" s="116"/>
      <c r="C11" s="116"/>
      <c r="D11" s="116"/>
      <c r="E11" s="116"/>
      <c r="F11" s="116"/>
      <c r="G11" s="116"/>
      <c r="H11" s="116"/>
      <c r="I11" s="116"/>
      <c r="J11" s="51"/>
      <c r="K11" s="52"/>
      <c r="L11" s="51" t="s">
        <v>14</v>
      </c>
      <c r="M11" s="92"/>
      <c r="N11" s="93"/>
      <c r="O11" s="93"/>
      <c r="P11" s="94"/>
    </row>
    <row r="12" spans="1:17" s="59" customFormat="1">
      <c r="A12" s="52"/>
      <c r="B12" s="63"/>
      <c r="D12" s="60"/>
      <c r="E12" s="51"/>
      <c r="F12" s="51"/>
      <c r="G12" s="51"/>
      <c r="H12" s="51"/>
      <c r="I12" s="53"/>
      <c r="J12" s="51"/>
      <c r="K12" s="51" t="s">
        <v>15</v>
      </c>
      <c r="L12" s="64" t="s">
        <v>16</v>
      </c>
      <c r="M12" s="92" t="s">
        <v>137</v>
      </c>
      <c r="N12" s="93"/>
      <c r="O12" s="93"/>
      <c r="P12" s="94"/>
    </row>
    <row r="13" spans="1:17" s="59" customFormat="1">
      <c r="A13" s="52"/>
      <c r="B13" s="54"/>
      <c r="D13" s="60"/>
      <c r="E13" s="51"/>
      <c r="F13" s="51"/>
      <c r="G13" s="51"/>
      <c r="H13" s="51"/>
      <c r="I13" s="51"/>
      <c r="J13" s="51"/>
      <c r="K13" s="56"/>
      <c r="L13" s="64" t="s">
        <v>17</v>
      </c>
      <c r="M13" s="133" t="s">
        <v>138</v>
      </c>
      <c r="N13" s="134"/>
      <c r="O13" s="134"/>
      <c r="P13" s="135"/>
    </row>
    <row r="14" spans="1:17" s="59" customFormat="1">
      <c r="A14" s="52"/>
      <c r="B14" s="54"/>
      <c r="D14" s="60"/>
      <c r="E14" s="52"/>
      <c r="F14" s="51"/>
      <c r="G14" s="51"/>
      <c r="H14" s="51"/>
      <c r="I14" s="51"/>
      <c r="J14" s="51"/>
      <c r="K14" s="56"/>
      <c r="L14" s="51" t="s">
        <v>18</v>
      </c>
      <c r="M14" s="92"/>
      <c r="N14" s="93"/>
      <c r="O14" s="93"/>
      <c r="P14" s="94"/>
    </row>
    <row r="15" spans="1:17" s="55" customFormat="1">
      <c r="A15" s="52"/>
      <c r="B15" s="54"/>
      <c r="C15" s="59"/>
      <c r="D15" s="60"/>
      <c r="E15" s="52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3"/>
    </row>
    <row r="16" spans="1:17" s="55" customFormat="1">
      <c r="A16" s="52"/>
      <c r="B16" s="54"/>
      <c r="C16" s="59"/>
      <c r="D16" s="60"/>
      <c r="E16" s="52"/>
      <c r="F16" s="65"/>
      <c r="G16" s="51"/>
      <c r="H16" s="51"/>
      <c r="I16" s="100" t="s">
        <v>19</v>
      </c>
      <c r="J16" s="101"/>
      <c r="K16" s="100" t="s">
        <v>20</v>
      </c>
      <c r="L16" s="101"/>
      <c r="M16" s="104" t="s">
        <v>21</v>
      </c>
      <c r="N16" s="105"/>
      <c r="O16" s="105"/>
      <c r="P16" s="106"/>
    </row>
    <row r="17" spans="1:17" s="55" customFormat="1">
      <c r="A17" s="52"/>
      <c r="B17" s="54"/>
      <c r="C17" s="59"/>
      <c r="D17" s="60"/>
      <c r="E17" s="52"/>
      <c r="F17" s="65"/>
      <c r="G17" s="51"/>
      <c r="H17" s="51"/>
      <c r="I17" s="102"/>
      <c r="J17" s="103"/>
      <c r="K17" s="102"/>
      <c r="L17" s="103"/>
      <c r="M17" s="107" t="s">
        <v>22</v>
      </c>
      <c r="N17" s="106"/>
      <c r="O17" s="107" t="s">
        <v>23</v>
      </c>
      <c r="P17" s="106"/>
    </row>
    <row r="18" spans="1:17" s="55" customFormat="1">
      <c r="A18" s="52"/>
      <c r="B18" s="54"/>
      <c r="C18" s="59"/>
      <c r="D18" s="60"/>
      <c r="E18" s="52"/>
      <c r="F18" s="51"/>
      <c r="G18" s="51"/>
      <c r="H18" s="51"/>
      <c r="I18" s="96" t="s">
        <v>135</v>
      </c>
      <c r="J18" s="97"/>
      <c r="K18" s="98" t="s">
        <v>129</v>
      </c>
      <c r="L18" s="99"/>
      <c r="M18" s="98" t="s">
        <v>130</v>
      </c>
      <c r="N18" s="99"/>
      <c r="O18" s="98" t="s">
        <v>129</v>
      </c>
      <c r="P18" s="99"/>
      <c r="Q18" s="66"/>
    </row>
    <row r="19" spans="1:17" s="55" customFormat="1">
      <c r="A19" s="67"/>
      <c r="B19" s="68"/>
      <c r="D19" s="69"/>
      <c r="E19" s="67"/>
      <c r="F19" s="70"/>
      <c r="G19" s="70"/>
      <c r="H19" s="70"/>
      <c r="I19" s="70"/>
      <c r="J19" s="70"/>
      <c r="K19" s="70"/>
      <c r="L19" s="70"/>
      <c r="M19" s="69"/>
      <c r="N19" s="69"/>
      <c r="O19" s="69"/>
      <c r="P19" s="69"/>
    </row>
    <row r="20" spans="1:17" s="55" customFormat="1">
      <c r="A20" s="67"/>
      <c r="B20" s="68"/>
      <c r="D20" s="69"/>
      <c r="E20" s="67"/>
      <c r="F20" s="67" t="s">
        <v>24</v>
      </c>
      <c r="G20" s="70"/>
      <c r="H20" s="70"/>
      <c r="I20" s="70"/>
      <c r="J20" s="70"/>
      <c r="K20" s="70"/>
      <c r="L20" s="70"/>
      <c r="M20" s="69"/>
      <c r="N20" s="69"/>
      <c r="O20" s="69"/>
      <c r="P20" s="69"/>
    </row>
    <row r="21" spans="1:17" s="55" customFormat="1">
      <c r="A21" s="67"/>
      <c r="B21" s="68"/>
      <c r="D21" s="69"/>
      <c r="E21" s="67"/>
      <c r="F21" s="67" t="s">
        <v>25</v>
      </c>
      <c r="G21" s="70"/>
      <c r="H21" s="70"/>
      <c r="I21" s="70"/>
      <c r="J21" s="70"/>
      <c r="K21" s="70"/>
      <c r="L21" s="70"/>
      <c r="M21" s="69"/>
      <c r="N21" s="69"/>
      <c r="O21" s="69"/>
      <c r="P21" s="69"/>
    </row>
    <row r="22" spans="1:17" s="55" customFormat="1">
      <c r="A22" s="67"/>
      <c r="B22" s="68"/>
      <c r="D22" s="69"/>
      <c r="E22" s="67"/>
      <c r="F22" s="70"/>
      <c r="G22" s="70"/>
      <c r="H22" s="70"/>
      <c r="I22" s="70"/>
      <c r="J22" s="70"/>
      <c r="K22" s="70"/>
      <c r="L22" s="70"/>
      <c r="M22" s="69"/>
      <c r="N22" s="69"/>
      <c r="O22" s="69"/>
      <c r="P22" s="69"/>
    </row>
    <row r="23" spans="1:17">
      <c r="A23" s="7"/>
      <c r="B23" s="112" t="s">
        <v>120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</row>
    <row r="24" spans="1:17" s="55" customFormat="1" hidden="1" outlineLevel="1">
      <c r="A24" s="67"/>
      <c r="B24" s="114" t="s">
        <v>26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</row>
    <row r="25" spans="1:17" collapsed="1">
      <c r="A25" s="7"/>
      <c r="B25" s="3" t="s">
        <v>45</v>
      </c>
      <c r="C25" s="3"/>
      <c r="D25" s="9"/>
      <c r="E25" s="7"/>
      <c r="F25" s="10"/>
      <c r="G25" s="3" t="s">
        <v>136</v>
      </c>
      <c r="H25" s="3"/>
      <c r="I25" s="3"/>
      <c r="J25" s="11"/>
      <c r="K25" s="10"/>
      <c r="L25" s="10"/>
      <c r="M25" s="9"/>
      <c r="N25" s="9"/>
      <c r="O25" s="9"/>
      <c r="P25" s="9"/>
    </row>
    <row r="26" spans="1:17" hidden="1" outlineLevel="1">
      <c r="A26" s="7"/>
      <c r="B26" s="3" t="s">
        <v>48</v>
      </c>
      <c r="C26" s="3"/>
      <c r="D26" s="9"/>
      <c r="E26" s="7"/>
      <c r="F26" s="10"/>
      <c r="G26" s="10"/>
      <c r="H26" s="108" t="s">
        <v>49</v>
      </c>
      <c r="I26" s="109"/>
      <c r="J26" s="11" t="s">
        <v>39</v>
      </c>
      <c r="K26" s="10"/>
      <c r="L26" s="10"/>
      <c r="M26" s="9"/>
      <c r="N26" s="9"/>
      <c r="O26" s="9"/>
      <c r="P26" s="9"/>
    </row>
    <row r="27" spans="1:17" hidden="1" outlineLevel="1">
      <c r="A27" s="7"/>
      <c r="B27" s="3" t="s">
        <v>46</v>
      </c>
      <c r="C27" s="3"/>
      <c r="D27" s="9"/>
      <c r="E27" s="7"/>
      <c r="F27" s="10"/>
      <c r="G27" s="10"/>
      <c r="H27" s="108" t="s">
        <v>47</v>
      </c>
      <c r="I27" s="109"/>
      <c r="J27" s="11" t="s">
        <v>39</v>
      </c>
      <c r="K27" s="10"/>
      <c r="L27" s="10"/>
      <c r="M27" s="9"/>
      <c r="N27" s="9"/>
      <c r="O27" s="9"/>
      <c r="P27" s="9"/>
    </row>
    <row r="28" spans="1:17" hidden="1" outlineLevel="1">
      <c r="A28" s="7"/>
      <c r="B28" s="3" t="s">
        <v>40</v>
      </c>
      <c r="C28" s="3"/>
      <c r="D28" s="9"/>
      <c r="E28" s="7"/>
      <c r="F28" s="10"/>
      <c r="G28" s="10"/>
      <c r="H28" s="108" t="s">
        <v>41</v>
      </c>
      <c r="I28" s="109"/>
      <c r="J28" s="11" t="s">
        <v>39</v>
      </c>
      <c r="K28" s="10"/>
      <c r="L28" s="10"/>
      <c r="M28" s="9"/>
      <c r="N28" s="9"/>
      <c r="O28" s="9"/>
      <c r="P28" s="9"/>
    </row>
    <row r="29" spans="1:17" hidden="1" outlineLevel="2">
      <c r="A29" s="7"/>
      <c r="B29" s="3" t="s">
        <v>42</v>
      </c>
      <c r="C29" s="3"/>
      <c r="D29" s="9"/>
      <c r="E29" s="7"/>
      <c r="F29" s="10"/>
      <c r="G29" s="10"/>
      <c r="H29" s="108" t="s">
        <v>43</v>
      </c>
      <c r="I29" s="109"/>
      <c r="J29" s="11" t="s">
        <v>44</v>
      </c>
      <c r="K29" s="10"/>
      <c r="L29" s="10"/>
      <c r="M29" s="9"/>
      <c r="N29" s="9"/>
      <c r="O29" s="9"/>
      <c r="P29" s="9"/>
    </row>
    <row r="30" spans="1:17" collapsed="1">
      <c r="A30" s="7"/>
      <c r="B30" s="8"/>
      <c r="C30" s="3"/>
      <c r="D30" s="9"/>
      <c r="E30" s="7"/>
      <c r="F30" s="10"/>
      <c r="G30" s="10"/>
      <c r="H30" s="10"/>
      <c r="I30" s="10"/>
      <c r="J30" s="10"/>
      <c r="K30" s="10"/>
      <c r="L30" s="10"/>
      <c r="M30" s="9"/>
      <c r="N30" s="9"/>
      <c r="O30" s="9"/>
      <c r="P30" s="9"/>
    </row>
    <row r="31" spans="1:17">
      <c r="A31" s="7"/>
      <c r="B31" s="8"/>
      <c r="C31" s="12"/>
      <c r="D31" s="9"/>
      <c r="E31" s="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ht="45.75" customHeight="1">
      <c r="A32" s="90" t="s">
        <v>0</v>
      </c>
      <c r="B32" s="91" t="s">
        <v>30</v>
      </c>
      <c r="C32" s="90" t="s">
        <v>7</v>
      </c>
      <c r="D32" s="90" t="s">
        <v>6</v>
      </c>
      <c r="E32" s="90" t="s">
        <v>1</v>
      </c>
      <c r="F32" s="90" t="s">
        <v>36</v>
      </c>
      <c r="G32" s="90"/>
      <c r="H32" s="90"/>
      <c r="I32" s="90" t="s">
        <v>37</v>
      </c>
      <c r="J32" s="90"/>
      <c r="K32" s="90"/>
      <c r="L32" s="90"/>
      <c r="M32" s="90" t="s">
        <v>32</v>
      </c>
      <c r="N32" s="90"/>
      <c r="O32" s="90" t="s">
        <v>29</v>
      </c>
      <c r="P32" s="90" t="s">
        <v>38</v>
      </c>
    </row>
    <row r="33" spans="1:16" ht="25.5">
      <c r="A33" s="90"/>
      <c r="B33" s="91"/>
      <c r="C33" s="90"/>
      <c r="D33" s="90"/>
      <c r="E33" s="90"/>
      <c r="F33" s="23" t="s">
        <v>2</v>
      </c>
      <c r="G33" s="23" t="s">
        <v>5</v>
      </c>
      <c r="H33" s="90" t="s">
        <v>31</v>
      </c>
      <c r="I33" s="90" t="s">
        <v>2</v>
      </c>
      <c r="J33" s="90" t="s">
        <v>3</v>
      </c>
      <c r="K33" s="23" t="s">
        <v>5</v>
      </c>
      <c r="L33" s="90" t="s">
        <v>31</v>
      </c>
      <c r="M33" s="90" t="s">
        <v>33</v>
      </c>
      <c r="N33" s="90"/>
      <c r="O33" s="90"/>
      <c r="P33" s="90"/>
    </row>
    <row r="34" spans="1:16" ht="38.25">
      <c r="A34" s="90"/>
      <c r="B34" s="91"/>
      <c r="C34" s="90"/>
      <c r="D34" s="90"/>
      <c r="E34" s="90"/>
      <c r="F34" s="23" t="s">
        <v>4</v>
      </c>
      <c r="G34" s="23" t="s">
        <v>3</v>
      </c>
      <c r="H34" s="90"/>
      <c r="I34" s="90"/>
      <c r="J34" s="90"/>
      <c r="K34" s="23" t="s">
        <v>3</v>
      </c>
      <c r="L34" s="90"/>
      <c r="M34" s="23" t="s">
        <v>34</v>
      </c>
      <c r="N34" s="23" t="s">
        <v>35</v>
      </c>
      <c r="O34" s="90"/>
      <c r="P34" s="90"/>
    </row>
    <row r="35" spans="1:16">
      <c r="A35" s="6">
        <v>1</v>
      </c>
      <c r="B35" s="13">
        <v>2</v>
      </c>
      <c r="C35" s="23">
        <v>3</v>
      </c>
      <c r="D35" s="23">
        <v>4</v>
      </c>
      <c r="E35" s="6">
        <v>5</v>
      </c>
      <c r="F35" s="14">
        <v>6</v>
      </c>
      <c r="G35" s="14">
        <v>7</v>
      </c>
      <c r="H35" s="14">
        <v>8</v>
      </c>
      <c r="I35" s="14">
        <v>9</v>
      </c>
      <c r="J35" s="14">
        <v>10</v>
      </c>
      <c r="K35" s="14">
        <v>11</v>
      </c>
      <c r="L35" s="14">
        <v>12</v>
      </c>
      <c r="M35" s="14">
        <v>13</v>
      </c>
      <c r="N35" s="14">
        <v>14</v>
      </c>
      <c r="O35" s="14">
        <v>15</v>
      </c>
      <c r="P35" s="14">
        <v>16</v>
      </c>
    </row>
    <row r="36" spans="1:16">
      <c r="A36" s="117" t="s">
        <v>50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</row>
    <row r="37" spans="1:16" ht="37.5" customHeight="1">
      <c r="A37" s="121" t="s">
        <v>51</v>
      </c>
      <c r="B37" s="123" t="s">
        <v>52</v>
      </c>
      <c r="C37" s="119" t="s">
        <v>53</v>
      </c>
      <c r="D37" s="124" t="s">
        <v>54</v>
      </c>
      <c r="E37" s="125" t="s">
        <v>55</v>
      </c>
      <c r="F37" s="24">
        <v>36</v>
      </c>
      <c r="G37" s="25"/>
      <c r="H37" s="126"/>
      <c r="I37" s="126">
        <v>1.44</v>
      </c>
      <c r="J37" s="126">
        <v>1.44</v>
      </c>
      <c r="K37" s="25"/>
      <c r="L37" s="126"/>
      <c r="M37" s="25">
        <v>3.8304</v>
      </c>
      <c r="N37" s="25">
        <v>0.15</v>
      </c>
      <c r="O37" s="128" t="s">
        <v>121</v>
      </c>
      <c r="P37" s="126">
        <v>161.62</v>
      </c>
    </row>
    <row r="38" spans="1:16">
      <c r="A38" s="122"/>
      <c r="B38" s="120"/>
      <c r="C38" s="120"/>
      <c r="D38" s="122"/>
      <c r="E38" s="122"/>
      <c r="F38" s="24">
        <v>36</v>
      </c>
      <c r="G38" s="25"/>
      <c r="H38" s="127"/>
      <c r="I38" s="127"/>
      <c r="J38" s="127"/>
      <c r="K38" s="25"/>
      <c r="L38" s="127"/>
      <c r="M38" s="25"/>
      <c r="N38" s="25"/>
      <c r="O38" s="118"/>
      <c r="P38" s="127"/>
    </row>
    <row r="39" spans="1:16" ht="42" customHeight="1">
      <c r="A39" s="121" t="s">
        <v>56</v>
      </c>
      <c r="B39" s="123" t="s">
        <v>59</v>
      </c>
      <c r="C39" s="119" t="s">
        <v>57</v>
      </c>
      <c r="D39" s="124" t="s">
        <v>58</v>
      </c>
      <c r="E39" s="125" t="s">
        <v>60</v>
      </c>
      <c r="F39" s="24">
        <v>165.52</v>
      </c>
      <c r="G39" s="24">
        <v>147.19999999999999</v>
      </c>
      <c r="H39" s="126">
        <v>0.51</v>
      </c>
      <c r="I39" s="126">
        <v>165.52</v>
      </c>
      <c r="J39" s="126">
        <v>17.809999999999999</v>
      </c>
      <c r="K39" s="25">
        <v>147.19999999999999</v>
      </c>
      <c r="L39" s="126">
        <v>0.51</v>
      </c>
      <c r="M39" s="25">
        <v>2.0099999999999998</v>
      </c>
      <c r="N39" s="25">
        <v>2.0099999999999998</v>
      </c>
      <c r="O39" s="128" t="s">
        <v>121</v>
      </c>
      <c r="P39" s="126">
        <v>5114.05</v>
      </c>
    </row>
    <row r="40" spans="1:16">
      <c r="A40" s="122"/>
      <c r="B40" s="120"/>
      <c r="C40" s="120"/>
      <c r="D40" s="122"/>
      <c r="E40" s="122"/>
      <c r="F40" s="24">
        <v>17.809999999999999</v>
      </c>
      <c r="G40" s="24">
        <v>9.4</v>
      </c>
      <c r="H40" s="127"/>
      <c r="I40" s="127"/>
      <c r="J40" s="127"/>
      <c r="K40" s="25">
        <v>9.4</v>
      </c>
      <c r="L40" s="127"/>
      <c r="M40" s="25">
        <v>0.81</v>
      </c>
      <c r="N40" s="25">
        <v>0.81</v>
      </c>
      <c r="O40" s="118"/>
      <c r="P40" s="127"/>
    </row>
    <row r="41" spans="1:16" ht="41.25" customHeight="1">
      <c r="A41" s="121" t="s">
        <v>61</v>
      </c>
      <c r="B41" s="123" t="s">
        <v>52</v>
      </c>
      <c r="C41" s="119" t="s">
        <v>62</v>
      </c>
      <c r="D41" s="124" t="s">
        <v>54</v>
      </c>
      <c r="E41" s="125" t="s">
        <v>55</v>
      </c>
      <c r="F41" s="24">
        <v>122.31</v>
      </c>
      <c r="G41" s="25"/>
      <c r="H41" s="126">
        <v>2.29</v>
      </c>
      <c r="I41" s="126">
        <v>4.8899999999999997</v>
      </c>
      <c r="J41" s="126">
        <v>4.8</v>
      </c>
      <c r="K41" s="25"/>
      <c r="L41" s="126">
        <v>0.09</v>
      </c>
      <c r="M41" s="25">
        <v>12.768000000000001</v>
      </c>
      <c r="N41" s="25">
        <v>0.51</v>
      </c>
      <c r="O41" s="128" t="s">
        <v>121</v>
      </c>
      <c r="P41" s="126">
        <v>538.89</v>
      </c>
    </row>
    <row r="42" spans="1:16">
      <c r="A42" s="122"/>
      <c r="B42" s="120"/>
      <c r="C42" s="120"/>
      <c r="D42" s="122"/>
      <c r="E42" s="122"/>
      <c r="F42" s="24">
        <v>120.02</v>
      </c>
      <c r="G42" s="25"/>
      <c r="H42" s="127"/>
      <c r="I42" s="127"/>
      <c r="J42" s="127"/>
      <c r="K42" s="25"/>
      <c r="L42" s="127"/>
      <c r="M42" s="25"/>
      <c r="N42" s="25"/>
      <c r="O42" s="118"/>
      <c r="P42" s="127"/>
    </row>
    <row r="43" spans="1:16" ht="39.75" customHeight="1">
      <c r="A43" s="121" t="s">
        <v>63</v>
      </c>
      <c r="B43" s="123" t="s">
        <v>64</v>
      </c>
      <c r="C43" s="119" t="s">
        <v>65</v>
      </c>
      <c r="D43" s="124" t="s">
        <v>54</v>
      </c>
      <c r="E43" s="125" t="s">
        <v>66</v>
      </c>
      <c r="F43" s="24">
        <v>446.88</v>
      </c>
      <c r="G43" s="24">
        <v>13.51</v>
      </c>
      <c r="H43" s="126">
        <v>122.24</v>
      </c>
      <c r="I43" s="126">
        <v>35.75</v>
      </c>
      <c r="J43" s="126">
        <v>24.89</v>
      </c>
      <c r="K43" s="25">
        <v>1.08</v>
      </c>
      <c r="L43" s="126">
        <v>9.7799999999999994</v>
      </c>
      <c r="M43" s="25">
        <v>31.363499999999998</v>
      </c>
      <c r="N43" s="25">
        <v>2.5099999999999998</v>
      </c>
      <c r="O43" s="128" t="s">
        <v>121</v>
      </c>
      <c r="P43" s="126">
        <v>2892.83</v>
      </c>
    </row>
    <row r="44" spans="1:16">
      <c r="A44" s="122"/>
      <c r="B44" s="120"/>
      <c r="C44" s="120"/>
      <c r="D44" s="122"/>
      <c r="E44" s="122"/>
      <c r="F44" s="24">
        <v>311.13</v>
      </c>
      <c r="G44" s="24">
        <v>0.26</v>
      </c>
      <c r="H44" s="127"/>
      <c r="I44" s="127"/>
      <c r="J44" s="127"/>
      <c r="K44" s="25">
        <v>0.02</v>
      </c>
      <c r="L44" s="127"/>
      <c r="M44" s="25">
        <v>0.02</v>
      </c>
      <c r="N44" s="25"/>
      <c r="O44" s="118"/>
      <c r="P44" s="127"/>
    </row>
    <row r="45" spans="1:16">
      <c r="A45" s="119" t="s">
        <v>104</v>
      </c>
      <c r="B45" s="118"/>
      <c r="C45" s="118"/>
      <c r="D45" s="118"/>
      <c r="E45" s="118"/>
      <c r="F45" s="118"/>
      <c r="G45" s="118"/>
      <c r="H45" s="118"/>
      <c r="I45" s="24">
        <v>207.6</v>
      </c>
      <c r="J45" s="24">
        <v>48.94</v>
      </c>
      <c r="K45" s="24">
        <v>148.28</v>
      </c>
      <c r="L45" s="24">
        <v>10.38</v>
      </c>
      <c r="M45" s="25"/>
      <c r="N45" s="25"/>
      <c r="O45" s="26"/>
      <c r="P45" s="27"/>
    </row>
    <row r="46" spans="1:16">
      <c r="A46" s="118"/>
      <c r="B46" s="118"/>
      <c r="C46" s="118"/>
      <c r="D46" s="118"/>
      <c r="E46" s="118"/>
      <c r="F46" s="118"/>
      <c r="G46" s="118"/>
      <c r="H46" s="118"/>
      <c r="I46" s="25"/>
      <c r="J46" s="25"/>
      <c r="K46" s="24">
        <v>9.42</v>
      </c>
      <c r="L46" s="25"/>
      <c r="M46" s="25"/>
      <c r="N46" s="25"/>
      <c r="O46" s="26"/>
      <c r="P46" s="27"/>
    </row>
    <row r="47" spans="1:16" ht="47.25" customHeight="1">
      <c r="A47" s="119" t="s">
        <v>105</v>
      </c>
      <c r="B47" s="118"/>
      <c r="C47" s="118"/>
      <c r="D47" s="118"/>
      <c r="E47" s="118"/>
      <c r="F47" s="118"/>
      <c r="G47" s="118"/>
      <c r="H47" s="118"/>
      <c r="I47" s="24">
        <v>247.05</v>
      </c>
      <c r="J47" s="24">
        <v>58.73</v>
      </c>
      <c r="K47" s="24">
        <v>177.94</v>
      </c>
      <c r="L47" s="24">
        <v>10.38</v>
      </c>
      <c r="M47" s="25"/>
      <c r="N47" s="25"/>
      <c r="O47" s="26"/>
      <c r="P47" s="27"/>
    </row>
    <row r="48" spans="1:16">
      <c r="A48" s="118"/>
      <c r="B48" s="118"/>
      <c r="C48" s="118"/>
      <c r="D48" s="118"/>
      <c r="E48" s="118"/>
      <c r="F48" s="118"/>
      <c r="G48" s="118"/>
      <c r="H48" s="118"/>
      <c r="I48" s="25"/>
      <c r="J48" s="25"/>
      <c r="K48" s="24">
        <v>11.3</v>
      </c>
      <c r="L48" s="25"/>
      <c r="M48" s="25"/>
      <c r="N48" s="25"/>
      <c r="O48" s="26"/>
      <c r="P48" s="27"/>
    </row>
    <row r="49" spans="1:16">
      <c r="A49" s="119" t="s">
        <v>90</v>
      </c>
      <c r="B49" s="118"/>
      <c r="C49" s="118"/>
      <c r="D49" s="118"/>
      <c r="E49" s="118"/>
      <c r="F49" s="118"/>
      <c r="G49" s="118"/>
      <c r="H49" s="118"/>
      <c r="I49" s="24">
        <v>69.89</v>
      </c>
      <c r="J49" s="25"/>
      <c r="K49" s="25"/>
      <c r="L49" s="25"/>
      <c r="M49" s="25"/>
      <c r="N49" s="25"/>
      <c r="O49" s="26"/>
      <c r="P49" s="27"/>
    </row>
    <row r="50" spans="1:16">
      <c r="A50" s="119" t="s">
        <v>91</v>
      </c>
      <c r="B50" s="118"/>
      <c r="C50" s="118"/>
      <c r="D50" s="118"/>
      <c r="E50" s="118"/>
      <c r="F50" s="118"/>
      <c r="G50" s="118"/>
      <c r="H50" s="118"/>
      <c r="I50" s="24">
        <v>38.65</v>
      </c>
      <c r="J50" s="25"/>
      <c r="K50" s="25"/>
      <c r="L50" s="25"/>
      <c r="M50" s="25"/>
      <c r="N50" s="25"/>
      <c r="O50" s="26"/>
      <c r="P50" s="27"/>
    </row>
    <row r="51" spans="1:16">
      <c r="A51" s="129" t="s">
        <v>106</v>
      </c>
      <c r="B51" s="118"/>
      <c r="C51" s="118"/>
      <c r="D51" s="118"/>
      <c r="E51" s="118"/>
      <c r="F51" s="118"/>
      <c r="G51" s="118"/>
      <c r="H51" s="118"/>
      <c r="I51" s="28">
        <v>8663.86</v>
      </c>
      <c r="J51" s="25"/>
      <c r="K51" s="25"/>
      <c r="L51" s="25"/>
      <c r="M51" s="25"/>
      <c r="N51" s="25"/>
      <c r="O51" s="26"/>
      <c r="P51" s="27"/>
    </row>
    <row r="52" spans="1:16">
      <c r="A52" s="118"/>
      <c r="B52" s="118"/>
      <c r="C52" s="118"/>
      <c r="D52" s="118"/>
      <c r="E52" s="118"/>
      <c r="F52" s="118"/>
      <c r="G52" s="118"/>
      <c r="H52" s="118"/>
      <c r="I52" s="25"/>
      <c r="J52" s="25"/>
      <c r="K52" s="25"/>
      <c r="L52" s="25"/>
      <c r="M52" s="25"/>
      <c r="N52" s="25"/>
      <c r="O52" s="26"/>
      <c r="P52" s="27"/>
    </row>
    <row r="53" spans="1:16">
      <c r="A53" s="117" t="s">
        <v>67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</row>
    <row r="54" spans="1:16" ht="21" customHeight="1">
      <c r="A54" s="121" t="s">
        <v>68</v>
      </c>
      <c r="B54" s="123" t="s">
        <v>69</v>
      </c>
      <c r="C54" s="119" t="s">
        <v>70</v>
      </c>
      <c r="D54" s="124" t="s">
        <v>58</v>
      </c>
      <c r="E54" s="125" t="s">
        <v>71</v>
      </c>
      <c r="F54" s="24">
        <v>943.06</v>
      </c>
      <c r="G54" s="25"/>
      <c r="H54" s="126">
        <v>943.06</v>
      </c>
      <c r="I54" s="126">
        <v>18.86</v>
      </c>
      <c r="J54" s="126"/>
      <c r="K54" s="25"/>
      <c r="L54" s="126">
        <v>18.86</v>
      </c>
      <c r="M54" s="25"/>
      <c r="N54" s="25"/>
      <c r="O54" s="128" t="s">
        <v>121</v>
      </c>
      <c r="P54" s="126">
        <v>162.57</v>
      </c>
    </row>
    <row r="55" spans="1:16" ht="40.5" customHeight="1">
      <c r="A55" s="122"/>
      <c r="B55" s="120"/>
      <c r="C55" s="120"/>
      <c r="D55" s="122"/>
      <c r="E55" s="122"/>
      <c r="F55" s="25"/>
      <c r="G55" s="25"/>
      <c r="H55" s="127"/>
      <c r="I55" s="127"/>
      <c r="J55" s="127"/>
      <c r="K55" s="25"/>
      <c r="L55" s="127"/>
      <c r="M55" s="25"/>
      <c r="N55" s="25"/>
      <c r="O55" s="118"/>
      <c r="P55" s="127"/>
    </row>
    <row r="56" spans="1:16" ht="36.75" customHeight="1">
      <c r="A56" s="121" t="s">
        <v>72</v>
      </c>
      <c r="B56" s="123" t="s">
        <v>73</v>
      </c>
      <c r="C56" s="119" t="s">
        <v>74</v>
      </c>
      <c r="D56" s="124" t="s">
        <v>54</v>
      </c>
      <c r="E56" s="125" t="s">
        <v>75</v>
      </c>
      <c r="F56" s="24">
        <v>582</v>
      </c>
      <c r="G56" s="25"/>
      <c r="H56" s="126">
        <v>582</v>
      </c>
      <c r="I56" s="126">
        <v>5.82</v>
      </c>
      <c r="J56" s="126"/>
      <c r="K56" s="25"/>
      <c r="L56" s="126">
        <v>5.82</v>
      </c>
      <c r="M56" s="25"/>
      <c r="N56" s="25"/>
      <c r="O56" s="128" t="s">
        <v>121</v>
      </c>
      <c r="P56" s="126">
        <v>50.17</v>
      </c>
    </row>
    <row r="57" spans="1:16">
      <c r="A57" s="122"/>
      <c r="B57" s="120"/>
      <c r="C57" s="120"/>
      <c r="D57" s="122"/>
      <c r="E57" s="122"/>
      <c r="F57" s="25"/>
      <c r="G57" s="25"/>
      <c r="H57" s="127"/>
      <c r="I57" s="127"/>
      <c r="J57" s="127"/>
      <c r="K57" s="25"/>
      <c r="L57" s="127"/>
      <c r="M57" s="25"/>
      <c r="N57" s="25"/>
      <c r="O57" s="118"/>
      <c r="P57" s="127"/>
    </row>
    <row r="58" spans="1:16" ht="37.5" customHeight="1">
      <c r="A58" s="121" t="s">
        <v>76</v>
      </c>
      <c r="B58" s="123" t="s">
        <v>77</v>
      </c>
      <c r="C58" s="119" t="s">
        <v>78</v>
      </c>
      <c r="D58" s="124" t="s">
        <v>54</v>
      </c>
      <c r="E58" s="125" t="s">
        <v>55</v>
      </c>
      <c r="F58" s="24">
        <v>61.6</v>
      </c>
      <c r="G58" s="25"/>
      <c r="H58" s="126">
        <v>61.6</v>
      </c>
      <c r="I58" s="126">
        <v>2.46</v>
      </c>
      <c r="J58" s="126"/>
      <c r="K58" s="25"/>
      <c r="L58" s="126">
        <v>2.46</v>
      </c>
      <c r="M58" s="25"/>
      <c r="N58" s="25"/>
      <c r="O58" s="128" t="s">
        <v>121</v>
      </c>
      <c r="P58" s="126">
        <v>21.21</v>
      </c>
    </row>
    <row r="59" spans="1:16">
      <c r="A59" s="122"/>
      <c r="B59" s="120"/>
      <c r="C59" s="120"/>
      <c r="D59" s="122"/>
      <c r="E59" s="122"/>
      <c r="F59" s="25"/>
      <c r="G59" s="25"/>
      <c r="H59" s="127"/>
      <c r="I59" s="127"/>
      <c r="J59" s="127"/>
      <c r="K59" s="25"/>
      <c r="L59" s="127"/>
      <c r="M59" s="25"/>
      <c r="N59" s="25"/>
      <c r="O59" s="118"/>
      <c r="P59" s="127"/>
    </row>
    <row r="60" spans="1:16" ht="38.25" customHeight="1">
      <c r="A60" s="121" t="s">
        <v>79</v>
      </c>
      <c r="B60" s="123" t="s">
        <v>80</v>
      </c>
      <c r="C60" s="119" t="s">
        <v>81</v>
      </c>
      <c r="D60" s="124" t="s">
        <v>82</v>
      </c>
      <c r="E60" s="125" t="s">
        <v>83</v>
      </c>
      <c r="F60" s="24">
        <v>9524.8799999999992</v>
      </c>
      <c r="G60" s="25"/>
      <c r="H60" s="126">
        <v>9524.8799999999992</v>
      </c>
      <c r="I60" s="126">
        <v>23.81</v>
      </c>
      <c r="J60" s="126"/>
      <c r="K60" s="25"/>
      <c r="L60" s="126">
        <v>23.81</v>
      </c>
      <c r="M60" s="25"/>
      <c r="N60" s="25"/>
      <c r="O60" s="128" t="s">
        <v>121</v>
      </c>
      <c r="P60" s="126">
        <v>410.48</v>
      </c>
    </row>
    <row r="61" spans="1:16">
      <c r="A61" s="122"/>
      <c r="B61" s="120"/>
      <c r="C61" s="120"/>
      <c r="D61" s="122"/>
      <c r="E61" s="122"/>
      <c r="F61" s="25"/>
      <c r="G61" s="25"/>
      <c r="H61" s="127"/>
      <c r="I61" s="127"/>
      <c r="J61" s="127"/>
      <c r="K61" s="25"/>
      <c r="L61" s="127"/>
      <c r="M61" s="25"/>
      <c r="N61" s="25"/>
      <c r="O61" s="118"/>
      <c r="P61" s="127"/>
    </row>
    <row r="62" spans="1:16" ht="40.5" customHeight="1">
      <c r="A62" s="121" t="s">
        <v>84</v>
      </c>
      <c r="B62" s="123" t="s">
        <v>85</v>
      </c>
      <c r="C62" s="119" t="s">
        <v>86</v>
      </c>
      <c r="D62" s="124" t="s">
        <v>54</v>
      </c>
      <c r="E62" s="125" t="s">
        <v>55</v>
      </c>
      <c r="F62" s="24">
        <v>3423</v>
      </c>
      <c r="G62" s="25"/>
      <c r="H62" s="126">
        <v>3423</v>
      </c>
      <c r="I62" s="126">
        <v>136.91999999999999</v>
      </c>
      <c r="J62" s="126"/>
      <c r="K62" s="25"/>
      <c r="L62" s="126">
        <v>136.91999999999999</v>
      </c>
      <c r="M62" s="25"/>
      <c r="N62" s="25"/>
      <c r="O62" s="128" t="s">
        <v>121</v>
      </c>
      <c r="P62" s="126">
        <v>1180.25</v>
      </c>
    </row>
    <row r="63" spans="1:16">
      <c r="A63" s="122"/>
      <c r="B63" s="120"/>
      <c r="C63" s="120"/>
      <c r="D63" s="122"/>
      <c r="E63" s="122"/>
      <c r="F63" s="25"/>
      <c r="G63" s="25"/>
      <c r="H63" s="127"/>
      <c r="I63" s="127"/>
      <c r="J63" s="127"/>
      <c r="K63" s="25"/>
      <c r="L63" s="127"/>
      <c r="M63" s="25"/>
      <c r="N63" s="25"/>
      <c r="O63" s="118"/>
      <c r="P63" s="127"/>
    </row>
    <row r="64" spans="1:16" ht="12.75" customHeight="1">
      <c r="A64" s="121" t="s">
        <v>87</v>
      </c>
      <c r="B64" s="123" t="s">
        <v>122</v>
      </c>
      <c r="C64" s="119" t="s">
        <v>123</v>
      </c>
      <c r="D64" s="124" t="s">
        <v>58</v>
      </c>
      <c r="E64" s="125" t="s">
        <v>60</v>
      </c>
      <c r="F64" s="24">
        <v>2370.0700000000002</v>
      </c>
      <c r="G64" s="25"/>
      <c r="H64" s="126">
        <f>F64</f>
        <v>2370.0700000000002</v>
      </c>
      <c r="I64" s="126">
        <f>F64</f>
        <v>2370.0700000000002</v>
      </c>
      <c r="J64" s="126"/>
      <c r="K64" s="25"/>
      <c r="L64" s="126">
        <f>I64</f>
        <v>2370.0700000000002</v>
      </c>
      <c r="M64" s="25"/>
      <c r="N64" s="25"/>
      <c r="O64" s="128" t="s">
        <v>121</v>
      </c>
      <c r="P64" s="126">
        <v>20430</v>
      </c>
    </row>
    <row r="65" spans="1:16" ht="60" customHeight="1">
      <c r="A65" s="122"/>
      <c r="B65" s="120"/>
      <c r="C65" s="120"/>
      <c r="D65" s="122"/>
      <c r="E65" s="122"/>
      <c r="F65" s="25"/>
      <c r="G65" s="25"/>
      <c r="H65" s="127"/>
      <c r="I65" s="127"/>
      <c r="J65" s="127"/>
      <c r="K65" s="25"/>
      <c r="L65" s="127"/>
      <c r="M65" s="25"/>
      <c r="N65" s="25"/>
      <c r="O65" s="118"/>
      <c r="P65" s="127"/>
    </row>
    <row r="66" spans="1:16">
      <c r="A66" s="119" t="s">
        <v>104</v>
      </c>
      <c r="B66" s="118"/>
      <c r="C66" s="118"/>
      <c r="D66" s="118"/>
      <c r="E66" s="118"/>
      <c r="F66" s="118"/>
      <c r="G66" s="118"/>
      <c r="H66" s="118"/>
      <c r="I66" s="24">
        <f>SUM(I54:I65)</f>
        <v>2557.94</v>
      </c>
      <c r="J66" s="25"/>
      <c r="K66" s="25"/>
      <c r="L66" s="24">
        <f>SUM(L54:L65)</f>
        <v>2557.94</v>
      </c>
      <c r="M66" s="25"/>
      <c r="N66" s="25"/>
      <c r="O66" s="25"/>
      <c r="P66" s="25"/>
    </row>
    <row r="67" spans="1:16" ht="12.75" customHeight="1">
      <c r="A67" s="129" t="s">
        <v>107</v>
      </c>
      <c r="B67" s="118"/>
      <c r="C67" s="118"/>
      <c r="D67" s="118"/>
      <c r="E67" s="118"/>
      <c r="F67" s="118"/>
      <c r="G67" s="118"/>
      <c r="H67" s="118"/>
      <c r="I67" s="28">
        <v>22143.41</v>
      </c>
      <c r="J67" s="25"/>
      <c r="K67" s="25"/>
      <c r="L67" s="25"/>
      <c r="M67" s="25"/>
      <c r="N67" s="25"/>
      <c r="O67" s="25"/>
      <c r="P67" s="25"/>
    </row>
    <row r="68" spans="1:16" ht="12.75" customHeight="1">
      <c r="A68" s="131" t="s">
        <v>108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25"/>
      <c r="P68" s="25"/>
    </row>
    <row r="69" spans="1:16" ht="12.75" customHeight="1">
      <c r="A69" s="119" t="s">
        <v>88</v>
      </c>
      <c r="B69" s="118"/>
      <c r="C69" s="118"/>
      <c r="D69" s="118"/>
      <c r="E69" s="118"/>
      <c r="F69" s="118"/>
      <c r="G69" s="118"/>
      <c r="H69" s="118"/>
      <c r="I69" s="29">
        <v>1915.75</v>
      </c>
      <c r="J69" s="29">
        <v>48.94</v>
      </c>
      <c r="K69" s="29">
        <v>148.28</v>
      </c>
      <c r="L69" s="29">
        <v>1718.53</v>
      </c>
      <c r="M69" s="30"/>
      <c r="N69" s="30"/>
      <c r="O69" s="30"/>
      <c r="P69" s="30"/>
    </row>
    <row r="70" spans="1:16" ht="12.75" customHeight="1">
      <c r="A70" s="118"/>
      <c r="B70" s="118"/>
      <c r="C70" s="118"/>
      <c r="D70" s="118"/>
      <c r="E70" s="118"/>
      <c r="F70" s="118"/>
      <c r="G70" s="118"/>
      <c r="H70" s="118"/>
      <c r="I70" s="30"/>
      <c r="J70" s="30"/>
      <c r="K70" s="29">
        <v>9.42</v>
      </c>
      <c r="L70" s="30"/>
      <c r="M70" s="30"/>
      <c r="N70" s="30"/>
      <c r="O70" s="30"/>
      <c r="P70" s="30"/>
    </row>
    <row r="71" spans="1:16" ht="49.5" customHeight="1">
      <c r="A71" s="119" t="s">
        <v>89</v>
      </c>
      <c r="B71" s="118"/>
      <c r="C71" s="118"/>
      <c r="D71" s="118"/>
      <c r="E71" s="118"/>
      <c r="F71" s="118"/>
      <c r="G71" s="118"/>
      <c r="H71" s="118"/>
      <c r="I71" s="29">
        <v>1955.2</v>
      </c>
      <c r="J71" s="29">
        <v>58.73</v>
      </c>
      <c r="K71" s="29">
        <v>177.94</v>
      </c>
      <c r="L71" s="29">
        <v>1718.53</v>
      </c>
      <c r="M71" s="30"/>
      <c r="N71" s="30"/>
      <c r="O71" s="30"/>
      <c r="P71" s="30"/>
    </row>
    <row r="72" spans="1:16" ht="12.75" customHeight="1">
      <c r="A72" s="118"/>
      <c r="B72" s="118"/>
      <c r="C72" s="118"/>
      <c r="D72" s="118"/>
      <c r="E72" s="118"/>
      <c r="F72" s="118"/>
      <c r="G72" s="118"/>
      <c r="H72" s="118"/>
      <c r="I72" s="30"/>
      <c r="J72" s="30"/>
      <c r="K72" s="29">
        <v>11.3</v>
      </c>
      <c r="L72" s="30"/>
      <c r="M72" s="30"/>
      <c r="N72" s="30"/>
      <c r="O72" s="30"/>
      <c r="P72" s="30"/>
    </row>
    <row r="73" spans="1:16" ht="12.75" customHeight="1">
      <c r="A73" s="119" t="s">
        <v>90</v>
      </c>
      <c r="B73" s="118"/>
      <c r="C73" s="118"/>
      <c r="D73" s="118"/>
      <c r="E73" s="118"/>
      <c r="F73" s="118"/>
      <c r="G73" s="118"/>
      <c r="H73" s="118"/>
      <c r="I73" s="29">
        <v>69.89</v>
      </c>
      <c r="J73" s="30"/>
      <c r="K73" s="30"/>
      <c r="L73" s="30"/>
      <c r="M73" s="30"/>
      <c r="N73" s="30"/>
      <c r="O73" s="30"/>
      <c r="P73" s="30"/>
    </row>
    <row r="74" spans="1:16">
      <c r="A74" s="119" t="s">
        <v>91</v>
      </c>
      <c r="B74" s="118"/>
      <c r="C74" s="118"/>
      <c r="D74" s="118"/>
      <c r="E74" s="118"/>
      <c r="F74" s="118"/>
      <c r="G74" s="118"/>
      <c r="H74" s="118"/>
      <c r="I74" s="29">
        <v>38.65</v>
      </c>
      <c r="J74" s="30"/>
      <c r="K74" s="30"/>
      <c r="L74" s="30"/>
      <c r="M74" s="30"/>
      <c r="N74" s="30"/>
      <c r="O74" s="30"/>
      <c r="P74" s="30"/>
    </row>
    <row r="75" spans="1:16" ht="12.75" customHeight="1">
      <c r="A75" s="129" t="s">
        <v>92</v>
      </c>
      <c r="B75" s="118"/>
      <c r="C75" s="118"/>
      <c r="D75" s="118"/>
      <c r="E75" s="118"/>
      <c r="F75" s="118"/>
      <c r="G75" s="118"/>
      <c r="H75" s="118"/>
      <c r="I75" s="30"/>
      <c r="J75" s="30"/>
      <c r="K75" s="30"/>
      <c r="L75" s="30"/>
      <c r="M75" s="30"/>
      <c r="N75" s="30"/>
      <c r="O75" s="30"/>
      <c r="P75" s="30"/>
    </row>
    <row r="76" spans="1:16" ht="12.75" customHeight="1">
      <c r="A76" s="119" t="s">
        <v>93</v>
      </c>
      <c r="B76" s="118"/>
      <c r="C76" s="118"/>
      <c r="D76" s="118"/>
      <c r="E76" s="118"/>
      <c r="F76" s="118"/>
      <c r="G76" s="118"/>
      <c r="H76" s="118"/>
      <c r="I76" s="29">
        <v>5088.4799999999996</v>
      </c>
      <c r="J76" s="30"/>
      <c r="K76" s="30"/>
      <c r="L76" s="30"/>
      <c r="M76" s="30"/>
      <c r="N76" s="30"/>
      <c r="O76" s="30"/>
      <c r="P76" s="30"/>
    </row>
    <row r="77" spans="1:16" ht="12.75" customHeight="1">
      <c r="A77" s="118"/>
      <c r="B77" s="118"/>
      <c r="C77" s="118"/>
      <c r="D77" s="118"/>
      <c r="E77" s="118"/>
      <c r="F77" s="118"/>
      <c r="G77" s="118"/>
      <c r="H77" s="118"/>
      <c r="I77" s="30"/>
      <c r="J77" s="30"/>
      <c r="K77" s="30"/>
      <c r="L77" s="30"/>
      <c r="M77" s="30"/>
      <c r="N77" s="30"/>
      <c r="O77" s="30"/>
      <c r="P77" s="30"/>
    </row>
    <row r="78" spans="1:16" ht="12.75" customHeight="1">
      <c r="A78" s="119" t="s">
        <v>94</v>
      </c>
      <c r="B78" s="118"/>
      <c r="C78" s="118"/>
      <c r="D78" s="118"/>
      <c r="E78" s="118"/>
      <c r="F78" s="118"/>
      <c r="G78" s="118"/>
      <c r="H78" s="118"/>
      <c r="I78" s="29">
        <v>25718.79</v>
      </c>
      <c r="J78" s="30"/>
      <c r="K78" s="30"/>
      <c r="L78" s="30"/>
      <c r="M78" s="30"/>
      <c r="N78" s="30"/>
      <c r="O78" s="30"/>
      <c r="P78" s="30"/>
    </row>
    <row r="79" spans="1:16" ht="12.75" customHeight="1">
      <c r="A79" s="119" t="s">
        <v>95</v>
      </c>
      <c r="B79" s="118"/>
      <c r="C79" s="118"/>
      <c r="D79" s="118"/>
      <c r="E79" s="118"/>
      <c r="F79" s="118"/>
      <c r="G79" s="118"/>
      <c r="H79" s="118"/>
      <c r="I79" s="29">
        <v>30962.080000000002</v>
      </c>
      <c r="J79" s="30"/>
      <c r="K79" s="30"/>
      <c r="L79" s="30"/>
      <c r="M79" s="30"/>
      <c r="N79" s="30"/>
      <c r="O79" s="30"/>
      <c r="P79" s="30"/>
    </row>
    <row r="80" spans="1:16" ht="12.75" customHeight="1">
      <c r="A80" s="118"/>
      <c r="B80" s="118"/>
      <c r="C80" s="118"/>
      <c r="D80" s="118"/>
      <c r="E80" s="118"/>
      <c r="F80" s="118"/>
      <c r="G80" s="118"/>
      <c r="H80" s="118"/>
      <c r="I80" s="30"/>
      <c r="J80" s="30"/>
      <c r="K80" s="30"/>
      <c r="L80" s="30"/>
      <c r="M80" s="30"/>
      <c r="N80" s="30"/>
      <c r="O80" s="30"/>
      <c r="P80" s="30"/>
    </row>
    <row r="81" spans="1:18" ht="12.75" customHeight="1">
      <c r="A81" s="119" t="s">
        <v>96</v>
      </c>
      <c r="B81" s="118"/>
      <c r="C81" s="118"/>
      <c r="D81" s="118"/>
      <c r="E81" s="118"/>
      <c r="F81" s="118"/>
      <c r="G81" s="118"/>
      <c r="H81" s="118"/>
      <c r="I81" s="30"/>
      <c r="J81" s="30"/>
      <c r="K81" s="30"/>
      <c r="L81" s="30"/>
      <c r="M81" s="30"/>
      <c r="N81" s="30"/>
      <c r="O81" s="30"/>
      <c r="P81" s="30"/>
    </row>
    <row r="82" spans="1:18" ht="12.75" customHeight="1">
      <c r="A82" s="119" t="s">
        <v>97</v>
      </c>
      <c r="B82" s="118"/>
      <c r="C82" s="118"/>
      <c r="D82" s="118"/>
      <c r="E82" s="118"/>
      <c r="F82" s="118"/>
      <c r="G82" s="118"/>
      <c r="H82" s="118"/>
      <c r="I82" s="29">
        <v>1718.53</v>
      </c>
      <c r="J82" s="30"/>
      <c r="K82" s="30"/>
      <c r="L82" s="30"/>
      <c r="M82" s="30"/>
      <c r="N82" s="30"/>
      <c r="O82" s="30"/>
      <c r="P82" s="30"/>
    </row>
    <row r="83" spans="1:18" ht="12.75" customHeight="1">
      <c r="A83" s="119" t="s">
        <v>98</v>
      </c>
      <c r="B83" s="118"/>
      <c r="C83" s="118"/>
      <c r="D83" s="118"/>
      <c r="E83" s="118"/>
      <c r="F83" s="118"/>
      <c r="G83" s="118"/>
      <c r="H83" s="118"/>
      <c r="I83" s="29">
        <v>177.94</v>
      </c>
      <c r="J83" s="30"/>
      <c r="K83" s="30"/>
      <c r="L83" s="30"/>
      <c r="M83" s="30"/>
      <c r="N83" s="30"/>
      <c r="O83" s="30"/>
      <c r="P83" s="30"/>
    </row>
    <row r="84" spans="1:18" ht="12.75" customHeight="1">
      <c r="A84" s="119" t="s">
        <v>99</v>
      </c>
      <c r="B84" s="118"/>
      <c r="C84" s="118"/>
      <c r="D84" s="118"/>
      <c r="E84" s="118"/>
      <c r="F84" s="118"/>
      <c r="G84" s="118"/>
      <c r="H84" s="118"/>
      <c r="I84" s="29">
        <v>70.03</v>
      </c>
      <c r="J84" s="30"/>
      <c r="K84" s="30"/>
      <c r="L84" s="30"/>
      <c r="M84" s="30"/>
      <c r="N84" s="30"/>
      <c r="O84" s="30"/>
      <c r="P84" s="30"/>
    </row>
    <row r="85" spans="1:18">
      <c r="A85" s="119" t="s">
        <v>100</v>
      </c>
      <c r="B85" s="118"/>
      <c r="C85" s="118"/>
      <c r="D85" s="118"/>
      <c r="E85" s="118"/>
      <c r="F85" s="118"/>
      <c r="G85" s="118"/>
      <c r="H85" s="118"/>
      <c r="I85" s="29">
        <v>69.89</v>
      </c>
      <c r="J85" s="30"/>
      <c r="K85" s="30"/>
      <c r="L85" s="30"/>
      <c r="M85" s="30"/>
      <c r="N85" s="30"/>
      <c r="O85" s="30"/>
      <c r="P85" s="30"/>
    </row>
    <row r="86" spans="1:18">
      <c r="A86" s="119" t="s">
        <v>101</v>
      </c>
      <c r="B86" s="118"/>
      <c r="C86" s="118"/>
      <c r="D86" s="118"/>
      <c r="E86" s="118"/>
      <c r="F86" s="118"/>
      <c r="G86" s="118"/>
      <c r="H86" s="118"/>
      <c r="I86" s="29">
        <v>38.65</v>
      </c>
      <c r="J86" s="30"/>
      <c r="K86" s="30"/>
      <c r="L86" s="30"/>
      <c r="M86" s="30"/>
      <c r="N86" s="30"/>
      <c r="O86" s="30"/>
      <c r="P86" s="30"/>
    </row>
    <row r="87" spans="1:18" ht="12.75" customHeight="1">
      <c r="A87" s="129" t="s">
        <v>124</v>
      </c>
      <c r="B87" s="118"/>
      <c r="C87" s="118"/>
      <c r="D87" s="118"/>
      <c r="E87" s="118"/>
      <c r="F87" s="118"/>
      <c r="G87" s="118"/>
      <c r="H87" s="118"/>
      <c r="I87" s="31">
        <f>I79</f>
        <v>30962.080000000002</v>
      </c>
      <c r="J87" s="30"/>
      <c r="K87" s="30"/>
      <c r="L87" s="86"/>
      <c r="M87" s="30"/>
      <c r="N87" s="30"/>
      <c r="O87" s="30"/>
      <c r="P87" s="30"/>
      <c r="R87" s="87"/>
    </row>
    <row r="88" spans="1:18" ht="12.75" customHeight="1">
      <c r="A88" s="129" t="s">
        <v>127</v>
      </c>
      <c r="B88" s="118"/>
      <c r="C88" s="118"/>
      <c r="D88" s="118"/>
      <c r="E88" s="118"/>
      <c r="F88" s="118"/>
      <c r="G88" s="118"/>
      <c r="H88" s="118"/>
      <c r="I88" s="31">
        <f>ROUND(I87*0.979999994862228,2)</f>
        <v>30342.84</v>
      </c>
      <c r="J88" s="30"/>
      <c r="K88" s="30"/>
      <c r="L88" s="30"/>
      <c r="M88" s="30"/>
      <c r="N88" s="30"/>
      <c r="O88" s="30"/>
      <c r="P88" s="30"/>
    </row>
    <row r="89" spans="1:18" ht="12.75" customHeight="1">
      <c r="A89" s="119" t="s">
        <v>102</v>
      </c>
      <c r="B89" s="118"/>
      <c r="C89" s="118"/>
      <c r="D89" s="118"/>
      <c r="E89" s="118"/>
      <c r="F89" s="118"/>
      <c r="G89" s="118"/>
      <c r="H89" s="118"/>
      <c r="I89" s="29">
        <f>ROUND(I88*0.2,2)</f>
        <v>6068.57</v>
      </c>
      <c r="J89" s="30"/>
      <c r="K89" s="30"/>
      <c r="L89" s="30"/>
      <c r="M89" s="30"/>
      <c r="N89" s="30"/>
      <c r="O89" s="30"/>
      <c r="P89" s="30"/>
    </row>
    <row r="90" spans="1:18" ht="12.75" customHeight="1">
      <c r="A90" s="129" t="s">
        <v>103</v>
      </c>
      <c r="B90" s="118"/>
      <c r="C90" s="118"/>
      <c r="D90" s="118"/>
      <c r="E90" s="118"/>
      <c r="F90" s="118"/>
      <c r="G90" s="118"/>
      <c r="H90" s="118"/>
      <c r="I90" s="31">
        <f>I88+I89</f>
        <v>36411.410000000003</v>
      </c>
      <c r="J90" s="30"/>
      <c r="K90" s="30"/>
      <c r="L90" s="30"/>
      <c r="M90" s="30"/>
      <c r="N90" s="31"/>
      <c r="O90" s="30"/>
      <c r="P90" s="30"/>
    </row>
    <row r="94" spans="1:18" ht="30" customHeight="1">
      <c r="A94" s="33" t="s">
        <v>110</v>
      </c>
      <c r="B94"/>
      <c r="C94" s="40" t="s">
        <v>132</v>
      </c>
      <c r="D94" s="40"/>
      <c r="E94" s="32"/>
      <c r="F94" s="32"/>
      <c r="G94" s="45"/>
      <c r="H94" s="41" t="s">
        <v>133</v>
      </c>
      <c r="I94" s="41"/>
      <c r="J94" s="50"/>
      <c r="K94" s="48"/>
      <c r="L94" s="48"/>
      <c r="M94" s="49"/>
      <c r="N94" s="49"/>
    </row>
    <row r="95" spans="1:18">
      <c r="A95" s="34"/>
      <c r="B95"/>
      <c r="C95" s="37" t="s">
        <v>111</v>
      </c>
      <c r="D95" s="37"/>
      <c r="E95" s="39" t="s">
        <v>112</v>
      </c>
      <c r="F95" s="39"/>
      <c r="G95" s="32"/>
      <c r="H95" s="42" t="s">
        <v>113</v>
      </c>
      <c r="I95" s="43"/>
      <c r="J95" s="46"/>
      <c r="K95" s="7"/>
      <c r="L95"/>
      <c r="M95"/>
      <c r="N95"/>
    </row>
    <row r="96" spans="1:18" ht="15">
      <c r="A96" s="35"/>
      <c r="B96"/>
      <c r="C96" s="38" t="s">
        <v>114</v>
      </c>
      <c r="D96" s="38"/>
      <c r="E96" s="32"/>
      <c r="F96" s="32"/>
      <c r="G96" s="32"/>
      <c r="H96" s="32"/>
      <c r="I96" s="44"/>
      <c r="J96" s="44"/>
      <c r="K96" s="7"/>
      <c r="L96"/>
      <c r="M96"/>
      <c r="N96"/>
    </row>
    <row r="97" spans="1:16">
      <c r="A97" s="32"/>
      <c r="B97"/>
      <c r="C97" s="32"/>
      <c r="D97" s="36"/>
      <c r="E97" s="32"/>
      <c r="F97" s="32"/>
      <c r="G97" s="32"/>
      <c r="H97" s="32"/>
      <c r="I97" s="32"/>
      <c r="J97" s="47"/>
      <c r="K97" s="7"/>
      <c r="L97"/>
      <c r="M97"/>
      <c r="N97"/>
    </row>
    <row r="98" spans="1:16" ht="14.25">
      <c r="A98" s="32"/>
      <c r="B98"/>
      <c r="C98" s="32"/>
      <c r="D98" s="36"/>
      <c r="E98" s="32"/>
      <c r="F98" s="32"/>
      <c r="G98" s="32"/>
      <c r="H98" s="32"/>
      <c r="I98" s="33"/>
      <c r="J98" s="47"/>
      <c r="K98" s="7"/>
      <c r="L98"/>
      <c r="M98"/>
      <c r="N98"/>
    </row>
    <row r="99" spans="1:16" s="55" customFormat="1" ht="15">
      <c r="A99" s="71" t="s">
        <v>115</v>
      </c>
      <c r="B99" s="72"/>
      <c r="C99" s="84" t="s">
        <v>117</v>
      </c>
      <c r="D99" s="85"/>
      <c r="E99" s="73"/>
      <c r="F99" s="73"/>
      <c r="G99" s="74"/>
      <c r="H99" s="75" t="s">
        <v>134</v>
      </c>
      <c r="I99" s="76"/>
      <c r="K99" s="67"/>
      <c r="L99" s="72"/>
      <c r="M99" s="72"/>
      <c r="N99" s="72"/>
      <c r="O99" s="77"/>
      <c r="P99" s="77"/>
    </row>
    <row r="100" spans="1:16" s="55" customFormat="1">
      <c r="A100" s="78"/>
      <c r="B100" s="79"/>
      <c r="C100" s="80" t="s">
        <v>111</v>
      </c>
      <c r="D100" s="80"/>
      <c r="E100" s="81" t="s">
        <v>112</v>
      </c>
      <c r="F100" s="81"/>
      <c r="G100" s="78"/>
      <c r="H100" s="82" t="s">
        <v>113</v>
      </c>
      <c r="I100" s="78"/>
      <c r="J100" s="67"/>
      <c r="K100" s="67"/>
      <c r="L100" s="72"/>
      <c r="M100" s="72"/>
      <c r="N100" s="72"/>
      <c r="O100" s="77"/>
      <c r="P100" s="77"/>
    </row>
    <row r="101" spans="1:16" s="55" customFormat="1" ht="20.25" customHeight="1">
      <c r="A101" s="78"/>
      <c r="B101"/>
      <c r="C101" s="85" t="s">
        <v>118</v>
      </c>
      <c r="D101" s="85"/>
      <c r="E101" s="73"/>
      <c r="F101" s="73"/>
      <c r="G101" s="74"/>
      <c r="H101" s="75" t="s">
        <v>119</v>
      </c>
      <c r="I101"/>
      <c r="J101"/>
      <c r="K101"/>
      <c r="L101"/>
      <c r="M101"/>
      <c r="N101"/>
      <c r="O101" s="77"/>
      <c r="P101" s="77"/>
    </row>
    <row r="102" spans="1:16" s="55" customFormat="1">
      <c r="A102" s="83"/>
      <c r="B102"/>
      <c r="C102" s="80" t="s">
        <v>111</v>
      </c>
      <c r="D102" s="80"/>
      <c r="E102" s="81" t="s">
        <v>112</v>
      </c>
      <c r="F102" s="81"/>
      <c r="G102" s="78"/>
      <c r="H102" s="82" t="s">
        <v>113</v>
      </c>
      <c r="I102"/>
      <c r="J102"/>
      <c r="K102"/>
      <c r="L102"/>
      <c r="M102"/>
      <c r="N102"/>
      <c r="O102" s="77"/>
      <c r="P102" s="77"/>
    </row>
    <row r="103" spans="1:16" s="55" customFormat="1" ht="15">
      <c r="A103" s="83"/>
      <c r="B103"/>
      <c r="C103" s="130" t="s">
        <v>126</v>
      </c>
      <c r="D103" s="130"/>
      <c r="E103" s="130"/>
      <c r="F103" s="73"/>
      <c r="G103" s="74"/>
      <c r="H103" s="75" t="s">
        <v>125</v>
      </c>
      <c r="I103"/>
      <c r="J103"/>
      <c r="K103"/>
      <c r="L103"/>
      <c r="M103"/>
      <c r="N103"/>
      <c r="O103" s="77"/>
    </row>
    <row r="104" spans="1:16" s="55" customFormat="1">
      <c r="A104" s="83"/>
      <c r="B104"/>
      <c r="C104" s="80" t="s">
        <v>111</v>
      </c>
      <c r="D104" s="80"/>
      <c r="E104" s="81" t="s">
        <v>112</v>
      </c>
      <c r="F104" s="81"/>
      <c r="G104" s="78"/>
      <c r="H104" s="82" t="s">
        <v>113</v>
      </c>
      <c r="I104"/>
      <c r="J104"/>
      <c r="K104"/>
      <c r="L104"/>
      <c r="M104"/>
      <c r="N104"/>
      <c r="O104" s="77"/>
    </row>
    <row r="108" spans="1:16">
      <c r="C108" s="88"/>
    </row>
    <row r="109" spans="1:16">
      <c r="C109" s="88"/>
    </row>
    <row r="112" spans="1:16">
      <c r="I112" s="89"/>
    </row>
  </sheetData>
  <mergeCells count="184">
    <mergeCell ref="A89:H89"/>
    <mergeCell ref="A90:H90"/>
    <mergeCell ref="C103:E103"/>
    <mergeCell ref="A67:H67"/>
    <mergeCell ref="A68:N68"/>
    <mergeCell ref="A69:H70"/>
    <mergeCell ref="A71:H72"/>
    <mergeCell ref="A73:H73"/>
    <mergeCell ref="J62:J63"/>
    <mergeCell ref="L62:L63"/>
    <mergeCell ref="A87:H87"/>
    <mergeCell ref="A88:H88"/>
    <mergeCell ref="A53:P53"/>
    <mergeCell ref="A86:H86"/>
    <mergeCell ref="A81:H81"/>
    <mergeCell ref="A82:H82"/>
    <mergeCell ref="A83:H83"/>
    <mergeCell ref="A84:H84"/>
    <mergeCell ref="A85:H85"/>
    <mergeCell ref="A74:H74"/>
    <mergeCell ref="A75:H75"/>
    <mergeCell ref="A76:H77"/>
    <mergeCell ref="A78:H78"/>
    <mergeCell ref="A79:H80"/>
    <mergeCell ref="O62:O63"/>
    <mergeCell ref="P62:P63"/>
    <mergeCell ref="H60:H61"/>
    <mergeCell ref="I60:I61"/>
    <mergeCell ref="A66:H66"/>
    <mergeCell ref="D58:D59"/>
    <mergeCell ref="E58:E59"/>
    <mergeCell ref="H58:H59"/>
    <mergeCell ref="I58:I59"/>
    <mergeCell ref="J58:J59"/>
    <mergeCell ref="L58:L59"/>
    <mergeCell ref="J60:J61"/>
    <mergeCell ref="P60:P61"/>
    <mergeCell ref="C62:C63"/>
    <mergeCell ref="A62:A63"/>
    <mergeCell ref="B62:B63"/>
    <mergeCell ref="D62:D63"/>
    <mergeCell ref="E62:E63"/>
    <mergeCell ref="H62:H63"/>
    <mergeCell ref="I62:I63"/>
    <mergeCell ref="P58:P59"/>
    <mergeCell ref="C58:C59"/>
    <mergeCell ref="A58:A59"/>
    <mergeCell ref="B58:B59"/>
    <mergeCell ref="P64:P65"/>
    <mergeCell ref="H64:H65"/>
    <mergeCell ref="I64:I65"/>
    <mergeCell ref="J64:J65"/>
    <mergeCell ref="L64:L65"/>
    <mergeCell ref="O64:O65"/>
    <mergeCell ref="C64:C65"/>
    <mergeCell ref="A64:A65"/>
    <mergeCell ref="B64:B65"/>
    <mergeCell ref="D64:D65"/>
    <mergeCell ref="E64:E65"/>
    <mergeCell ref="C56:C57"/>
    <mergeCell ref="A56:A57"/>
    <mergeCell ref="B56:B57"/>
    <mergeCell ref="D56:D57"/>
    <mergeCell ref="E56:E57"/>
    <mergeCell ref="L60:L61"/>
    <mergeCell ref="O60:O61"/>
    <mergeCell ref="C60:C61"/>
    <mergeCell ref="A60:A61"/>
    <mergeCell ref="B60:B61"/>
    <mergeCell ref="D60:D61"/>
    <mergeCell ref="E60:E61"/>
    <mergeCell ref="O58:O59"/>
    <mergeCell ref="L54:L55"/>
    <mergeCell ref="P56:P57"/>
    <mergeCell ref="O54:O55"/>
    <mergeCell ref="P54:P55"/>
    <mergeCell ref="H56:H57"/>
    <mergeCell ref="I56:I57"/>
    <mergeCell ref="J56:J57"/>
    <mergeCell ref="L56:L57"/>
    <mergeCell ref="O56:O57"/>
    <mergeCell ref="P43:P44"/>
    <mergeCell ref="H43:H44"/>
    <mergeCell ref="I43:I44"/>
    <mergeCell ref="J43:J44"/>
    <mergeCell ref="L43:L44"/>
    <mergeCell ref="O43:O44"/>
    <mergeCell ref="C43:C44"/>
    <mergeCell ref="C54:C55"/>
    <mergeCell ref="A49:H49"/>
    <mergeCell ref="A50:H50"/>
    <mergeCell ref="A51:H52"/>
    <mergeCell ref="A45:H46"/>
    <mergeCell ref="A47:H48"/>
    <mergeCell ref="A43:A44"/>
    <mergeCell ref="B43:B44"/>
    <mergeCell ref="D43:D44"/>
    <mergeCell ref="E43:E44"/>
    <mergeCell ref="A54:A55"/>
    <mergeCell ref="B54:B55"/>
    <mergeCell ref="D54:D55"/>
    <mergeCell ref="E54:E55"/>
    <mergeCell ref="H54:H55"/>
    <mergeCell ref="I54:I55"/>
    <mergeCell ref="J54:J55"/>
    <mergeCell ref="P41:P42"/>
    <mergeCell ref="H41:H42"/>
    <mergeCell ref="I41:I42"/>
    <mergeCell ref="J41:J42"/>
    <mergeCell ref="L41:L42"/>
    <mergeCell ref="O41:O42"/>
    <mergeCell ref="C41:C42"/>
    <mergeCell ref="A41:A42"/>
    <mergeCell ref="B41:B42"/>
    <mergeCell ref="D41:D42"/>
    <mergeCell ref="E41:E42"/>
    <mergeCell ref="P39:P40"/>
    <mergeCell ref="H39:H40"/>
    <mergeCell ref="I39:I40"/>
    <mergeCell ref="J39:J40"/>
    <mergeCell ref="L39:L40"/>
    <mergeCell ref="O39:O40"/>
    <mergeCell ref="C39:C40"/>
    <mergeCell ref="A39:A40"/>
    <mergeCell ref="B39:B40"/>
    <mergeCell ref="D39:D40"/>
    <mergeCell ref="E39:E40"/>
    <mergeCell ref="A36:P36"/>
    <mergeCell ref="C37:C38"/>
    <mergeCell ref="A37:A38"/>
    <mergeCell ref="B37:B38"/>
    <mergeCell ref="D37:D38"/>
    <mergeCell ref="E37:E38"/>
    <mergeCell ref="H37:H38"/>
    <mergeCell ref="I37:I38"/>
    <mergeCell ref="J37:J38"/>
    <mergeCell ref="L37:L38"/>
    <mergeCell ref="O37:O38"/>
    <mergeCell ref="P37:P38"/>
    <mergeCell ref="H28:I28"/>
    <mergeCell ref="H29:I29"/>
    <mergeCell ref="H27:I27"/>
    <mergeCell ref="H26:I26"/>
    <mergeCell ref="B6:K6"/>
    <mergeCell ref="B7:K7"/>
    <mergeCell ref="B8:K8"/>
    <mergeCell ref="B23:P23"/>
    <mergeCell ref="B24:P24"/>
    <mergeCell ref="B10:I11"/>
    <mergeCell ref="M12:P12"/>
    <mergeCell ref="M4:P4"/>
    <mergeCell ref="M5:P5"/>
    <mergeCell ref="M6:P6"/>
    <mergeCell ref="M7:P7"/>
    <mergeCell ref="M8:P8"/>
    <mergeCell ref="I18:J18"/>
    <mergeCell ref="K18:L18"/>
    <mergeCell ref="M18:N18"/>
    <mergeCell ref="O18:P18"/>
    <mergeCell ref="M9:P9"/>
    <mergeCell ref="M10:P10"/>
    <mergeCell ref="M11:P11"/>
    <mergeCell ref="M13:P13"/>
    <mergeCell ref="M14:P14"/>
    <mergeCell ref="I16:J17"/>
    <mergeCell ref="K16:L17"/>
    <mergeCell ref="M16:P16"/>
    <mergeCell ref="M17:N17"/>
    <mergeCell ref="O17:P17"/>
    <mergeCell ref="P32:P34"/>
    <mergeCell ref="H33:H34"/>
    <mergeCell ref="I33:I34"/>
    <mergeCell ref="J33:J34"/>
    <mergeCell ref="L33:L34"/>
    <mergeCell ref="M33:N33"/>
    <mergeCell ref="A32:A34"/>
    <mergeCell ref="B32:B34"/>
    <mergeCell ref="C32:C34"/>
    <mergeCell ref="D32:D34"/>
    <mergeCell ref="E32:E34"/>
    <mergeCell ref="F32:H32"/>
    <mergeCell ref="I32:L32"/>
    <mergeCell ref="M32:N32"/>
    <mergeCell ref="O32:O34"/>
  </mergeCells>
  <pageMargins left="0.19685039370078741" right="0.19685039370078741" top="0.43307086614173229" bottom="0.43307086614173229" header="0.23622047244094491" footer="0.23622047244094491"/>
  <pageSetup paperSize="9" scale="80" fitToHeight="10000" orientation="landscape" r:id="rId1"/>
  <headerFooter alignWithMargins="0">
    <oddHeader>&amp;LГРАНД-Смета, версия 2022.3</oddHeader>
    <oddFooter>&amp;RСтраница &amp;P</oddFooter>
  </headerFooter>
  <rowBreaks count="2" manualBreakCount="2">
    <brk id="44" max="15" man="1"/>
    <brk id="75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Акт инд. к СМР 16 граф</vt:lpstr>
      <vt:lpstr>'Акт инд. к СМР 16 граф'!FOT</vt:lpstr>
      <vt:lpstr>'Акт инд. к СМР 16 граф'!Ind</vt:lpstr>
      <vt:lpstr>'Акт инд. к СМР 16 граф'!Obosn</vt:lpstr>
      <vt:lpstr>'Акт инд. к СМР 16 граф'!Print_Titles</vt:lpstr>
      <vt:lpstr>'Акт инд. к СМР 16 граф'!SmPr</vt:lpstr>
      <vt:lpstr>'Акт инд. к СМР 16 граф'!Заголовки_для_печати</vt:lpstr>
      <vt:lpstr>'Акт инд. к СМР 16 граф'!Область_печати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Zptk13</dc:creator>
  <cp:lastModifiedBy>Пользователь</cp:lastModifiedBy>
  <cp:lastPrinted>2024-03-20T06:07:44Z</cp:lastPrinted>
  <dcterms:created xsi:type="dcterms:W3CDTF">2002-02-11T05:58:42Z</dcterms:created>
  <dcterms:modified xsi:type="dcterms:W3CDTF">2024-04-02T18:37:22Z</dcterms:modified>
</cp:coreProperties>
</file>