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42" i="1"/>
  <c r="F41"/>
  <c r="F40"/>
  <c r="F39"/>
  <c r="F38"/>
  <c r="F37"/>
  <c r="F36"/>
  <c r="F35"/>
  <c r="F33"/>
  <c r="F32"/>
  <c r="F31"/>
  <c r="F25"/>
  <c r="G22"/>
  <c r="F22"/>
  <c r="F21"/>
  <c r="F20"/>
  <c r="F19"/>
  <c r="F18"/>
  <c r="F17"/>
  <c r="F16"/>
  <c r="F15"/>
  <c r="F14"/>
  <c r="F13"/>
  <c r="G18" s="1"/>
  <c r="F12"/>
  <c r="F11"/>
  <c r="F10"/>
  <c r="F9"/>
  <c r="F8"/>
  <c r="G10" s="1"/>
  <c r="F7"/>
  <c r="F6"/>
  <c r="F5"/>
  <c r="F24" s="1"/>
  <c r="E27" l="1"/>
  <c r="F27" s="1"/>
  <c r="E28"/>
  <c r="F28" s="1"/>
  <c r="E26"/>
  <c r="F26" s="1"/>
  <c r="G23"/>
  <c r="G19"/>
  <c r="G11"/>
  <c r="G24" l="1"/>
  <c r="G28"/>
  <c r="G29" s="1"/>
  <c r="F43"/>
  <c r="F44" l="1"/>
  <c r="F45" s="1"/>
</calcChain>
</file>

<file path=xl/sharedStrings.xml><?xml version="1.0" encoding="utf-8"?>
<sst xmlns="http://schemas.openxmlformats.org/spreadsheetml/2006/main" count="40" uniqueCount="40">
  <si>
    <t>MEJA RAPAT</t>
  </si>
  <si>
    <t>SPESIFIKASI</t>
  </si>
  <si>
    <t>JUMLAH</t>
  </si>
  <si>
    <t>HARGA</t>
  </si>
  <si>
    <t>TOTAL</t>
  </si>
  <si>
    <t>BAHAN :</t>
  </si>
  <si>
    <t>Kayu Jati</t>
  </si>
  <si>
    <t>Teackblock 18 mm</t>
  </si>
  <si>
    <t>Blockbord 18 mm</t>
  </si>
  <si>
    <t>Triplek 6mm</t>
  </si>
  <si>
    <t>teacwood 6 mm</t>
  </si>
  <si>
    <t>FINISHING :</t>
  </si>
  <si>
    <t>Filler / Dempul</t>
  </si>
  <si>
    <t>wood stain / cat</t>
  </si>
  <si>
    <t>sending seller / epoxi</t>
  </si>
  <si>
    <t>clear / top coatc</t>
  </si>
  <si>
    <t>tinner</t>
  </si>
  <si>
    <t>amplas</t>
  </si>
  <si>
    <t>OPERISOANAL :</t>
  </si>
  <si>
    <t>Listrik</t>
  </si>
  <si>
    <t>Alat</t>
  </si>
  <si>
    <t>BIAYA PRODUKSI</t>
  </si>
  <si>
    <t>TUKANG :</t>
  </si>
  <si>
    <t>Tukang Kayu</t>
  </si>
  <si>
    <t>Tukang amplas</t>
  </si>
  <si>
    <t>tukang sprot</t>
  </si>
  <si>
    <t>BIAYA LAIN :</t>
  </si>
  <si>
    <t>Ongkos seting</t>
  </si>
  <si>
    <t>Ongkos Pasang</t>
  </si>
  <si>
    <t>Transport</t>
  </si>
  <si>
    <t>ACCESORIS</t>
  </si>
  <si>
    <t>Engsel dan Handle</t>
  </si>
  <si>
    <t>rel laci / rel pintu sliding</t>
  </si>
  <si>
    <t>gantungan</t>
  </si>
  <si>
    <t xml:space="preserve">rel laci </t>
  </si>
  <si>
    <t>Ambalan kaca</t>
  </si>
  <si>
    <t>lampu DL</t>
  </si>
  <si>
    <t>kaca DOWN RAIN 5 MM</t>
  </si>
  <si>
    <t>rak piring</t>
  </si>
  <si>
    <t>HPP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</si>
</sst>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43" fontId="0" fillId="0" borderId="1" xfId="1" applyFont="1" applyBorder="1"/>
    <xf numFmtId="43" fontId="0" fillId="0" borderId="0" xfId="0" applyNumberFormat="1"/>
    <xf numFmtId="9" fontId="0" fillId="0" borderId="0" xfId="2" applyFont="1"/>
    <xf numFmtId="43" fontId="2" fillId="0" borderId="1" xfId="1" applyFont="1" applyBorder="1"/>
    <xf numFmtId="9" fontId="2" fillId="0" borderId="0" xfId="0" applyNumberFormat="1" applyFont="1"/>
    <xf numFmtId="9" fontId="0" fillId="0" borderId="1" xfId="2" applyFont="1" applyBorder="1"/>
    <xf numFmtId="164" fontId="0" fillId="0" borderId="0" xfId="0" applyNumberFormat="1"/>
    <xf numFmtId="164" fontId="0" fillId="0" borderId="0" xfId="1" applyNumberFormat="1" applyFont="1"/>
    <xf numFmtId="9" fontId="2" fillId="0" borderId="0" xfId="2" applyFont="1"/>
    <xf numFmtId="0" fontId="0" fillId="0" borderId="1" xfId="0" applyFont="1" applyBorder="1"/>
    <xf numFmtId="0" fontId="4" fillId="0" borderId="1" xfId="0" applyFont="1" applyBorder="1" applyAlignment="1">
      <alignment horizontal="left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45"/>
  <sheetViews>
    <sheetView tabSelected="1" workbookViewId="0">
      <selection activeCell="J43" sqref="J43"/>
    </sheetView>
  </sheetViews>
  <sheetFormatPr defaultRowHeight="15"/>
  <cols>
    <col min="3" max="3" width="27.42578125" customWidth="1"/>
    <col min="5" max="5" width="15.5703125" customWidth="1"/>
    <col min="6" max="6" width="17.140625" customWidth="1"/>
    <col min="7" max="7" width="14.7109375" customWidth="1"/>
  </cols>
  <sheetData>
    <row r="2" spans="3:7">
      <c r="C2" t="s">
        <v>0</v>
      </c>
    </row>
    <row r="3" spans="3:7" ht="15.75">
      <c r="C3" s="1" t="s">
        <v>1</v>
      </c>
      <c r="D3" s="1" t="s">
        <v>2</v>
      </c>
      <c r="E3" s="1" t="s">
        <v>3</v>
      </c>
      <c r="F3" s="1" t="s">
        <v>4</v>
      </c>
    </row>
    <row r="4" spans="3:7">
      <c r="C4" s="2" t="s">
        <v>5</v>
      </c>
      <c r="D4" s="3"/>
      <c r="E4" s="4"/>
      <c r="F4" s="4"/>
    </row>
    <row r="5" spans="3:7">
      <c r="C5" s="3" t="s">
        <v>6</v>
      </c>
      <c r="D5" s="3">
        <v>1</v>
      </c>
      <c r="E5" s="4">
        <v>30000</v>
      </c>
      <c r="F5" s="4">
        <f t="shared" ref="F5:F9" si="0">D5*E5</f>
        <v>30000</v>
      </c>
    </row>
    <row r="6" spans="3:7">
      <c r="C6" s="3" t="s">
        <v>7</v>
      </c>
      <c r="D6" s="3"/>
      <c r="E6" s="4">
        <v>275000</v>
      </c>
      <c r="F6" s="4">
        <f t="shared" si="0"/>
        <v>0</v>
      </c>
    </row>
    <row r="7" spans="3:7">
      <c r="C7" s="3" t="s">
        <v>8</v>
      </c>
      <c r="D7" s="3">
        <v>1</v>
      </c>
      <c r="E7" s="4">
        <v>185000</v>
      </c>
      <c r="F7" s="4">
        <f t="shared" si="0"/>
        <v>185000</v>
      </c>
    </row>
    <row r="8" spans="3:7">
      <c r="C8" s="3" t="s">
        <v>9</v>
      </c>
      <c r="D8" s="3">
        <v>0</v>
      </c>
      <c r="E8" s="4">
        <v>68000</v>
      </c>
      <c r="F8" s="4">
        <f t="shared" si="0"/>
        <v>0</v>
      </c>
    </row>
    <row r="9" spans="3:7">
      <c r="C9" s="3" t="s">
        <v>10</v>
      </c>
      <c r="D9" s="3"/>
      <c r="E9" s="4">
        <v>135000</v>
      </c>
      <c r="F9" s="4">
        <f t="shared" si="0"/>
        <v>0</v>
      </c>
    </row>
    <row r="10" spans="3:7">
      <c r="C10" s="3"/>
      <c r="D10" s="3"/>
      <c r="E10" s="4"/>
      <c r="F10" s="4">
        <f>D10*E10</f>
        <v>0</v>
      </c>
      <c r="G10" s="5">
        <f>SUM(F5:F10)</f>
        <v>215000</v>
      </c>
    </row>
    <row r="11" spans="3:7">
      <c r="C11" s="3"/>
      <c r="D11" s="3"/>
      <c r="E11" s="4"/>
      <c r="F11" s="4">
        <f t="shared" ref="F11:F19" si="1">D11*E11</f>
        <v>0</v>
      </c>
      <c r="G11" s="6">
        <f>G10/F24</f>
        <v>0.6200432588320115</v>
      </c>
    </row>
    <row r="12" spans="3:7">
      <c r="C12" s="2" t="s">
        <v>11</v>
      </c>
      <c r="D12" s="3"/>
      <c r="E12" s="4"/>
      <c r="F12" s="4">
        <f t="shared" si="1"/>
        <v>0</v>
      </c>
    </row>
    <row r="13" spans="3:7">
      <c r="C13" s="3" t="s">
        <v>12</v>
      </c>
      <c r="D13" s="3">
        <v>0.25</v>
      </c>
      <c r="E13" s="4">
        <v>15000</v>
      </c>
      <c r="F13" s="4">
        <f t="shared" si="1"/>
        <v>3750</v>
      </c>
    </row>
    <row r="14" spans="3:7">
      <c r="C14" s="3" t="s">
        <v>13</v>
      </c>
      <c r="D14" s="3">
        <v>0.25</v>
      </c>
      <c r="E14" s="4">
        <v>28000</v>
      </c>
      <c r="F14" s="4">
        <f t="shared" si="1"/>
        <v>7000</v>
      </c>
    </row>
    <row r="15" spans="3:7">
      <c r="C15" s="3" t="s">
        <v>14</v>
      </c>
      <c r="D15" s="3">
        <v>0.5</v>
      </c>
      <c r="E15" s="4">
        <v>45000</v>
      </c>
      <c r="F15" s="4">
        <f t="shared" si="1"/>
        <v>22500</v>
      </c>
    </row>
    <row r="16" spans="3:7">
      <c r="C16" s="3" t="s">
        <v>15</v>
      </c>
      <c r="D16" s="3">
        <v>0.5</v>
      </c>
      <c r="E16" s="4">
        <v>40000</v>
      </c>
      <c r="F16" s="4">
        <f t="shared" si="1"/>
        <v>20000</v>
      </c>
    </row>
    <row r="17" spans="3:7">
      <c r="C17" s="3" t="s">
        <v>16</v>
      </c>
      <c r="D17" s="3">
        <v>3</v>
      </c>
      <c r="E17" s="4">
        <v>12000</v>
      </c>
      <c r="F17" s="4">
        <f t="shared" si="1"/>
        <v>36000</v>
      </c>
    </row>
    <row r="18" spans="3:7">
      <c r="C18" s="3" t="s">
        <v>17</v>
      </c>
      <c r="D18" s="3">
        <v>1</v>
      </c>
      <c r="E18" s="4">
        <v>7500</v>
      </c>
      <c r="F18" s="4">
        <f t="shared" si="1"/>
        <v>7500</v>
      </c>
      <c r="G18" s="5">
        <f>SUM(F13:F18)</f>
        <v>96750</v>
      </c>
    </row>
    <row r="19" spans="3:7">
      <c r="C19" s="3"/>
      <c r="D19" s="3"/>
      <c r="E19" s="4"/>
      <c r="F19" s="4">
        <f t="shared" si="1"/>
        <v>0</v>
      </c>
      <c r="G19" s="6">
        <f>G18/F24</f>
        <v>0.27901946647440518</v>
      </c>
    </row>
    <row r="20" spans="3:7">
      <c r="C20" s="2" t="s">
        <v>18</v>
      </c>
      <c r="D20" s="3"/>
      <c r="E20" s="4"/>
      <c r="F20" s="4">
        <f>D20*E20</f>
        <v>0</v>
      </c>
    </row>
    <row r="21" spans="3:7">
      <c r="C21" s="3" t="s">
        <v>19</v>
      </c>
      <c r="D21" s="3">
        <v>1</v>
      </c>
      <c r="E21" s="4">
        <v>10000</v>
      </c>
      <c r="F21" s="4">
        <f t="shared" ref="F21:F22" si="2">D21*E21</f>
        <v>10000</v>
      </c>
    </row>
    <row r="22" spans="3:7">
      <c r="C22" s="3" t="s">
        <v>20</v>
      </c>
      <c r="D22" s="3">
        <v>1</v>
      </c>
      <c r="E22" s="4">
        <v>25000</v>
      </c>
      <c r="F22" s="4">
        <f t="shared" si="2"/>
        <v>25000</v>
      </c>
      <c r="G22" s="5">
        <f>SUM(F21:F22)</f>
        <v>35000</v>
      </c>
    </row>
    <row r="23" spans="3:7">
      <c r="C23" s="3"/>
      <c r="D23" s="3"/>
      <c r="E23" s="4"/>
      <c r="F23" s="4"/>
      <c r="G23" s="6">
        <f>G22/F24</f>
        <v>0.10093727469358327</v>
      </c>
    </row>
    <row r="24" spans="3:7">
      <c r="C24" s="2" t="s">
        <v>21</v>
      </c>
      <c r="D24" s="3"/>
      <c r="E24" s="4"/>
      <c r="F24" s="7">
        <f>SUM(F5:F22)</f>
        <v>346750</v>
      </c>
      <c r="G24" s="8">
        <f>G11+G19+G23</f>
        <v>1</v>
      </c>
    </row>
    <row r="25" spans="3:7">
      <c r="C25" s="2" t="s">
        <v>22</v>
      </c>
      <c r="D25" s="3"/>
      <c r="E25" s="4"/>
      <c r="F25" s="4">
        <f>D25*E25</f>
        <v>0</v>
      </c>
    </row>
    <row r="26" spans="3:7">
      <c r="C26" s="3" t="s">
        <v>23</v>
      </c>
      <c r="D26" s="9">
        <v>0.2</v>
      </c>
      <c r="E26" s="7">
        <f>F24</f>
        <v>346750</v>
      </c>
      <c r="F26" s="4">
        <f>D26*E26</f>
        <v>69350</v>
      </c>
      <c r="G26" s="10"/>
    </row>
    <row r="27" spans="3:7">
      <c r="C27" s="3" t="s">
        <v>24</v>
      </c>
      <c r="D27" s="9">
        <v>0.1</v>
      </c>
      <c r="E27" s="7">
        <f>F24</f>
        <v>346750</v>
      </c>
      <c r="F27" s="4">
        <f>D27*E27</f>
        <v>34675</v>
      </c>
      <c r="G27" s="10"/>
    </row>
    <row r="28" spans="3:7">
      <c r="C28" s="3" t="s">
        <v>25</v>
      </c>
      <c r="D28" s="9">
        <v>0.1</v>
      </c>
      <c r="E28" s="7">
        <f>F24</f>
        <v>346750</v>
      </c>
      <c r="F28" s="4">
        <f>D28*E28</f>
        <v>34675</v>
      </c>
      <c r="G28" s="11">
        <f>SUM(F26:F28)</f>
        <v>138700</v>
      </c>
    </row>
    <row r="29" spans="3:7">
      <c r="C29" s="3"/>
      <c r="D29" s="3"/>
      <c r="E29" s="4"/>
      <c r="F29" s="4"/>
      <c r="G29" s="12">
        <f>G28/F24</f>
        <v>0.4</v>
      </c>
    </row>
    <row r="30" spans="3:7">
      <c r="C30" s="2" t="s">
        <v>26</v>
      </c>
      <c r="D30" s="3"/>
      <c r="E30" s="4"/>
      <c r="F30" s="7"/>
      <c r="G30" s="5"/>
    </row>
    <row r="31" spans="3:7">
      <c r="C31" s="13" t="s">
        <v>27</v>
      </c>
      <c r="D31" s="3"/>
      <c r="E31" s="4">
        <v>25000</v>
      </c>
      <c r="F31" s="4">
        <f t="shared" ref="F31:F32" si="3">D31*E31</f>
        <v>0</v>
      </c>
      <c r="G31" s="5"/>
    </row>
    <row r="32" spans="3:7">
      <c r="C32" s="13" t="s">
        <v>28</v>
      </c>
      <c r="D32" s="3"/>
      <c r="E32" s="4">
        <v>50000</v>
      </c>
      <c r="F32" s="4">
        <f t="shared" si="3"/>
        <v>0</v>
      </c>
      <c r="G32" s="5"/>
    </row>
    <row r="33" spans="3:7">
      <c r="C33" s="3" t="s">
        <v>29</v>
      </c>
      <c r="D33" s="3"/>
      <c r="E33" s="4">
        <v>50000</v>
      </c>
      <c r="F33" s="4">
        <f>D33*E33</f>
        <v>0</v>
      </c>
      <c r="G33" s="5"/>
    </row>
    <row r="34" spans="3:7">
      <c r="C34" s="2" t="s">
        <v>30</v>
      </c>
      <c r="D34" s="3"/>
      <c r="E34" s="4"/>
      <c r="F34" s="4"/>
      <c r="G34" s="5"/>
    </row>
    <row r="35" spans="3:7">
      <c r="C35" s="3" t="s">
        <v>31</v>
      </c>
      <c r="D35" s="3"/>
      <c r="E35" s="4">
        <v>15000</v>
      </c>
      <c r="F35" s="4">
        <f t="shared" ref="F35:F40" si="4">D35*E35</f>
        <v>0</v>
      </c>
    </row>
    <row r="36" spans="3:7">
      <c r="C36" s="3" t="s">
        <v>32</v>
      </c>
      <c r="D36" s="3"/>
      <c r="E36" s="4">
        <v>60000</v>
      </c>
      <c r="F36" s="4">
        <f t="shared" si="4"/>
        <v>0</v>
      </c>
    </row>
    <row r="37" spans="3:7">
      <c r="C37" s="3" t="s">
        <v>33</v>
      </c>
      <c r="D37" s="3"/>
      <c r="E37" s="4">
        <v>60000</v>
      </c>
      <c r="F37" s="4">
        <f t="shared" si="4"/>
        <v>0</v>
      </c>
    </row>
    <row r="38" spans="3:7">
      <c r="C38" s="3" t="s">
        <v>34</v>
      </c>
      <c r="D38" s="3"/>
      <c r="E38" s="4">
        <v>10000</v>
      </c>
      <c r="F38" s="4">
        <f t="shared" si="4"/>
        <v>0</v>
      </c>
    </row>
    <row r="39" spans="3:7">
      <c r="C39" s="3" t="s">
        <v>35</v>
      </c>
      <c r="D39" s="3"/>
      <c r="E39" s="4">
        <v>1000</v>
      </c>
      <c r="F39" s="4">
        <f t="shared" si="4"/>
        <v>0</v>
      </c>
    </row>
    <row r="40" spans="3:7">
      <c r="C40" s="3" t="s">
        <v>36</v>
      </c>
      <c r="D40" s="3"/>
      <c r="E40" s="4">
        <v>25000</v>
      </c>
      <c r="F40" s="4">
        <f t="shared" si="4"/>
        <v>0</v>
      </c>
    </row>
    <row r="41" spans="3:7">
      <c r="C41" s="3" t="s">
        <v>37</v>
      </c>
      <c r="D41" s="3"/>
      <c r="E41" s="4">
        <v>65000</v>
      </c>
      <c r="F41" s="4">
        <f>D41*E41</f>
        <v>0</v>
      </c>
    </row>
    <row r="42" spans="3:7">
      <c r="C42" s="3" t="s">
        <v>38</v>
      </c>
      <c r="D42" s="3"/>
      <c r="E42" s="4">
        <v>170000</v>
      </c>
      <c r="F42" s="4">
        <f>D42*E42</f>
        <v>0</v>
      </c>
      <c r="G42" s="5"/>
    </row>
    <row r="43" spans="3:7" ht="15.75">
      <c r="C43" s="14" t="s">
        <v>39</v>
      </c>
      <c r="D43" s="3"/>
      <c r="E43" s="4"/>
      <c r="F43" s="7">
        <f>SUM(F24:F42)</f>
        <v>485450</v>
      </c>
      <c r="G43" s="6"/>
    </row>
    <row r="44" spans="3:7">
      <c r="F44" s="5">
        <f>G44*F43</f>
        <v>97090</v>
      </c>
      <c r="G44" s="6">
        <v>0.2</v>
      </c>
    </row>
    <row r="45" spans="3:7">
      <c r="F45" s="5">
        <f>F43+F44</f>
        <v>582540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2013-09-30T16:53:39Z</dcterms:created>
  <dcterms:modified xsi:type="dcterms:W3CDTF">2013-09-30T16:55:00Z</dcterms:modified>
</cp:coreProperties>
</file>