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487"/>
  </bookViews>
  <sheets>
    <sheet name="南网投标评分计算表" sheetId="12" r:id="rId1"/>
  </sheets>
  <calcPr calcId="144525"/>
</workbook>
</file>

<file path=xl/sharedStrings.xml><?xml version="1.0" encoding="utf-8"?>
<sst xmlns="http://schemas.openxmlformats.org/spreadsheetml/2006/main" count="40" uniqueCount="30">
  <si>
    <t>南网投标评分计算表</t>
  </si>
  <si>
    <t xml:space="preserve">投标人的价格得分Q价以下列公式计算得：
Q价=100- Q扣
Q扣=R*|δ偏|
|δ偏|=|（评标价格-基准平均价）/基准平均价*100|
其中： Q扣为投标厂商评标价偏离基准平均价的扣分值
|δ偏|为评标价格与基准平均价偏差百分数的绝对值
R为|δ偏|与Q扣的关系系数
当Q扣大于等于满分100分时, Q价一律为零分。
δ偏&lt;0时，R低=0.3；δ偏&gt;0时，R高=1。
</t>
  </si>
  <si>
    <t>最高报价</t>
  </si>
  <si>
    <t>最低报价</t>
  </si>
  <si>
    <t>平均价</t>
  </si>
  <si>
    <t>浮动系数</t>
  </si>
  <si>
    <t>基准平均价</t>
  </si>
  <si>
    <t>序号</t>
  </si>
  <si>
    <r>
      <rPr>
        <b/>
        <sz val="10.5"/>
        <rFont val="宋体"/>
        <charset val="134"/>
      </rPr>
      <t>投</t>
    </r>
    <r>
      <rPr>
        <b/>
        <sz val="10.5"/>
        <rFont val="Times New Roman"/>
        <charset val="134"/>
      </rPr>
      <t xml:space="preserve"> </t>
    </r>
    <r>
      <rPr>
        <b/>
        <sz val="10.5"/>
        <rFont val="宋体"/>
        <charset val="134"/>
      </rPr>
      <t>标</t>
    </r>
    <r>
      <rPr>
        <b/>
        <sz val="10.5"/>
        <rFont val="Times New Roman"/>
        <charset val="134"/>
      </rPr>
      <t xml:space="preserve"> </t>
    </r>
    <r>
      <rPr>
        <b/>
        <sz val="10.5"/>
        <rFont val="宋体"/>
        <charset val="134"/>
      </rPr>
      <t>单</t>
    </r>
    <r>
      <rPr>
        <b/>
        <sz val="10.5"/>
        <rFont val="Times New Roman"/>
        <charset val="134"/>
      </rPr>
      <t xml:space="preserve"> </t>
    </r>
    <r>
      <rPr>
        <b/>
        <sz val="10.5"/>
        <rFont val="宋体"/>
        <charset val="134"/>
      </rPr>
      <t>位</t>
    </r>
  </si>
  <si>
    <t>总报价
（万元）</t>
  </si>
  <si>
    <t>是否为最高或最低报价</t>
  </si>
  <si>
    <t>参与计算基准价的价格</t>
  </si>
  <si>
    <t>评标价格与基准平均价偏差百分数(δ偏)</t>
  </si>
  <si>
    <r>
      <rPr>
        <b/>
        <sz val="10.5"/>
        <rFont val="宋体"/>
        <charset val="134"/>
      </rPr>
      <t xml:space="preserve">R值  </t>
    </r>
    <r>
      <rPr>
        <b/>
        <sz val="10.5"/>
        <color rgb="FFFF0000"/>
        <rFont val="宋体"/>
        <charset val="134"/>
      </rPr>
      <t>(δ偏&lt;0时，R低=0.3；δ偏&gt;0时，R高=1)</t>
    </r>
  </si>
  <si>
    <t>得分</t>
  </si>
  <si>
    <t>排名</t>
  </si>
  <si>
    <t>厂家1</t>
  </si>
  <si>
    <t>是</t>
  </si>
  <si>
    <t>厂家2</t>
  </si>
  <si>
    <t>否</t>
  </si>
  <si>
    <t>厂家3</t>
  </si>
  <si>
    <t>厂家4</t>
  </si>
  <si>
    <t>厂家5</t>
  </si>
  <si>
    <t>厂家6</t>
  </si>
  <si>
    <t>厂家7</t>
  </si>
  <si>
    <t>厂家8</t>
  </si>
  <si>
    <t>厂家9</t>
  </si>
  <si>
    <t>厂家10</t>
  </si>
  <si>
    <t>厂家11</t>
  </si>
  <si>
    <t>厂家12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</si>
</sst>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176" formatCode="0.0000_ "/>
    <numFmt numFmtId="41" formatCode="_ * #,##0_ ;_ * \-#,##0_ ;_ * &quot;-&quot;_ ;_ @_ "/>
    <numFmt numFmtId="177" formatCode="0.000000_ "/>
    <numFmt numFmtId="44" formatCode="_ &quot;￥&quot;* #,##0.00_ ;_ &quot;￥&quot;* \-#,##0.00_ ;_ &quot;￥&quot;* &quot;-&quot;??_ ;_ @_ "/>
    <numFmt numFmtId="178" formatCode="0.0_ "/>
    <numFmt numFmtId="179" formatCode="0.000000000000_ "/>
    <numFmt numFmtId="180" formatCode="0.00000000_);[Red]\(0.00000000\)"/>
    <numFmt numFmtId="181" formatCode="0.00_ "/>
    <numFmt numFmtId="182" formatCode="0.0000000_ "/>
    <numFmt numFmtId="43" formatCode="_ * #,##0.00_ ;_ * \-#,##0.00_ ;_ * &quot;-&quot;??_ ;_ @_ "/>
  </numFmts>
  <fonts count="50">
    <font>
      <sz val="11"/>
      <color theme="1"/>
      <name val="宋体"/>
      <charset val="134"/>
      <scheme val="minor"/>
    </font>
    <font>
      <b/>
      <sz val="2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b/>
      <sz val="10.5"/>
      <name val="宋体"/>
      <charset val="134"/>
    </font>
    <font>
      <sz val="10.5"/>
      <name val="Times New Roman"/>
      <charset val="134"/>
    </font>
    <font>
      <sz val="10.5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Times New Roman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0.5"/>
      <name val="Times New Roman"/>
      <charset val="134"/>
    </font>
    <font>
      <b/>
      <sz val="10.5"/>
      <color rgb="FFFF0000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1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4" borderId="1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/>
    <xf numFmtId="0" fontId="23" fillId="23" borderId="0" applyNumberFormat="0" applyBorder="0" applyAlignment="0" applyProtection="0">
      <alignment vertical="center"/>
    </xf>
    <xf numFmtId="0" fontId="10" fillId="25" borderId="18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/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3" fillId="31" borderId="21" applyNumberFormat="0" applyAlignment="0" applyProtection="0">
      <alignment vertical="center"/>
    </xf>
    <xf numFmtId="0" fontId="35" fillId="31" borderId="15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34" fillId="32" borderId="2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4" fillId="13" borderId="13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7" fillId="0" borderId="0"/>
    <xf numFmtId="0" fontId="13" fillId="35" borderId="0" applyNumberFormat="0" applyBorder="0" applyAlignment="0" applyProtection="0">
      <alignment vertical="center"/>
    </xf>
    <xf numFmtId="0" fontId="7" fillId="0" borderId="0"/>
    <xf numFmtId="0" fontId="13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7" fillId="0" borderId="0"/>
    <xf numFmtId="0" fontId="23" fillId="23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7" fillId="0" borderId="0"/>
    <xf numFmtId="0" fontId="7" fillId="0" borderId="0"/>
    <xf numFmtId="0" fontId="7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4" fillId="54" borderId="28" applyNumberFormat="0" applyAlignment="0" applyProtection="0">
      <alignment vertical="center"/>
    </xf>
    <xf numFmtId="0" fontId="44" fillId="54" borderId="28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7" fillId="34" borderId="14" applyNumberFormat="0" applyAlignment="0" applyProtection="0">
      <alignment vertical="center"/>
    </xf>
    <xf numFmtId="0" fontId="47" fillId="34" borderId="14" applyNumberFormat="0" applyAlignment="0" applyProtection="0">
      <alignment vertical="center"/>
    </xf>
    <xf numFmtId="0" fontId="27" fillId="0" borderId="0"/>
    <xf numFmtId="0" fontId="7" fillId="59" borderId="29" applyNumberFormat="0" applyFont="0" applyAlignment="0" applyProtection="0">
      <alignment vertical="center"/>
    </xf>
    <xf numFmtId="0" fontId="7" fillId="59" borderId="29" applyNumberFormat="0" applyFont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Font="1" applyAlignmen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/>
    <xf numFmtId="178" fontId="2" fillId="2" borderId="3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76" fontId="2" fillId="0" borderId="3" xfId="0" applyNumberFormat="1" applyFont="1" applyBorder="1" applyAlignment="1">
      <alignment horizontal="right" vertical="center" wrapText="1"/>
    </xf>
    <xf numFmtId="0" fontId="2" fillId="4" borderId="3" xfId="0" applyFont="1" applyFill="1" applyBorder="1" applyAlignment="1">
      <alignment horizontal="center" vertical="center" wrapText="1"/>
    </xf>
    <xf numFmtId="182" fontId="2" fillId="4" borderId="3" xfId="0" applyNumberFormat="1" applyFont="1" applyFill="1" applyBorder="1" applyAlignment="1">
      <alignment horizontal="center" vertical="center" wrapText="1"/>
    </xf>
    <xf numFmtId="176" fontId="2" fillId="5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81" fontId="2" fillId="3" borderId="3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176" fontId="2" fillId="6" borderId="3" xfId="0" applyNumberFormat="1" applyFont="1" applyFill="1" applyBorder="1" applyAlignment="1">
      <alignment horizontal="center" vertical="center" wrapText="1"/>
    </xf>
    <xf numFmtId="180" fontId="2" fillId="6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 wrapText="1"/>
    </xf>
    <xf numFmtId="177" fontId="0" fillId="0" borderId="3" xfId="0" applyNumberFormat="1" applyFont="1" applyFill="1" applyBorder="1" applyAlignment="1">
      <alignment horizontal="center" vertical="center" wrapText="1"/>
    </xf>
    <xf numFmtId="179" fontId="0" fillId="0" borderId="3" xfId="0" applyNumberFormat="1" applyFont="1" applyFill="1" applyBorder="1" applyAlignment="1">
      <alignment horizontal="center" vertical="center" wrapText="1"/>
    </xf>
    <xf numFmtId="178" fontId="0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 wrapText="1"/>
    </xf>
    <xf numFmtId="177" fontId="0" fillId="0" borderId="3" xfId="0" applyNumberFormat="1" applyFont="1" applyBorder="1" applyAlignment="1">
      <alignment horizontal="center" vertical="center" wrapText="1"/>
    </xf>
    <xf numFmtId="179" fontId="0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78" fontId="0" fillId="5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176" fontId="9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Alignment="1"/>
  </cellXfs>
  <cellStyles count="141">
    <cellStyle name="常规" xfId="0" builtinId="0"/>
    <cellStyle name="货币[0]" xfId="1" builtinId="7"/>
    <cellStyle name="20% - 强调文字颜色 1 2" xfId="2"/>
    <cellStyle name="输出 3" xfId="3"/>
    <cellStyle name="20% - 强调文字颜色 3" xfId="4" builtinId="38"/>
    <cellStyle name="输入" xfId="5" builtinId="20"/>
    <cellStyle name="货币" xfId="6" builtinId="4"/>
    <cellStyle name="千位分隔[0]" xfId="7" builtinId="6"/>
    <cellStyle name="计算 2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6" xfId="16"/>
    <cellStyle name="60% - 强调文字颜色 2 3" xfId="17"/>
    <cellStyle name="注释" xfId="18" builtinId="10"/>
    <cellStyle name="60% - 强调文字颜色 2" xfId="19" builtinId="36"/>
    <cellStyle name="标题 4" xfId="20" builtinId="19"/>
    <cellStyle name="警告文本" xfId="21" builtinId="11"/>
    <cellStyle name="_ET_STYLE_NoName_00_" xfId="22"/>
    <cellStyle name="标题" xfId="23" builtinId="15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20% - 强调文字颜色 5 3" xfId="32"/>
    <cellStyle name="40% - 强调文字颜色 4 2" xfId="33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40% - 强调文字颜色 1 2" xfId="38"/>
    <cellStyle name="20% - 强调文字颜色 2 3" xfId="39"/>
    <cellStyle name="汇总" xfId="40" builtinId="25"/>
    <cellStyle name="好" xfId="41" builtinId="26"/>
    <cellStyle name="40% - 强调文字颜色 2 2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6 3" xfId="47"/>
    <cellStyle name="链接单元格 3" xfId="48"/>
    <cellStyle name="20% - 强调文字颜色 1" xfId="49" builtinId="30"/>
    <cellStyle name="40% - 强调文字颜色 1" xfId="50" builtinId="31"/>
    <cellStyle name="输出 2" xfId="51"/>
    <cellStyle name="20% - 强调文字颜色 2" xfId="52" builtinId="34"/>
    <cellStyle name="40% - 强调文字颜色 2" xfId="53" builtinId="35"/>
    <cellStyle name="强调文字颜色 3" xfId="54" builtinId="37"/>
    <cellStyle name="强调文字颜色 4" xfId="55" builtinId="41"/>
    <cellStyle name="20% - 强调文字颜色 1 3" xfId="56"/>
    <cellStyle name="20% - 强调文字颜色 4" xfId="57" builtinId="42"/>
    <cellStyle name="计算 3" xfId="58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20% - 强调文字颜色 2 2" xfId="67"/>
    <cellStyle name="20% - 强调文字颜色 3 2" xfId="68"/>
    <cellStyle name="常规 3" xfId="69"/>
    <cellStyle name="20% - 强调文字颜色 4 2" xfId="70"/>
    <cellStyle name="常规 4" xfId="71"/>
    <cellStyle name="20% - 强调文字颜色 4 3" xfId="72"/>
    <cellStyle name="20% - 强调文字颜色 5 2" xfId="73"/>
    <cellStyle name="20% - 强调文字颜色 6 2" xfId="74"/>
    <cellStyle name="40% - 强调文字颜色 1 3" xfId="75"/>
    <cellStyle name="40% - 强调文字颜色 2 3" xfId="76"/>
    <cellStyle name="40% - 强调文字颜色 3 2" xfId="77"/>
    <cellStyle name="40% - 强调文字颜色 3 3" xfId="78"/>
    <cellStyle name="40% - 强调文字颜色 4 3" xfId="79"/>
    <cellStyle name="40% - 强调文字颜色 5 2" xfId="80"/>
    <cellStyle name="40% - 强调文字颜色 5 3" xfId="81"/>
    <cellStyle name="40% - 强调文字颜色 6 2" xfId="82"/>
    <cellStyle name="40% - 强调文字颜色 6 3" xfId="83"/>
    <cellStyle name="60% - 强调文字颜色 1 2" xfId="84"/>
    <cellStyle name="60% - 强调文字颜色 1 3" xfId="85"/>
    <cellStyle name="常规 5" xfId="86"/>
    <cellStyle name="60% - 强调文字颜色 2 2" xfId="87"/>
    <cellStyle name="60% - 强调文字颜色 3 2" xfId="88"/>
    <cellStyle name="60% - 强调文字颜色 3 3" xfId="89"/>
    <cellStyle name="60% - 强调文字颜色 4 2" xfId="90"/>
    <cellStyle name="60% - 强调文字颜色 4 3" xfId="91"/>
    <cellStyle name="60% - 强调文字颜色 5 2" xfId="92"/>
    <cellStyle name="60% - 强调文字颜色 5 3" xfId="93"/>
    <cellStyle name="60% - 强调文字颜色 6 2" xfId="94"/>
    <cellStyle name="60% - 强调文字颜色 6 3" xfId="95"/>
    <cellStyle name="标题 1 2" xfId="96"/>
    <cellStyle name="标题 1 3" xfId="97"/>
    <cellStyle name="标题 2 2" xfId="98"/>
    <cellStyle name="标题 2 3" xfId="99"/>
    <cellStyle name="标题 3 2" xfId="100"/>
    <cellStyle name="标题 3 3" xfId="101"/>
    <cellStyle name="标题 4 2" xfId="102"/>
    <cellStyle name="标题 4 3" xfId="103"/>
    <cellStyle name="标题 5" xfId="104"/>
    <cellStyle name="标题 6" xfId="105"/>
    <cellStyle name="差 2" xfId="106"/>
    <cellStyle name="差 3" xfId="107"/>
    <cellStyle name="常规 2" xfId="108"/>
    <cellStyle name="常规 7" xfId="109"/>
    <cellStyle name="常规 8" xfId="110"/>
    <cellStyle name="常规 9" xfId="111"/>
    <cellStyle name="好 2" xfId="112"/>
    <cellStyle name="好 3" xfId="113"/>
    <cellStyle name="汇总 2" xfId="114"/>
    <cellStyle name="汇总 3" xfId="115"/>
    <cellStyle name="检查单元格 2" xfId="116"/>
    <cellStyle name="检查单元格 3" xfId="117"/>
    <cellStyle name="解释性文本 2" xfId="118"/>
    <cellStyle name="解释性文本 3" xfId="119"/>
    <cellStyle name="警告文本 2" xfId="120"/>
    <cellStyle name="警告文本 3" xfId="121"/>
    <cellStyle name="链接单元格 2" xfId="122"/>
    <cellStyle name="强调文字颜色 1 2" xfId="123"/>
    <cellStyle name="强调文字颜色 1 3" xfId="124"/>
    <cellStyle name="强调文字颜色 2 2" xfId="125"/>
    <cellStyle name="强调文字颜色 2 3" xfId="126"/>
    <cellStyle name="强调文字颜色 3 2" xfId="127"/>
    <cellStyle name="强调文字颜色 3 3" xfId="128"/>
    <cellStyle name="强调文字颜色 4 2" xfId="129"/>
    <cellStyle name="强调文字颜色 4 3" xfId="130"/>
    <cellStyle name="强调文字颜色 5 2" xfId="131"/>
    <cellStyle name="强调文字颜色 5 3" xfId="132"/>
    <cellStyle name="强调文字颜色 6 2" xfId="133"/>
    <cellStyle name="强调文字颜色 6 3" xfId="134"/>
    <cellStyle name="适中 3" xfId="135"/>
    <cellStyle name="输入 2" xfId="136"/>
    <cellStyle name="输入 3" xfId="137"/>
    <cellStyle name="样式 1" xfId="138"/>
    <cellStyle name="注释 2" xfId="139"/>
    <cellStyle name="注释 3" xfId="140"/>
  </cellStyles>
  <dxfs count="8"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ont>
        <b val="0"/>
        <i val="0"/>
        <strike val="0"/>
        <u val="none"/>
        <sz val="12"/>
        <color auto="1"/>
      </font>
      <fill>
        <patternFill patternType="none"/>
      </fill>
      <border>
        <left/>
        <right/>
        <top/>
        <bottom/>
      </border>
    </dxf>
    <dxf>
      <fill>
        <patternFill patternType="solid">
          <bgColor indexed="46"/>
        </patternFill>
      </fill>
    </dxf>
    <dxf>
      <fill>
        <patternFill patternType="solid">
          <fgColor indexed="54"/>
          <bgColor indexed="5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abSelected="1" zoomScale="85" zoomScaleNormal="85" workbookViewId="0">
      <selection activeCell="M15" sqref="M15"/>
    </sheetView>
  </sheetViews>
  <sheetFormatPr defaultColWidth="9" defaultRowHeight="13.5"/>
  <cols>
    <col min="1" max="1" width="6.875" style="4" customWidth="1"/>
    <col min="2" max="2" width="30.5" style="4" customWidth="1"/>
    <col min="3" max="3" width="18.625" style="5" customWidth="1"/>
    <col min="4" max="4" width="11.875" style="5" customWidth="1"/>
    <col min="5" max="5" width="11.25" style="5" customWidth="1"/>
    <col min="6" max="6" width="19.375" style="5" customWidth="1"/>
    <col min="7" max="7" width="23.625" style="5" customWidth="1"/>
    <col min="8" max="8" width="14.125" style="5" customWidth="1"/>
    <col min="9" max="9" width="10" style="5" customWidth="1"/>
    <col min="10" max="10" width="11.875" style="5" customWidth="1"/>
    <col min="11" max="12" width="9" style="5"/>
    <col min="13" max="13" width="14.875" style="5" customWidth="1"/>
    <col min="14" max="254" width="9" style="5"/>
    <col min="255" max="255" width="6.875" style="5" customWidth="1"/>
    <col min="256" max="256" width="26.5" style="5" customWidth="1"/>
    <col min="257" max="257" width="18.625" style="5" customWidth="1"/>
    <col min="258" max="258" width="11.875" style="5" customWidth="1"/>
    <col min="259" max="259" width="11.25" style="5" customWidth="1"/>
    <col min="260" max="260" width="17.5" style="5" customWidth="1"/>
    <col min="261" max="261" width="13.125" style="5" customWidth="1"/>
    <col min="262" max="262" width="15.625" style="5" customWidth="1"/>
    <col min="263" max="263" width="14.125" style="5" customWidth="1"/>
    <col min="264" max="264" width="27" style="5" customWidth="1"/>
    <col min="265" max="265" width="19.625" style="5" customWidth="1"/>
    <col min="266" max="510" width="9" style="5"/>
    <col min="511" max="511" width="6.875" style="5" customWidth="1"/>
    <col min="512" max="512" width="26.5" style="5" customWidth="1"/>
    <col min="513" max="513" width="18.625" style="5" customWidth="1"/>
    <col min="514" max="514" width="11.875" style="5" customWidth="1"/>
    <col min="515" max="515" width="11.25" style="5" customWidth="1"/>
    <col min="516" max="516" width="17.5" style="5" customWidth="1"/>
    <col min="517" max="517" width="13.125" style="5" customWidth="1"/>
    <col min="518" max="518" width="15.625" style="5" customWidth="1"/>
    <col min="519" max="519" width="14.125" style="5" customWidth="1"/>
    <col min="520" max="520" width="27" style="5" customWidth="1"/>
    <col min="521" max="521" width="19.625" style="5" customWidth="1"/>
    <col min="522" max="766" width="9" style="5"/>
    <col min="767" max="767" width="6.875" style="5" customWidth="1"/>
    <col min="768" max="768" width="26.5" style="5" customWidth="1"/>
    <col min="769" max="769" width="18.625" style="5" customWidth="1"/>
    <col min="770" max="770" width="11.875" style="5" customWidth="1"/>
    <col min="771" max="771" width="11.25" style="5" customWidth="1"/>
    <col min="772" max="772" width="17.5" style="5" customWidth="1"/>
    <col min="773" max="773" width="13.125" style="5" customWidth="1"/>
    <col min="774" max="774" width="15.625" style="5" customWidth="1"/>
    <col min="775" max="775" width="14.125" style="5" customWidth="1"/>
    <col min="776" max="776" width="27" style="5" customWidth="1"/>
    <col min="777" max="777" width="19.625" style="5" customWidth="1"/>
    <col min="778" max="1022" width="9" style="5"/>
    <col min="1023" max="1023" width="6.875" style="5" customWidth="1"/>
    <col min="1024" max="1024" width="26.5" style="5" customWidth="1"/>
    <col min="1025" max="1025" width="18.625" style="5" customWidth="1"/>
    <col min="1026" max="1026" width="11.875" style="5" customWidth="1"/>
    <col min="1027" max="1027" width="11.25" style="5" customWidth="1"/>
    <col min="1028" max="1028" width="17.5" style="5" customWidth="1"/>
    <col min="1029" max="1029" width="13.125" style="5" customWidth="1"/>
    <col min="1030" max="1030" width="15.625" style="5" customWidth="1"/>
    <col min="1031" max="1031" width="14.125" style="5" customWidth="1"/>
    <col min="1032" max="1032" width="27" style="5" customWidth="1"/>
    <col min="1033" max="1033" width="19.625" style="5" customWidth="1"/>
    <col min="1034" max="1278" width="9" style="5"/>
    <col min="1279" max="1279" width="6.875" style="5" customWidth="1"/>
    <col min="1280" max="1280" width="26.5" style="5" customWidth="1"/>
    <col min="1281" max="1281" width="18.625" style="5" customWidth="1"/>
    <col min="1282" max="1282" width="11.875" style="5" customWidth="1"/>
    <col min="1283" max="1283" width="11.25" style="5" customWidth="1"/>
    <col min="1284" max="1284" width="17.5" style="5" customWidth="1"/>
    <col min="1285" max="1285" width="13.125" style="5" customWidth="1"/>
    <col min="1286" max="1286" width="15.625" style="5" customWidth="1"/>
    <col min="1287" max="1287" width="14.125" style="5" customWidth="1"/>
    <col min="1288" max="1288" width="27" style="5" customWidth="1"/>
    <col min="1289" max="1289" width="19.625" style="5" customWidth="1"/>
    <col min="1290" max="1534" width="9" style="5"/>
    <col min="1535" max="1535" width="6.875" style="5" customWidth="1"/>
    <col min="1536" max="1536" width="26.5" style="5" customWidth="1"/>
    <col min="1537" max="1537" width="18.625" style="5" customWidth="1"/>
    <col min="1538" max="1538" width="11.875" style="5" customWidth="1"/>
    <col min="1539" max="1539" width="11.25" style="5" customWidth="1"/>
    <col min="1540" max="1540" width="17.5" style="5" customWidth="1"/>
    <col min="1541" max="1541" width="13.125" style="5" customWidth="1"/>
    <col min="1542" max="1542" width="15.625" style="5" customWidth="1"/>
    <col min="1543" max="1543" width="14.125" style="5" customWidth="1"/>
    <col min="1544" max="1544" width="27" style="5" customWidth="1"/>
    <col min="1545" max="1545" width="19.625" style="5" customWidth="1"/>
    <col min="1546" max="1790" width="9" style="5"/>
    <col min="1791" max="1791" width="6.875" style="5" customWidth="1"/>
    <col min="1792" max="1792" width="26.5" style="5" customWidth="1"/>
    <col min="1793" max="1793" width="18.625" style="5" customWidth="1"/>
    <col min="1794" max="1794" width="11.875" style="5" customWidth="1"/>
    <col min="1795" max="1795" width="11.25" style="5" customWidth="1"/>
    <col min="1796" max="1796" width="17.5" style="5" customWidth="1"/>
    <col min="1797" max="1797" width="13.125" style="5" customWidth="1"/>
    <col min="1798" max="1798" width="15.625" style="5" customWidth="1"/>
    <col min="1799" max="1799" width="14.125" style="5" customWidth="1"/>
    <col min="1800" max="1800" width="27" style="5" customWidth="1"/>
    <col min="1801" max="1801" width="19.625" style="5" customWidth="1"/>
    <col min="1802" max="2046" width="9" style="5"/>
    <col min="2047" max="2047" width="6.875" style="5" customWidth="1"/>
    <col min="2048" max="2048" width="26.5" style="5" customWidth="1"/>
    <col min="2049" max="2049" width="18.625" style="5" customWidth="1"/>
    <col min="2050" max="2050" width="11.875" style="5" customWidth="1"/>
    <col min="2051" max="2051" width="11.25" style="5" customWidth="1"/>
    <col min="2052" max="2052" width="17.5" style="5" customWidth="1"/>
    <col min="2053" max="2053" width="13.125" style="5" customWidth="1"/>
    <col min="2054" max="2054" width="15.625" style="5" customWidth="1"/>
    <col min="2055" max="2055" width="14.125" style="5" customWidth="1"/>
    <col min="2056" max="2056" width="27" style="5" customWidth="1"/>
    <col min="2057" max="2057" width="19.625" style="5" customWidth="1"/>
    <col min="2058" max="2302" width="9" style="5"/>
    <col min="2303" max="2303" width="6.875" style="5" customWidth="1"/>
    <col min="2304" max="2304" width="26.5" style="5" customWidth="1"/>
    <col min="2305" max="2305" width="18.625" style="5" customWidth="1"/>
    <col min="2306" max="2306" width="11.875" style="5" customWidth="1"/>
    <col min="2307" max="2307" width="11.25" style="5" customWidth="1"/>
    <col min="2308" max="2308" width="17.5" style="5" customWidth="1"/>
    <col min="2309" max="2309" width="13.125" style="5" customWidth="1"/>
    <col min="2310" max="2310" width="15.625" style="5" customWidth="1"/>
    <col min="2311" max="2311" width="14.125" style="5" customWidth="1"/>
    <col min="2312" max="2312" width="27" style="5" customWidth="1"/>
    <col min="2313" max="2313" width="19.625" style="5" customWidth="1"/>
    <col min="2314" max="2558" width="9" style="5"/>
    <col min="2559" max="2559" width="6.875" style="5" customWidth="1"/>
    <col min="2560" max="2560" width="26.5" style="5" customWidth="1"/>
    <col min="2561" max="2561" width="18.625" style="5" customWidth="1"/>
    <col min="2562" max="2562" width="11.875" style="5" customWidth="1"/>
    <col min="2563" max="2563" width="11.25" style="5" customWidth="1"/>
    <col min="2564" max="2564" width="17.5" style="5" customWidth="1"/>
    <col min="2565" max="2565" width="13.125" style="5" customWidth="1"/>
    <col min="2566" max="2566" width="15.625" style="5" customWidth="1"/>
    <col min="2567" max="2567" width="14.125" style="5" customWidth="1"/>
    <col min="2568" max="2568" width="27" style="5" customWidth="1"/>
    <col min="2569" max="2569" width="19.625" style="5" customWidth="1"/>
    <col min="2570" max="2814" width="9" style="5"/>
    <col min="2815" max="2815" width="6.875" style="5" customWidth="1"/>
    <col min="2816" max="2816" width="26.5" style="5" customWidth="1"/>
    <col min="2817" max="2817" width="18.625" style="5" customWidth="1"/>
    <col min="2818" max="2818" width="11.875" style="5" customWidth="1"/>
    <col min="2819" max="2819" width="11.25" style="5" customWidth="1"/>
    <col min="2820" max="2820" width="17.5" style="5" customWidth="1"/>
    <col min="2821" max="2821" width="13.125" style="5" customWidth="1"/>
    <col min="2822" max="2822" width="15.625" style="5" customWidth="1"/>
    <col min="2823" max="2823" width="14.125" style="5" customWidth="1"/>
    <col min="2824" max="2824" width="27" style="5" customWidth="1"/>
    <col min="2825" max="2825" width="19.625" style="5" customWidth="1"/>
    <col min="2826" max="3070" width="9" style="5"/>
    <col min="3071" max="3071" width="6.875" style="5" customWidth="1"/>
    <col min="3072" max="3072" width="26.5" style="5" customWidth="1"/>
    <col min="3073" max="3073" width="18.625" style="5" customWidth="1"/>
    <col min="3074" max="3074" width="11.875" style="5" customWidth="1"/>
    <col min="3075" max="3075" width="11.25" style="5" customWidth="1"/>
    <col min="3076" max="3076" width="17.5" style="5" customWidth="1"/>
    <col min="3077" max="3077" width="13.125" style="5" customWidth="1"/>
    <col min="3078" max="3078" width="15.625" style="5" customWidth="1"/>
    <col min="3079" max="3079" width="14.125" style="5" customWidth="1"/>
    <col min="3080" max="3080" width="27" style="5" customWidth="1"/>
    <col min="3081" max="3081" width="19.625" style="5" customWidth="1"/>
    <col min="3082" max="3326" width="9" style="5"/>
    <col min="3327" max="3327" width="6.875" style="5" customWidth="1"/>
    <col min="3328" max="3328" width="26.5" style="5" customWidth="1"/>
    <col min="3329" max="3329" width="18.625" style="5" customWidth="1"/>
    <col min="3330" max="3330" width="11.875" style="5" customWidth="1"/>
    <col min="3331" max="3331" width="11.25" style="5" customWidth="1"/>
    <col min="3332" max="3332" width="17.5" style="5" customWidth="1"/>
    <col min="3333" max="3333" width="13.125" style="5" customWidth="1"/>
    <col min="3334" max="3334" width="15.625" style="5" customWidth="1"/>
    <col min="3335" max="3335" width="14.125" style="5" customWidth="1"/>
    <col min="3336" max="3336" width="27" style="5" customWidth="1"/>
    <col min="3337" max="3337" width="19.625" style="5" customWidth="1"/>
    <col min="3338" max="3582" width="9" style="5"/>
    <col min="3583" max="3583" width="6.875" style="5" customWidth="1"/>
    <col min="3584" max="3584" width="26.5" style="5" customWidth="1"/>
    <col min="3585" max="3585" width="18.625" style="5" customWidth="1"/>
    <col min="3586" max="3586" width="11.875" style="5" customWidth="1"/>
    <col min="3587" max="3587" width="11.25" style="5" customWidth="1"/>
    <col min="3588" max="3588" width="17.5" style="5" customWidth="1"/>
    <col min="3589" max="3589" width="13.125" style="5" customWidth="1"/>
    <col min="3590" max="3590" width="15.625" style="5" customWidth="1"/>
    <col min="3591" max="3591" width="14.125" style="5" customWidth="1"/>
    <col min="3592" max="3592" width="27" style="5" customWidth="1"/>
    <col min="3593" max="3593" width="19.625" style="5" customWidth="1"/>
    <col min="3594" max="3838" width="9" style="5"/>
    <col min="3839" max="3839" width="6.875" style="5" customWidth="1"/>
    <col min="3840" max="3840" width="26.5" style="5" customWidth="1"/>
    <col min="3841" max="3841" width="18.625" style="5" customWidth="1"/>
    <col min="3842" max="3842" width="11.875" style="5" customWidth="1"/>
    <col min="3843" max="3843" width="11.25" style="5" customWidth="1"/>
    <col min="3844" max="3844" width="17.5" style="5" customWidth="1"/>
    <col min="3845" max="3845" width="13.125" style="5" customWidth="1"/>
    <col min="3846" max="3846" width="15.625" style="5" customWidth="1"/>
    <col min="3847" max="3847" width="14.125" style="5" customWidth="1"/>
    <col min="3848" max="3848" width="27" style="5" customWidth="1"/>
    <col min="3849" max="3849" width="19.625" style="5" customWidth="1"/>
    <col min="3850" max="4094" width="9" style="5"/>
    <col min="4095" max="4095" width="6.875" style="5" customWidth="1"/>
    <col min="4096" max="4096" width="26.5" style="5" customWidth="1"/>
    <col min="4097" max="4097" width="18.625" style="5" customWidth="1"/>
    <col min="4098" max="4098" width="11.875" style="5" customWidth="1"/>
    <col min="4099" max="4099" width="11.25" style="5" customWidth="1"/>
    <col min="4100" max="4100" width="17.5" style="5" customWidth="1"/>
    <col min="4101" max="4101" width="13.125" style="5" customWidth="1"/>
    <col min="4102" max="4102" width="15.625" style="5" customWidth="1"/>
    <col min="4103" max="4103" width="14.125" style="5" customWidth="1"/>
    <col min="4104" max="4104" width="27" style="5" customWidth="1"/>
    <col min="4105" max="4105" width="19.625" style="5" customWidth="1"/>
    <col min="4106" max="4350" width="9" style="5"/>
    <col min="4351" max="4351" width="6.875" style="5" customWidth="1"/>
    <col min="4352" max="4352" width="26.5" style="5" customWidth="1"/>
    <col min="4353" max="4353" width="18.625" style="5" customWidth="1"/>
    <col min="4354" max="4354" width="11.875" style="5" customWidth="1"/>
    <col min="4355" max="4355" width="11.25" style="5" customWidth="1"/>
    <col min="4356" max="4356" width="17.5" style="5" customWidth="1"/>
    <col min="4357" max="4357" width="13.125" style="5" customWidth="1"/>
    <col min="4358" max="4358" width="15.625" style="5" customWidth="1"/>
    <col min="4359" max="4359" width="14.125" style="5" customWidth="1"/>
    <col min="4360" max="4360" width="27" style="5" customWidth="1"/>
    <col min="4361" max="4361" width="19.625" style="5" customWidth="1"/>
    <col min="4362" max="4606" width="9" style="5"/>
    <col min="4607" max="4607" width="6.875" style="5" customWidth="1"/>
    <col min="4608" max="4608" width="26.5" style="5" customWidth="1"/>
    <col min="4609" max="4609" width="18.625" style="5" customWidth="1"/>
    <col min="4610" max="4610" width="11.875" style="5" customWidth="1"/>
    <col min="4611" max="4611" width="11.25" style="5" customWidth="1"/>
    <col min="4612" max="4612" width="17.5" style="5" customWidth="1"/>
    <col min="4613" max="4613" width="13.125" style="5" customWidth="1"/>
    <col min="4614" max="4614" width="15.625" style="5" customWidth="1"/>
    <col min="4615" max="4615" width="14.125" style="5" customWidth="1"/>
    <col min="4616" max="4616" width="27" style="5" customWidth="1"/>
    <col min="4617" max="4617" width="19.625" style="5" customWidth="1"/>
    <col min="4618" max="4862" width="9" style="5"/>
    <col min="4863" max="4863" width="6.875" style="5" customWidth="1"/>
    <col min="4864" max="4864" width="26.5" style="5" customWidth="1"/>
    <col min="4865" max="4865" width="18.625" style="5" customWidth="1"/>
    <col min="4866" max="4866" width="11.875" style="5" customWidth="1"/>
    <col min="4867" max="4867" width="11.25" style="5" customWidth="1"/>
    <col min="4868" max="4868" width="17.5" style="5" customWidth="1"/>
    <col min="4869" max="4869" width="13.125" style="5" customWidth="1"/>
    <col min="4870" max="4870" width="15.625" style="5" customWidth="1"/>
    <col min="4871" max="4871" width="14.125" style="5" customWidth="1"/>
    <col min="4872" max="4872" width="27" style="5" customWidth="1"/>
    <col min="4873" max="4873" width="19.625" style="5" customWidth="1"/>
    <col min="4874" max="5118" width="9" style="5"/>
    <col min="5119" max="5119" width="6.875" style="5" customWidth="1"/>
    <col min="5120" max="5120" width="26.5" style="5" customWidth="1"/>
    <col min="5121" max="5121" width="18.625" style="5" customWidth="1"/>
    <col min="5122" max="5122" width="11.875" style="5" customWidth="1"/>
    <col min="5123" max="5123" width="11.25" style="5" customWidth="1"/>
    <col min="5124" max="5124" width="17.5" style="5" customWidth="1"/>
    <col min="5125" max="5125" width="13.125" style="5" customWidth="1"/>
    <col min="5126" max="5126" width="15.625" style="5" customWidth="1"/>
    <col min="5127" max="5127" width="14.125" style="5" customWidth="1"/>
    <col min="5128" max="5128" width="27" style="5" customWidth="1"/>
    <col min="5129" max="5129" width="19.625" style="5" customWidth="1"/>
    <col min="5130" max="5374" width="9" style="5"/>
    <col min="5375" max="5375" width="6.875" style="5" customWidth="1"/>
    <col min="5376" max="5376" width="26.5" style="5" customWidth="1"/>
    <col min="5377" max="5377" width="18.625" style="5" customWidth="1"/>
    <col min="5378" max="5378" width="11.875" style="5" customWidth="1"/>
    <col min="5379" max="5379" width="11.25" style="5" customWidth="1"/>
    <col min="5380" max="5380" width="17.5" style="5" customWidth="1"/>
    <col min="5381" max="5381" width="13.125" style="5" customWidth="1"/>
    <col min="5382" max="5382" width="15.625" style="5" customWidth="1"/>
    <col min="5383" max="5383" width="14.125" style="5" customWidth="1"/>
    <col min="5384" max="5384" width="27" style="5" customWidth="1"/>
    <col min="5385" max="5385" width="19.625" style="5" customWidth="1"/>
    <col min="5386" max="5630" width="9" style="5"/>
    <col min="5631" max="5631" width="6.875" style="5" customWidth="1"/>
    <col min="5632" max="5632" width="26.5" style="5" customWidth="1"/>
    <col min="5633" max="5633" width="18.625" style="5" customWidth="1"/>
    <col min="5634" max="5634" width="11.875" style="5" customWidth="1"/>
    <col min="5635" max="5635" width="11.25" style="5" customWidth="1"/>
    <col min="5636" max="5636" width="17.5" style="5" customWidth="1"/>
    <col min="5637" max="5637" width="13.125" style="5" customWidth="1"/>
    <col min="5638" max="5638" width="15.625" style="5" customWidth="1"/>
    <col min="5639" max="5639" width="14.125" style="5" customWidth="1"/>
    <col min="5640" max="5640" width="27" style="5" customWidth="1"/>
    <col min="5641" max="5641" width="19.625" style="5" customWidth="1"/>
    <col min="5642" max="5886" width="9" style="5"/>
    <col min="5887" max="5887" width="6.875" style="5" customWidth="1"/>
    <col min="5888" max="5888" width="26.5" style="5" customWidth="1"/>
    <col min="5889" max="5889" width="18.625" style="5" customWidth="1"/>
    <col min="5890" max="5890" width="11.875" style="5" customWidth="1"/>
    <col min="5891" max="5891" width="11.25" style="5" customWidth="1"/>
    <col min="5892" max="5892" width="17.5" style="5" customWidth="1"/>
    <col min="5893" max="5893" width="13.125" style="5" customWidth="1"/>
    <col min="5894" max="5894" width="15.625" style="5" customWidth="1"/>
    <col min="5895" max="5895" width="14.125" style="5" customWidth="1"/>
    <col min="5896" max="5896" width="27" style="5" customWidth="1"/>
    <col min="5897" max="5897" width="19.625" style="5" customWidth="1"/>
    <col min="5898" max="6142" width="9" style="5"/>
    <col min="6143" max="6143" width="6.875" style="5" customWidth="1"/>
    <col min="6144" max="6144" width="26.5" style="5" customWidth="1"/>
    <col min="6145" max="6145" width="18.625" style="5" customWidth="1"/>
    <col min="6146" max="6146" width="11.875" style="5" customWidth="1"/>
    <col min="6147" max="6147" width="11.25" style="5" customWidth="1"/>
    <col min="6148" max="6148" width="17.5" style="5" customWidth="1"/>
    <col min="6149" max="6149" width="13.125" style="5" customWidth="1"/>
    <col min="6150" max="6150" width="15.625" style="5" customWidth="1"/>
    <col min="6151" max="6151" width="14.125" style="5" customWidth="1"/>
    <col min="6152" max="6152" width="27" style="5" customWidth="1"/>
    <col min="6153" max="6153" width="19.625" style="5" customWidth="1"/>
    <col min="6154" max="6398" width="9" style="5"/>
    <col min="6399" max="6399" width="6.875" style="5" customWidth="1"/>
    <col min="6400" max="6400" width="26.5" style="5" customWidth="1"/>
    <col min="6401" max="6401" width="18.625" style="5" customWidth="1"/>
    <col min="6402" max="6402" width="11.875" style="5" customWidth="1"/>
    <col min="6403" max="6403" width="11.25" style="5" customWidth="1"/>
    <col min="6404" max="6404" width="17.5" style="5" customWidth="1"/>
    <col min="6405" max="6405" width="13.125" style="5" customWidth="1"/>
    <col min="6406" max="6406" width="15.625" style="5" customWidth="1"/>
    <col min="6407" max="6407" width="14.125" style="5" customWidth="1"/>
    <col min="6408" max="6408" width="27" style="5" customWidth="1"/>
    <col min="6409" max="6409" width="19.625" style="5" customWidth="1"/>
    <col min="6410" max="6654" width="9" style="5"/>
    <col min="6655" max="6655" width="6.875" style="5" customWidth="1"/>
    <col min="6656" max="6656" width="26.5" style="5" customWidth="1"/>
    <col min="6657" max="6657" width="18.625" style="5" customWidth="1"/>
    <col min="6658" max="6658" width="11.875" style="5" customWidth="1"/>
    <col min="6659" max="6659" width="11.25" style="5" customWidth="1"/>
    <col min="6660" max="6660" width="17.5" style="5" customWidth="1"/>
    <col min="6661" max="6661" width="13.125" style="5" customWidth="1"/>
    <col min="6662" max="6662" width="15.625" style="5" customWidth="1"/>
    <col min="6663" max="6663" width="14.125" style="5" customWidth="1"/>
    <col min="6664" max="6664" width="27" style="5" customWidth="1"/>
    <col min="6665" max="6665" width="19.625" style="5" customWidth="1"/>
    <col min="6666" max="6910" width="9" style="5"/>
    <col min="6911" max="6911" width="6.875" style="5" customWidth="1"/>
    <col min="6912" max="6912" width="26.5" style="5" customWidth="1"/>
    <col min="6913" max="6913" width="18.625" style="5" customWidth="1"/>
    <col min="6914" max="6914" width="11.875" style="5" customWidth="1"/>
    <col min="6915" max="6915" width="11.25" style="5" customWidth="1"/>
    <col min="6916" max="6916" width="17.5" style="5" customWidth="1"/>
    <col min="6917" max="6917" width="13.125" style="5" customWidth="1"/>
    <col min="6918" max="6918" width="15.625" style="5" customWidth="1"/>
    <col min="6919" max="6919" width="14.125" style="5" customWidth="1"/>
    <col min="6920" max="6920" width="27" style="5" customWidth="1"/>
    <col min="6921" max="6921" width="19.625" style="5" customWidth="1"/>
    <col min="6922" max="7166" width="9" style="5"/>
    <col min="7167" max="7167" width="6.875" style="5" customWidth="1"/>
    <col min="7168" max="7168" width="26.5" style="5" customWidth="1"/>
    <col min="7169" max="7169" width="18.625" style="5" customWidth="1"/>
    <col min="7170" max="7170" width="11.875" style="5" customWidth="1"/>
    <col min="7171" max="7171" width="11.25" style="5" customWidth="1"/>
    <col min="7172" max="7172" width="17.5" style="5" customWidth="1"/>
    <col min="7173" max="7173" width="13.125" style="5" customWidth="1"/>
    <col min="7174" max="7174" width="15.625" style="5" customWidth="1"/>
    <col min="7175" max="7175" width="14.125" style="5" customWidth="1"/>
    <col min="7176" max="7176" width="27" style="5" customWidth="1"/>
    <col min="7177" max="7177" width="19.625" style="5" customWidth="1"/>
    <col min="7178" max="7422" width="9" style="5"/>
    <col min="7423" max="7423" width="6.875" style="5" customWidth="1"/>
    <col min="7424" max="7424" width="26.5" style="5" customWidth="1"/>
    <col min="7425" max="7425" width="18.625" style="5" customWidth="1"/>
    <col min="7426" max="7426" width="11.875" style="5" customWidth="1"/>
    <col min="7427" max="7427" width="11.25" style="5" customWidth="1"/>
    <col min="7428" max="7428" width="17.5" style="5" customWidth="1"/>
    <col min="7429" max="7429" width="13.125" style="5" customWidth="1"/>
    <col min="7430" max="7430" width="15.625" style="5" customWidth="1"/>
    <col min="7431" max="7431" width="14.125" style="5" customWidth="1"/>
    <col min="7432" max="7432" width="27" style="5" customWidth="1"/>
    <col min="7433" max="7433" width="19.625" style="5" customWidth="1"/>
    <col min="7434" max="7678" width="9" style="5"/>
    <col min="7679" max="7679" width="6.875" style="5" customWidth="1"/>
    <col min="7680" max="7680" width="26.5" style="5" customWidth="1"/>
    <col min="7681" max="7681" width="18.625" style="5" customWidth="1"/>
    <col min="7682" max="7682" width="11.875" style="5" customWidth="1"/>
    <col min="7683" max="7683" width="11.25" style="5" customWidth="1"/>
    <col min="7684" max="7684" width="17.5" style="5" customWidth="1"/>
    <col min="7685" max="7685" width="13.125" style="5" customWidth="1"/>
    <col min="7686" max="7686" width="15.625" style="5" customWidth="1"/>
    <col min="7687" max="7687" width="14.125" style="5" customWidth="1"/>
    <col min="7688" max="7688" width="27" style="5" customWidth="1"/>
    <col min="7689" max="7689" width="19.625" style="5" customWidth="1"/>
    <col min="7690" max="7934" width="9" style="5"/>
    <col min="7935" max="7935" width="6.875" style="5" customWidth="1"/>
    <col min="7936" max="7936" width="26.5" style="5" customWidth="1"/>
    <col min="7937" max="7937" width="18.625" style="5" customWidth="1"/>
    <col min="7938" max="7938" width="11.875" style="5" customWidth="1"/>
    <col min="7939" max="7939" width="11.25" style="5" customWidth="1"/>
    <col min="7940" max="7940" width="17.5" style="5" customWidth="1"/>
    <col min="7941" max="7941" width="13.125" style="5" customWidth="1"/>
    <col min="7942" max="7942" width="15.625" style="5" customWidth="1"/>
    <col min="7943" max="7943" width="14.125" style="5" customWidth="1"/>
    <col min="7944" max="7944" width="27" style="5" customWidth="1"/>
    <col min="7945" max="7945" width="19.625" style="5" customWidth="1"/>
    <col min="7946" max="8190" width="9" style="5"/>
    <col min="8191" max="8191" width="6.875" style="5" customWidth="1"/>
    <col min="8192" max="8192" width="26.5" style="5" customWidth="1"/>
    <col min="8193" max="8193" width="18.625" style="5" customWidth="1"/>
    <col min="8194" max="8194" width="11.875" style="5" customWidth="1"/>
    <col min="8195" max="8195" width="11.25" style="5" customWidth="1"/>
    <col min="8196" max="8196" width="17.5" style="5" customWidth="1"/>
    <col min="8197" max="8197" width="13.125" style="5" customWidth="1"/>
    <col min="8198" max="8198" width="15.625" style="5" customWidth="1"/>
    <col min="8199" max="8199" width="14.125" style="5" customWidth="1"/>
    <col min="8200" max="8200" width="27" style="5" customWidth="1"/>
    <col min="8201" max="8201" width="19.625" style="5" customWidth="1"/>
    <col min="8202" max="8446" width="9" style="5"/>
    <col min="8447" max="8447" width="6.875" style="5" customWidth="1"/>
    <col min="8448" max="8448" width="26.5" style="5" customWidth="1"/>
    <col min="8449" max="8449" width="18.625" style="5" customWidth="1"/>
    <col min="8450" max="8450" width="11.875" style="5" customWidth="1"/>
    <col min="8451" max="8451" width="11.25" style="5" customWidth="1"/>
    <col min="8452" max="8452" width="17.5" style="5" customWidth="1"/>
    <col min="8453" max="8453" width="13.125" style="5" customWidth="1"/>
    <col min="8454" max="8454" width="15.625" style="5" customWidth="1"/>
    <col min="8455" max="8455" width="14.125" style="5" customWidth="1"/>
    <col min="8456" max="8456" width="27" style="5" customWidth="1"/>
    <col min="8457" max="8457" width="19.625" style="5" customWidth="1"/>
    <col min="8458" max="8702" width="9" style="5"/>
    <col min="8703" max="8703" width="6.875" style="5" customWidth="1"/>
    <col min="8704" max="8704" width="26.5" style="5" customWidth="1"/>
    <col min="8705" max="8705" width="18.625" style="5" customWidth="1"/>
    <col min="8706" max="8706" width="11.875" style="5" customWidth="1"/>
    <col min="8707" max="8707" width="11.25" style="5" customWidth="1"/>
    <col min="8708" max="8708" width="17.5" style="5" customWidth="1"/>
    <col min="8709" max="8709" width="13.125" style="5" customWidth="1"/>
    <col min="8710" max="8710" width="15.625" style="5" customWidth="1"/>
    <col min="8711" max="8711" width="14.125" style="5" customWidth="1"/>
    <col min="8712" max="8712" width="27" style="5" customWidth="1"/>
    <col min="8713" max="8713" width="19.625" style="5" customWidth="1"/>
    <col min="8714" max="8958" width="9" style="5"/>
    <col min="8959" max="8959" width="6.875" style="5" customWidth="1"/>
    <col min="8960" max="8960" width="26.5" style="5" customWidth="1"/>
    <col min="8961" max="8961" width="18.625" style="5" customWidth="1"/>
    <col min="8962" max="8962" width="11.875" style="5" customWidth="1"/>
    <col min="8963" max="8963" width="11.25" style="5" customWidth="1"/>
    <col min="8964" max="8964" width="17.5" style="5" customWidth="1"/>
    <col min="8965" max="8965" width="13.125" style="5" customWidth="1"/>
    <col min="8966" max="8966" width="15.625" style="5" customWidth="1"/>
    <col min="8967" max="8967" width="14.125" style="5" customWidth="1"/>
    <col min="8968" max="8968" width="27" style="5" customWidth="1"/>
    <col min="8969" max="8969" width="19.625" style="5" customWidth="1"/>
    <col min="8970" max="9214" width="9" style="5"/>
    <col min="9215" max="9215" width="6.875" style="5" customWidth="1"/>
    <col min="9216" max="9216" width="26.5" style="5" customWidth="1"/>
    <col min="9217" max="9217" width="18.625" style="5" customWidth="1"/>
    <col min="9218" max="9218" width="11.875" style="5" customWidth="1"/>
    <col min="9219" max="9219" width="11.25" style="5" customWidth="1"/>
    <col min="9220" max="9220" width="17.5" style="5" customWidth="1"/>
    <col min="9221" max="9221" width="13.125" style="5" customWidth="1"/>
    <col min="9222" max="9222" width="15.625" style="5" customWidth="1"/>
    <col min="9223" max="9223" width="14.125" style="5" customWidth="1"/>
    <col min="9224" max="9224" width="27" style="5" customWidth="1"/>
    <col min="9225" max="9225" width="19.625" style="5" customWidth="1"/>
    <col min="9226" max="9470" width="9" style="5"/>
    <col min="9471" max="9471" width="6.875" style="5" customWidth="1"/>
    <col min="9472" max="9472" width="26.5" style="5" customWidth="1"/>
    <col min="9473" max="9473" width="18.625" style="5" customWidth="1"/>
    <col min="9474" max="9474" width="11.875" style="5" customWidth="1"/>
    <col min="9475" max="9475" width="11.25" style="5" customWidth="1"/>
    <col min="9476" max="9476" width="17.5" style="5" customWidth="1"/>
    <col min="9477" max="9477" width="13.125" style="5" customWidth="1"/>
    <col min="9478" max="9478" width="15.625" style="5" customWidth="1"/>
    <col min="9479" max="9479" width="14.125" style="5" customWidth="1"/>
    <col min="9480" max="9480" width="27" style="5" customWidth="1"/>
    <col min="9481" max="9481" width="19.625" style="5" customWidth="1"/>
    <col min="9482" max="9726" width="9" style="5"/>
    <col min="9727" max="9727" width="6.875" style="5" customWidth="1"/>
    <col min="9728" max="9728" width="26.5" style="5" customWidth="1"/>
    <col min="9729" max="9729" width="18.625" style="5" customWidth="1"/>
    <col min="9730" max="9730" width="11.875" style="5" customWidth="1"/>
    <col min="9731" max="9731" width="11.25" style="5" customWidth="1"/>
    <col min="9732" max="9732" width="17.5" style="5" customWidth="1"/>
    <col min="9733" max="9733" width="13.125" style="5" customWidth="1"/>
    <col min="9734" max="9734" width="15.625" style="5" customWidth="1"/>
    <col min="9735" max="9735" width="14.125" style="5" customWidth="1"/>
    <col min="9736" max="9736" width="27" style="5" customWidth="1"/>
    <col min="9737" max="9737" width="19.625" style="5" customWidth="1"/>
    <col min="9738" max="9982" width="9" style="5"/>
    <col min="9983" max="9983" width="6.875" style="5" customWidth="1"/>
    <col min="9984" max="9984" width="26.5" style="5" customWidth="1"/>
    <col min="9985" max="9985" width="18.625" style="5" customWidth="1"/>
    <col min="9986" max="9986" width="11.875" style="5" customWidth="1"/>
    <col min="9987" max="9987" width="11.25" style="5" customWidth="1"/>
    <col min="9988" max="9988" width="17.5" style="5" customWidth="1"/>
    <col min="9989" max="9989" width="13.125" style="5" customWidth="1"/>
    <col min="9990" max="9990" width="15.625" style="5" customWidth="1"/>
    <col min="9991" max="9991" width="14.125" style="5" customWidth="1"/>
    <col min="9992" max="9992" width="27" style="5" customWidth="1"/>
    <col min="9993" max="9993" width="19.625" style="5" customWidth="1"/>
    <col min="9994" max="10238" width="9" style="5"/>
    <col min="10239" max="10239" width="6.875" style="5" customWidth="1"/>
    <col min="10240" max="10240" width="26.5" style="5" customWidth="1"/>
    <col min="10241" max="10241" width="18.625" style="5" customWidth="1"/>
    <col min="10242" max="10242" width="11.875" style="5" customWidth="1"/>
    <col min="10243" max="10243" width="11.25" style="5" customWidth="1"/>
    <col min="10244" max="10244" width="17.5" style="5" customWidth="1"/>
    <col min="10245" max="10245" width="13.125" style="5" customWidth="1"/>
    <col min="10246" max="10246" width="15.625" style="5" customWidth="1"/>
    <col min="10247" max="10247" width="14.125" style="5" customWidth="1"/>
    <col min="10248" max="10248" width="27" style="5" customWidth="1"/>
    <col min="10249" max="10249" width="19.625" style="5" customWidth="1"/>
    <col min="10250" max="10494" width="9" style="5"/>
    <col min="10495" max="10495" width="6.875" style="5" customWidth="1"/>
    <col min="10496" max="10496" width="26.5" style="5" customWidth="1"/>
    <col min="10497" max="10497" width="18.625" style="5" customWidth="1"/>
    <col min="10498" max="10498" width="11.875" style="5" customWidth="1"/>
    <col min="10499" max="10499" width="11.25" style="5" customWidth="1"/>
    <col min="10500" max="10500" width="17.5" style="5" customWidth="1"/>
    <col min="10501" max="10501" width="13.125" style="5" customWidth="1"/>
    <col min="10502" max="10502" width="15.625" style="5" customWidth="1"/>
    <col min="10503" max="10503" width="14.125" style="5" customWidth="1"/>
    <col min="10504" max="10504" width="27" style="5" customWidth="1"/>
    <col min="10505" max="10505" width="19.625" style="5" customWidth="1"/>
    <col min="10506" max="10750" width="9" style="5"/>
    <col min="10751" max="10751" width="6.875" style="5" customWidth="1"/>
    <col min="10752" max="10752" width="26.5" style="5" customWidth="1"/>
    <col min="10753" max="10753" width="18.625" style="5" customWidth="1"/>
    <col min="10754" max="10754" width="11.875" style="5" customWidth="1"/>
    <col min="10755" max="10755" width="11.25" style="5" customWidth="1"/>
    <col min="10756" max="10756" width="17.5" style="5" customWidth="1"/>
    <col min="10757" max="10757" width="13.125" style="5" customWidth="1"/>
    <col min="10758" max="10758" width="15.625" style="5" customWidth="1"/>
    <col min="10759" max="10759" width="14.125" style="5" customWidth="1"/>
    <col min="10760" max="10760" width="27" style="5" customWidth="1"/>
    <col min="10761" max="10761" width="19.625" style="5" customWidth="1"/>
    <col min="10762" max="11006" width="9" style="5"/>
    <col min="11007" max="11007" width="6.875" style="5" customWidth="1"/>
    <col min="11008" max="11008" width="26.5" style="5" customWidth="1"/>
    <col min="11009" max="11009" width="18.625" style="5" customWidth="1"/>
    <col min="11010" max="11010" width="11.875" style="5" customWidth="1"/>
    <col min="11011" max="11011" width="11.25" style="5" customWidth="1"/>
    <col min="11012" max="11012" width="17.5" style="5" customWidth="1"/>
    <col min="11013" max="11013" width="13.125" style="5" customWidth="1"/>
    <col min="11014" max="11014" width="15.625" style="5" customWidth="1"/>
    <col min="11015" max="11015" width="14.125" style="5" customWidth="1"/>
    <col min="11016" max="11016" width="27" style="5" customWidth="1"/>
    <col min="11017" max="11017" width="19.625" style="5" customWidth="1"/>
    <col min="11018" max="11262" width="9" style="5"/>
    <col min="11263" max="11263" width="6.875" style="5" customWidth="1"/>
    <col min="11264" max="11264" width="26.5" style="5" customWidth="1"/>
    <col min="11265" max="11265" width="18.625" style="5" customWidth="1"/>
    <col min="11266" max="11266" width="11.875" style="5" customWidth="1"/>
    <col min="11267" max="11267" width="11.25" style="5" customWidth="1"/>
    <col min="11268" max="11268" width="17.5" style="5" customWidth="1"/>
    <col min="11269" max="11269" width="13.125" style="5" customWidth="1"/>
    <col min="11270" max="11270" width="15.625" style="5" customWidth="1"/>
    <col min="11271" max="11271" width="14.125" style="5" customWidth="1"/>
    <col min="11272" max="11272" width="27" style="5" customWidth="1"/>
    <col min="11273" max="11273" width="19.625" style="5" customWidth="1"/>
    <col min="11274" max="11518" width="9" style="5"/>
    <col min="11519" max="11519" width="6.875" style="5" customWidth="1"/>
    <col min="11520" max="11520" width="26.5" style="5" customWidth="1"/>
    <col min="11521" max="11521" width="18.625" style="5" customWidth="1"/>
    <col min="11522" max="11522" width="11.875" style="5" customWidth="1"/>
    <col min="11523" max="11523" width="11.25" style="5" customWidth="1"/>
    <col min="11524" max="11524" width="17.5" style="5" customWidth="1"/>
    <col min="11525" max="11525" width="13.125" style="5" customWidth="1"/>
    <col min="11526" max="11526" width="15.625" style="5" customWidth="1"/>
    <col min="11527" max="11527" width="14.125" style="5" customWidth="1"/>
    <col min="11528" max="11528" width="27" style="5" customWidth="1"/>
    <col min="11529" max="11529" width="19.625" style="5" customWidth="1"/>
    <col min="11530" max="11774" width="9" style="5"/>
    <col min="11775" max="11775" width="6.875" style="5" customWidth="1"/>
    <col min="11776" max="11776" width="26.5" style="5" customWidth="1"/>
    <col min="11777" max="11777" width="18.625" style="5" customWidth="1"/>
    <col min="11778" max="11778" width="11.875" style="5" customWidth="1"/>
    <col min="11779" max="11779" width="11.25" style="5" customWidth="1"/>
    <col min="11780" max="11780" width="17.5" style="5" customWidth="1"/>
    <col min="11781" max="11781" width="13.125" style="5" customWidth="1"/>
    <col min="11782" max="11782" width="15.625" style="5" customWidth="1"/>
    <col min="11783" max="11783" width="14.125" style="5" customWidth="1"/>
    <col min="11784" max="11784" width="27" style="5" customWidth="1"/>
    <col min="11785" max="11785" width="19.625" style="5" customWidth="1"/>
    <col min="11786" max="12030" width="9" style="5"/>
    <col min="12031" max="12031" width="6.875" style="5" customWidth="1"/>
    <col min="12032" max="12032" width="26.5" style="5" customWidth="1"/>
    <col min="12033" max="12033" width="18.625" style="5" customWidth="1"/>
    <col min="12034" max="12034" width="11.875" style="5" customWidth="1"/>
    <col min="12035" max="12035" width="11.25" style="5" customWidth="1"/>
    <col min="12036" max="12036" width="17.5" style="5" customWidth="1"/>
    <col min="12037" max="12037" width="13.125" style="5" customWidth="1"/>
    <col min="12038" max="12038" width="15.625" style="5" customWidth="1"/>
    <col min="12039" max="12039" width="14.125" style="5" customWidth="1"/>
    <col min="12040" max="12040" width="27" style="5" customWidth="1"/>
    <col min="12041" max="12041" width="19.625" style="5" customWidth="1"/>
    <col min="12042" max="12286" width="9" style="5"/>
    <col min="12287" max="12287" width="6.875" style="5" customWidth="1"/>
    <col min="12288" max="12288" width="26.5" style="5" customWidth="1"/>
    <col min="12289" max="12289" width="18.625" style="5" customWidth="1"/>
    <col min="12290" max="12290" width="11.875" style="5" customWidth="1"/>
    <col min="12291" max="12291" width="11.25" style="5" customWidth="1"/>
    <col min="12292" max="12292" width="17.5" style="5" customWidth="1"/>
    <col min="12293" max="12293" width="13.125" style="5" customWidth="1"/>
    <col min="12294" max="12294" width="15.625" style="5" customWidth="1"/>
    <col min="12295" max="12295" width="14.125" style="5" customWidth="1"/>
    <col min="12296" max="12296" width="27" style="5" customWidth="1"/>
    <col min="12297" max="12297" width="19.625" style="5" customWidth="1"/>
    <col min="12298" max="12542" width="9" style="5"/>
    <col min="12543" max="12543" width="6.875" style="5" customWidth="1"/>
    <col min="12544" max="12544" width="26.5" style="5" customWidth="1"/>
    <col min="12545" max="12545" width="18.625" style="5" customWidth="1"/>
    <col min="12546" max="12546" width="11.875" style="5" customWidth="1"/>
    <col min="12547" max="12547" width="11.25" style="5" customWidth="1"/>
    <col min="12548" max="12548" width="17.5" style="5" customWidth="1"/>
    <col min="12549" max="12549" width="13.125" style="5" customWidth="1"/>
    <col min="12550" max="12550" width="15.625" style="5" customWidth="1"/>
    <col min="12551" max="12551" width="14.125" style="5" customWidth="1"/>
    <col min="12552" max="12552" width="27" style="5" customWidth="1"/>
    <col min="12553" max="12553" width="19.625" style="5" customWidth="1"/>
    <col min="12554" max="12798" width="9" style="5"/>
    <col min="12799" max="12799" width="6.875" style="5" customWidth="1"/>
    <col min="12800" max="12800" width="26.5" style="5" customWidth="1"/>
    <col min="12801" max="12801" width="18.625" style="5" customWidth="1"/>
    <col min="12802" max="12802" width="11.875" style="5" customWidth="1"/>
    <col min="12803" max="12803" width="11.25" style="5" customWidth="1"/>
    <col min="12804" max="12804" width="17.5" style="5" customWidth="1"/>
    <col min="12805" max="12805" width="13.125" style="5" customWidth="1"/>
    <col min="12806" max="12806" width="15.625" style="5" customWidth="1"/>
    <col min="12807" max="12807" width="14.125" style="5" customWidth="1"/>
    <col min="12808" max="12808" width="27" style="5" customWidth="1"/>
    <col min="12809" max="12809" width="19.625" style="5" customWidth="1"/>
    <col min="12810" max="13054" width="9" style="5"/>
    <col min="13055" max="13055" width="6.875" style="5" customWidth="1"/>
    <col min="13056" max="13056" width="26.5" style="5" customWidth="1"/>
    <col min="13057" max="13057" width="18.625" style="5" customWidth="1"/>
    <col min="13058" max="13058" width="11.875" style="5" customWidth="1"/>
    <col min="13059" max="13059" width="11.25" style="5" customWidth="1"/>
    <col min="13060" max="13060" width="17.5" style="5" customWidth="1"/>
    <col min="13061" max="13061" width="13.125" style="5" customWidth="1"/>
    <col min="13062" max="13062" width="15.625" style="5" customWidth="1"/>
    <col min="13063" max="13063" width="14.125" style="5" customWidth="1"/>
    <col min="13064" max="13064" width="27" style="5" customWidth="1"/>
    <col min="13065" max="13065" width="19.625" style="5" customWidth="1"/>
    <col min="13066" max="13310" width="9" style="5"/>
    <col min="13311" max="13311" width="6.875" style="5" customWidth="1"/>
    <col min="13312" max="13312" width="26.5" style="5" customWidth="1"/>
    <col min="13313" max="13313" width="18.625" style="5" customWidth="1"/>
    <col min="13314" max="13314" width="11.875" style="5" customWidth="1"/>
    <col min="13315" max="13315" width="11.25" style="5" customWidth="1"/>
    <col min="13316" max="13316" width="17.5" style="5" customWidth="1"/>
    <col min="13317" max="13317" width="13.125" style="5" customWidth="1"/>
    <col min="13318" max="13318" width="15.625" style="5" customWidth="1"/>
    <col min="13319" max="13319" width="14.125" style="5" customWidth="1"/>
    <col min="13320" max="13320" width="27" style="5" customWidth="1"/>
    <col min="13321" max="13321" width="19.625" style="5" customWidth="1"/>
    <col min="13322" max="13566" width="9" style="5"/>
    <col min="13567" max="13567" width="6.875" style="5" customWidth="1"/>
    <col min="13568" max="13568" width="26.5" style="5" customWidth="1"/>
    <col min="13569" max="13569" width="18.625" style="5" customWidth="1"/>
    <col min="13570" max="13570" width="11.875" style="5" customWidth="1"/>
    <col min="13571" max="13571" width="11.25" style="5" customWidth="1"/>
    <col min="13572" max="13572" width="17.5" style="5" customWidth="1"/>
    <col min="13573" max="13573" width="13.125" style="5" customWidth="1"/>
    <col min="13574" max="13574" width="15.625" style="5" customWidth="1"/>
    <col min="13575" max="13575" width="14.125" style="5" customWidth="1"/>
    <col min="13576" max="13576" width="27" style="5" customWidth="1"/>
    <col min="13577" max="13577" width="19.625" style="5" customWidth="1"/>
    <col min="13578" max="13822" width="9" style="5"/>
    <col min="13823" max="13823" width="6.875" style="5" customWidth="1"/>
    <col min="13824" max="13824" width="26.5" style="5" customWidth="1"/>
    <col min="13825" max="13825" width="18.625" style="5" customWidth="1"/>
    <col min="13826" max="13826" width="11.875" style="5" customWidth="1"/>
    <col min="13827" max="13827" width="11.25" style="5" customWidth="1"/>
    <col min="13828" max="13828" width="17.5" style="5" customWidth="1"/>
    <col min="13829" max="13829" width="13.125" style="5" customWidth="1"/>
    <col min="13830" max="13830" width="15.625" style="5" customWidth="1"/>
    <col min="13831" max="13831" width="14.125" style="5" customWidth="1"/>
    <col min="13832" max="13832" width="27" style="5" customWidth="1"/>
    <col min="13833" max="13833" width="19.625" style="5" customWidth="1"/>
    <col min="13834" max="14078" width="9" style="5"/>
    <col min="14079" max="14079" width="6.875" style="5" customWidth="1"/>
    <col min="14080" max="14080" width="26.5" style="5" customWidth="1"/>
    <col min="14081" max="14081" width="18.625" style="5" customWidth="1"/>
    <col min="14082" max="14082" width="11.875" style="5" customWidth="1"/>
    <col min="14083" max="14083" width="11.25" style="5" customWidth="1"/>
    <col min="14084" max="14084" width="17.5" style="5" customWidth="1"/>
    <col min="14085" max="14085" width="13.125" style="5" customWidth="1"/>
    <col min="14086" max="14086" width="15.625" style="5" customWidth="1"/>
    <col min="14087" max="14087" width="14.125" style="5" customWidth="1"/>
    <col min="14088" max="14088" width="27" style="5" customWidth="1"/>
    <col min="14089" max="14089" width="19.625" style="5" customWidth="1"/>
    <col min="14090" max="14334" width="9" style="5"/>
    <col min="14335" max="14335" width="6.875" style="5" customWidth="1"/>
    <col min="14336" max="14336" width="26.5" style="5" customWidth="1"/>
    <col min="14337" max="14337" width="18.625" style="5" customWidth="1"/>
    <col min="14338" max="14338" width="11.875" style="5" customWidth="1"/>
    <col min="14339" max="14339" width="11.25" style="5" customWidth="1"/>
    <col min="14340" max="14340" width="17.5" style="5" customWidth="1"/>
    <col min="14341" max="14341" width="13.125" style="5" customWidth="1"/>
    <col min="14342" max="14342" width="15.625" style="5" customWidth="1"/>
    <col min="14343" max="14343" width="14.125" style="5" customWidth="1"/>
    <col min="14344" max="14344" width="27" style="5" customWidth="1"/>
    <col min="14345" max="14345" width="19.625" style="5" customWidth="1"/>
    <col min="14346" max="14590" width="9" style="5"/>
    <col min="14591" max="14591" width="6.875" style="5" customWidth="1"/>
    <col min="14592" max="14592" width="26.5" style="5" customWidth="1"/>
    <col min="14593" max="14593" width="18.625" style="5" customWidth="1"/>
    <col min="14594" max="14594" width="11.875" style="5" customWidth="1"/>
    <col min="14595" max="14595" width="11.25" style="5" customWidth="1"/>
    <col min="14596" max="14596" width="17.5" style="5" customWidth="1"/>
    <col min="14597" max="14597" width="13.125" style="5" customWidth="1"/>
    <col min="14598" max="14598" width="15.625" style="5" customWidth="1"/>
    <col min="14599" max="14599" width="14.125" style="5" customWidth="1"/>
    <col min="14600" max="14600" width="27" style="5" customWidth="1"/>
    <col min="14601" max="14601" width="19.625" style="5" customWidth="1"/>
    <col min="14602" max="14846" width="9" style="5"/>
    <col min="14847" max="14847" width="6.875" style="5" customWidth="1"/>
    <col min="14848" max="14848" width="26.5" style="5" customWidth="1"/>
    <col min="14849" max="14849" width="18.625" style="5" customWidth="1"/>
    <col min="14850" max="14850" width="11.875" style="5" customWidth="1"/>
    <col min="14851" max="14851" width="11.25" style="5" customWidth="1"/>
    <col min="14852" max="14852" width="17.5" style="5" customWidth="1"/>
    <col min="14853" max="14853" width="13.125" style="5" customWidth="1"/>
    <col min="14854" max="14854" width="15.625" style="5" customWidth="1"/>
    <col min="14855" max="14855" width="14.125" style="5" customWidth="1"/>
    <col min="14856" max="14856" width="27" style="5" customWidth="1"/>
    <col min="14857" max="14857" width="19.625" style="5" customWidth="1"/>
    <col min="14858" max="15102" width="9" style="5"/>
    <col min="15103" max="15103" width="6.875" style="5" customWidth="1"/>
    <col min="15104" max="15104" width="26.5" style="5" customWidth="1"/>
    <col min="15105" max="15105" width="18.625" style="5" customWidth="1"/>
    <col min="15106" max="15106" width="11.875" style="5" customWidth="1"/>
    <col min="15107" max="15107" width="11.25" style="5" customWidth="1"/>
    <col min="15108" max="15108" width="17.5" style="5" customWidth="1"/>
    <col min="15109" max="15109" width="13.125" style="5" customWidth="1"/>
    <col min="15110" max="15110" width="15.625" style="5" customWidth="1"/>
    <col min="15111" max="15111" width="14.125" style="5" customWidth="1"/>
    <col min="15112" max="15112" width="27" style="5" customWidth="1"/>
    <col min="15113" max="15113" width="19.625" style="5" customWidth="1"/>
    <col min="15114" max="15358" width="9" style="5"/>
    <col min="15359" max="15359" width="6.875" style="5" customWidth="1"/>
    <col min="15360" max="15360" width="26.5" style="5" customWidth="1"/>
    <col min="15361" max="15361" width="18.625" style="5" customWidth="1"/>
    <col min="15362" max="15362" width="11.875" style="5" customWidth="1"/>
    <col min="15363" max="15363" width="11.25" style="5" customWidth="1"/>
    <col min="15364" max="15364" width="17.5" style="5" customWidth="1"/>
    <col min="15365" max="15365" width="13.125" style="5" customWidth="1"/>
    <col min="15366" max="15366" width="15.625" style="5" customWidth="1"/>
    <col min="15367" max="15367" width="14.125" style="5" customWidth="1"/>
    <col min="15368" max="15368" width="27" style="5" customWidth="1"/>
    <col min="15369" max="15369" width="19.625" style="5" customWidth="1"/>
    <col min="15370" max="15614" width="9" style="5"/>
    <col min="15615" max="15615" width="6.875" style="5" customWidth="1"/>
    <col min="15616" max="15616" width="26.5" style="5" customWidth="1"/>
    <col min="15617" max="15617" width="18.625" style="5" customWidth="1"/>
    <col min="15618" max="15618" width="11.875" style="5" customWidth="1"/>
    <col min="15619" max="15619" width="11.25" style="5" customWidth="1"/>
    <col min="15620" max="15620" width="17.5" style="5" customWidth="1"/>
    <col min="15621" max="15621" width="13.125" style="5" customWidth="1"/>
    <col min="15622" max="15622" width="15.625" style="5" customWidth="1"/>
    <col min="15623" max="15623" width="14.125" style="5" customWidth="1"/>
    <col min="15624" max="15624" width="27" style="5" customWidth="1"/>
    <col min="15625" max="15625" width="19.625" style="5" customWidth="1"/>
    <col min="15626" max="15870" width="9" style="5"/>
    <col min="15871" max="15871" width="6.875" style="5" customWidth="1"/>
    <col min="15872" max="15872" width="26.5" style="5" customWidth="1"/>
    <col min="15873" max="15873" width="18.625" style="5" customWidth="1"/>
    <col min="15874" max="15874" width="11.875" style="5" customWidth="1"/>
    <col min="15875" max="15875" width="11.25" style="5" customWidth="1"/>
    <col min="15876" max="15876" width="17.5" style="5" customWidth="1"/>
    <col min="15877" max="15877" width="13.125" style="5" customWidth="1"/>
    <col min="15878" max="15878" width="15.625" style="5" customWidth="1"/>
    <col min="15879" max="15879" width="14.125" style="5" customWidth="1"/>
    <col min="15880" max="15880" width="27" style="5" customWidth="1"/>
    <col min="15881" max="15881" width="19.625" style="5" customWidth="1"/>
    <col min="15882" max="16126" width="9" style="5"/>
    <col min="16127" max="16127" width="6.875" style="5" customWidth="1"/>
    <col min="16128" max="16128" width="26.5" style="5" customWidth="1"/>
    <col min="16129" max="16129" width="18.625" style="5" customWidth="1"/>
    <col min="16130" max="16130" width="11.875" style="5" customWidth="1"/>
    <col min="16131" max="16131" width="11.25" style="5" customWidth="1"/>
    <col min="16132" max="16132" width="17.5" style="5" customWidth="1"/>
    <col min="16133" max="16133" width="13.125" style="5" customWidth="1"/>
    <col min="16134" max="16134" width="15.625" style="5" customWidth="1"/>
    <col min="16135" max="16135" width="14.125" style="5" customWidth="1"/>
    <col min="16136" max="16136" width="27" style="5" customWidth="1"/>
    <col min="16137" max="16137" width="19.625" style="5" customWidth="1"/>
    <col min="16138" max="16384" width="9" style="5"/>
  </cols>
  <sheetData>
    <row r="1" ht="27" spans="1:13">
      <c r="A1" s="6" t="s">
        <v>0</v>
      </c>
      <c r="B1" s="7"/>
      <c r="C1" s="7"/>
      <c r="D1" s="7"/>
      <c r="E1" s="7"/>
      <c r="F1" s="7"/>
      <c r="G1" s="7"/>
      <c r="H1" s="7"/>
      <c r="I1" s="52"/>
      <c r="J1" s="53" t="s">
        <v>1</v>
      </c>
      <c r="K1" s="54"/>
      <c r="L1" s="54"/>
      <c r="M1" s="55"/>
    </row>
    <row r="2" s="1" customFormat="1" ht="14.25" customHeight="1" spans="1:13">
      <c r="A2" s="8"/>
      <c r="B2" s="9" t="s">
        <v>2</v>
      </c>
      <c r="C2" s="10">
        <f>MAX(C9:C39)</f>
        <v>0.658</v>
      </c>
      <c r="D2" s="8"/>
      <c r="E2" s="8"/>
      <c r="F2" s="8"/>
      <c r="G2" s="8"/>
      <c r="H2" s="11"/>
      <c r="I2" s="11"/>
      <c r="J2" s="56"/>
      <c r="K2" s="57"/>
      <c r="L2" s="57"/>
      <c r="M2" s="58"/>
    </row>
    <row r="3" s="1" customFormat="1" ht="14.25" customHeight="1" spans="1:13">
      <c r="A3" s="8"/>
      <c r="B3" s="12" t="s">
        <v>3</v>
      </c>
      <c r="C3" s="10">
        <f>MIN(C9:C39)</f>
        <v>0.4515</v>
      </c>
      <c r="D3" s="13"/>
      <c r="E3" s="14"/>
      <c r="F3" s="14"/>
      <c r="G3" s="14"/>
      <c r="H3" s="11"/>
      <c r="I3" s="11"/>
      <c r="J3" s="56"/>
      <c r="K3" s="57"/>
      <c r="L3" s="57"/>
      <c r="M3" s="58"/>
    </row>
    <row r="4" s="1" customFormat="1" spans="1:13">
      <c r="A4" s="8"/>
      <c r="B4" s="15" t="s">
        <v>4</v>
      </c>
      <c r="C4" s="16">
        <f>SUM(E9:E39)/COUNT(E9:E39)</f>
        <v>0.58758</v>
      </c>
      <c r="D4" s="17"/>
      <c r="E4" s="17"/>
      <c r="F4" s="17"/>
      <c r="G4" s="17"/>
      <c r="H4" s="14"/>
      <c r="I4" s="59"/>
      <c r="J4" s="56"/>
      <c r="K4" s="57"/>
      <c r="L4" s="57"/>
      <c r="M4" s="58"/>
    </row>
    <row r="5" s="1" customFormat="1" spans="1:13">
      <c r="A5" s="18"/>
      <c r="B5" s="12" t="s">
        <v>5</v>
      </c>
      <c r="C5" s="19">
        <v>0.02</v>
      </c>
      <c r="D5" s="13"/>
      <c r="E5" s="13"/>
      <c r="F5" s="13"/>
      <c r="G5" s="13"/>
      <c r="H5" s="20"/>
      <c r="I5" s="60"/>
      <c r="J5" s="56"/>
      <c r="K5" s="57"/>
      <c r="L5" s="57"/>
      <c r="M5" s="58"/>
    </row>
    <row r="6" spans="1:13">
      <c r="A6" s="21"/>
      <c r="B6" s="22" t="s">
        <v>6</v>
      </c>
      <c r="C6" s="23">
        <f>C4*(1-C5)</f>
        <v>0.5758284</v>
      </c>
      <c r="D6" s="24"/>
      <c r="E6" s="24"/>
      <c r="F6" s="24"/>
      <c r="G6" s="24"/>
      <c r="H6" s="24"/>
      <c r="I6" s="24"/>
      <c r="J6" s="56"/>
      <c r="K6" s="57"/>
      <c r="L6" s="57"/>
      <c r="M6" s="58"/>
    </row>
    <row r="7" customHeight="1" spans="1:13">
      <c r="A7" s="25" t="s">
        <v>7</v>
      </c>
      <c r="B7" s="26" t="s">
        <v>8</v>
      </c>
      <c r="C7" s="25" t="s">
        <v>9</v>
      </c>
      <c r="D7" s="25" t="s">
        <v>10</v>
      </c>
      <c r="E7" s="25" t="s">
        <v>11</v>
      </c>
      <c r="F7" s="27" t="s">
        <v>12</v>
      </c>
      <c r="G7" s="27" t="s">
        <v>13</v>
      </c>
      <c r="H7" s="25" t="s">
        <v>14</v>
      </c>
      <c r="I7" s="25" t="s">
        <v>15</v>
      </c>
      <c r="J7" s="56"/>
      <c r="K7" s="57"/>
      <c r="L7" s="57"/>
      <c r="M7" s="58"/>
    </row>
    <row r="8" ht="24" customHeight="1" spans="1:13">
      <c r="A8" s="28"/>
      <c r="B8" s="25"/>
      <c r="C8" s="28"/>
      <c r="D8" s="29"/>
      <c r="E8" s="28"/>
      <c r="F8" s="25"/>
      <c r="G8" s="25"/>
      <c r="H8" s="25"/>
      <c r="I8" s="25"/>
      <c r="J8" s="61"/>
      <c r="K8" s="62"/>
      <c r="L8" s="62"/>
      <c r="M8" s="63"/>
    </row>
    <row r="9" s="2" customFormat="1" ht="14.25" customHeight="1" spans="1:13">
      <c r="A9" s="30">
        <v>1</v>
      </c>
      <c r="B9" s="31" t="s">
        <v>16</v>
      </c>
      <c r="C9" s="31">
        <v>0.4515</v>
      </c>
      <c r="D9" s="32" t="s">
        <v>17</v>
      </c>
      <c r="E9" s="33" t="str">
        <f t="shared" ref="E9:E20" si="0">IF((D9="否"),C9,"")</f>
        <v/>
      </c>
      <c r="F9" s="34">
        <f>(C9-C$6)/C$6*100</f>
        <v>-21.5912240521655</v>
      </c>
      <c r="G9" s="35">
        <f>IF(F9&lt;0,0.3,1)</f>
        <v>0.3</v>
      </c>
      <c r="H9" s="36">
        <f>100-ABS(F9)*G9</f>
        <v>93.5226327843503</v>
      </c>
      <c r="I9" s="36">
        <f t="shared" ref="I9:I20" si="1">RANK(H9,$H$9:$H$39,0)</f>
        <v>7</v>
      </c>
      <c r="J9" s="64"/>
      <c r="K9" s="64"/>
      <c r="L9" s="64"/>
      <c r="M9" s="64"/>
    </row>
    <row r="10" s="3" customFormat="1" ht="14.25" customHeight="1" spans="1:13">
      <c r="A10" s="37">
        <v>2</v>
      </c>
      <c r="B10" s="31" t="s">
        <v>18</v>
      </c>
      <c r="C10" s="38">
        <v>0.476</v>
      </c>
      <c r="D10" s="39" t="s">
        <v>19</v>
      </c>
      <c r="E10" s="40">
        <f t="shared" si="0"/>
        <v>0.476</v>
      </c>
      <c r="F10" s="41">
        <f t="shared" ref="F10:F20" si="2">(C10-C$6)/C$6*100</f>
        <v>-17.3364842720505</v>
      </c>
      <c r="G10" s="35">
        <f t="shared" ref="G10:G20" si="3">IF(F10&lt;0,0.3,1)</f>
        <v>0.3</v>
      </c>
      <c r="H10" s="42">
        <f t="shared" ref="H10:H20" si="4">100-ABS(F10)*G10</f>
        <v>94.7990547183849</v>
      </c>
      <c r="I10" s="42">
        <f t="shared" si="1"/>
        <v>5</v>
      </c>
      <c r="J10" s="64"/>
      <c r="K10" s="64"/>
      <c r="L10" s="64"/>
      <c r="M10" s="64"/>
    </row>
    <row r="11" s="3" customFormat="1" ht="14.25" customHeight="1" spans="1:13">
      <c r="A11" s="37">
        <v>3</v>
      </c>
      <c r="B11" s="31" t="s">
        <v>20</v>
      </c>
      <c r="C11" s="38">
        <v>0.5153</v>
      </c>
      <c r="D11" s="43" t="s">
        <v>19</v>
      </c>
      <c r="E11" s="40">
        <f t="shared" si="0"/>
        <v>0.5153</v>
      </c>
      <c r="F11" s="41">
        <f t="shared" si="2"/>
        <v>-10.5115343390496</v>
      </c>
      <c r="G11" s="35">
        <f t="shared" si="3"/>
        <v>0.3</v>
      </c>
      <c r="H11" s="42">
        <f t="shared" si="4"/>
        <v>96.8465396982851</v>
      </c>
      <c r="I11" s="42">
        <f t="shared" si="1"/>
        <v>3</v>
      </c>
      <c r="J11" s="64"/>
      <c r="K11" s="64"/>
      <c r="L11" s="64"/>
      <c r="M11" s="64"/>
    </row>
    <row r="12" s="3" customFormat="1" ht="14.25" customHeight="1" spans="1:13">
      <c r="A12" s="37">
        <v>4</v>
      </c>
      <c r="B12" s="31" t="s">
        <v>21</v>
      </c>
      <c r="C12" s="38">
        <v>0.55</v>
      </c>
      <c r="D12" s="39" t="s">
        <v>19</v>
      </c>
      <c r="E12" s="40">
        <f t="shared" si="0"/>
        <v>0.55</v>
      </c>
      <c r="F12" s="41">
        <f t="shared" si="2"/>
        <v>-4.48543350762136</v>
      </c>
      <c r="G12" s="35">
        <f t="shared" si="3"/>
        <v>0.3</v>
      </c>
      <c r="H12" s="42">
        <f t="shared" si="4"/>
        <v>98.6543699477136</v>
      </c>
      <c r="I12" s="42">
        <f t="shared" si="1"/>
        <v>1</v>
      </c>
      <c r="J12" s="64"/>
      <c r="K12" s="64"/>
      <c r="L12" s="64"/>
      <c r="M12" s="64"/>
    </row>
    <row r="13" s="2" customFormat="1" ht="14.25" customHeight="1" spans="1:13">
      <c r="A13" s="30">
        <v>5</v>
      </c>
      <c r="B13" s="31" t="s">
        <v>22</v>
      </c>
      <c r="C13" s="31">
        <v>0.586</v>
      </c>
      <c r="D13" s="44" t="s">
        <v>19</v>
      </c>
      <c r="E13" s="33">
        <f t="shared" si="0"/>
        <v>0.586</v>
      </c>
      <c r="F13" s="34">
        <f t="shared" si="2"/>
        <v>1.76642902642522</v>
      </c>
      <c r="G13" s="35">
        <f t="shared" si="3"/>
        <v>1</v>
      </c>
      <c r="H13" s="36">
        <f t="shared" si="4"/>
        <v>98.2335709735748</v>
      </c>
      <c r="I13" s="36">
        <f t="shared" si="1"/>
        <v>2</v>
      </c>
      <c r="J13" s="64"/>
      <c r="K13" s="64"/>
      <c r="L13" s="64"/>
      <c r="M13" s="64"/>
    </row>
    <row r="14" s="2" customFormat="1" ht="14.25" customHeight="1" spans="1:13">
      <c r="A14" s="30">
        <v>6</v>
      </c>
      <c r="B14" s="31" t="s">
        <v>23</v>
      </c>
      <c r="C14" s="31">
        <v>0.594</v>
      </c>
      <c r="D14" s="44" t="s">
        <v>19</v>
      </c>
      <c r="E14" s="33">
        <f t="shared" si="0"/>
        <v>0.594</v>
      </c>
      <c r="F14" s="34">
        <f t="shared" si="2"/>
        <v>3.15573181176891</v>
      </c>
      <c r="G14" s="35">
        <f t="shared" si="3"/>
        <v>1</v>
      </c>
      <c r="H14" s="36">
        <f t="shared" si="4"/>
        <v>96.8442681882311</v>
      </c>
      <c r="I14" s="36">
        <f t="shared" si="1"/>
        <v>4</v>
      </c>
      <c r="J14" s="64"/>
      <c r="K14" s="64"/>
      <c r="L14" s="64"/>
      <c r="M14" s="64"/>
    </row>
    <row r="15" s="3" customFormat="1" ht="14.25" customHeight="1" spans="1:13">
      <c r="A15" s="37">
        <v>7</v>
      </c>
      <c r="B15" s="31" t="s">
        <v>24</v>
      </c>
      <c r="C15" s="38">
        <v>0.606</v>
      </c>
      <c r="D15" s="43" t="s">
        <v>19</v>
      </c>
      <c r="E15" s="40">
        <f t="shared" si="0"/>
        <v>0.606</v>
      </c>
      <c r="F15" s="41">
        <f t="shared" si="2"/>
        <v>5.23968598978445</v>
      </c>
      <c r="G15" s="35">
        <f t="shared" si="3"/>
        <v>1</v>
      </c>
      <c r="H15" s="42">
        <f t="shared" si="4"/>
        <v>94.7603140102156</v>
      </c>
      <c r="I15" s="42">
        <f t="shared" si="1"/>
        <v>6</v>
      </c>
      <c r="J15" s="64"/>
      <c r="K15" s="64"/>
      <c r="L15" s="64"/>
      <c r="M15" s="64"/>
    </row>
    <row r="16" s="3" customFormat="1" ht="14.25" customHeight="1" spans="1:13">
      <c r="A16" s="37">
        <v>8</v>
      </c>
      <c r="B16" s="31" t="s">
        <v>25</v>
      </c>
      <c r="C16" s="38">
        <v>0.6155</v>
      </c>
      <c r="D16" s="43" t="s">
        <v>19</v>
      </c>
      <c r="E16" s="40">
        <f t="shared" si="0"/>
        <v>0.6155</v>
      </c>
      <c r="F16" s="41">
        <f t="shared" si="2"/>
        <v>6.88948304738009</v>
      </c>
      <c r="G16" s="35">
        <f t="shared" si="3"/>
        <v>1</v>
      </c>
      <c r="H16" s="42">
        <f t="shared" si="4"/>
        <v>93.1105169526199</v>
      </c>
      <c r="I16" s="42">
        <f t="shared" si="1"/>
        <v>8</v>
      </c>
      <c r="J16" s="2"/>
      <c r="K16" s="2"/>
      <c r="L16" s="2"/>
      <c r="M16" s="2"/>
    </row>
    <row r="17" s="3" customFormat="1" ht="14.25" customHeight="1" spans="1:13">
      <c r="A17" s="37">
        <v>9</v>
      </c>
      <c r="B17" s="31" t="s">
        <v>26</v>
      </c>
      <c r="C17" s="38">
        <v>0.64</v>
      </c>
      <c r="D17" s="43" t="s">
        <v>19</v>
      </c>
      <c r="E17" s="40">
        <f t="shared" si="0"/>
        <v>0.64</v>
      </c>
      <c r="F17" s="41">
        <f t="shared" si="2"/>
        <v>11.1442228274951</v>
      </c>
      <c r="G17" s="35">
        <f t="shared" si="3"/>
        <v>1</v>
      </c>
      <c r="H17" s="42">
        <f t="shared" si="4"/>
        <v>88.8557771725049</v>
      </c>
      <c r="I17" s="42">
        <f t="shared" si="1"/>
        <v>9</v>
      </c>
      <c r="J17" s="2"/>
      <c r="K17" s="2"/>
      <c r="L17" s="2"/>
      <c r="M17" s="2"/>
    </row>
    <row r="18" s="3" customFormat="1" ht="14.25" customHeight="1" spans="1:13">
      <c r="A18" s="37">
        <v>10</v>
      </c>
      <c r="B18" s="31" t="s">
        <v>27</v>
      </c>
      <c r="C18" s="38">
        <v>0.645</v>
      </c>
      <c r="D18" s="43" t="s">
        <v>19</v>
      </c>
      <c r="E18" s="40">
        <f t="shared" si="0"/>
        <v>0.645</v>
      </c>
      <c r="F18" s="41">
        <f t="shared" si="2"/>
        <v>12.0125370683349</v>
      </c>
      <c r="G18" s="35">
        <f t="shared" si="3"/>
        <v>1</v>
      </c>
      <c r="H18" s="42">
        <f t="shared" si="4"/>
        <v>87.9874629316651</v>
      </c>
      <c r="I18" s="42">
        <f t="shared" si="1"/>
        <v>10</v>
      </c>
      <c r="J18" s="2"/>
      <c r="K18" s="2"/>
      <c r="L18" s="2"/>
      <c r="M18" s="2"/>
    </row>
    <row r="19" s="3" customFormat="1" ht="14.25" customHeight="1" spans="1:13">
      <c r="A19" s="37">
        <v>11</v>
      </c>
      <c r="B19" s="31" t="s">
        <v>28</v>
      </c>
      <c r="C19" s="38">
        <v>0.648</v>
      </c>
      <c r="D19" s="43" t="s">
        <v>19</v>
      </c>
      <c r="E19" s="40">
        <f t="shared" si="0"/>
        <v>0.648</v>
      </c>
      <c r="F19" s="41">
        <f t="shared" si="2"/>
        <v>12.5335256128388</v>
      </c>
      <c r="G19" s="35">
        <f t="shared" si="3"/>
        <v>1</v>
      </c>
      <c r="H19" s="42">
        <f t="shared" si="4"/>
        <v>87.4664743871612</v>
      </c>
      <c r="I19" s="42">
        <f t="shared" si="1"/>
        <v>11</v>
      </c>
      <c r="J19" s="2"/>
      <c r="K19" s="2"/>
      <c r="L19" s="2"/>
      <c r="M19" s="2"/>
    </row>
    <row r="20" s="3" customFormat="1" ht="14.25" customHeight="1" spans="1:13">
      <c r="A20" s="37">
        <v>12</v>
      </c>
      <c r="B20" s="31" t="s">
        <v>29</v>
      </c>
      <c r="C20" s="38">
        <v>0.658</v>
      </c>
      <c r="D20" s="43" t="s">
        <v>17</v>
      </c>
      <c r="E20" s="40" t="str">
        <f t="shared" si="0"/>
        <v/>
      </c>
      <c r="F20" s="41">
        <f t="shared" si="2"/>
        <v>14.2701540945184</v>
      </c>
      <c r="G20" s="35">
        <f t="shared" si="3"/>
        <v>1</v>
      </c>
      <c r="H20" s="42">
        <f t="shared" si="4"/>
        <v>85.7298459054816</v>
      </c>
      <c r="I20" s="42">
        <f t="shared" si="1"/>
        <v>12</v>
      </c>
      <c r="J20" s="2"/>
      <c r="K20" s="2"/>
      <c r="L20" s="2"/>
      <c r="M20" s="2"/>
    </row>
    <row r="21" s="3" customFormat="1" ht="14.25" customHeight="1" spans="1:13">
      <c r="A21" s="37">
        <v>13</v>
      </c>
      <c r="B21" s="45"/>
      <c r="C21" s="46"/>
      <c r="D21" s="43"/>
      <c r="E21" s="40"/>
      <c r="F21" s="41"/>
      <c r="G21" s="47"/>
      <c r="H21" s="42"/>
      <c r="I21" s="42"/>
      <c r="J21" s="2"/>
      <c r="K21" s="2"/>
      <c r="L21" s="2"/>
      <c r="M21" s="2"/>
    </row>
    <row r="22" s="3" customFormat="1" ht="14.25" customHeight="1" spans="1:13">
      <c r="A22" s="37">
        <v>14</v>
      </c>
      <c r="B22" s="45"/>
      <c r="C22" s="46"/>
      <c r="D22" s="43"/>
      <c r="E22" s="40"/>
      <c r="F22" s="41"/>
      <c r="G22" s="47"/>
      <c r="H22" s="42"/>
      <c r="I22" s="42"/>
      <c r="J22" s="2"/>
      <c r="K22" s="2"/>
      <c r="L22" s="2"/>
      <c r="M22" s="2"/>
    </row>
    <row r="23" s="3" customFormat="1" ht="14.25" customHeight="1" spans="1:13">
      <c r="A23" s="37">
        <v>15</v>
      </c>
      <c r="B23" s="45"/>
      <c r="C23" s="46"/>
      <c r="D23" s="43"/>
      <c r="E23" s="40"/>
      <c r="F23" s="41"/>
      <c r="G23" s="47"/>
      <c r="H23" s="42"/>
      <c r="I23" s="42"/>
      <c r="J23" s="2"/>
      <c r="K23" s="2"/>
      <c r="L23" s="2"/>
      <c r="M23" s="2"/>
    </row>
    <row r="24" s="2" customFormat="1" ht="14.25" customHeight="1" spans="1:9">
      <c r="A24" s="30">
        <v>16</v>
      </c>
      <c r="B24" s="48"/>
      <c r="C24" s="49"/>
      <c r="D24" s="44"/>
      <c r="E24" s="33"/>
      <c r="F24" s="34"/>
      <c r="G24" s="35"/>
      <c r="H24" s="36"/>
      <c r="I24" s="36"/>
    </row>
    <row r="25" s="2" customFormat="1" ht="14.25" customHeight="1" spans="1:9">
      <c r="A25" s="30">
        <v>17</v>
      </c>
      <c r="B25" s="48"/>
      <c r="C25" s="49"/>
      <c r="D25" s="44"/>
      <c r="E25" s="33"/>
      <c r="F25" s="34"/>
      <c r="G25" s="35"/>
      <c r="H25" s="36"/>
      <c r="I25" s="36"/>
    </row>
    <row r="26" s="3" customFormat="1" ht="14.25" customHeight="1" spans="1:13">
      <c r="A26" s="37">
        <v>18</v>
      </c>
      <c r="B26" s="45"/>
      <c r="C26" s="46"/>
      <c r="D26" s="43"/>
      <c r="E26" s="40"/>
      <c r="F26" s="41"/>
      <c r="G26" s="47"/>
      <c r="H26" s="42"/>
      <c r="I26" s="42"/>
      <c r="J26" s="2"/>
      <c r="K26" s="2"/>
      <c r="L26" s="2"/>
      <c r="M26" s="2"/>
    </row>
    <row r="27" ht="14.25" customHeight="1" spans="1:13">
      <c r="A27" s="37">
        <v>19</v>
      </c>
      <c r="B27" s="45"/>
      <c r="C27" s="50"/>
      <c r="D27" s="43"/>
      <c r="E27" s="40"/>
      <c r="F27" s="41"/>
      <c r="G27" s="47"/>
      <c r="H27" s="42"/>
      <c r="I27" s="42"/>
      <c r="J27" s="65"/>
      <c r="K27" s="65"/>
      <c r="L27" s="65"/>
      <c r="M27" s="65"/>
    </row>
    <row r="28" ht="14.25" customHeight="1" spans="1:13">
      <c r="A28" s="37">
        <v>20</v>
      </c>
      <c r="B28" s="45"/>
      <c r="C28" s="50"/>
      <c r="D28" s="39"/>
      <c r="E28" s="40"/>
      <c r="F28" s="41"/>
      <c r="G28" s="47"/>
      <c r="H28" s="42"/>
      <c r="I28" s="42"/>
      <c r="J28" s="65"/>
      <c r="K28" s="65"/>
      <c r="L28" s="65"/>
      <c r="M28" s="65"/>
    </row>
    <row r="29" ht="14.25" customHeight="1" spans="1:13">
      <c r="A29" s="37">
        <v>21</v>
      </c>
      <c r="B29" s="45"/>
      <c r="C29" s="50"/>
      <c r="D29" s="39"/>
      <c r="E29" s="40"/>
      <c r="F29" s="41"/>
      <c r="G29" s="47"/>
      <c r="H29" s="42"/>
      <c r="I29" s="42"/>
      <c r="J29" s="65"/>
      <c r="K29" s="65"/>
      <c r="L29" s="65"/>
      <c r="M29" s="65"/>
    </row>
    <row r="30" spans="1:13">
      <c r="A30" s="37">
        <v>22</v>
      </c>
      <c r="B30" s="45"/>
      <c r="C30" s="39"/>
      <c r="D30" s="39"/>
      <c r="E30" s="40"/>
      <c r="F30" s="41"/>
      <c r="G30" s="47"/>
      <c r="H30" s="42"/>
      <c r="I30" s="42"/>
      <c r="J30" s="65"/>
      <c r="K30" s="65"/>
      <c r="L30" s="65"/>
      <c r="M30" s="65"/>
    </row>
    <row r="31" spans="1:9">
      <c r="A31" s="37">
        <v>23</v>
      </c>
      <c r="B31" s="45"/>
      <c r="C31" s="39"/>
      <c r="D31" s="39"/>
      <c r="E31" s="40"/>
      <c r="F31" s="41"/>
      <c r="G31" s="47"/>
      <c r="H31" s="42"/>
      <c r="I31" s="42"/>
    </row>
    <row r="32" spans="1:9">
      <c r="A32" s="37">
        <v>24</v>
      </c>
      <c r="B32" s="45"/>
      <c r="C32" s="39"/>
      <c r="D32" s="39"/>
      <c r="E32" s="40"/>
      <c r="F32" s="41"/>
      <c r="G32" s="47"/>
      <c r="H32" s="42"/>
      <c r="I32" s="42"/>
    </row>
    <row r="33" spans="1:9">
      <c r="A33" s="37">
        <v>25</v>
      </c>
      <c r="B33" s="45"/>
      <c r="C33" s="39"/>
      <c r="D33" s="39"/>
      <c r="E33" s="40"/>
      <c r="F33" s="41"/>
      <c r="G33" s="47"/>
      <c r="H33" s="42"/>
      <c r="I33" s="42"/>
    </row>
    <row r="34" spans="1:9">
      <c r="A34" s="37">
        <v>26</v>
      </c>
      <c r="B34" s="45"/>
      <c r="C34" s="39"/>
      <c r="D34" s="39"/>
      <c r="E34" s="40"/>
      <c r="F34" s="41"/>
      <c r="G34" s="47"/>
      <c r="H34" s="42"/>
      <c r="I34" s="42"/>
    </row>
    <row r="35" spans="1:9">
      <c r="A35" s="37">
        <v>27</v>
      </c>
      <c r="B35" s="45"/>
      <c r="C35" s="39"/>
      <c r="D35" s="39"/>
      <c r="E35" s="40"/>
      <c r="F35" s="41"/>
      <c r="G35" s="47"/>
      <c r="H35" s="42"/>
      <c r="I35" s="42"/>
    </row>
    <row r="36" spans="1:9">
      <c r="A36" s="37">
        <v>28</v>
      </c>
      <c r="B36" s="51"/>
      <c r="C36" s="39"/>
      <c r="D36" s="39"/>
      <c r="E36" s="40"/>
      <c r="F36" s="41"/>
      <c r="G36" s="47"/>
      <c r="H36" s="42"/>
      <c r="I36" s="42"/>
    </row>
    <row r="37" spans="1:9">
      <c r="A37" s="37">
        <v>29</v>
      </c>
      <c r="B37" s="51"/>
      <c r="C37" s="39"/>
      <c r="D37" s="39"/>
      <c r="E37" s="40"/>
      <c r="F37" s="41"/>
      <c r="G37" s="47"/>
      <c r="H37" s="42"/>
      <c r="I37" s="42"/>
    </row>
    <row r="38" spans="1:9">
      <c r="A38" s="37">
        <v>30</v>
      </c>
      <c r="B38" s="51"/>
      <c r="C38" s="39"/>
      <c r="D38" s="39"/>
      <c r="E38" s="40"/>
      <c r="F38" s="41"/>
      <c r="G38" s="47"/>
      <c r="H38" s="42"/>
      <c r="I38" s="42"/>
    </row>
    <row r="39" spans="1:9">
      <c r="A39" s="37">
        <v>31</v>
      </c>
      <c r="B39" s="51"/>
      <c r="C39" s="39"/>
      <c r="D39" s="39"/>
      <c r="E39" s="40"/>
      <c r="F39" s="41"/>
      <c r="G39" s="47"/>
      <c r="H39" s="42"/>
      <c r="I39" s="42"/>
    </row>
  </sheetData>
  <mergeCells count="11">
    <mergeCell ref="A1:I1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1:M8"/>
  </mergeCells>
  <conditionalFormatting sqref="B21">
    <cfRule type="expression" dxfId="0" priority="55" stopIfTrue="1">
      <formula>"n7=1"</formula>
    </cfRule>
    <cfRule type="expression" dxfId="1" priority="56" stopIfTrue="1">
      <formula>"n7=2"</formula>
    </cfRule>
    <cfRule type="expression" dxfId="2" priority="57" stopIfTrue="1">
      <formula>"n7=3"</formula>
    </cfRule>
  </conditionalFormatting>
  <conditionalFormatting sqref="B9:B20">
    <cfRule type="expression" dxfId="0" priority="31" stopIfTrue="1">
      <formula>"n7=1"</formula>
    </cfRule>
    <cfRule type="expression" dxfId="1" priority="32" stopIfTrue="1">
      <formula>"n7=2"</formula>
    </cfRule>
    <cfRule type="expression" dxfId="3" priority="33" stopIfTrue="1">
      <formula>"n7=3"</formula>
    </cfRule>
    <cfRule type="expression" dxfId="0" priority="13" stopIfTrue="1">
      <formula>"n7=1"</formula>
    </cfRule>
    <cfRule type="expression" dxfId="1" priority="14" stopIfTrue="1">
      <formula>"n7=2"</formula>
    </cfRule>
    <cfRule type="expression" dxfId="3" priority="15" stopIfTrue="1">
      <formula>"n7=3"</formula>
    </cfRule>
  </conditionalFormatting>
  <conditionalFormatting sqref="B27:B29">
    <cfRule type="expression" dxfId="0" priority="112" stopIfTrue="1">
      <formula>"n7=1"</formula>
    </cfRule>
    <cfRule type="expression" dxfId="1" priority="113" stopIfTrue="1">
      <formula>"n7=2"</formula>
    </cfRule>
    <cfRule type="expression" dxfId="2" priority="114" stopIfTrue="1">
      <formula>"n7=3"</formula>
    </cfRule>
  </conditionalFormatting>
  <conditionalFormatting sqref="B30:B39">
    <cfRule type="expression" dxfId="0" priority="123" stopIfTrue="1">
      <formula>"n7=1"</formula>
    </cfRule>
    <cfRule type="expression" dxfId="1" priority="124" stopIfTrue="1">
      <formula>"n7=2"</formula>
    </cfRule>
    <cfRule type="expression" dxfId="2" priority="125" stopIfTrue="1">
      <formula>"n7=3"</formula>
    </cfRule>
  </conditionalFormatting>
  <conditionalFormatting sqref="D9:D39">
    <cfRule type="cellIs" dxfId="4" priority="122" stopIfTrue="1" operator="equal">
      <formula>"是"</formula>
    </cfRule>
  </conditionalFormatting>
  <conditionalFormatting sqref="I9:I39">
    <cfRule type="cellIs" dxfId="5" priority="119" stopIfTrue="1" operator="equal">
      <formula>1</formula>
    </cfRule>
    <cfRule type="cellIs" dxfId="6" priority="120" stopIfTrue="1" operator="equal">
      <formula>2</formula>
    </cfRule>
    <cfRule type="cellIs" dxfId="7" priority="121" stopIfTrue="1" operator="equal">
      <formula>3</formula>
    </cfRule>
  </conditionalFormatting>
  <conditionalFormatting sqref="B25 B21:B22">
    <cfRule type="expression" dxfId="0" priority="73" stopIfTrue="1">
      <formula>"n7=1"</formula>
    </cfRule>
    <cfRule type="expression" dxfId="1" priority="74" stopIfTrue="1">
      <formula>"n7=2"</formula>
    </cfRule>
    <cfRule type="expression" dxfId="3" priority="75" stopIfTrue="1">
      <formula>"n7=3"</formula>
    </cfRule>
  </conditionalFormatting>
  <conditionalFormatting sqref="B23:B24 B26">
    <cfRule type="expression" dxfId="0" priority="70" stopIfTrue="1">
      <formula>"n7=1"</formula>
    </cfRule>
    <cfRule type="expression" dxfId="1" priority="71" stopIfTrue="1">
      <formula>"n7=2"</formula>
    </cfRule>
    <cfRule type="expression" dxfId="2" priority="72" stopIfTrue="1">
      <formula>"n7=3"</formula>
    </cfRule>
  </conditionalFormatting>
  <dataValidations count="1">
    <dataValidation type="list" allowBlank="1" showInputMessage="1" showErrorMessage="1" sqref="D9:D39 D65546:D65575 D131082:D131111 D196618:D196647 D262154:D262183 D327690:D327719 D393226:D393255 D458762:D458791 D524298:D524327 D589834:D589863 D655370:D655399 D720906:D720935 D786442:D786471 D851978:D852007 D917514:D917543 D983050:D983079 IX9:IX39 IX65546:IX65575 IX131082:IX131111 IX196618:IX196647 IX262154:IX262183 IX327690:IX327719 IX393226:IX393255 IX458762:IX458791 IX524298:IX524327 IX589834:IX589863 IX655370:IX655399 IX720906:IX720935 IX786442:IX786471 IX851978:IX852007 IX917514:IX917543 IX983050:IX983079 ST9:ST39 ST65546:ST65575 ST131082:ST131111 ST196618:ST196647 ST262154:ST262183 ST327690:ST327719 ST393226:ST393255 ST458762:ST458791 ST524298:ST524327 ST589834:ST589863 ST655370:ST655399 ST720906:ST720935 ST786442:ST786471 ST851978:ST852007 ST917514:ST917543 ST983050:ST983079 ACP9:ACP39 ACP65546:ACP65575 ACP131082:ACP131111 ACP196618:ACP196647 ACP262154:ACP262183 ACP327690:ACP327719 ACP393226:ACP393255 ACP458762:ACP458791 ACP524298:ACP524327 ACP589834:ACP589863 ACP655370:ACP655399 ACP720906:ACP720935 ACP786442:ACP786471 ACP851978:ACP852007 ACP917514:ACP917543 ACP983050:ACP983079 AML9:AML39 AML65546:AML65575 AML131082:AML131111 AML196618:AML196647 AML262154:AML262183 AML327690:AML327719 AML393226:AML393255 AML458762:AML458791 AML524298:AML524327 AML589834:AML589863 AML655370:AML655399 AML720906:AML720935 AML786442:AML786471 AML851978:AML852007 AML917514:AML917543 AML983050:AML983079 AWH9:AWH39 AWH65546:AWH65575 AWH131082:AWH131111 AWH196618:AWH196647 AWH262154:AWH262183 AWH327690:AWH327719 AWH393226:AWH393255 AWH458762:AWH458791 AWH524298:AWH524327 AWH589834:AWH589863 AWH655370:AWH655399 AWH720906:AWH720935 AWH786442:AWH786471 AWH851978:AWH852007 AWH917514:AWH917543 AWH983050:AWH983079 BGD9:BGD39 BGD65546:BGD65575 BGD131082:BGD131111 BGD196618:BGD196647 BGD262154:BGD262183 BGD327690:BGD327719 BGD393226:BGD393255 BGD458762:BGD458791 BGD524298:BGD524327 BGD589834:BGD589863 BGD655370:BGD655399 BGD720906:BGD720935 BGD786442:BGD786471 BGD851978:BGD852007 BGD917514:BGD917543 BGD983050:BGD983079 BPZ9:BPZ39 BPZ65546:BPZ65575 BPZ131082:BPZ131111 BPZ196618:BPZ196647 BPZ262154:BPZ262183 BPZ327690:BPZ327719 BPZ393226:BPZ393255 BPZ458762:BPZ458791 BPZ524298:BPZ524327 BPZ589834:BPZ589863 BPZ655370:BPZ655399 BPZ720906:BPZ720935 BPZ786442:BPZ786471 BPZ851978:BPZ852007 BPZ917514:BPZ917543 BPZ983050:BPZ983079 BZV9:BZV39 BZV65546:BZV65575 BZV131082:BZV131111 BZV196618:BZV196647 BZV262154:BZV262183 BZV327690:BZV327719 BZV393226:BZV393255 BZV458762:BZV458791 BZV524298:BZV524327 BZV589834:BZV589863 BZV655370:BZV655399 BZV720906:BZV720935 BZV786442:BZV786471 BZV851978:BZV852007 BZV917514:BZV917543 BZV983050:BZV983079 CJR9:CJR39 CJR65546:CJR65575 CJR131082:CJR131111 CJR196618:CJR196647 CJR262154:CJR262183 CJR327690:CJR327719 CJR393226:CJR393255 CJR458762:CJR458791 CJR524298:CJR524327 CJR589834:CJR589863 CJR655370:CJR655399 CJR720906:CJR720935 CJR786442:CJR786471 CJR851978:CJR852007 CJR917514:CJR917543 CJR983050:CJR983079 CTN9:CTN39 CTN65546:CTN65575 CTN131082:CTN131111 CTN196618:CTN196647 CTN262154:CTN262183 CTN327690:CTN327719 CTN393226:CTN393255 CTN458762:CTN458791 CTN524298:CTN524327 CTN589834:CTN589863 CTN655370:CTN655399 CTN720906:CTN720935 CTN786442:CTN786471 CTN851978:CTN852007 CTN917514:CTN917543 CTN983050:CTN983079 DDJ9:DDJ39 DDJ65546:DDJ65575 DDJ131082:DDJ131111 DDJ196618:DDJ196647 DDJ262154:DDJ262183 DDJ327690:DDJ327719 DDJ393226:DDJ393255 DDJ458762:DDJ458791 DDJ524298:DDJ524327 DDJ589834:DDJ589863 DDJ655370:DDJ655399 DDJ720906:DDJ720935 DDJ786442:DDJ786471 DDJ851978:DDJ852007 DDJ917514:DDJ917543 DDJ983050:DDJ983079 DNF9:DNF39 DNF65546:DNF65575 DNF131082:DNF131111 DNF196618:DNF196647 DNF262154:DNF262183 DNF327690:DNF327719 DNF393226:DNF393255 DNF458762:DNF458791 DNF524298:DNF524327 DNF589834:DNF589863 DNF655370:DNF655399 DNF720906:DNF720935 DNF786442:DNF786471 DNF851978:DNF852007 DNF917514:DNF917543 DNF983050:DNF983079 DXB9:DXB39 DXB65546:DXB65575 DXB131082:DXB131111 DXB196618:DXB196647 DXB262154:DXB262183 DXB327690:DXB327719 DXB393226:DXB393255 DXB458762:DXB458791 DXB524298:DXB524327 DXB589834:DXB589863 DXB655370:DXB655399 DXB720906:DXB720935 DXB786442:DXB786471 DXB851978:DXB852007 DXB917514:DXB917543 DXB983050:DXB983079 EGX9:EGX39 EGX65546:EGX65575 EGX131082:EGX131111 EGX196618:EGX196647 EGX262154:EGX262183 EGX327690:EGX327719 EGX393226:EGX393255 EGX458762:EGX458791 EGX524298:EGX524327 EGX589834:EGX589863 EGX655370:EGX655399 EGX720906:EGX720935 EGX786442:EGX786471 EGX851978:EGX852007 EGX917514:EGX917543 EGX983050:EGX983079 EQT9:EQT39 EQT65546:EQT65575 EQT131082:EQT131111 EQT196618:EQT196647 EQT262154:EQT262183 EQT327690:EQT327719 EQT393226:EQT393255 EQT458762:EQT458791 EQT524298:EQT524327 EQT589834:EQT589863 EQT655370:EQT655399 EQT720906:EQT720935 EQT786442:EQT786471 EQT851978:EQT852007 EQT917514:EQT917543 EQT983050:EQT983079 FAP9:FAP39 FAP65546:FAP65575 FAP131082:FAP131111 FAP196618:FAP196647 FAP262154:FAP262183 FAP327690:FAP327719 FAP393226:FAP393255 FAP458762:FAP458791 FAP524298:FAP524327 FAP589834:FAP589863 FAP655370:FAP655399 FAP720906:FAP720935 FAP786442:FAP786471 FAP851978:FAP852007 FAP917514:FAP917543 FAP983050:FAP983079 FKL9:FKL39 FKL65546:FKL65575 FKL131082:FKL131111 FKL196618:FKL196647 FKL262154:FKL262183 FKL327690:FKL327719 FKL393226:FKL393255 FKL458762:FKL458791 FKL524298:FKL524327 FKL589834:FKL589863 FKL655370:FKL655399 FKL720906:FKL720935 FKL786442:FKL786471 FKL851978:FKL852007 FKL917514:FKL917543 FKL983050:FKL983079 FUH9:FUH39 FUH65546:FUH65575 FUH131082:FUH131111 FUH196618:FUH196647 FUH262154:FUH262183 FUH327690:FUH327719 FUH393226:FUH393255 FUH458762:FUH458791 FUH524298:FUH524327 FUH589834:FUH589863 FUH655370:FUH655399 FUH720906:FUH720935 FUH786442:FUH786471 FUH851978:FUH852007 FUH917514:FUH917543 FUH983050:FUH983079 GED9:GED39 GED65546:GED65575 GED131082:GED131111 GED196618:GED196647 GED262154:GED262183 GED327690:GED327719 GED393226:GED393255 GED458762:GED458791 GED524298:GED524327 GED589834:GED589863 GED655370:GED655399 GED720906:GED720935 GED786442:GED786471 GED851978:GED852007 GED917514:GED917543 GED983050:GED983079 GNZ9:GNZ39 GNZ65546:GNZ65575 GNZ131082:GNZ131111 GNZ196618:GNZ196647 GNZ262154:GNZ262183 GNZ327690:GNZ327719 GNZ393226:GNZ393255 GNZ458762:GNZ458791 GNZ524298:GNZ524327 GNZ589834:GNZ589863 GNZ655370:GNZ655399 GNZ720906:GNZ720935 GNZ786442:GNZ786471 GNZ851978:GNZ852007 GNZ917514:GNZ917543 GNZ983050:GNZ983079 GXV9:GXV39 GXV65546:GXV65575 GXV131082:GXV131111 GXV196618:GXV196647 GXV262154:GXV262183 GXV327690:GXV327719 GXV393226:GXV393255 GXV458762:GXV458791 GXV524298:GXV524327 GXV589834:GXV589863 GXV655370:GXV655399 GXV720906:GXV720935 GXV786442:GXV786471 GXV851978:GXV852007 GXV917514:GXV917543 GXV983050:GXV983079 HHR9:HHR39 HHR65546:HHR65575 HHR131082:HHR131111 HHR196618:HHR196647 HHR262154:HHR262183 HHR327690:HHR327719 HHR393226:HHR393255 HHR458762:HHR458791 HHR524298:HHR524327 HHR589834:HHR589863 HHR655370:HHR655399 HHR720906:HHR720935 HHR786442:HHR786471 HHR851978:HHR852007 HHR917514:HHR917543 HHR983050:HHR983079 HRN9:HRN39 HRN65546:HRN65575 HRN131082:HRN131111 HRN196618:HRN196647 HRN262154:HRN262183 HRN327690:HRN327719 HRN393226:HRN393255 HRN458762:HRN458791 HRN524298:HRN524327 HRN589834:HRN589863 HRN655370:HRN655399 HRN720906:HRN720935 HRN786442:HRN786471 HRN851978:HRN852007 HRN917514:HRN917543 HRN983050:HRN983079 IBJ9:IBJ39 IBJ65546:IBJ65575 IBJ131082:IBJ131111 IBJ196618:IBJ196647 IBJ262154:IBJ262183 IBJ327690:IBJ327719 IBJ393226:IBJ393255 IBJ458762:IBJ458791 IBJ524298:IBJ524327 IBJ589834:IBJ589863 IBJ655370:IBJ655399 IBJ720906:IBJ720935 IBJ786442:IBJ786471 IBJ851978:IBJ852007 IBJ917514:IBJ917543 IBJ983050:IBJ983079 ILF9:ILF39 ILF65546:ILF65575 ILF131082:ILF131111 ILF196618:ILF196647 ILF262154:ILF262183 ILF327690:ILF327719 ILF393226:ILF393255 ILF458762:ILF458791 ILF524298:ILF524327 ILF589834:ILF589863 ILF655370:ILF655399 ILF720906:ILF720935 ILF786442:ILF786471 ILF851978:ILF852007 ILF917514:ILF917543 ILF983050:ILF983079 IVB9:IVB39 IVB65546:IVB65575 IVB131082:IVB131111 IVB196618:IVB196647 IVB262154:IVB262183 IVB327690:IVB327719 IVB393226:IVB393255 IVB458762:IVB458791 IVB524298:IVB524327 IVB589834:IVB589863 IVB655370:IVB655399 IVB720906:IVB720935 IVB786442:IVB786471 IVB851978:IVB852007 IVB917514:IVB917543 IVB983050:IVB983079 JEX9:JEX39 JEX65546:JEX65575 JEX131082:JEX131111 JEX196618:JEX196647 JEX262154:JEX262183 JEX327690:JEX327719 JEX393226:JEX393255 JEX458762:JEX458791 JEX524298:JEX524327 JEX589834:JEX589863 JEX655370:JEX655399 JEX720906:JEX720935 JEX786442:JEX786471 JEX851978:JEX852007 JEX917514:JEX917543 JEX983050:JEX983079 JOT9:JOT39 JOT65546:JOT65575 JOT131082:JOT131111 JOT196618:JOT196647 JOT262154:JOT262183 JOT327690:JOT327719 JOT393226:JOT393255 JOT458762:JOT458791 JOT524298:JOT524327 JOT589834:JOT589863 JOT655370:JOT655399 JOT720906:JOT720935 JOT786442:JOT786471 JOT851978:JOT852007 JOT917514:JOT917543 JOT983050:JOT983079 JYP9:JYP39 JYP65546:JYP65575 JYP131082:JYP131111 JYP196618:JYP196647 JYP262154:JYP262183 JYP327690:JYP327719 JYP393226:JYP393255 JYP458762:JYP458791 JYP524298:JYP524327 JYP589834:JYP589863 JYP655370:JYP655399 JYP720906:JYP720935 JYP786442:JYP786471 JYP851978:JYP852007 JYP917514:JYP917543 JYP983050:JYP983079 KIL9:KIL39 KIL65546:KIL65575 KIL131082:KIL131111 KIL196618:KIL196647 KIL262154:KIL262183 KIL327690:KIL327719 KIL393226:KIL393255 KIL458762:KIL458791 KIL524298:KIL524327 KIL589834:KIL589863 KIL655370:KIL655399 KIL720906:KIL720935 KIL786442:KIL786471 KIL851978:KIL852007 KIL917514:KIL917543 KIL983050:KIL983079 KSH9:KSH39 KSH65546:KSH65575 KSH131082:KSH131111 KSH196618:KSH196647 KSH262154:KSH262183 KSH327690:KSH327719 KSH393226:KSH393255 KSH458762:KSH458791 KSH524298:KSH524327 KSH589834:KSH589863 KSH655370:KSH655399 KSH720906:KSH720935 KSH786442:KSH786471 KSH851978:KSH852007 KSH917514:KSH917543 KSH983050:KSH983079 LCD9:LCD39 LCD65546:LCD65575 LCD131082:LCD131111 LCD196618:LCD196647 LCD262154:LCD262183 LCD327690:LCD327719 LCD393226:LCD393255 LCD458762:LCD458791 LCD524298:LCD524327 LCD589834:LCD589863 LCD655370:LCD655399 LCD720906:LCD720935 LCD786442:LCD786471 LCD851978:LCD852007 LCD917514:LCD917543 LCD983050:LCD983079 LLZ9:LLZ39 LLZ65546:LLZ65575 LLZ131082:LLZ131111 LLZ196618:LLZ196647 LLZ262154:LLZ262183 LLZ327690:LLZ327719 LLZ393226:LLZ393255 LLZ458762:LLZ458791 LLZ524298:LLZ524327 LLZ589834:LLZ589863 LLZ655370:LLZ655399 LLZ720906:LLZ720935 LLZ786442:LLZ786471 LLZ851978:LLZ852007 LLZ917514:LLZ917543 LLZ983050:LLZ983079 LVV9:LVV39 LVV65546:LVV65575 LVV131082:LVV131111 LVV196618:LVV196647 LVV262154:LVV262183 LVV327690:LVV327719 LVV393226:LVV393255 LVV458762:LVV458791 LVV524298:LVV524327 LVV589834:LVV589863 LVV655370:LVV655399 LVV720906:LVV720935 LVV786442:LVV786471 LVV851978:LVV852007 LVV917514:LVV917543 LVV983050:LVV983079 MFR9:MFR39 MFR65546:MFR65575 MFR131082:MFR131111 MFR196618:MFR196647 MFR262154:MFR262183 MFR327690:MFR327719 MFR393226:MFR393255 MFR458762:MFR458791 MFR524298:MFR524327 MFR589834:MFR589863 MFR655370:MFR655399 MFR720906:MFR720935 MFR786442:MFR786471 MFR851978:MFR852007 MFR917514:MFR917543 MFR983050:MFR983079 MPN9:MPN39 MPN65546:MPN65575 MPN131082:MPN131111 MPN196618:MPN196647 MPN262154:MPN262183 MPN327690:MPN327719 MPN393226:MPN393255 MPN458762:MPN458791 MPN524298:MPN524327 MPN589834:MPN589863 MPN655370:MPN655399 MPN720906:MPN720935 MPN786442:MPN786471 MPN851978:MPN852007 MPN917514:MPN917543 MPN983050:MPN983079 MZJ9:MZJ39 MZJ65546:MZJ65575 MZJ131082:MZJ131111 MZJ196618:MZJ196647 MZJ262154:MZJ262183 MZJ327690:MZJ327719 MZJ393226:MZJ393255 MZJ458762:MZJ458791 MZJ524298:MZJ524327 MZJ589834:MZJ589863 MZJ655370:MZJ655399 MZJ720906:MZJ720935 MZJ786442:MZJ786471 MZJ851978:MZJ852007 MZJ917514:MZJ917543 MZJ983050:MZJ983079 NJF9:NJF39 NJF65546:NJF65575 NJF131082:NJF131111 NJF196618:NJF196647 NJF262154:NJF262183 NJF327690:NJF327719 NJF393226:NJF393255 NJF458762:NJF458791 NJF524298:NJF524327 NJF589834:NJF589863 NJF655370:NJF655399 NJF720906:NJF720935 NJF786442:NJF786471 NJF851978:NJF852007 NJF917514:NJF917543 NJF983050:NJF983079 NTB9:NTB39 NTB65546:NTB65575 NTB131082:NTB131111 NTB196618:NTB196647 NTB262154:NTB262183 NTB327690:NTB327719 NTB393226:NTB393255 NTB458762:NTB458791 NTB524298:NTB524327 NTB589834:NTB589863 NTB655370:NTB655399 NTB720906:NTB720935 NTB786442:NTB786471 NTB851978:NTB852007 NTB917514:NTB917543 NTB983050:NTB983079 OCX9:OCX39 OCX65546:OCX65575 OCX131082:OCX131111 OCX196618:OCX196647 OCX262154:OCX262183 OCX327690:OCX327719 OCX393226:OCX393255 OCX458762:OCX458791 OCX524298:OCX524327 OCX589834:OCX589863 OCX655370:OCX655399 OCX720906:OCX720935 OCX786442:OCX786471 OCX851978:OCX852007 OCX917514:OCX917543 OCX983050:OCX983079 OMT9:OMT39 OMT65546:OMT65575 OMT131082:OMT131111 OMT196618:OMT196647 OMT262154:OMT262183 OMT327690:OMT327719 OMT393226:OMT393255 OMT458762:OMT458791 OMT524298:OMT524327 OMT589834:OMT589863 OMT655370:OMT655399 OMT720906:OMT720935 OMT786442:OMT786471 OMT851978:OMT852007 OMT917514:OMT917543 OMT983050:OMT983079 OWP9:OWP39 OWP65546:OWP65575 OWP131082:OWP131111 OWP196618:OWP196647 OWP262154:OWP262183 OWP327690:OWP327719 OWP393226:OWP393255 OWP458762:OWP458791 OWP524298:OWP524327 OWP589834:OWP589863 OWP655370:OWP655399 OWP720906:OWP720935 OWP786442:OWP786471 OWP851978:OWP852007 OWP917514:OWP917543 OWP983050:OWP983079 PGL9:PGL39 PGL65546:PGL65575 PGL131082:PGL131111 PGL196618:PGL196647 PGL262154:PGL262183 PGL327690:PGL327719 PGL393226:PGL393255 PGL458762:PGL458791 PGL524298:PGL524327 PGL589834:PGL589863 PGL655370:PGL655399 PGL720906:PGL720935 PGL786442:PGL786471 PGL851978:PGL852007 PGL917514:PGL917543 PGL983050:PGL983079 PQH9:PQH39 PQH65546:PQH65575 PQH131082:PQH131111 PQH196618:PQH196647 PQH262154:PQH262183 PQH327690:PQH327719 PQH393226:PQH393255 PQH458762:PQH458791 PQH524298:PQH524327 PQH589834:PQH589863 PQH655370:PQH655399 PQH720906:PQH720935 PQH786442:PQH786471 PQH851978:PQH852007 PQH917514:PQH917543 PQH983050:PQH983079 QAD9:QAD39 QAD65546:QAD65575 QAD131082:QAD131111 QAD196618:QAD196647 QAD262154:QAD262183 QAD327690:QAD327719 QAD393226:QAD393255 QAD458762:QAD458791 QAD524298:QAD524327 QAD589834:QAD589863 QAD655370:QAD655399 QAD720906:QAD720935 QAD786442:QAD786471 QAD851978:QAD852007 QAD917514:QAD917543 QAD983050:QAD983079 QJZ9:QJZ39 QJZ65546:QJZ65575 QJZ131082:QJZ131111 QJZ196618:QJZ196647 QJZ262154:QJZ262183 QJZ327690:QJZ327719 QJZ393226:QJZ393255 QJZ458762:QJZ458791 QJZ524298:QJZ524327 QJZ589834:QJZ589863 QJZ655370:QJZ655399 QJZ720906:QJZ720935 QJZ786442:QJZ786471 QJZ851978:QJZ852007 QJZ917514:QJZ917543 QJZ983050:QJZ983079 QTV9:QTV39 QTV65546:QTV65575 QTV131082:QTV131111 QTV196618:QTV196647 QTV262154:QTV262183 QTV327690:QTV327719 QTV393226:QTV393255 QTV458762:QTV458791 QTV524298:QTV524327 QTV589834:QTV589863 QTV655370:QTV655399 QTV720906:QTV720935 QTV786442:QTV786471 QTV851978:QTV852007 QTV917514:QTV917543 QTV983050:QTV983079 RDR9:RDR39 RDR65546:RDR65575 RDR131082:RDR131111 RDR196618:RDR196647 RDR262154:RDR262183 RDR327690:RDR327719 RDR393226:RDR393255 RDR458762:RDR458791 RDR524298:RDR524327 RDR589834:RDR589863 RDR655370:RDR655399 RDR720906:RDR720935 RDR786442:RDR786471 RDR851978:RDR852007 RDR917514:RDR917543 RDR983050:RDR983079 RNN9:RNN39 RNN65546:RNN65575 RNN131082:RNN131111 RNN196618:RNN196647 RNN262154:RNN262183 RNN327690:RNN327719 RNN393226:RNN393255 RNN458762:RNN458791 RNN524298:RNN524327 RNN589834:RNN589863 RNN655370:RNN655399 RNN720906:RNN720935 RNN786442:RNN786471 RNN851978:RNN852007 RNN917514:RNN917543 RNN983050:RNN983079 RXJ9:RXJ39 RXJ65546:RXJ65575 RXJ131082:RXJ131111 RXJ196618:RXJ196647 RXJ262154:RXJ262183 RXJ327690:RXJ327719 RXJ393226:RXJ393255 RXJ458762:RXJ458791 RXJ524298:RXJ524327 RXJ589834:RXJ589863 RXJ655370:RXJ655399 RXJ720906:RXJ720935 RXJ786442:RXJ786471 RXJ851978:RXJ852007 RXJ917514:RXJ917543 RXJ983050:RXJ983079 SHF9:SHF39 SHF65546:SHF65575 SHF131082:SHF131111 SHF196618:SHF196647 SHF262154:SHF262183 SHF327690:SHF327719 SHF393226:SHF393255 SHF458762:SHF458791 SHF524298:SHF524327 SHF589834:SHF589863 SHF655370:SHF655399 SHF720906:SHF720935 SHF786442:SHF786471 SHF851978:SHF852007 SHF917514:SHF917543 SHF983050:SHF983079 SRB9:SRB39 SRB65546:SRB65575 SRB131082:SRB131111 SRB196618:SRB196647 SRB262154:SRB262183 SRB327690:SRB327719 SRB393226:SRB393255 SRB458762:SRB458791 SRB524298:SRB524327 SRB589834:SRB589863 SRB655370:SRB655399 SRB720906:SRB720935 SRB786442:SRB786471 SRB851978:SRB852007 SRB917514:SRB917543 SRB983050:SRB983079 TAX9:TAX39 TAX65546:TAX65575 TAX131082:TAX131111 TAX196618:TAX196647 TAX262154:TAX262183 TAX327690:TAX327719 TAX393226:TAX393255 TAX458762:TAX458791 TAX524298:TAX524327 TAX589834:TAX589863 TAX655370:TAX655399 TAX720906:TAX720935 TAX786442:TAX786471 TAX851978:TAX852007 TAX917514:TAX917543 TAX983050:TAX983079 TKT9:TKT39 TKT65546:TKT65575 TKT131082:TKT131111 TKT196618:TKT196647 TKT262154:TKT262183 TKT327690:TKT327719 TKT393226:TKT393255 TKT458762:TKT458791 TKT524298:TKT524327 TKT589834:TKT589863 TKT655370:TKT655399 TKT720906:TKT720935 TKT786442:TKT786471 TKT851978:TKT852007 TKT917514:TKT917543 TKT983050:TKT983079 TUP9:TUP39 TUP65546:TUP65575 TUP131082:TUP131111 TUP196618:TUP196647 TUP262154:TUP262183 TUP327690:TUP327719 TUP393226:TUP393255 TUP458762:TUP458791 TUP524298:TUP524327 TUP589834:TUP589863 TUP655370:TUP655399 TUP720906:TUP720935 TUP786442:TUP786471 TUP851978:TUP852007 TUP917514:TUP917543 TUP983050:TUP983079 UEL9:UEL39 UEL65546:UEL65575 UEL131082:UEL131111 UEL196618:UEL196647 UEL262154:UEL262183 UEL327690:UEL327719 UEL393226:UEL393255 UEL458762:UEL458791 UEL524298:UEL524327 UEL589834:UEL589863 UEL655370:UEL655399 UEL720906:UEL720935 UEL786442:UEL786471 UEL851978:UEL852007 UEL917514:UEL917543 UEL983050:UEL983079 UOH9:UOH39 UOH65546:UOH65575 UOH131082:UOH131111 UOH196618:UOH196647 UOH262154:UOH262183 UOH327690:UOH327719 UOH393226:UOH393255 UOH458762:UOH458791 UOH524298:UOH524327 UOH589834:UOH589863 UOH655370:UOH655399 UOH720906:UOH720935 UOH786442:UOH786471 UOH851978:UOH852007 UOH917514:UOH917543 UOH983050:UOH983079 UYD9:UYD39 UYD65546:UYD65575 UYD131082:UYD131111 UYD196618:UYD196647 UYD262154:UYD262183 UYD327690:UYD327719 UYD393226:UYD393255 UYD458762:UYD458791 UYD524298:UYD524327 UYD589834:UYD589863 UYD655370:UYD655399 UYD720906:UYD720935 UYD786442:UYD786471 UYD851978:UYD852007 UYD917514:UYD917543 UYD983050:UYD983079 VHZ9:VHZ39 VHZ65546:VHZ65575 VHZ131082:VHZ131111 VHZ196618:VHZ196647 VHZ262154:VHZ262183 VHZ327690:VHZ327719 VHZ393226:VHZ393255 VHZ458762:VHZ458791 VHZ524298:VHZ524327 VHZ589834:VHZ589863 VHZ655370:VHZ655399 VHZ720906:VHZ720935 VHZ786442:VHZ786471 VHZ851978:VHZ852007 VHZ917514:VHZ917543 VHZ983050:VHZ983079 VRV9:VRV39 VRV65546:VRV65575 VRV131082:VRV131111 VRV196618:VRV196647 VRV262154:VRV262183 VRV327690:VRV327719 VRV393226:VRV393255 VRV458762:VRV458791 VRV524298:VRV524327 VRV589834:VRV589863 VRV655370:VRV655399 VRV720906:VRV720935 VRV786442:VRV786471 VRV851978:VRV852007 VRV917514:VRV917543 VRV983050:VRV983079 WBR9:WBR39 WBR65546:WBR65575 WBR131082:WBR131111 WBR196618:WBR196647 WBR262154:WBR262183 WBR327690:WBR327719 WBR393226:WBR393255 WBR458762:WBR458791 WBR524298:WBR524327 WBR589834:WBR589863 WBR655370:WBR655399 WBR720906:WBR720935 WBR786442:WBR786471 WBR851978:WBR852007 WBR917514:WBR917543 WBR983050:WBR983079 WLN9:WLN39 WLN65546:WLN65575 WLN131082:WLN131111 WLN196618:WLN196647 WLN262154:WLN262183 WLN327690:WLN327719 WLN393226:WLN393255 WLN458762:WLN458791 WLN524298:WLN524327 WLN589834:WLN589863 WLN655370:WLN655399 WLN720906:WLN720935 WLN786442:WLN786471 WLN851978:WLN852007 WLN917514:WLN917543 WLN983050:WLN983079 WVJ9:WVJ39 WVJ65546:WVJ65575 WVJ131082:WVJ131111 WVJ196618:WVJ196647 WVJ262154:WVJ262183 WVJ327690:WVJ327719 WVJ393226:WVJ393255 WVJ458762:WVJ458791 WVJ524298:WVJ524327 WVJ589834:WVJ589863 WVJ655370:WVJ655399 WVJ720906:WVJ720935 WVJ786442:WVJ786471 WVJ851978:WVJ852007 WVJ917514:WVJ917543 WVJ983050:WVJ983079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南网投标评分计算表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韩琳</dc:creator>
  <cp:lastModifiedBy>邓亚军</cp:lastModifiedBy>
  <dcterms:created xsi:type="dcterms:W3CDTF">2013-06-18T12:38:00Z</dcterms:created>
  <dcterms:modified xsi:type="dcterms:W3CDTF">2020-03-04T05:39:12Z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