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ming\Project\Knn-game\"/>
    </mc:Choice>
  </mc:AlternateContent>
  <xr:revisionPtr revIDLastSave="0" documentId="13_ncr:1_{8044811A-592C-4FC1-9989-5E9C43F97814}" xr6:coauthVersionLast="47" xr6:coauthVersionMax="47" xr10:uidLastSave="{00000000-0000-0000-0000-000000000000}"/>
  <bookViews>
    <workbookView xWindow="-108" yWindow="-108" windowWidth="16608" windowHeight="8976" activeTab="4" xr2:uid="{9D91D5F0-3A53-429C-B84E-A3FB8A72F2C8}"/>
  </bookViews>
  <sheets>
    <sheet name="Data Latih" sheetId="1" r:id="rId1"/>
    <sheet name="Normalisasi" sheetId="2" r:id="rId2"/>
    <sheet name="Evaluation Data" sheetId="3" r:id="rId3"/>
    <sheet name="Distance" sheetId="4" r:id="rId4"/>
    <sheet name="Tambah" sheetId="5" r:id="rId5"/>
  </sheets>
  <externalReferences>
    <externalReference r:id="rId6"/>
  </externalReferences>
  <definedNames>
    <definedName name="_xlnm._FilterDatabase" localSheetId="4" hidden="1">Tambah!$L$2:$N$8</definedName>
  </definedName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C3" i="1"/>
  <c r="C2" i="2" s="1"/>
  <c r="D3" i="1"/>
  <c r="E3" i="1"/>
  <c r="E2" i="2" s="1"/>
  <c r="F3" i="1"/>
  <c r="G3" i="1"/>
  <c r="G2" i="2" s="1"/>
  <c r="H3" i="1"/>
  <c r="I3" i="1"/>
  <c r="I2" i="2" s="1"/>
  <c r="J3" i="1"/>
  <c r="K3" i="1"/>
  <c r="B4" i="1"/>
  <c r="C4" i="1"/>
  <c r="D4" i="1"/>
  <c r="E4" i="1"/>
  <c r="E4" i="2" s="1"/>
  <c r="F4" i="1"/>
  <c r="G4" i="1"/>
  <c r="H4" i="1"/>
  <c r="I4" i="1"/>
  <c r="I4" i="2" s="1"/>
  <c r="J4" i="1"/>
  <c r="K4" i="1"/>
  <c r="K4" i="2" s="1"/>
  <c r="B5" i="1"/>
  <c r="C5" i="1"/>
  <c r="D5" i="1"/>
  <c r="E5" i="1"/>
  <c r="E5" i="2" s="1"/>
  <c r="F5" i="1"/>
  <c r="G5" i="1"/>
  <c r="H5" i="1"/>
  <c r="I5" i="1"/>
  <c r="I5" i="2" s="1"/>
  <c r="J5" i="1"/>
  <c r="K5" i="1"/>
  <c r="B6" i="1"/>
  <c r="C6" i="1"/>
  <c r="D6" i="1"/>
  <c r="E6" i="1"/>
  <c r="E6" i="2" s="1"/>
  <c r="F6" i="1"/>
  <c r="G6" i="1"/>
  <c r="H6" i="1"/>
  <c r="I6" i="1"/>
  <c r="I6" i="2" s="1"/>
  <c r="J6" i="1"/>
  <c r="K6" i="1"/>
  <c r="K6" i="2" s="1"/>
  <c r="S3" i="4" s="1"/>
  <c r="B7" i="1"/>
  <c r="C7" i="1"/>
  <c r="D7" i="1"/>
  <c r="E7" i="1"/>
  <c r="E7" i="2" s="1"/>
  <c r="F7" i="1"/>
  <c r="G7" i="1"/>
  <c r="H7" i="1"/>
  <c r="I7" i="1"/>
  <c r="I7" i="2" s="1"/>
  <c r="J7" i="1"/>
  <c r="K7" i="1"/>
  <c r="K7" i="2" s="1"/>
  <c r="K20" i="5" s="1"/>
  <c r="N8" i="5" s="1"/>
  <c r="B8" i="1"/>
  <c r="C8" i="1"/>
  <c r="D8" i="1"/>
  <c r="E8" i="1"/>
  <c r="E8" i="2" s="1"/>
  <c r="F8" i="1"/>
  <c r="G8" i="1"/>
  <c r="H8" i="1"/>
  <c r="I8" i="1"/>
  <c r="I8" i="2" s="1"/>
  <c r="J8" i="1"/>
  <c r="K8" i="1"/>
  <c r="K8" i="2" s="1"/>
  <c r="B9" i="1"/>
  <c r="C9" i="1"/>
  <c r="D9" i="1"/>
  <c r="E9" i="1"/>
  <c r="E9" i="2" s="1"/>
  <c r="F9" i="1"/>
  <c r="G9" i="1"/>
  <c r="H9" i="1"/>
  <c r="I9" i="1"/>
  <c r="I9" i="2" s="1"/>
  <c r="J9" i="1"/>
  <c r="K9" i="1"/>
  <c r="B10" i="1"/>
  <c r="C10" i="1"/>
  <c r="D10" i="1"/>
  <c r="E10" i="1"/>
  <c r="E10" i="2" s="1"/>
  <c r="F10" i="1"/>
  <c r="G10" i="1"/>
  <c r="H10" i="1"/>
  <c r="I10" i="1"/>
  <c r="I10" i="2" s="1"/>
  <c r="J10" i="1"/>
  <c r="K10" i="1"/>
  <c r="K10" i="2" s="1"/>
  <c r="B11" i="1"/>
  <c r="C11" i="1"/>
  <c r="D11" i="1"/>
  <c r="E11" i="1"/>
  <c r="E11" i="2" s="1"/>
  <c r="F11" i="1"/>
  <c r="G11" i="1"/>
  <c r="H11" i="1"/>
  <c r="I11" i="1"/>
  <c r="I11" i="2" s="1"/>
  <c r="J11" i="1"/>
  <c r="K11" i="1"/>
  <c r="B12" i="1"/>
  <c r="C12" i="1"/>
  <c r="D12" i="1"/>
  <c r="E12" i="1"/>
  <c r="E12" i="2" s="1"/>
  <c r="F12" i="1"/>
  <c r="G12" i="1"/>
  <c r="H12" i="1"/>
  <c r="I12" i="1"/>
  <c r="I12" i="2" s="1"/>
  <c r="J12" i="1"/>
  <c r="K12" i="1"/>
  <c r="K12" i="2" s="1"/>
  <c r="B13" i="1"/>
  <c r="C13" i="1"/>
  <c r="D13" i="1"/>
  <c r="E13" i="1"/>
  <c r="E13" i="2" s="1"/>
  <c r="F13" i="1"/>
  <c r="G13" i="1"/>
  <c r="H13" i="1"/>
  <c r="I13" i="1"/>
  <c r="I13" i="2" s="1"/>
  <c r="J13" i="1"/>
  <c r="K13" i="1"/>
  <c r="B14" i="1"/>
  <c r="C14" i="1"/>
  <c r="D14" i="1"/>
  <c r="E14" i="1"/>
  <c r="E14" i="2" s="1"/>
  <c r="F14" i="1"/>
  <c r="G14" i="1"/>
  <c r="H14" i="1"/>
  <c r="I14" i="1"/>
  <c r="I14" i="2" s="1"/>
  <c r="J14" i="1"/>
  <c r="K14" i="1"/>
  <c r="K14" i="2" s="1"/>
  <c r="B15" i="1"/>
  <c r="C15" i="1"/>
  <c r="D15" i="1"/>
  <c r="E15" i="1"/>
  <c r="E15" i="2" s="1"/>
  <c r="F15" i="1"/>
  <c r="G15" i="1"/>
  <c r="H15" i="1"/>
  <c r="I15" i="1"/>
  <c r="I15" i="2" s="1"/>
  <c r="J15" i="1"/>
  <c r="K15" i="1"/>
  <c r="B16" i="1"/>
  <c r="C16" i="1"/>
  <c r="D16" i="1"/>
  <c r="E16" i="1"/>
  <c r="E16" i="2" s="1"/>
  <c r="F16" i="1"/>
  <c r="G16" i="1"/>
  <c r="H16" i="1"/>
  <c r="I16" i="1"/>
  <c r="I16" i="2" s="1"/>
  <c r="J16" i="1"/>
  <c r="K16" i="1"/>
  <c r="K16" i="2" s="1"/>
  <c r="B17" i="1"/>
  <c r="C17" i="1"/>
  <c r="D17" i="1"/>
  <c r="E17" i="1"/>
  <c r="E17" i="2" s="1"/>
  <c r="F17" i="1"/>
  <c r="G17" i="1"/>
  <c r="H17" i="1"/>
  <c r="I17" i="1"/>
  <c r="I17" i="2" s="1"/>
  <c r="J17" i="1"/>
  <c r="K17" i="1"/>
  <c r="B18" i="1"/>
  <c r="C18" i="1"/>
  <c r="D18" i="1"/>
  <c r="E18" i="1"/>
  <c r="E18" i="2" s="1"/>
  <c r="F18" i="1"/>
  <c r="G18" i="1"/>
  <c r="H18" i="1"/>
  <c r="I18" i="1"/>
  <c r="I18" i="2" s="1"/>
  <c r="J18" i="1"/>
  <c r="K18" i="1"/>
  <c r="K18" i="2" s="1"/>
  <c r="B19" i="1"/>
  <c r="C19" i="1"/>
  <c r="D19" i="1"/>
  <c r="E19" i="1"/>
  <c r="E19" i="2" s="1"/>
  <c r="F19" i="1"/>
  <c r="G19" i="1"/>
  <c r="H19" i="1"/>
  <c r="I19" i="1"/>
  <c r="I19" i="2" s="1"/>
  <c r="J19" i="1"/>
  <c r="K19" i="1"/>
  <c r="B20" i="1"/>
  <c r="C20" i="1"/>
  <c r="D20" i="1"/>
  <c r="E20" i="1"/>
  <c r="E20" i="2" s="1"/>
  <c r="F20" i="1"/>
  <c r="G20" i="1"/>
  <c r="H20" i="1"/>
  <c r="I20" i="1"/>
  <c r="I20" i="2" s="1"/>
  <c r="J20" i="1"/>
  <c r="K20" i="1"/>
  <c r="K20" i="2" s="1"/>
  <c r="B21" i="1"/>
  <c r="C21" i="1"/>
  <c r="D21" i="1"/>
  <c r="E21" i="1"/>
  <c r="E21" i="2" s="1"/>
  <c r="F21" i="1"/>
  <c r="G21" i="1"/>
  <c r="H21" i="1"/>
  <c r="I21" i="1"/>
  <c r="I21" i="2" s="1"/>
  <c r="J21" i="1"/>
  <c r="K21" i="1"/>
  <c r="B22" i="1"/>
  <c r="C22" i="1"/>
  <c r="D22" i="1"/>
  <c r="E22" i="1"/>
  <c r="E22" i="2" s="1"/>
  <c r="F22" i="1"/>
  <c r="G22" i="1"/>
  <c r="H22" i="1"/>
  <c r="I22" i="1"/>
  <c r="J22" i="1"/>
  <c r="K22" i="1"/>
  <c r="K22" i="2" s="1"/>
  <c r="B23" i="1"/>
  <c r="C23" i="1"/>
  <c r="D23" i="1"/>
  <c r="E23" i="1"/>
  <c r="F23" i="1"/>
  <c r="G23" i="1"/>
  <c r="H23" i="1"/>
  <c r="I23" i="1"/>
  <c r="J23" i="1"/>
  <c r="K23" i="1"/>
  <c r="B24" i="1"/>
  <c r="C24" i="1"/>
  <c r="D24" i="1"/>
  <c r="E24" i="1"/>
  <c r="F24" i="1"/>
  <c r="G24" i="1"/>
  <c r="H24" i="1"/>
  <c r="I24" i="1"/>
  <c r="J24" i="1"/>
  <c r="K24" i="1"/>
  <c r="K24" i="2" s="1"/>
  <c r="B25" i="1"/>
  <c r="C25" i="1"/>
  <c r="D25" i="1"/>
  <c r="E25" i="1"/>
  <c r="F25" i="1"/>
  <c r="G25" i="1"/>
  <c r="H25" i="1"/>
  <c r="I25" i="1"/>
  <c r="J25" i="1"/>
  <c r="K25" i="1"/>
  <c r="B26" i="1"/>
  <c r="C26" i="1"/>
  <c r="D26" i="1"/>
  <c r="E26" i="1"/>
  <c r="F26" i="1"/>
  <c r="G26" i="1"/>
  <c r="H26" i="1"/>
  <c r="I26" i="1"/>
  <c r="J26" i="1"/>
  <c r="K26" i="1"/>
  <c r="K26" i="2" s="1"/>
  <c r="B27" i="1"/>
  <c r="C27" i="1"/>
  <c r="D27" i="1"/>
  <c r="E27" i="1"/>
  <c r="F27" i="1"/>
  <c r="G27" i="1"/>
  <c r="H27" i="1"/>
  <c r="I27" i="1"/>
  <c r="J27" i="1"/>
  <c r="K27" i="1"/>
  <c r="B28" i="1"/>
  <c r="C28" i="1"/>
  <c r="D28" i="1"/>
  <c r="E28" i="1"/>
  <c r="F28" i="1"/>
  <c r="G28" i="1"/>
  <c r="H28" i="1"/>
  <c r="I28" i="1"/>
  <c r="J28" i="1"/>
  <c r="K28" i="1"/>
  <c r="K28" i="2" s="1"/>
  <c r="B29" i="1"/>
  <c r="C29" i="1"/>
  <c r="D29" i="1"/>
  <c r="E29" i="1"/>
  <c r="F29" i="1"/>
  <c r="G29" i="1"/>
  <c r="H29" i="1"/>
  <c r="I29" i="1"/>
  <c r="J29" i="1"/>
  <c r="K29" i="1"/>
  <c r="B30" i="1"/>
  <c r="C30" i="1"/>
  <c r="D30" i="1"/>
  <c r="E30" i="1"/>
  <c r="F30" i="1"/>
  <c r="G30" i="1"/>
  <c r="H30" i="1"/>
  <c r="I30" i="1"/>
  <c r="J30" i="1"/>
  <c r="K30" i="1"/>
  <c r="K30" i="2" s="1"/>
  <c r="B31" i="1"/>
  <c r="C31" i="1"/>
  <c r="D31" i="1"/>
  <c r="E31" i="1"/>
  <c r="F31" i="1"/>
  <c r="G31" i="1"/>
  <c r="H31" i="1"/>
  <c r="I31" i="1"/>
  <c r="J31" i="1"/>
  <c r="K31" i="1"/>
  <c r="B32" i="1"/>
  <c r="C32" i="1"/>
  <c r="D32" i="1"/>
  <c r="E32" i="1"/>
  <c r="F32" i="1"/>
  <c r="G32" i="1"/>
  <c r="H32" i="1"/>
  <c r="I32" i="1"/>
  <c r="J32" i="1"/>
  <c r="K32" i="1"/>
  <c r="K32" i="2" s="1"/>
  <c r="B33" i="1"/>
  <c r="C33" i="1"/>
  <c r="D33" i="1"/>
  <c r="E33" i="1"/>
  <c r="F33" i="1"/>
  <c r="G33" i="1"/>
  <c r="H33" i="1"/>
  <c r="I33" i="1"/>
  <c r="J33" i="1"/>
  <c r="K33" i="1"/>
  <c r="B34" i="1"/>
  <c r="C34" i="1"/>
  <c r="D34" i="1"/>
  <c r="E34" i="1"/>
  <c r="F34" i="1"/>
  <c r="G34" i="1"/>
  <c r="H34" i="1"/>
  <c r="I34" i="1"/>
  <c r="J34" i="1"/>
  <c r="K34" i="1"/>
  <c r="K34" i="2" s="1"/>
  <c r="B35" i="1"/>
  <c r="C35" i="1"/>
  <c r="D35" i="1"/>
  <c r="E35" i="1"/>
  <c r="F35" i="1"/>
  <c r="G35" i="1"/>
  <c r="H35" i="1"/>
  <c r="I35" i="1"/>
  <c r="J35" i="1"/>
  <c r="K35" i="1"/>
  <c r="B36" i="1"/>
  <c r="C36" i="1"/>
  <c r="D36" i="1"/>
  <c r="E36" i="1"/>
  <c r="F36" i="1"/>
  <c r="G36" i="1"/>
  <c r="H36" i="1"/>
  <c r="I36" i="1"/>
  <c r="J36" i="1"/>
  <c r="K36" i="1"/>
  <c r="K36" i="2" s="1"/>
  <c r="B37" i="1"/>
  <c r="C37" i="1"/>
  <c r="D37" i="1"/>
  <c r="E37" i="1"/>
  <c r="F37" i="1"/>
  <c r="G37" i="1"/>
  <c r="H37" i="1"/>
  <c r="I37" i="1"/>
  <c r="J37" i="1"/>
  <c r="K37" i="1"/>
  <c r="B38" i="1"/>
  <c r="C38" i="1"/>
  <c r="D38" i="1"/>
  <c r="E38" i="1"/>
  <c r="F38" i="1"/>
  <c r="G38" i="1"/>
  <c r="H38" i="1"/>
  <c r="I38" i="1"/>
  <c r="J38" i="1"/>
  <c r="K38" i="1"/>
  <c r="K38" i="2" s="1"/>
  <c r="B39" i="1"/>
  <c r="C39" i="1"/>
  <c r="D39" i="1"/>
  <c r="E39" i="1"/>
  <c r="F39" i="1"/>
  <c r="G39" i="1"/>
  <c r="H39" i="1"/>
  <c r="I39" i="1"/>
  <c r="J39" i="1"/>
  <c r="K39" i="1"/>
  <c r="B40" i="1"/>
  <c r="C40" i="1"/>
  <c r="D40" i="1"/>
  <c r="E40" i="1"/>
  <c r="F40" i="1"/>
  <c r="G40" i="1"/>
  <c r="H40" i="1"/>
  <c r="I40" i="1"/>
  <c r="J40" i="1"/>
  <c r="K40" i="1"/>
  <c r="K40" i="2" s="1"/>
  <c r="B41" i="1"/>
  <c r="C41" i="1"/>
  <c r="D41" i="1"/>
  <c r="E41" i="1"/>
  <c r="F41" i="1"/>
  <c r="G41" i="1"/>
  <c r="H41" i="1"/>
  <c r="I41" i="1"/>
  <c r="J41" i="1"/>
  <c r="K41" i="1"/>
  <c r="B42" i="1"/>
  <c r="C42" i="1"/>
  <c r="D42" i="1"/>
  <c r="E42" i="1"/>
  <c r="F42" i="1"/>
  <c r="G42" i="1"/>
  <c r="H42" i="1"/>
  <c r="I42" i="1"/>
  <c r="J42" i="1"/>
  <c r="K42" i="1"/>
  <c r="K42" i="2" s="1"/>
  <c r="B43" i="1"/>
  <c r="C43" i="1"/>
  <c r="D43" i="1"/>
  <c r="E43" i="1"/>
  <c r="F43" i="1"/>
  <c r="G43" i="1"/>
  <c r="H43" i="1"/>
  <c r="I43" i="1"/>
  <c r="J43" i="1"/>
  <c r="K43" i="1"/>
  <c r="B44" i="1"/>
  <c r="C44" i="1"/>
  <c r="D44" i="1"/>
  <c r="E44" i="1"/>
  <c r="F44" i="1"/>
  <c r="G44" i="1"/>
  <c r="H44" i="1"/>
  <c r="I44" i="1"/>
  <c r="J44" i="1"/>
  <c r="K44" i="1"/>
  <c r="K44" i="2" s="1"/>
  <c r="B45" i="1"/>
  <c r="C45" i="1"/>
  <c r="D45" i="1"/>
  <c r="E45" i="1"/>
  <c r="F45" i="1"/>
  <c r="G45" i="1"/>
  <c r="H45" i="1"/>
  <c r="I45" i="1"/>
  <c r="J45" i="1"/>
  <c r="K45" i="1"/>
  <c r="B46" i="1"/>
  <c r="C46" i="1"/>
  <c r="D46" i="1"/>
  <c r="E46" i="1"/>
  <c r="F46" i="1"/>
  <c r="G46" i="1"/>
  <c r="H46" i="1"/>
  <c r="I46" i="1"/>
  <c r="J46" i="1"/>
  <c r="K46" i="1"/>
  <c r="K46" i="2" s="1"/>
  <c r="B47" i="1"/>
  <c r="C47" i="1"/>
  <c r="D47" i="1"/>
  <c r="E47" i="1"/>
  <c r="F47" i="1"/>
  <c r="G47" i="1"/>
  <c r="H47" i="1"/>
  <c r="I47" i="1"/>
  <c r="J47" i="1"/>
  <c r="K47" i="1"/>
  <c r="B48" i="1"/>
  <c r="C48" i="1"/>
  <c r="D48" i="1"/>
  <c r="E48" i="1"/>
  <c r="F48" i="1"/>
  <c r="G48" i="1"/>
  <c r="H48" i="1"/>
  <c r="I48" i="1"/>
  <c r="J48" i="1"/>
  <c r="K48" i="1"/>
  <c r="K48" i="2" s="1"/>
  <c r="B49" i="1"/>
  <c r="C49" i="1"/>
  <c r="D49" i="1"/>
  <c r="E49" i="1"/>
  <c r="F49" i="1"/>
  <c r="G49" i="1"/>
  <c r="H49" i="1"/>
  <c r="I49" i="1"/>
  <c r="J49" i="1"/>
  <c r="K49" i="1"/>
  <c r="B50" i="1"/>
  <c r="C50" i="1"/>
  <c r="D50" i="1"/>
  <c r="E50" i="1"/>
  <c r="F50" i="1"/>
  <c r="G50" i="1"/>
  <c r="H50" i="1"/>
  <c r="I50" i="1"/>
  <c r="J50" i="1"/>
  <c r="K50" i="1"/>
  <c r="K50" i="2" s="1"/>
  <c r="B51" i="1"/>
  <c r="C51" i="1"/>
  <c r="D51" i="1"/>
  <c r="E51" i="1"/>
  <c r="F51" i="1"/>
  <c r="G51" i="1"/>
  <c r="H51" i="1"/>
  <c r="I51" i="1"/>
  <c r="J51" i="1"/>
  <c r="K51" i="1"/>
  <c r="B52" i="1"/>
  <c r="C52" i="1"/>
  <c r="D52" i="1"/>
  <c r="E52" i="1"/>
  <c r="F52" i="1"/>
  <c r="G52" i="1"/>
  <c r="H52" i="1"/>
  <c r="I52" i="1"/>
  <c r="J52" i="1"/>
  <c r="K52" i="1"/>
  <c r="K52" i="2" s="1"/>
  <c r="B53" i="1"/>
  <c r="C53" i="1"/>
  <c r="D53" i="1"/>
  <c r="E53" i="1"/>
  <c r="F53" i="1"/>
  <c r="G53" i="1"/>
  <c r="H53" i="1"/>
  <c r="I53" i="1"/>
  <c r="J53" i="1"/>
  <c r="K53" i="1"/>
  <c r="B54" i="1"/>
  <c r="C54" i="1"/>
  <c r="D54" i="1"/>
  <c r="E54" i="1"/>
  <c r="F54" i="1"/>
  <c r="G54" i="1"/>
  <c r="H54" i="1"/>
  <c r="I54" i="1"/>
  <c r="J54" i="1"/>
  <c r="K54" i="1"/>
  <c r="K54" i="2" s="1"/>
  <c r="B55" i="1"/>
  <c r="C55" i="1"/>
  <c r="D55" i="1"/>
  <c r="E55" i="1"/>
  <c r="F55" i="1"/>
  <c r="G55" i="1"/>
  <c r="H55" i="1"/>
  <c r="I55" i="1"/>
  <c r="J55" i="1"/>
  <c r="K55" i="1"/>
  <c r="B56" i="1"/>
  <c r="C56" i="1"/>
  <c r="D56" i="1"/>
  <c r="E56" i="1"/>
  <c r="F56" i="1"/>
  <c r="G56" i="1"/>
  <c r="H56" i="1"/>
  <c r="I56" i="1"/>
  <c r="J56" i="1"/>
  <c r="K56" i="1"/>
  <c r="K56" i="2" s="1"/>
  <c r="B57" i="1"/>
  <c r="C57" i="1"/>
  <c r="D57" i="1"/>
  <c r="E57" i="1"/>
  <c r="F57" i="1"/>
  <c r="G57" i="1"/>
  <c r="H57" i="1"/>
  <c r="I57" i="1"/>
  <c r="J57" i="1"/>
  <c r="K57" i="1"/>
  <c r="B58" i="1"/>
  <c r="C58" i="1"/>
  <c r="D58" i="1"/>
  <c r="E58" i="1"/>
  <c r="F58" i="1"/>
  <c r="G58" i="1"/>
  <c r="H58" i="1"/>
  <c r="I58" i="1"/>
  <c r="J58" i="1"/>
  <c r="K58" i="1"/>
  <c r="K58" i="2" s="1"/>
  <c r="B59" i="1"/>
  <c r="C59" i="1"/>
  <c r="D59" i="1"/>
  <c r="E59" i="1"/>
  <c r="F59" i="1"/>
  <c r="G59" i="1"/>
  <c r="H59" i="1"/>
  <c r="I59" i="1"/>
  <c r="J59" i="1"/>
  <c r="K59" i="1"/>
  <c r="B60" i="1"/>
  <c r="C60" i="1"/>
  <c r="D60" i="1"/>
  <c r="E60" i="1"/>
  <c r="F60" i="1"/>
  <c r="G60" i="1"/>
  <c r="H60" i="1"/>
  <c r="I60" i="1"/>
  <c r="J60" i="1"/>
  <c r="K60" i="1"/>
  <c r="K60" i="2" s="1"/>
  <c r="B61" i="1"/>
  <c r="C61" i="1"/>
  <c r="D61" i="1"/>
  <c r="E61" i="1"/>
  <c r="F61" i="1"/>
  <c r="G61" i="1"/>
  <c r="H61" i="1"/>
  <c r="I61" i="1"/>
  <c r="J61" i="1"/>
  <c r="K61" i="1"/>
  <c r="B62" i="1"/>
  <c r="C62" i="1"/>
  <c r="D62" i="1"/>
  <c r="E62" i="1"/>
  <c r="F62" i="1"/>
  <c r="G62" i="1"/>
  <c r="H62" i="1"/>
  <c r="I62" i="1"/>
  <c r="J62" i="1"/>
  <c r="K62" i="1"/>
  <c r="K62" i="2" s="1"/>
  <c r="B63" i="1"/>
  <c r="C63" i="1"/>
  <c r="D63" i="1"/>
  <c r="E63" i="1"/>
  <c r="F63" i="1"/>
  <c r="G63" i="1"/>
  <c r="H63" i="1"/>
  <c r="I63" i="1"/>
  <c r="J63" i="1"/>
  <c r="K63" i="1"/>
  <c r="B64" i="1"/>
  <c r="C64" i="1"/>
  <c r="D64" i="1"/>
  <c r="E64" i="1"/>
  <c r="F64" i="1"/>
  <c r="G64" i="1"/>
  <c r="H64" i="1"/>
  <c r="I64" i="1"/>
  <c r="J64" i="1"/>
  <c r="K64" i="1"/>
  <c r="K64" i="2" s="1"/>
  <c r="B65" i="1"/>
  <c r="C65" i="1"/>
  <c r="D65" i="1"/>
  <c r="E65" i="1"/>
  <c r="F65" i="1"/>
  <c r="G65" i="1"/>
  <c r="H65" i="1"/>
  <c r="I65" i="1"/>
  <c r="J65" i="1"/>
  <c r="K65" i="1"/>
  <c r="B66" i="1"/>
  <c r="C66" i="1"/>
  <c r="D66" i="1"/>
  <c r="E66" i="1"/>
  <c r="F66" i="1"/>
  <c r="G66" i="1"/>
  <c r="H66" i="1"/>
  <c r="I66" i="1"/>
  <c r="J66" i="1"/>
  <c r="K66" i="1"/>
  <c r="K66" i="2" s="1"/>
  <c r="B67" i="1"/>
  <c r="C67" i="1"/>
  <c r="D67" i="1"/>
  <c r="E67" i="1"/>
  <c r="F67" i="1"/>
  <c r="G67" i="1"/>
  <c r="H67" i="1"/>
  <c r="I67" i="1"/>
  <c r="J67" i="1"/>
  <c r="K67" i="1"/>
  <c r="B68" i="1"/>
  <c r="C68" i="1"/>
  <c r="D68" i="1"/>
  <c r="E68" i="1"/>
  <c r="F68" i="1"/>
  <c r="G68" i="1"/>
  <c r="H68" i="1"/>
  <c r="I68" i="1"/>
  <c r="J68" i="1"/>
  <c r="K68" i="1"/>
  <c r="K68" i="2" s="1"/>
  <c r="B69" i="1"/>
  <c r="C69" i="1"/>
  <c r="D69" i="1"/>
  <c r="E69" i="1"/>
  <c r="F69" i="1"/>
  <c r="G69" i="1"/>
  <c r="H69" i="1"/>
  <c r="I69" i="1"/>
  <c r="J69" i="1"/>
  <c r="K69" i="1"/>
  <c r="B70" i="1"/>
  <c r="C70" i="1"/>
  <c r="D70" i="1"/>
  <c r="E70" i="1"/>
  <c r="F70" i="1"/>
  <c r="G70" i="1"/>
  <c r="H70" i="1"/>
  <c r="I70" i="1"/>
  <c r="J70" i="1"/>
  <c r="K70" i="1"/>
  <c r="K70" i="2" s="1"/>
  <c r="B71" i="1"/>
  <c r="C71" i="1"/>
  <c r="D71" i="1"/>
  <c r="E71" i="1"/>
  <c r="F71" i="1"/>
  <c r="G71" i="1"/>
  <c r="H71" i="1"/>
  <c r="I71" i="1"/>
  <c r="J71" i="1"/>
  <c r="K71" i="1"/>
  <c r="B72" i="1"/>
  <c r="C72" i="1"/>
  <c r="D72" i="1"/>
  <c r="E72" i="1"/>
  <c r="F72" i="1"/>
  <c r="G72" i="1"/>
  <c r="H72" i="1"/>
  <c r="I72" i="1"/>
  <c r="J72" i="1"/>
  <c r="K72" i="1"/>
  <c r="K72" i="2" s="1"/>
  <c r="B73" i="1"/>
  <c r="C73" i="1"/>
  <c r="D73" i="1"/>
  <c r="E73" i="1"/>
  <c r="F73" i="1"/>
  <c r="G73" i="1"/>
  <c r="H73" i="1"/>
  <c r="I73" i="1"/>
  <c r="J73" i="1"/>
  <c r="K73" i="1"/>
  <c r="B74" i="1"/>
  <c r="C74" i="1"/>
  <c r="D74" i="1"/>
  <c r="E74" i="1"/>
  <c r="F74" i="1"/>
  <c r="G74" i="1"/>
  <c r="H74" i="1"/>
  <c r="I74" i="1"/>
  <c r="J74" i="1"/>
  <c r="K74" i="1"/>
  <c r="K74" i="2" s="1"/>
  <c r="B75" i="1"/>
  <c r="C75" i="1"/>
  <c r="D75" i="1"/>
  <c r="E75" i="1"/>
  <c r="F75" i="1"/>
  <c r="G75" i="1"/>
  <c r="H75" i="1"/>
  <c r="I75" i="1"/>
  <c r="J75" i="1"/>
  <c r="K75" i="1"/>
  <c r="B76" i="1"/>
  <c r="C76" i="1"/>
  <c r="D76" i="1"/>
  <c r="E76" i="1"/>
  <c r="F76" i="1"/>
  <c r="G76" i="1"/>
  <c r="H76" i="1"/>
  <c r="I76" i="1"/>
  <c r="J76" i="1"/>
  <c r="K76" i="1"/>
  <c r="K76" i="2" s="1"/>
  <c r="B77" i="1"/>
  <c r="C77" i="1"/>
  <c r="D77" i="1"/>
  <c r="E77" i="1"/>
  <c r="F77" i="1"/>
  <c r="G77" i="1"/>
  <c r="H77" i="1"/>
  <c r="I77" i="1"/>
  <c r="J77" i="1"/>
  <c r="K77" i="1"/>
  <c r="B78" i="1"/>
  <c r="C78" i="1"/>
  <c r="D78" i="1"/>
  <c r="E78" i="1"/>
  <c r="F78" i="1"/>
  <c r="G78" i="1"/>
  <c r="H78" i="1"/>
  <c r="I78" i="1"/>
  <c r="J78" i="1"/>
  <c r="K78" i="1"/>
  <c r="K78" i="2" s="1"/>
  <c r="B79" i="1"/>
  <c r="C79" i="1"/>
  <c r="D79" i="1"/>
  <c r="E79" i="1"/>
  <c r="F79" i="1"/>
  <c r="G79" i="1"/>
  <c r="H79" i="1"/>
  <c r="I79" i="1"/>
  <c r="J79" i="1"/>
  <c r="K79" i="1"/>
  <c r="B80" i="1"/>
  <c r="C80" i="1"/>
  <c r="D80" i="1"/>
  <c r="E80" i="1"/>
  <c r="F80" i="1"/>
  <c r="G80" i="1"/>
  <c r="H80" i="1"/>
  <c r="I80" i="1"/>
  <c r="J80" i="1"/>
  <c r="K80" i="1"/>
  <c r="K80" i="2" s="1"/>
  <c r="B81" i="1"/>
  <c r="C81" i="1"/>
  <c r="D81" i="1"/>
  <c r="E81" i="1"/>
  <c r="F81" i="1"/>
  <c r="G81" i="1"/>
  <c r="H81" i="1"/>
  <c r="I81" i="1"/>
  <c r="J81" i="1"/>
  <c r="K81" i="1"/>
  <c r="B82" i="1"/>
  <c r="C82" i="1"/>
  <c r="D82" i="1"/>
  <c r="E82" i="1"/>
  <c r="F82" i="1"/>
  <c r="G82" i="1"/>
  <c r="H82" i="1"/>
  <c r="I82" i="1"/>
  <c r="J82" i="1"/>
  <c r="K82" i="1"/>
  <c r="K82" i="2" s="1"/>
  <c r="B83" i="1"/>
  <c r="C83" i="1"/>
  <c r="D83" i="1"/>
  <c r="E83" i="1"/>
  <c r="F83" i="1"/>
  <c r="G83" i="1"/>
  <c r="H83" i="1"/>
  <c r="I83" i="1"/>
  <c r="J83" i="1"/>
  <c r="K83" i="1"/>
  <c r="B84" i="1"/>
  <c r="C84" i="1"/>
  <c r="D84" i="1"/>
  <c r="E84" i="1"/>
  <c r="F84" i="1"/>
  <c r="G84" i="1"/>
  <c r="H84" i="1"/>
  <c r="I84" i="1"/>
  <c r="J84" i="1"/>
  <c r="K84" i="1"/>
  <c r="K84" i="2" s="1"/>
  <c r="B85" i="1"/>
  <c r="C85" i="1"/>
  <c r="D85" i="1"/>
  <c r="E85" i="1"/>
  <c r="F85" i="1"/>
  <c r="G85" i="1"/>
  <c r="H85" i="1"/>
  <c r="I85" i="1"/>
  <c r="J85" i="1"/>
  <c r="K85" i="1"/>
  <c r="B86" i="1"/>
  <c r="C86" i="1"/>
  <c r="D86" i="1"/>
  <c r="E86" i="1"/>
  <c r="F86" i="1"/>
  <c r="G86" i="1"/>
  <c r="H86" i="1"/>
  <c r="I86" i="1"/>
  <c r="J86" i="1"/>
  <c r="K86" i="1"/>
  <c r="K86" i="2" s="1"/>
  <c r="B87" i="1"/>
  <c r="C87" i="1"/>
  <c r="D87" i="1"/>
  <c r="E87" i="1"/>
  <c r="F87" i="1"/>
  <c r="G87" i="1"/>
  <c r="H87" i="1"/>
  <c r="I87" i="1"/>
  <c r="J87" i="1"/>
  <c r="K87" i="1"/>
  <c r="B88" i="1"/>
  <c r="C88" i="1"/>
  <c r="D88" i="1"/>
  <c r="E88" i="1"/>
  <c r="F88" i="1"/>
  <c r="G88" i="1"/>
  <c r="H88" i="1"/>
  <c r="I88" i="1"/>
  <c r="J88" i="1"/>
  <c r="K88" i="1"/>
  <c r="K88" i="2" s="1"/>
  <c r="B89" i="1"/>
  <c r="C89" i="1"/>
  <c r="D89" i="1"/>
  <c r="E89" i="1"/>
  <c r="F89" i="1"/>
  <c r="G89" i="1"/>
  <c r="H89" i="1"/>
  <c r="I89" i="1"/>
  <c r="J89" i="1"/>
  <c r="K89" i="1"/>
  <c r="B90" i="1"/>
  <c r="C90" i="1"/>
  <c r="D90" i="1"/>
  <c r="E90" i="1"/>
  <c r="F90" i="1"/>
  <c r="G90" i="1"/>
  <c r="H90" i="1"/>
  <c r="I90" i="1"/>
  <c r="J90" i="1"/>
  <c r="K90" i="1"/>
  <c r="K90" i="2" s="1"/>
  <c r="B91" i="1"/>
  <c r="C91" i="1"/>
  <c r="D91" i="1"/>
  <c r="E91" i="1"/>
  <c r="F91" i="1"/>
  <c r="G91" i="1"/>
  <c r="H91" i="1"/>
  <c r="I91" i="1"/>
  <c r="J91" i="1"/>
  <c r="K91" i="1"/>
  <c r="B92" i="1"/>
  <c r="C92" i="1"/>
  <c r="D92" i="1"/>
  <c r="E92" i="1"/>
  <c r="F92" i="1"/>
  <c r="G92" i="1"/>
  <c r="H92" i="1"/>
  <c r="I92" i="1"/>
  <c r="J92" i="1"/>
  <c r="K92" i="1"/>
  <c r="K92" i="2" s="1"/>
  <c r="B93" i="1"/>
  <c r="C93" i="1"/>
  <c r="D93" i="1"/>
  <c r="E93" i="1"/>
  <c r="F93" i="1"/>
  <c r="G93" i="1"/>
  <c r="H93" i="1"/>
  <c r="I93" i="1"/>
  <c r="J93" i="1"/>
  <c r="K93" i="1"/>
  <c r="B94" i="1"/>
  <c r="C94" i="1"/>
  <c r="D94" i="1"/>
  <c r="E94" i="1"/>
  <c r="F94" i="1"/>
  <c r="G94" i="1"/>
  <c r="H94" i="1"/>
  <c r="I94" i="1"/>
  <c r="J94" i="1"/>
  <c r="K94" i="1"/>
  <c r="K94" i="2" s="1"/>
  <c r="B95" i="1"/>
  <c r="C95" i="1"/>
  <c r="D95" i="1"/>
  <c r="E95" i="1"/>
  <c r="F95" i="1"/>
  <c r="G95" i="1"/>
  <c r="H95" i="1"/>
  <c r="I95" i="1"/>
  <c r="J95" i="1"/>
  <c r="K95" i="1"/>
  <c r="B96" i="1"/>
  <c r="C96" i="1"/>
  <c r="D96" i="1"/>
  <c r="E96" i="1"/>
  <c r="F96" i="1"/>
  <c r="G96" i="1"/>
  <c r="H96" i="1"/>
  <c r="I96" i="1"/>
  <c r="J96" i="1"/>
  <c r="K96" i="1"/>
  <c r="K96" i="2" s="1"/>
  <c r="B97" i="1"/>
  <c r="C97" i="1"/>
  <c r="D97" i="1"/>
  <c r="E97" i="1"/>
  <c r="F97" i="1"/>
  <c r="G97" i="1"/>
  <c r="H97" i="1"/>
  <c r="I97" i="1"/>
  <c r="J97" i="1"/>
  <c r="K97" i="1"/>
  <c r="B98" i="1"/>
  <c r="C98" i="1"/>
  <c r="D98" i="1"/>
  <c r="E98" i="1"/>
  <c r="F98" i="1"/>
  <c r="G98" i="1"/>
  <c r="H98" i="1"/>
  <c r="I98" i="1"/>
  <c r="J98" i="1"/>
  <c r="K98" i="1"/>
  <c r="K98" i="2" s="1"/>
  <c r="B99" i="1"/>
  <c r="C99" i="1"/>
  <c r="D99" i="1"/>
  <c r="E99" i="1"/>
  <c r="F99" i="1"/>
  <c r="G99" i="1"/>
  <c r="H99" i="1"/>
  <c r="I99" i="1"/>
  <c r="J99" i="1"/>
  <c r="K99" i="1"/>
  <c r="B100" i="1"/>
  <c r="C100" i="1"/>
  <c r="D100" i="1"/>
  <c r="E100" i="1"/>
  <c r="F100" i="1"/>
  <c r="G100" i="1"/>
  <c r="H100" i="1"/>
  <c r="I100" i="1"/>
  <c r="J100" i="1"/>
  <c r="K100" i="1"/>
  <c r="K100" i="2" s="1"/>
  <c r="B101" i="1"/>
  <c r="C101" i="1"/>
  <c r="D101" i="1"/>
  <c r="E101" i="1"/>
  <c r="F101" i="1"/>
  <c r="G101" i="1"/>
  <c r="H101" i="1"/>
  <c r="I101" i="1"/>
  <c r="J101" i="1"/>
  <c r="K101" i="1"/>
  <c r="B102" i="1"/>
  <c r="C102" i="1"/>
  <c r="D102" i="1"/>
  <c r="E102" i="1"/>
  <c r="F102" i="1"/>
  <c r="G102" i="1"/>
  <c r="H102" i="1"/>
  <c r="I102" i="1"/>
  <c r="J102" i="1"/>
  <c r="K102" i="1"/>
  <c r="K102" i="2" s="1"/>
  <c r="B103" i="1"/>
  <c r="C103" i="1"/>
  <c r="D103" i="1"/>
  <c r="E103" i="1"/>
  <c r="F103" i="1"/>
  <c r="G103" i="1"/>
  <c r="H103" i="1"/>
  <c r="I103" i="1"/>
  <c r="J103" i="1"/>
  <c r="K103" i="1"/>
  <c r="C2" i="1"/>
  <c r="D2" i="1"/>
  <c r="E2" i="1"/>
  <c r="F2" i="1"/>
  <c r="G2" i="1"/>
  <c r="H2" i="1"/>
  <c r="I2" i="1"/>
  <c r="J2" i="1"/>
  <c r="K2" i="1"/>
  <c r="B2" i="1"/>
  <c r="I4" i="5"/>
  <c r="H4" i="5"/>
  <c r="B2" i="2"/>
  <c r="J105" i="1"/>
  <c r="J21" i="5" s="1"/>
  <c r="I105" i="1"/>
  <c r="H105" i="1"/>
  <c r="H15" i="5" s="1"/>
  <c r="G105" i="1"/>
  <c r="F105" i="1"/>
  <c r="F15" i="5" s="1"/>
  <c r="E105" i="1"/>
  <c r="D105" i="1"/>
  <c r="D15" i="5" s="1"/>
  <c r="C105" i="1"/>
  <c r="B105" i="1"/>
  <c r="B16" i="5" s="1"/>
  <c r="K14" i="5"/>
  <c r="B14" i="5"/>
  <c r="C14" i="5"/>
  <c r="D14" i="5"/>
  <c r="E14" i="5"/>
  <c r="F14" i="5"/>
  <c r="G14" i="5"/>
  <c r="H14" i="5"/>
  <c r="I14" i="5"/>
  <c r="J14" i="5"/>
  <c r="A20" i="5"/>
  <c r="A15" i="5"/>
  <c r="A16" i="5"/>
  <c r="A17" i="5"/>
  <c r="A18" i="5"/>
  <c r="A19" i="5"/>
  <c r="A14" i="5"/>
  <c r="C4" i="5"/>
  <c r="C5" i="5"/>
  <c r="C6" i="5"/>
  <c r="C7" i="5"/>
  <c r="C8" i="5"/>
  <c r="C9" i="5"/>
  <c r="C10" i="5"/>
  <c r="C11" i="5"/>
  <c r="C3" i="5"/>
  <c r="N15" i="3"/>
  <c r="N14" i="3"/>
  <c r="N13" i="3"/>
  <c r="N12" i="3"/>
  <c r="N11" i="3"/>
  <c r="R4" i="3"/>
  <c r="R3" i="3"/>
  <c r="U2" i="4"/>
  <c r="W2" i="4"/>
  <c r="U6" i="4"/>
  <c r="W6" i="4"/>
  <c r="U8" i="4"/>
  <c r="U5" i="4"/>
  <c r="U7" i="4"/>
  <c r="U4" i="4"/>
  <c r="U3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S2" i="4"/>
  <c r="O2" i="4"/>
  <c r="K2" i="4"/>
  <c r="G70" i="4"/>
  <c r="G66" i="4"/>
  <c r="G62" i="4"/>
  <c r="G58" i="4"/>
  <c r="G54" i="4"/>
  <c r="G50" i="4"/>
  <c r="G46" i="4"/>
  <c r="G42" i="4"/>
  <c r="G38" i="4"/>
  <c r="G34" i="4"/>
  <c r="G30" i="4"/>
  <c r="G26" i="4"/>
  <c r="G22" i="4"/>
  <c r="G18" i="4"/>
  <c r="G14" i="4"/>
  <c r="G6" i="4"/>
  <c r="G2" i="4"/>
  <c r="C7" i="4"/>
  <c r="C14" i="4"/>
  <c r="C18" i="4"/>
  <c r="C22" i="4"/>
  <c r="C26" i="4"/>
  <c r="C30" i="4"/>
  <c r="C34" i="4"/>
  <c r="C38" i="4"/>
  <c r="C42" i="4"/>
  <c r="C46" i="4"/>
  <c r="C50" i="4"/>
  <c r="C54" i="4"/>
  <c r="C58" i="4"/>
  <c r="C62" i="4"/>
  <c r="C66" i="4"/>
  <c r="C70" i="4"/>
  <c r="C74" i="4"/>
  <c r="C78" i="4"/>
  <c r="C82" i="4"/>
  <c r="C86" i="4"/>
  <c r="C90" i="4"/>
  <c r="C94" i="4"/>
  <c r="C98" i="4"/>
  <c r="C102" i="4"/>
  <c r="C2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4" i="4"/>
  <c r="Q3" i="4"/>
  <c r="Q7" i="4"/>
  <c r="Q5" i="4"/>
  <c r="Q8" i="4"/>
  <c r="Q6" i="4"/>
  <c r="Q2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6" i="4"/>
  <c r="M8" i="4"/>
  <c r="M3" i="4"/>
  <c r="M5" i="4"/>
  <c r="M4" i="4"/>
  <c r="M7" i="4"/>
  <c r="M2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5" i="4"/>
  <c r="I6" i="4"/>
  <c r="I4" i="4"/>
  <c r="I3" i="4"/>
  <c r="I7" i="4"/>
  <c r="I8" i="4"/>
  <c r="I2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7" i="4"/>
  <c r="E8" i="4"/>
  <c r="E4" i="4"/>
  <c r="E6" i="4"/>
  <c r="E3" i="4"/>
  <c r="E5" i="4"/>
  <c r="E2" i="4"/>
  <c r="B3" i="3"/>
  <c r="C3" i="3"/>
  <c r="D3" i="3"/>
  <c r="E3" i="3"/>
  <c r="F3" i="3"/>
  <c r="G3" i="3"/>
  <c r="H3" i="3"/>
  <c r="I3" i="3"/>
  <c r="J3" i="3"/>
  <c r="K3" i="3"/>
  <c r="B4" i="3"/>
  <c r="C4" i="3"/>
  <c r="D4" i="3"/>
  <c r="E4" i="3"/>
  <c r="F4" i="3"/>
  <c r="G4" i="3"/>
  <c r="H4" i="3"/>
  <c r="I4" i="3"/>
  <c r="J4" i="3"/>
  <c r="K4" i="3"/>
  <c r="B5" i="3"/>
  <c r="C5" i="3"/>
  <c r="D5" i="3"/>
  <c r="E5" i="3"/>
  <c r="F5" i="3"/>
  <c r="G5" i="3"/>
  <c r="H5" i="3"/>
  <c r="I5" i="3"/>
  <c r="J5" i="3"/>
  <c r="K5" i="3"/>
  <c r="B6" i="3"/>
  <c r="C6" i="3"/>
  <c r="D6" i="3"/>
  <c r="E6" i="3"/>
  <c r="F6" i="3"/>
  <c r="G6" i="3"/>
  <c r="H6" i="3"/>
  <c r="I6" i="3"/>
  <c r="J6" i="3"/>
  <c r="B7" i="3"/>
  <c r="C7" i="3"/>
  <c r="D7" i="3"/>
  <c r="E7" i="3"/>
  <c r="F7" i="3"/>
  <c r="G7" i="3"/>
  <c r="H7" i="3"/>
  <c r="I7" i="3"/>
  <c r="J7" i="3"/>
  <c r="B8" i="3"/>
  <c r="C8" i="3"/>
  <c r="D8" i="3"/>
  <c r="E8" i="3"/>
  <c r="F8" i="3"/>
  <c r="G8" i="3"/>
  <c r="H8" i="3"/>
  <c r="I8" i="3"/>
  <c r="J8" i="3"/>
  <c r="K8" i="3"/>
  <c r="B9" i="3"/>
  <c r="C9" i="3"/>
  <c r="D9" i="3"/>
  <c r="E9" i="3"/>
  <c r="F9" i="3"/>
  <c r="G9" i="3"/>
  <c r="H9" i="3"/>
  <c r="I9" i="3"/>
  <c r="J9" i="3"/>
  <c r="K9" i="3"/>
  <c r="B10" i="3"/>
  <c r="C10" i="3"/>
  <c r="D10" i="3"/>
  <c r="E10" i="3"/>
  <c r="F10" i="3"/>
  <c r="G10" i="3"/>
  <c r="H10" i="3"/>
  <c r="I10" i="3"/>
  <c r="J10" i="3"/>
  <c r="K10" i="3"/>
  <c r="B11" i="3"/>
  <c r="C11" i="3"/>
  <c r="D11" i="3"/>
  <c r="E11" i="3"/>
  <c r="F11" i="3"/>
  <c r="G11" i="3"/>
  <c r="H11" i="3"/>
  <c r="I11" i="3"/>
  <c r="J11" i="3"/>
  <c r="K11" i="3"/>
  <c r="B12" i="3"/>
  <c r="C12" i="3"/>
  <c r="D12" i="3"/>
  <c r="E12" i="3"/>
  <c r="F12" i="3"/>
  <c r="G12" i="3"/>
  <c r="H12" i="3"/>
  <c r="I12" i="3"/>
  <c r="J12" i="3"/>
  <c r="K12" i="3"/>
  <c r="B13" i="3"/>
  <c r="C13" i="3"/>
  <c r="D13" i="3"/>
  <c r="E13" i="3"/>
  <c r="F13" i="3"/>
  <c r="G13" i="3"/>
  <c r="H13" i="3"/>
  <c r="I13" i="3"/>
  <c r="J13" i="3"/>
  <c r="K13" i="3"/>
  <c r="B14" i="3"/>
  <c r="C14" i="3"/>
  <c r="D14" i="3"/>
  <c r="E14" i="3"/>
  <c r="F14" i="3"/>
  <c r="G14" i="3"/>
  <c r="H14" i="3"/>
  <c r="I14" i="3"/>
  <c r="J14" i="3"/>
  <c r="K14" i="3"/>
  <c r="B15" i="3"/>
  <c r="C15" i="3"/>
  <c r="D15" i="3"/>
  <c r="E15" i="3"/>
  <c r="F15" i="3"/>
  <c r="G15" i="3"/>
  <c r="H15" i="3"/>
  <c r="I15" i="3"/>
  <c r="J15" i="3"/>
  <c r="K15" i="3"/>
  <c r="B16" i="3"/>
  <c r="C16" i="3"/>
  <c r="D16" i="3"/>
  <c r="E16" i="3"/>
  <c r="F16" i="3"/>
  <c r="G16" i="3"/>
  <c r="H16" i="3"/>
  <c r="I16" i="3"/>
  <c r="J16" i="3"/>
  <c r="K16" i="3"/>
  <c r="B17" i="3"/>
  <c r="C17" i="3"/>
  <c r="D17" i="3"/>
  <c r="E17" i="3"/>
  <c r="F17" i="3"/>
  <c r="G17" i="3"/>
  <c r="H17" i="3"/>
  <c r="I17" i="3"/>
  <c r="J17" i="3"/>
  <c r="K17" i="3"/>
  <c r="B18" i="3"/>
  <c r="C18" i="3"/>
  <c r="D18" i="3"/>
  <c r="E18" i="3"/>
  <c r="F18" i="3"/>
  <c r="G18" i="3"/>
  <c r="H18" i="3"/>
  <c r="I18" i="3"/>
  <c r="J18" i="3"/>
  <c r="K18" i="3"/>
  <c r="B19" i="3"/>
  <c r="C19" i="3"/>
  <c r="D19" i="3"/>
  <c r="E19" i="3"/>
  <c r="F19" i="3"/>
  <c r="G19" i="3"/>
  <c r="H19" i="3"/>
  <c r="I19" i="3"/>
  <c r="J19" i="3"/>
  <c r="K19" i="3"/>
  <c r="B20" i="3"/>
  <c r="C20" i="3"/>
  <c r="D20" i="3"/>
  <c r="E20" i="3"/>
  <c r="F20" i="3"/>
  <c r="G20" i="3"/>
  <c r="H20" i="3"/>
  <c r="I20" i="3"/>
  <c r="J20" i="3"/>
  <c r="K20" i="3"/>
  <c r="B21" i="3"/>
  <c r="C21" i="3"/>
  <c r="D21" i="3"/>
  <c r="E21" i="3"/>
  <c r="F21" i="3"/>
  <c r="G21" i="3"/>
  <c r="H21" i="3"/>
  <c r="I21" i="3"/>
  <c r="J21" i="3"/>
  <c r="K21" i="3"/>
  <c r="B22" i="3"/>
  <c r="C22" i="3"/>
  <c r="D22" i="3"/>
  <c r="E22" i="3"/>
  <c r="F22" i="3"/>
  <c r="G22" i="3"/>
  <c r="H22" i="3"/>
  <c r="I22" i="3"/>
  <c r="J22" i="3"/>
  <c r="K22" i="3"/>
  <c r="B23" i="3"/>
  <c r="C23" i="3"/>
  <c r="D23" i="3"/>
  <c r="E23" i="3"/>
  <c r="F23" i="3"/>
  <c r="G23" i="3"/>
  <c r="H23" i="3"/>
  <c r="I23" i="3"/>
  <c r="J23" i="3"/>
  <c r="K23" i="3"/>
  <c r="B24" i="3"/>
  <c r="C24" i="3"/>
  <c r="D24" i="3"/>
  <c r="E24" i="3"/>
  <c r="F24" i="3"/>
  <c r="G24" i="3"/>
  <c r="H24" i="3"/>
  <c r="I24" i="3"/>
  <c r="J24" i="3"/>
  <c r="K24" i="3"/>
  <c r="B25" i="3"/>
  <c r="C25" i="3"/>
  <c r="D25" i="3"/>
  <c r="E25" i="3"/>
  <c r="F25" i="3"/>
  <c r="G25" i="3"/>
  <c r="H25" i="3"/>
  <c r="I25" i="3"/>
  <c r="J25" i="3"/>
  <c r="K25" i="3"/>
  <c r="B26" i="3"/>
  <c r="C26" i="3"/>
  <c r="D26" i="3"/>
  <c r="E26" i="3"/>
  <c r="F26" i="3"/>
  <c r="G26" i="3"/>
  <c r="H26" i="3"/>
  <c r="I26" i="3"/>
  <c r="J26" i="3"/>
  <c r="K26" i="3"/>
  <c r="B27" i="3"/>
  <c r="C27" i="3"/>
  <c r="D27" i="3"/>
  <c r="E27" i="3"/>
  <c r="F27" i="3"/>
  <c r="G27" i="3"/>
  <c r="H27" i="3"/>
  <c r="I27" i="3"/>
  <c r="J27" i="3"/>
  <c r="K27" i="3"/>
  <c r="B28" i="3"/>
  <c r="C28" i="3"/>
  <c r="D28" i="3"/>
  <c r="E28" i="3"/>
  <c r="F28" i="3"/>
  <c r="G28" i="3"/>
  <c r="H28" i="3"/>
  <c r="I28" i="3"/>
  <c r="J28" i="3"/>
  <c r="K28" i="3"/>
  <c r="B29" i="3"/>
  <c r="C29" i="3"/>
  <c r="D29" i="3"/>
  <c r="E29" i="3"/>
  <c r="F29" i="3"/>
  <c r="G29" i="3"/>
  <c r="H29" i="3"/>
  <c r="I29" i="3"/>
  <c r="J29" i="3"/>
  <c r="K29" i="3"/>
  <c r="B30" i="3"/>
  <c r="C30" i="3"/>
  <c r="D30" i="3"/>
  <c r="E30" i="3"/>
  <c r="F30" i="3"/>
  <c r="G30" i="3"/>
  <c r="H30" i="3"/>
  <c r="I30" i="3"/>
  <c r="J30" i="3"/>
  <c r="K30" i="3"/>
  <c r="B31" i="3"/>
  <c r="C31" i="3"/>
  <c r="D31" i="3"/>
  <c r="E31" i="3"/>
  <c r="F31" i="3"/>
  <c r="G31" i="3"/>
  <c r="H31" i="3"/>
  <c r="I31" i="3"/>
  <c r="J31" i="3"/>
  <c r="K31" i="3"/>
  <c r="B32" i="3"/>
  <c r="C32" i="3"/>
  <c r="D32" i="3"/>
  <c r="E32" i="3"/>
  <c r="F32" i="3"/>
  <c r="G32" i="3"/>
  <c r="H32" i="3"/>
  <c r="I32" i="3"/>
  <c r="J32" i="3"/>
  <c r="K32" i="3"/>
  <c r="B33" i="3"/>
  <c r="C33" i="3"/>
  <c r="D33" i="3"/>
  <c r="E33" i="3"/>
  <c r="F33" i="3"/>
  <c r="G33" i="3"/>
  <c r="H33" i="3"/>
  <c r="I33" i="3"/>
  <c r="J33" i="3"/>
  <c r="K33" i="3"/>
  <c r="B34" i="3"/>
  <c r="C34" i="3"/>
  <c r="D34" i="3"/>
  <c r="E34" i="3"/>
  <c r="F34" i="3"/>
  <c r="G34" i="3"/>
  <c r="H34" i="3"/>
  <c r="I34" i="3"/>
  <c r="J34" i="3"/>
  <c r="K34" i="3"/>
  <c r="B35" i="3"/>
  <c r="C35" i="3"/>
  <c r="D35" i="3"/>
  <c r="E35" i="3"/>
  <c r="F35" i="3"/>
  <c r="G35" i="3"/>
  <c r="H35" i="3"/>
  <c r="I35" i="3"/>
  <c r="J35" i="3"/>
  <c r="K35" i="3"/>
  <c r="B36" i="3"/>
  <c r="C36" i="3"/>
  <c r="D36" i="3"/>
  <c r="E36" i="3"/>
  <c r="F36" i="3"/>
  <c r="G36" i="3"/>
  <c r="H36" i="3"/>
  <c r="I36" i="3"/>
  <c r="J36" i="3"/>
  <c r="K36" i="3"/>
  <c r="B37" i="3"/>
  <c r="C37" i="3"/>
  <c r="D37" i="3"/>
  <c r="E37" i="3"/>
  <c r="F37" i="3"/>
  <c r="G37" i="3"/>
  <c r="H37" i="3"/>
  <c r="I37" i="3"/>
  <c r="J37" i="3"/>
  <c r="K37" i="3"/>
  <c r="B38" i="3"/>
  <c r="C38" i="3"/>
  <c r="D38" i="3"/>
  <c r="E38" i="3"/>
  <c r="F38" i="3"/>
  <c r="G38" i="3"/>
  <c r="H38" i="3"/>
  <c r="I38" i="3"/>
  <c r="J38" i="3"/>
  <c r="K38" i="3"/>
  <c r="B39" i="3"/>
  <c r="C39" i="3"/>
  <c r="D39" i="3"/>
  <c r="E39" i="3"/>
  <c r="F39" i="3"/>
  <c r="G39" i="3"/>
  <c r="H39" i="3"/>
  <c r="I39" i="3"/>
  <c r="J39" i="3"/>
  <c r="K39" i="3"/>
  <c r="B40" i="3"/>
  <c r="C40" i="3"/>
  <c r="D40" i="3"/>
  <c r="E40" i="3"/>
  <c r="F40" i="3"/>
  <c r="G40" i="3"/>
  <c r="H40" i="3"/>
  <c r="I40" i="3"/>
  <c r="J40" i="3"/>
  <c r="K40" i="3"/>
  <c r="B41" i="3"/>
  <c r="C41" i="3"/>
  <c r="D41" i="3"/>
  <c r="E41" i="3"/>
  <c r="F41" i="3"/>
  <c r="G41" i="3"/>
  <c r="H41" i="3"/>
  <c r="I41" i="3"/>
  <c r="J41" i="3"/>
  <c r="K41" i="3"/>
  <c r="B42" i="3"/>
  <c r="C42" i="3"/>
  <c r="D42" i="3"/>
  <c r="E42" i="3"/>
  <c r="F42" i="3"/>
  <c r="G42" i="3"/>
  <c r="H42" i="3"/>
  <c r="I42" i="3"/>
  <c r="J42" i="3"/>
  <c r="K42" i="3"/>
  <c r="B43" i="3"/>
  <c r="C43" i="3"/>
  <c r="D43" i="3"/>
  <c r="E43" i="3"/>
  <c r="F43" i="3"/>
  <c r="G43" i="3"/>
  <c r="H43" i="3"/>
  <c r="I43" i="3"/>
  <c r="J43" i="3"/>
  <c r="K43" i="3"/>
  <c r="B44" i="3"/>
  <c r="C44" i="3"/>
  <c r="D44" i="3"/>
  <c r="E44" i="3"/>
  <c r="F44" i="3"/>
  <c r="G44" i="3"/>
  <c r="H44" i="3"/>
  <c r="I44" i="3"/>
  <c r="J44" i="3"/>
  <c r="K44" i="3"/>
  <c r="B45" i="3"/>
  <c r="C45" i="3"/>
  <c r="D45" i="3"/>
  <c r="E45" i="3"/>
  <c r="F45" i="3"/>
  <c r="G45" i="3"/>
  <c r="H45" i="3"/>
  <c r="I45" i="3"/>
  <c r="J45" i="3"/>
  <c r="K45" i="3"/>
  <c r="B46" i="3"/>
  <c r="C46" i="3"/>
  <c r="D46" i="3"/>
  <c r="E46" i="3"/>
  <c r="F46" i="3"/>
  <c r="G46" i="3"/>
  <c r="H46" i="3"/>
  <c r="I46" i="3"/>
  <c r="J46" i="3"/>
  <c r="K46" i="3"/>
  <c r="B47" i="3"/>
  <c r="C47" i="3"/>
  <c r="D47" i="3"/>
  <c r="E47" i="3"/>
  <c r="F47" i="3"/>
  <c r="G47" i="3"/>
  <c r="H47" i="3"/>
  <c r="I47" i="3"/>
  <c r="J47" i="3"/>
  <c r="K47" i="3"/>
  <c r="B48" i="3"/>
  <c r="C48" i="3"/>
  <c r="D48" i="3"/>
  <c r="E48" i="3"/>
  <c r="F48" i="3"/>
  <c r="G48" i="3"/>
  <c r="H48" i="3"/>
  <c r="I48" i="3"/>
  <c r="J48" i="3"/>
  <c r="K48" i="3"/>
  <c r="B49" i="3"/>
  <c r="C49" i="3"/>
  <c r="D49" i="3"/>
  <c r="E49" i="3"/>
  <c r="F49" i="3"/>
  <c r="G49" i="3"/>
  <c r="H49" i="3"/>
  <c r="I49" i="3"/>
  <c r="J49" i="3"/>
  <c r="K49" i="3"/>
  <c r="B50" i="3"/>
  <c r="C50" i="3"/>
  <c r="D50" i="3"/>
  <c r="E50" i="3"/>
  <c r="F50" i="3"/>
  <c r="G50" i="3"/>
  <c r="H50" i="3"/>
  <c r="I50" i="3"/>
  <c r="J50" i="3"/>
  <c r="K50" i="3"/>
  <c r="B51" i="3"/>
  <c r="C51" i="3"/>
  <c r="D51" i="3"/>
  <c r="E51" i="3"/>
  <c r="F51" i="3"/>
  <c r="G51" i="3"/>
  <c r="H51" i="3"/>
  <c r="I51" i="3"/>
  <c r="J51" i="3"/>
  <c r="K51" i="3"/>
  <c r="B52" i="3"/>
  <c r="C52" i="3"/>
  <c r="D52" i="3"/>
  <c r="E52" i="3"/>
  <c r="F52" i="3"/>
  <c r="G52" i="3"/>
  <c r="H52" i="3"/>
  <c r="I52" i="3"/>
  <c r="J52" i="3"/>
  <c r="K52" i="3"/>
  <c r="B53" i="3"/>
  <c r="C53" i="3"/>
  <c r="D53" i="3"/>
  <c r="E53" i="3"/>
  <c r="F53" i="3"/>
  <c r="G53" i="3"/>
  <c r="H53" i="3"/>
  <c r="I53" i="3"/>
  <c r="J53" i="3"/>
  <c r="K53" i="3"/>
  <c r="B54" i="3"/>
  <c r="C54" i="3"/>
  <c r="D54" i="3"/>
  <c r="E54" i="3"/>
  <c r="F54" i="3"/>
  <c r="G54" i="3"/>
  <c r="H54" i="3"/>
  <c r="I54" i="3"/>
  <c r="J54" i="3"/>
  <c r="K54" i="3"/>
  <c r="B55" i="3"/>
  <c r="C55" i="3"/>
  <c r="D55" i="3"/>
  <c r="E55" i="3"/>
  <c r="F55" i="3"/>
  <c r="G55" i="3"/>
  <c r="H55" i="3"/>
  <c r="I55" i="3"/>
  <c r="J55" i="3"/>
  <c r="K55" i="3"/>
  <c r="B56" i="3"/>
  <c r="C56" i="3"/>
  <c r="D56" i="3"/>
  <c r="E56" i="3"/>
  <c r="F56" i="3"/>
  <c r="G56" i="3"/>
  <c r="H56" i="3"/>
  <c r="I56" i="3"/>
  <c r="J56" i="3"/>
  <c r="K56" i="3"/>
  <c r="B57" i="3"/>
  <c r="C57" i="3"/>
  <c r="D57" i="3"/>
  <c r="E57" i="3"/>
  <c r="F57" i="3"/>
  <c r="G57" i="3"/>
  <c r="H57" i="3"/>
  <c r="I57" i="3"/>
  <c r="J57" i="3"/>
  <c r="K57" i="3"/>
  <c r="B58" i="3"/>
  <c r="C58" i="3"/>
  <c r="D58" i="3"/>
  <c r="E58" i="3"/>
  <c r="F58" i="3"/>
  <c r="G58" i="3"/>
  <c r="H58" i="3"/>
  <c r="I58" i="3"/>
  <c r="J58" i="3"/>
  <c r="K58" i="3"/>
  <c r="B59" i="3"/>
  <c r="C59" i="3"/>
  <c r="D59" i="3"/>
  <c r="E59" i="3"/>
  <c r="F59" i="3"/>
  <c r="G59" i="3"/>
  <c r="H59" i="3"/>
  <c r="I59" i="3"/>
  <c r="J59" i="3"/>
  <c r="K59" i="3"/>
  <c r="B60" i="3"/>
  <c r="C60" i="3"/>
  <c r="D60" i="3"/>
  <c r="E60" i="3"/>
  <c r="F60" i="3"/>
  <c r="G60" i="3"/>
  <c r="H60" i="3"/>
  <c r="I60" i="3"/>
  <c r="J60" i="3"/>
  <c r="K60" i="3"/>
  <c r="B61" i="3"/>
  <c r="C61" i="3"/>
  <c r="D61" i="3"/>
  <c r="E61" i="3"/>
  <c r="F61" i="3"/>
  <c r="G61" i="3"/>
  <c r="H61" i="3"/>
  <c r="I61" i="3"/>
  <c r="J61" i="3"/>
  <c r="K61" i="3"/>
  <c r="B62" i="3"/>
  <c r="C62" i="3"/>
  <c r="D62" i="3"/>
  <c r="E62" i="3"/>
  <c r="F62" i="3"/>
  <c r="G62" i="3"/>
  <c r="H62" i="3"/>
  <c r="I62" i="3"/>
  <c r="J62" i="3"/>
  <c r="K62" i="3"/>
  <c r="B63" i="3"/>
  <c r="C63" i="3"/>
  <c r="D63" i="3"/>
  <c r="E63" i="3"/>
  <c r="F63" i="3"/>
  <c r="G63" i="3"/>
  <c r="H63" i="3"/>
  <c r="I63" i="3"/>
  <c r="J63" i="3"/>
  <c r="K63" i="3"/>
  <c r="B64" i="3"/>
  <c r="C64" i="3"/>
  <c r="D64" i="3"/>
  <c r="E64" i="3"/>
  <c r="F64" i="3"/>
  <c r="G64" i="3"/>
  <c r="H64" i="3"/>
  <c r="I64" i="3"/>
  <c r="J64" i="3"/>
  <c r="K64" i="3"/>
  <c r="B65" i="3"/>
  <c r="C65" i="3"/>
  <c r="D65" i="3"/>
  <c r="E65" i="3"/>
  <c r="F65" i="3"/>
  <c r="G65" i="3"/>
  <c r="H65" i="3"/>
  <c r="I65" i="3"/>
  <c r="J65" i="3"/>
  <c r="K65" i="3"/>
  <c r="B66" i="3"/>
  <c r="C66" i="3"/>
  <c r="D66" i="3"/>
  <c r="E66" i="3"/>
  <c r="F66" i="3"/>
  <c r="G66" i="3"/>
  <c r="H66" i="3"/>
  <c r="I66" i="3"/>
  <c r="J66" i="3"/>
  <c r="K66" i="3"/>
  <c r="B67" i="3"/>
  <c r="C67" i="3"/>
  <c r="D67" i="3"/>
  <c r="E67" i="3"/>
  <c r="F67" i="3"/>
  <c r="G67" i="3"/>
  <c r="H67" i="3"/>
  <c r="I67" i="3"/>
  <c r="J67" i="3"/>
  <c r="K67" i="3"/>
  <c r="B68" i="3"/>
  <c r="C68" i="3"/>
  <c r="D68" i="3"/>
  <c r="E68" i="3"/>
  <c r="F68" i="3"/>
  <c r="G68" i="3"/>
  <c r="H68" i="3"/>
  <c r="I68" i="3"/>
  <c r="J68" i="3"/>
  <c r="K68" i="3"/>
  <c r="B69" i="3"/>
  <c r="C69" i="3"/>
  <c r="D69" i="3"/>
  <c r="E69" i="3"/>
  <c r="F69" i="3"/>
  <c r="G69" i="3"/>
  <c r="H69" i="3"/>
  <c r="I69" i="3"/>
  <c r="J69" i="3"/>
  <c r="K69" i="3"/>
  <c r="B70" i="3"/>
  <c r="C70" i="3"/>
  <c r="D70" i="3"/>
  <c r="E70" i="3"/>
  <c r="F70" i="3"/>
  <c r="G70" i="3"/>
  <c r="H70" i="3"/>
  <c r="I70" i="3"/>
  <c r="J70" i="3"/>
  <c r="K70" i="3"/>
  <c r="B71" i="3"/>
  <c r="C71" i="3"/>
  <c r="D71" i="3"/>
  <c r="E71" i="3"/>
  <c r="F71" i="3"/>
  <c r="G71" i="3"/>
  <c r="H71" i="3"/>
  <c r="I71" i="3"/>
  <c r="J71" i="3"/>
  <c r="K71" i="3"/>
  <c r="B72" i="3"/>
  <c r="C72" i="3"/>
  <c r="D72" i="3"/>
  <c r="E72" i="3"/>
  <c r="F72" i="3"/>
  <c r="G72" i="3"/>
  <c r="H72" i="3"/>
  <c r="I72" i="3"/>
  <c r="J72" i="3"/>
  <c r="K72" i="3"/>
  <c r="B73" i="3"/>
  <c r="C73" i="3"/>
  <c r="D73" i="3"/>
  <c r="E73" i="3"/>
  <c r="F73" i="3"/>
  <c r="G73" i="3"/>
  <c r="H73" i="3"/>
  <c r="I73" i="3"/>
  <c r="J73" i="3"/>
  <c r="K73" i="3"/>
  <c r="B74" i="3"/>
  <c r="C74" i="3"/>
  <c r="D74" i="3"/>
  <c r="E74" i="3"/>
  <c r="F74" i="3"/>
  <c r="G74" i="3"/>
  <c r="H74" i="3"/>
  <c r="I74" i="3"/>
  <c r="J74" i="3"/>
  <c r="K74" i="3"/>
  <c r="B75" i="3"/>
  <c r="C75" i="3"/>
  <c r="D75" i="3"/>
  <c r="E75" i="3"/>
  <c r="F75" i="3"/>
  <c r="G75" i="3"/>
  <c r="H75" i="3"/>
  <c r="I75" i="3"/>
  <c r="J75" i="3"/>
  <c r="K75" i="3"/>
  <c r="B76" i="3"/>
  <c r="C76" i="3"/>
  <c r="D76" i="3"/>
  <c r="E76" i="3"/>
  <c r="F76" i="3"/>
  <c r="G76" i="3"/>
  <c r="H76" i="3"/>
  <c r="I76" i="3"/>
  <c r="J76" i="3"/>
  <c r="K76" i="3"/>
  <c r="B77" i="3"/>
  <c r="C77" i="3"/>
  <c r="D77" i="3"/>
  <c r="E77" i="3"/>
  <c r="F77" i="3"/>
  <c r="G77" i="3"/>
  <c r="H77" i="3"/>
  <c r="I77" i="3"/>
  <c r="J77" i="3"/>
  <c r="K77" i="3"/>
  <c r="B78" i="3"/>
  <c r="C78" i="3"/>
  <c r="D78" i="3"/>
  <c r="E78" i="3"/>
  <c r="F78" i="3"/>
  <c r="G78" i="3"/>
  <c r="H78" i="3"/>
  <c r="I78" i="3"/>
  <c r="J78" i="3"/>
  <c r="K78" i="3"/>
  <c r="B79" i="3"/>
  <c r="C79" i="3"/>
  <c r="D79" i="3"/>
  <c r="E79" i="3"/>
  <c r="F79" i="3"/>
  <c r="G79" i="3"/>
  <c r="H79" i="3"/>
  <c r="I79" i="3"/>
  <c r="J79" i="3"/>
  <c r="K79" i="3"/>
  <c r="B80" i="3"/>
  <c r="C80" i="3"/>
  <c r="D80" i="3"/>
  <c r="E80" i="3"/>
  <c r="F80" i="3"/>
  <c r="G80" i="3"/>
  <c r="H80" i="3"/>
  <c r="I80" i="3"/>
  <c r="J80" i="3"/>
  <c r="K80" i="3"/>
  <c r="B81" i="3"/>
  <c r="C81" i="3"/>
  <c r="D81" i="3"/>
  <c r="E81" i="3"/>
  <c r="F81" i="3"/>
  <c r="G81" i="3"/>
  <c r="H81" i="3"/>
  <c r="I81" i="3"/>
  <c r="J81" i="3"/>
  <c r="K81" i="3"/>
  <c r="B82" i="3"/>
  <c r="C82" i="3"/>
  <c r="D82" i="3"/>
  <c r="E82" i="3"/>
  <c r="F82" i="3"/>
  <c r="G82" i="3"/>
  <c r="H82" i="3"/>
  <c r="I82" i="3"/>
  <c r="J82" i="3"/>
  <c r="K82" i="3"/>
  <c r="B83" i="3"/>
  <c r="C83" i="3"/>
  <c r="D83" i="3"/>
  <c r="E83" i="3"/>
  <c r="F83" i="3"/>
  <c r="G83" i="3"/>
  <c r="H83" i="3"/>
  <c r="I83" i="3"/>
  <c r="J83" i="3"/>
  <c r="K83" i="3"/>
  <c r="B84" i="3"/>
  <c r="C84" i="3"/>
  <c r="D84" i="3"/>
  <c r="E84" i="3"/>
  <c r="F84" i="3"/>
  <c r="G84" i="3"/>
  <c r="H84" i="3"/>
  <c r="I84" i="3"/>
  <c r="J84" i="3"/>
  <c r="K84" i="3"/>
  <c r="B85" i="3"/>
  <c r="C85" i="3"/>
  <c r="D85" i="3"/>
  <c r="E85" i="3"/>
  <c r="F85" i="3"/>
  <c r="G85" i="3"/>
  <c r="H85" i="3"/>
  <c r="I85" i="3"/>
  <c r="J85" i="3"/>
  <c r="K85" i="3"/>
  <c r="B86" i="3"/>
  <c r="C86" i="3"/>
  <c r="D86" i="3"/>
  <c r="E86" i="3"/>
  <c r="F86" i="3"/>
  <c r="G86" i="3"/>
  <c r="H86" i="3"/>
  <c r="I86" i="3"/>
  <c r="J86" i="3"/>
  <c r="K86" i="3"/>
  <c r="B87" i="3"/>
  <c r="C87" i="3"/>
  <c r="D87" i="3"/>
  <c r="E87" i="3"/>
  <c r="F87" i="3"/>
  <c r="G87" i="3"/>
  <c r="H87" i="3"/>
  <c r="I87" i="3"/>
  <c r="J87" i="3"/>
  <c r="K87" i="3"/>
  <c r="B88" i="3"/>
  <c r="C88" i="3"/>
  <c r="D88" i="3"/>
  <c r="E88" i="3"/>
  <c r="F88" i="3"/>
  <c r="G88" i="3"/>
  <c r="H88" i="3"/>
  <c r="I88" i="3"/>
  <c r="J88" i="3"/>
  <c r="K88" i="3"/>
  <c r="B89" i="3"/>
  <c r="C89" i="3"/>
  <c r="D89" i="3"/>
  <c r="E89" i="3"/>
  <c r="F89" i="3"/>
  <c r="G89" i="3"/>
  <c r="H89" i="3"/>
  <c r="I89" i="3"/>
  <c r="J89" i="3"/>
  <c r="K89" i="3"/>
  <c r="B90" i="3"/>
  <c r="C90" i="3"/>
  <c r="D90" i="3"/>
  <c r="E90" i="3"/>
  <c r="F90" i="3"/>
  <c r="G90" i="3"/>
  <c r="H90" i="3"/>
  <c r="I90" i="3"/>
  <c r="J90" i="3"/>
  <c r="K90" i="3"/>
  <c r="B91" i="3"/>
  <c r="C91" i="3"/>
  <c r="D91" i="3"/>
  <c r="E91" i="3"/>
  <c r="F91" i="3"/>
  <c r="G91" i="3"/>
  <c r="H91" i="3"/>
  <c r="I91" i="3"/>
  <c r="J91" i="3"/>
  <c r="K91" i="3"/>
  <c r="B92" i="3"/>
  <c r="C92" i="3"/>
  <c r="D92" i="3"/>
  <c r="E92" i="3"/>
  <c r="F92" i="3"/>
  <c r="G92" i="3"/>
  <c r="H92" i="3"/>
  <c r="I92" i="3"/>
  <c r="J92" i="3"/>
  <c r="K92" i="3"/>
  <c r="B93" i="3"/>
  <c r="C93" i="3"/>
  <c r="D93" i="3"/>
  <c r="E93" i="3"/>
  <c r="F93" i="3"/>
  <c r="G93" i="3"/>
  <c r="H93" i="3"/>
  <c r="I93" i="3"/>
  <c r="J93" i="3"/>
  <c r="K93" i="3"/>
  <c r="B94" i="3"/>
  <c r="C94" i="3"/>
  <c r="D94" i="3"/>
  <c r="E94" i="3"/>
  <c r="F94" i="3"/>
  <c r="G94" i="3"/>
  <c r="H94" i="3"/>
  <c r="I94" i="3"/>
  <c r="J94" i="3"/>
  <c r="K94" i="3"/>
  <c r="B95" i="3"/>
  <c r="C95" i="3"/>
  <c r="D95" i="3"/>
  <c r="E95" i="3"/>
  <c r="F95" i="3"/>
  <c r="G95" i="3"/>
  <c r="H95" i="3"/>
  <c r="I95" i="3"/>
  <c r="J95" i="3"/>
  <c r="K95" i="3"/>
  <c r="B96" i="3"/>
  <c r="C96" i="3"/>
  <c r="D96" i="3"/>
  <c r="E96" i="3"/>
  <c r="F96" i="3"/>
  <c r="G96" i="3"/>
  <c r="H96" i="3"/>
  <c r="I96" i="3"/>
  <c r="J96" i="3"/>
  <c r="K96" i="3"/>
  <c r="B97" i="3"/>
  <c r="C97" i="3"/>
  <c r="D97" i="3"/>
  <c r="E97" i="3"/>
  <c r="F97" i="3"/>
  <c r="G97" i="3"/>
  <c r="H97" i="3"/>
  <c r="I97" i="3"/>
  <c r="J97" i="3"/>
  <c r="K97" i="3"/>
  <c r="B98" i="3"/>
  <c r="C98" i="3"/>
  <c r="D98" i="3"/>
  <c r="E98" i="3"/>
  <c r="F98" i="3"/>
  <c r="G98" i="3"/>
  <c r="H98" i="3"/>
  <c r="I98" i="3"/>
  <c r="J98" i="3"/>
  <c r="K98" i="3"/>
  <c r="B99" i="3"/>
  <c r="C99" i="3"/>
  <c r="D99" i="3"/>
  <c r="E99" i="3"/>
  <c r="F99" i="3"/>
  <c r="G99" i="3"/>
  <c r="H99" i="3"/>
  <c r="I99" i="3"/>
  <c r="J99" i="3"/>
  <c r="K99" i="3"/>
  <c r="B100" i="3"/>
  <c r="C100" i="3"/>
  <c r="D100" i="3"/>
  <c r="E100" i="3"/>
  <c r="F100" i="3"/>
  <c r="G100" i="3"/>
  <c r="H100" i="3"/>
  <c r="I100" i="3"/>
  <c r="J100" i="3"/>
  <c r="K100" i="3"/>
  <c r="B101" i="3"/>
  <c r="C101" i="3"/>
  <c r="D101" i="3"/>
  <c r="E101" i="3"/>
  <c r="F101" i="3"/>
  <c r="G101" i="3"/>
  <c r="H101" i="3"/>
  <c r="I101" i="3"/>
  <c r="J101" i="3"/>
  <c r="K101" i="3"/>
  <c r="B102" i="3"/>
  <c r="C102" i="3"/>
  <c r="D102" i="3"/>
  <c r="E102" i="3"/>
  <c r="F102" i="3"/>
  <c r="G102" i="3"/>
  <c r="H102" i="3"/>
  <c r="I102" i="3"/>
  <c r="J102" i="3"/>
  <c r="K102" i="3"/>
  <c r="B103" i="3"/>
  <c r="C103" i="3"/>
  <c r="D103" i="3"/>
  <c r="E103" i="3"/>
  <c r="F103" i="3"/>
  <c r="G103" i="3"/>
  <c r="H103" i="3"/>
  <c r="I103" i="3"/>
  <c r="J103" i="3"/>
  <c r="K103" i="3"/>
  <c r="C2" i="3"/>
  <c r="D2" i="3"/>
  <c r="E2" i="3"/>
  <c r="F2" i="3"/>
  <c r="G2" i="3"/>
  <c r="H2" i="3"/>
  <c r="I2" i="3"/>
  <c r="J2" i="3"/>
  <c r="K2" i="3"/>
  <c r="B2" i="3"/>
  <c r="B3" i="2"/>
  <c r="B1" i="3"/>
  <c r="C1" i="3"/>
  <c r="D1" i="3"/>
  <c r="E1" i="3"/>
  <c r="F1" i="3"/>
  <c r="G1" i="3"/>
  <c r="H1" i="3"/>
  <c r="I1" i="3"/>
  <c r="J1" i="3"/>
  <c r="K1" i="3"/>
  <c r="A1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2" i="4"/>
  <c r="A3" i="4"/>
  <c r="A4" i="4"/>
  <c r="A7" i="4"/>
  <c r="A6" i="4"/>
  <c r="A8" i="4"/>
  <c r="A5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K3" i="2"/>
  <c r="K5" i="2"/>
  <c r="K18" i="5" s="1"/>
  <c r="N6" i="5" s="1"/>
  <c r="K9" i="2"/>
  <c r="W10" i="4" s="1"/>
  <c r="K11" i="2"/>
  <c r="K13" i="2"/>
  <c r="K15" i="2"/>
  <c r="K17" i="2"/>
  <c r="K19" i="2"/>
  <c r="K21" i="2"/>
  <c r="K23" i="2"/>
  <c r="K25" i="2"/>
  <c r="K27" i="2"/>
  <c r="K29" i="2"/>
  <c r="K31" i="2"/>
  <c r="K33" i="2"/>
  <c r="K35" i="2"/>
  <c r="K37" i="2"/>
  <c r="K39" i="2"/>
  <c r="K41" i="2"/>
  <c r="K43" i="2"/>
  <c r="K45" i="2"/>
  <c r="K47" i="2"/>
  <c r="K49" i="2"/>
  <c r="K51" i="2"/>
  <c r="K53" i="2"/>
  <c r="K55" i="2"/>
  <c r="K57" i="2"/>
  <c r="K59" i="2"/>
  <c r="K61" i="2"/>
  <c r="K63" i="2"/>
  <c r="K65" i="2"/>
  <c r="K67" i="2"/>
  <c r="K69" i="2"/>
  <c r="K71" i="2"/>
  <c r="K73" i="2"/>
  <c r="K75" i="2"/>
  <c r="K77" i="2"/>
  <c r="K79" i="2"/>
  <c r="K81" i="2"/>
  <c r="K83" i="2"/>
  <c r="K85" i="2"/>
  <c r="K87" i="2"/>
  <c r="K89" i="2"/>
  <c r="K91" i="2"/>
  <c r="K93" i="2"/>
  <c r="K95" i="2"/>
  <c r="K97" i="2"/>
  <c r="K99" i="2"/>
  <c r="K101" i="2"/>
  <c r="K103" i="2"/>
  <c r="K2" i="2"/>
  <c r="K15" i="5" s="1"/>
  <c r="N3" i="5" s="1"/>
  <c r="J2" i="2"/>
  <c r="D2" i="2"/>
  <c r="F2" i="2"/>
  <c r="H2" i="2"/>
  <c r="C3" i="2"/>
  <c r="G3" i="2"/>
  <c r="C4" i="2"/>
  <c r="G4" i="2"/>
  <c r="C5" i="2"/>
  <c r="G5" i="2"/>
  <c r="C6" i="2"/>
  <c r="G6" i="2"/>
  <c r="C7" i="2"/>
  <c r="G7" i="2"/>
  <c r="C8" i="2"/>
  <c r="G8" i="2"/>
  <c r="C9" i="2"/>
  <c r="G9" i="2"/>
  <c r="C10" i="2"/>
  <c r="G10" i="2"/>
  <c r="C11" i="2"/>
  <c r="G11" i="2"/>
  <c r="C12" i="2"/>
  <c r="G12" i="2"/>
  <c r="C13" i="2"/>
  <c r="G13" i="2"/>
  <c r="C14" i="2"/>
  <c r="G14" i="2"/>
  <c r="C15" i="2"/>
  <c r="G15" i="2"/>
  <c r="C16" i="2"/>
  <c r="G16" i="2"/>
  <c r="C17" i="2"/>
  <c r="G17" i="2"/>
  <c r="C18" i="2"/>
  <c r="G18" i="2"/>
  <c r="C19" i="2"/>
  <c r="G19" i="2"/>
  <c r="C20" i="2"/>
  <c r="G20" i="2"/>
  <c r="C21" i="2"/>
  <c r="G21" i="2"/>
  <c r="C22" i="2"/>
  <c r="G22" i="2"/>
  <c r="H22" i="2"/>
  <c r="I22" i="2"/>
  <c r="J22" i="2"/>
  <c r="C23" i="2"/>
  <c r="D23" i="2"/>
  <c r="E23" i="2"/>
  <c r="F23" i="2"/>
  <c r="G23" i="2"/>
  <c r="H23" i="2"/>
  <c r="I23" i="2"/>
  <c r="J23" i="2"/>
  <c r="C24" i="2"/>
  <c r="D24" i="2"/>
  <c r="E24" i="2"/>
  <c r="F24" i="2"/>
  <c r="G24" i="2"/>
  <c r="H24" i="2"/>
  <c r="I24" i="2"/>
  <c r="J24" i="2"/>
  <c r="C25" i="2"/>
  <c r="D25" i="2"/>
  <c r="E25" i="2"/>
  <c r="F25" i="2"/>
  <c r="G25" i="2"/>
  <c r="H25" i="2"/>
  <c r="I25" i="2"/>
  <c r="J25" i="2"/>
  <c r="C26" i="2"/>
  <c r="D26" i="2"/>
  <c r="E26" i="2"/>
  <c r="F26" i="2"/>
  <c r="G26" i="2"/>
  <c r="H26" i="2"/>
  <c r="I26" i="2"/>
  <c r="J26" i="2"/>
  <c r="C27" i="2"/>
  <c r="D27" i="2"/>
  <c r="E27" i="2"/>
  <c r="F27" i="2"/>
  <c r="G27" i="2"/>
  <c r="H27" i="2"/>
  <c r="I27" i="2"/>
  <c r="J27" i="2"/>
  <c r="C28" i="2"/>
  <c r="D28" i="2"/>
  <c r="E28" i="2"/>
  <c r="F28" i="2"/>
  <c r="G28" i="2"/>
  <c r="H28" i="2"/>
  <c r="I28" i="2"/>
  <c r="J28" i="2"/>
  <c r="C29" i="2"/>
  <c r="D29" i="2"/>
  <c r="E29" i="2"/>
  <c r="F29" i="2"/>
  <c r="G29" i="2"/>
  <c r="H29" i="2"/>
  <c r="I29" i="2"/>
  <c r="J29" i="2"/>
  <c r="C30" i="2"/>
  <c r="D30" i="2"/>
  <c r="E30" i="2"/>
  <c r="F30" i="2"/>
  <c r="G30" i="2"/>
  <c r="H30" i="2"/>
  <c r="I30" i="2"/>
  <c r="J30" i="2"/>
  <c r="C31" i="2"/>
  <c r="D31" i="2"/>
  <c r="E31" i="2"/>
  <c r="F31" i="2"/>
  <c r="G31" i="2"/>
  <c r="H31" i="2"/>
  <c r="I31" i="2"/>
  <c r="J31" i="2"/>
  <c r="C32" i="2"/>
  <c r="D32" i="2"/>
  <c r="E32" i="2"/>
  <c r="F32" i="2"/>
  <c r="G32" i="2"/>
  <c r="H32" i="2"/>
  <c r="I32" i="2"/>
  <c r="J32" i="2"/>
  <c r="C33" i="2"/>
  <c r="D33" i="2"/>
  <c r="E33" i="2"/>
  <c r="F33" i="2"/>
  <c r="G33" i="2"/>
  <c r="H33" i="2"/>
  <c r="I33" i="2"/>
  <c r="J33" i="2"/>
  <c r="C34" i="2"/>
  <c r="D34" i="2"/>
  <c r="E34" i="2"/>
  <c r="F34" i="2"/>
  <c r="G34" i="2"/>
  <c r="H34" i="2"/>
  <c r="I34" i="2"/>
  <c r="J34" i="2"/>
  <c r="C35" i="2"/>
  <c r="D35" i="2"/>
  <c r="E35" i="2"/>
  <c r="F35" i="2"/>
  <c r="G35" i="2"/>
  <c r="H35" i="2"/>
  <c r="I35" i="2"/>
  <c r="J35" i="2"/>
  <c r="C36" i="2"/>
  <c r="D36" i="2"/>
  <c r="E36" i="2"/>
  <c r="F36" i="2"/>
  <c r="G36" i="2"/>
  <c r="H36" i="2"/>
  <c r="I36" i="2"/>
  <c r="J36" i="2"/>
  <c r="C37" i="2"/>
  <c r="D37" i="2"/>
  <c r="E37" i="2"/>
  <c r="F37" i="2"/>
  <c r="G37" i="2"/>
  <c r="H37" i="2"/>
  <c r="I37" i="2"/>
  <c r="J37" i="2"/>
  <c r="C38" i="2"/>
  <c r="D38" i="2"/>
  <c r="E38" i="2"/>
  <c r="F38" i="2"/>
  <c r="G38" i="2"/>
  <c r="H38" i="2"/>
  <c r="I38" i="2"/>
  <c r="J38" i="2"/>
  <c r="C39" i="2"/>
  <c r="D39" i="2"/>
  <c r="E39" i="2"/>
  <c r="F39" i="2"/>
  <c r="G39" i="2"/>
  <c r="H39" i="2"/>
  <c r="I39" i="2"/>
  <c r="J39" i="2"/>
  <c r="C40" i="2"/>
  <c r="D40" i="2"/>
  <c r="E40" i="2"/>
  <c r="F40" i="2"/>
  <c r="G40" i="2"/>
  <c r="H40" i="2"/>
  <c r="I40" i="2"/>
  <c r="J40" i="2"/>
  <c r="C41" i="2"/>
  <c r="D41" i="2"/>
  <c r="E41" i="2"/>
  <c r="F41" i="2"/>
  <c r="G41" i="2"/>
  <c r="H41" i="2"/>
  <c r="I41" i="2"/>
  <c r="J41" i="2"/>
  <c r="C42" i="2"/>
  <c r="D42" i="2"/>
  <c r="E42" i="2"/>
  <c r="F42" i="2"/>
  <c r="G42" i="2"/>
  <c r="H42" i="2"/>
  <c r="I42" i="2"/>
  <c r="J42" i="2"/>
  <c r="C43" i="2"/>
  <c r="D43" i="2"/>
  <c r="E43" i="2"/>
  <c r="F43" i="2"/>
  <c r="G43" i="2"/>
  <c r="H43" i="2"/>
  <c r="I43" i="2"/>
  <c r="J43" i="2"/>
  <c r="C44" i="2"/>
  <c r="D44" i="2"/>
  <c r="E44" i="2"/>
  <c r="F44" i="2"/>
  <c r="G44" i="2"/>
  <c r="H44" i="2"/>
  <c r="I44" i="2"/>
  <c r="J44" i="2"/>
  <c r="C45" i="2"/>
  <c r="D45" i="2"/>
  <c r="E45" i="2"/>
  <c r="F45" i="2"/>
  <c r="G45" i="2"/>
  <c r="H45" i="2"/>
  <c r="I45" i="2"/>
  <c r="J45" i="2"/>
  <c r="C46" i="2"/>
  <c r="D46" i="2"/>
  <c r="E46" i="2"/>
  <c r="F46" i="2"/>
  <c r="G46" i="2"/>
  <c r="H46" i="2"/>
  <c r="I46" i="2"/>
  <c r="J46" i="2"/>
  <c r="C47" i="2"/>
  <c r="D47" i="2"/>
  <c r="E47" i="2"/>
  <c r="F47" i="2"/>
  <c r="G47" i="2"/>
  <c r="H47" i="2"/>
  <c r="I47" i="2"/>
  <c r="J47" i="2"/>
  <c r="C48" i="2"/>
  <c r="D48" i="2"/>
  <c r="E48" i="2"/>
  <c r="F48" i="2"/>
  <c r="G48" i="2"/>
  <c r="H48" i="2"/>
  <c r="I48" i="2"/>
  <c r="J48" i="2"/>
  <c r="C49" i="2"/>
  <c r="D49" i="2"/>
  <c r="E49" i="2"/>
  <c r="F49" i="2"/>
  <c r="G49" i="2"/>
  <c r="H49" i="2"/>
  <c r="I49" i="2"/>
  <c r="J49" i="2"/>
  <c r="C50" i="2"/>
  <c r="D50" i="2"/>
  <c r="E50" i="2"/>
  <c r="F50" i="2"/>
  <c r="G50" i="2"/>
  <c r="H50" i="2"/>
  <c r="I50" i="2"/>
  <c r="J50" i="2"/>
  <c r="C51" i="2"/>
  <c r="D51" i="2"/>
  <c r="E51" i="2"/>
  <c r="F51" i="2"/>
  <c r="G51" i="2"/>
  <c r="H51" i="2"/>
  <c r="I51" i="2"/>
  <c r="J51" i="2"/>
  <c r="C52" i="2"/>
  <c r="D52" i="2"/>
  <c r="E52" i="2"/>
  <c r="F52" i="2"/>
  <c r="G52" i="2"/>
  <c r="H52" i="2"/>
  <c r="I52" i="2"/>
  <c r="J52" i="2"/>
  <c r="C53" i="2"/>
  <c r="D53" i="2"/>
  <c r="E53" i="2"/>
  <c r="F53" i="2"/>
  <c r="G53" i="2"/>
  <c r="H53" i="2"/>
  <c r="I53" i="2"/>
  <c r="J53" i="2"/>
  <c r="C54" i="2"/>
  <c r="D54" i="2"/>
  <c r="E54" i="2"/>
  <c r="F54" i="2"/>
  <c r="G54" i="2"/>
  <c r="H54" i="2"/>
  <c r="I54" i="2"/>
  <c r="J54" i="2"/>
  <c r="C55" i="2"/>
  <c r="D55" i="2"/>
  <c r="E55" i="2"/>
  <c r="F55" i="2"/>
  <c r="G55" i="2"/>
  <c r="H55" i="2"/>
  <c r="I55" i="2"/>
  <c r="J55" i="2"/>
  <c r="C56" i="2"/>
  <c r="D56" i="2"/>
  <c r="E56" i="2"/>
  <c r="F56" i="2"/>
  <c r="G56" i="2"/>
  <c r="H56" i="2"/>
  <c r="I56" i="2"/>
  <c r="J56" i="2"/>
  <c r="C57" i="2"/>
  <c r="D57" i="2"/>
  <c r="E57" i="2"/>
  <c r="F57" i="2"/>
  <c r="G57" i="2"/>
  <c r="H57" i="2"/>
  <c r="I57" i="2"/>
  <c r="J57" i="2"/>
  <c r="C58" i="2"/>
  <c r="D58" i="2"/>
  <c r="E58" i="2"/>
  <c r="F58" i="2"/>
  <c r="G58" i="2"/>
  <c r="H58" i="2"/>
  <c r="I58" i="2"/>
  <c r="J58" i="2"/>
  <c r="C59" i="2"/>
  <c r="D59" i="2"/>
  <c r="E59" i="2"/>
  <c r="F59" i="2"/>
  <c r="G59" i="2"/>
  <c r="H59" i="2"/>
  <c r="I59" i="2"/>
  <c r="J59" i="2"/>
  <c r="C60" i="2"/>
  <c r="D60" i="2"/>
  <c r="E60" i="2"/>
  <c r="F60" i="2"/>
  <c r="G60" i="2"/>
  <c r="H60" i="2"/>
  <c r="I60" i="2"/>
  <c r="J60" i="2"/>
  <c r="C61" i="2"/>
  <c r="D61" i="2"/>
  <c r="E61" i="2"/>
  <c r="F61" i="2"/>
  <c r="G61" i="2"/>
  <c r="H61" i="2"/>
  <c r="I61" i="2"/>
  <c r="J61" i="2"/>
  <c r="C62" i="2"/>
  <c r="D62" i="2"/>
  <c r="E62" i="2"/>
  <c r="F62" i="2"/>
  <c r="G62" i="2"/>
  <c r="H62" i="2"/>
  <c r="I62" i="2"/>
  <c r="J62" i="2"/>
  <c r="C63" i="2"/>
  <c r="D63" i="2"/>
  <c r="E63" i="2"/>
  <c r="F63" i="2"/>
  <c r="G63" i="2"/>
  <c r="H63" i="2"/>
  <c r="I63" i="2"/>
  <c r="J63" i="2"/>
  <c r="C64" i="2"/>
  <c r="D64" i="2"/>
  <c r="E64" i="2"/>
  <c r="F64" i="2"/>
  <c r="G64" i="2"/>
  <c r="H64" i="2"/>
  <c r="I64" i="2"/>
  <c r="J64" i="2"/>
  <c r="C65" i="2"/>
  <c r="D65" i="2"/>
  <c r="E65" i="2"/>
  <c r="F65" i="2"/>
  <c r="G65" i="2"/>
  <c r="H65" i="2"/>
  <c r="I65" i="2"/>
  <c r="J65" i="2"/>
  <c r="C66" i="2"/>
  <c r="D66" i="2"/>
  <c r="E66" i="2"/>
  <c r="F66" i="2"/>
  <c r="G66" i="2"/>
  <c r="H66" i="2"/>
  <c r="I66" i="2"/>
  <c r="J66" i="2"/>
  <c r="C67" i="2"/>
  <c r="D67" i="2"/>
  <c r="E67" i="2"/>
  <c r="F67" i="2"/>
  <c r="G67" i="2"/>
  <c r="H67" i="2"/>
  <c r="I67" i="2"/>
  <c r="J67" i="2"/>
  <c r="C68" i="2"/>
  <c r="D68" i="2"/>
  <c r="E68" i="2"/>
  <c r="F68" i="2"/>
  <c r="G68" i="2"/>
  <c r="H68" i="2"/>
  <c r="I68" i="2"/>
  <c r="J68" i="2"/>
  <c r="C69" i="2"/>
  <c r="D69" i="2"/>
  <c r="E69" i="2"/>
  <c r="F69" i="2"/>
  <c r="G69" i="2"/>
  <c r="H69" i="2"/>
  <c r="I69" i="2"/>
  <c r="J69" i="2"/>
  <c r="C70" i="2"/>
  <c r="D70" i="2"/>
  <c r="E70" i="2"/>
  <c r="F70" i="2"/>
  <c r="G70" i="2"/>
  <c r="H70" i="2"/>
  <c r="I70" i="2"/>
  <c r="J70" i="2"/>
  <c r="C71" i="2"/>
  <c r="D71" i="2"/>
  <c r="E71" i="2"/>
  <c r="F71" i="2"/>
  <c r="G71" i="2"/>
  <c r="H71" i="2"/>
  <c r="I71" i="2"/>
  <c r="J71" i="2"/>
  <c r="C72" i="2"/>
  <c r="D72" i="2"/>
  <c r="E72" i="2"/>
  <c r="F72" i="2"/>
  <c r="G72" i="2"/>
  <c r="H72" i="2"/>
  <c r="I72" i="2"/>
  <c r="J72" i="2"/>
  <c r="C73" i="2"/>
  <c r="D73" i="2"/>
  <c r="E73" i="2"/>
  <c r="F73" i="2"/>
  <c r="G73" i="2"/>
  <c r="H73" i="2"/>
  <c r="I73" i="2"/>
  <c r="J73" i="2"/>
  <c r="C74" i="2"/>
  <c r="D74" i="2"/>
  <c r="E74" i="2"/>
  <c r="F74" i="2"/>
  <c r="G74" i="2"/>
  <c r="H74" i="2"/>
  <c r="I74" i="2"/>
  <c r="J74" i="2"/>
  <c r="C75" i="2"/>
  <c r="D75" i="2"/>
  <c r="E75" i="2"/>
  <c r="F75" i="2"/>
  <c r="G75" i="2"/>
  <c r="H75" i="2"/>
  <c r="I75" i="2"/>
  <c r="J75" i="2"/>
  <c r="C76" i="2"/>
  <c r="D76" i="2"/>
  <c r="E76" i="2"/>
  <c r="F76" i="2"/>
  <c r="G76" i="2"/>
  <c r="H76" i="2"/>
  <c r="I76" i="2"/>
  <c r="J76" i="2"/>
  <c r="C77" i="2"/>
  <c r="D77" i="2"/>
  <c r="E77" i="2"/>
  <c r="F77" i="2"/>
  <c r="G77" i="2"/>
  <c r="H77" i="2"/>
  <c r="I77" i="2"/>
  <c r="J77" i="2"/>
  <c r="C78" i="2"/>
  <c r="D78" i="2"/>
  <c r="E78" i="2"/>
  <c r="F78" i="2"/>
  <c r="G78" i="2"/>
  <c r="H78" i="2"/>
  <c r="I78" i="2"/>
  <c r="J78" i="2"/>
  <c r="C79" i="2"/>
  <c r="D79" i="2"/>
  <c r="E79" i="2"/>
  <c r="F79" i="2"/>
  <c r="G79" i="2"/>
  <c r="H79" i="2"/>
  <c r="I79" i="2"/>
  <c r="J79" i="2"/>
  <c r="C80" i="2"/>
  <c r="D80" i="2"/>
  <c r="E80" i="2"/>
  <c r="F80" i="2"/>
  <c r="G80" i="2"/>
  <c r="H80" i="2"/>
  <c r="I80" i="2"/>
  <c r="J80" i="2"/>
  <c r="C81" i="2"/>
  <c r="D81" i="2"/>
  <c r="E81" i="2"/>
  <c r="F81" i="2"/>
  <c r="G81" i="2"/>
  <c r="H81" i="2"/>
  <c r="I81" i="2"/>
  <c r="J81" i="2"/>
  <c r="C82" i="2"/>
  <c r="D82" i="2"/>
  <c r="E82" i="2"/>
  <c r="F82" i="2"/>
  <c r="G82" i="2"/>
  <c r="H82" i="2"/>
  <c r="I82" i="2"/>
  <c r="J82" i="2"/>
  <c r="C83" i="2"/>
  <c r="D83" i="2"/>
  <c r="E83" i="2"/>
  <c r="F83" i="2"/>
  <c r="G83" i="2"/>
  <c r="H83" i="2"/>
  <c r="I83" i="2"/>
  <c r="J83" i="2"/>
  <c r="C84" i="2"/>
  <c r="D84" i="2"/>
  <c r="E84" i="2"/>
  <c r="F84" i="2"/>
  <c r="G84" i="2"/>
  <c r="H84" i="2"/>
  <c r="I84" i="2"/>
  <c r="J84" i="2"/>
  <c r="C85" i="2"/>
  <c r="D85" i="2"/>
  <c r="E85" i="2"/>
  <c r="F85" i="2"/>
  <c r="G85" i="2"/>
  <c r="H85" i="2"/>
  <c r="I85" i="2"/>
  <c r="J85" i="2"/>
  <c r="C86" i="2"/>
  <c r="D86" i="2"/>
  <c r="E86" i="2"/>
  <c r="F86" i="2"/>
  <c r="G86" i="2"/>
  <c r="H86" i="2"/>
  <c r="I86" i="2"/>
  <c r="J86" i="2"/>
  <c r="C87" i="2"/>
  <c r="D87" i="2"/>
  <c r="E87" i="2"/>
  <c r="F87" i="2"/>
  <c r="G87" i="2"/>
  <c r="H87" i="2"/>
  <c r="I87" i="2"/>
  <c r="J87" i="2"/>
  <c r="C88" i="2"/>
  <c r="D88" i="2"/>
  <c r="E88" i="2"/>
  <c r="F88" i="2"/>
  <c r="G88" i="2"/>
  <c r="H88" i="2"/>
  <c r="I88" i="2"/>
  <c r="J88" i="2"/>
  <c r="C89" i="2"/>
  <c r="D89" i="2"/>
  <c r="E89" i="2"/>
  <c r="F89" i="2"/>
  <c r="G89" i="2"/>
  <c r="H89" i="2"/>
  <c r="I89" i="2"/>
  <c r="J89" i="2"/>
  <c r="C90" i="2"/>
  <c r="D90" i="2"/>
  <c r="E90" i="2"/>
  <c r="F90" i="2"/>
  <c r="G90" i="2"/>
  <c r="H90" i="2"/>
  <c r="I90" i="2"/>
  <c r="J90" i="2"/>
  <c r="C91" i="2"/>
  <c r="D91" i="2"/>
  <c r="E91" i="2"/>
  <c r="F91" i="2"/>
  <c r="G91" i="2"/>
  <c r="H91" i="2"/>
  <c r="I91" i="2"/>
  <c r="J91" i="2"/>
  <c r="C92" i="2"/>
  <c r="D92" i="2"/>
  <c r="E92" i="2"/>
  <c r="F92" i="2"/>
  <c r="G92" i="2"/>
  <c r="H92" i="2"/>
  <c r="I92" i="2"/>
  <c r="J92" i="2"/>
  <c r="C93" i="2"/>
  <c r="D93" i="2"/>
  <c r="E93" i="2"/>
  <c r="F93" i="2"/>
  <c r="G93" i="2"/>
  <c r="H93" i="2"/>
  <c r="I93" i="2"/>
  <c r="J93" i="2"/>
  <c r="C94" i="2"/>
  <c r="D94" i="2"/>
  <c r="E94" i="2"/>
  <c r="F94" i="2"/>
  <c r="G94" i="2"/>
  <c r="H94" i="2"/>
  <c r="I94" i="2"/>
  <c r="J94" i="2"/>
  <c r="C95" i="2"/>
  <c r="D95" i="2"/>
  <c r="E95" i="2"/>
  <c r="F95" i="2"/>
  <c r="G95" i="2"/>
  <c r="H95" i="2"/>
  <c r="I95" i="2"/>
  <c r="J95" i="2"/>
  <c r="C96" i="2"/>
  <c r="D96" i="2"/>
  <c r="E96" i="2"/>
  <c r="F96" i="2"/>
  <c r="G96" i="2"/>
  <c r="H96" i="2"/>
  <c r="I96" i="2"/>
  <c r="J96" i="2"/>
  <c r="C97" i="2"/>
  <c r="D97" i="2"/>
  <c r="E97" i="2"/>
  <c r="F97" i="2"/>
  <c r="G97" i="2"/>
  <c r="H97" i="2"/>
  <c r="I97" i="2"/>
  <c r="J97" i="2"/>
  <c r="C98" i="2"/>
  <c r="D98" i="2"/>
  <c r="E98" i="2"/>
  <c r="F98" i="2"/>
  <c r="G98" i="2"/>
  <c r="H98" i="2"/>
  <c r="I98" i="2"/>
  <c r="J98" i="2"/>
  <c r="C99" i="2"/>
  <c r="D99" i="2"/>
  <c r="E99" i="2"/>
  <c r="F99" i="2"/>
  <c r="G99" i="2"/>
  <c r="H99" i="2"/>
  <c r="I99" i="2"/>
  <c r="J99" i="2"/>
  <c r="C100" i="2"/>
  <c r="D100" i="2"/>
  <c r="E100" i="2"/>
  <c r="F100" i="2"/>
  <c r="G100" i="2"/>
  <c r="H100" i="2"/>
  <c r="I100" i="2"/>
  <c r="J100" i="2"/>
  <c r="C101" i="2"/>
  <c r="D101" i="2"/>
  <c r="E101" i="2"/>
  <c r="F101" i="2"/>
  <c r="G101" i="2"/>
  <c r="H101" i="2"/>
  <c r="I101" i="2"/>
  <c r="J101" i="2"/>
  <c r="C102" i="2"/>
  <c r="D102" i="2"/>
  <c r="E102" i="2"/>
  <c r="F102" i="2"/>
  <c r="G102" i="2"/>
  <c r="H102" i="2"/>
  <c r="I102" i="2"/>
  <c r="J102" i="2"/>
  <c r="C103" i="2"/>
  <c r="D103" i="2"/>
  <c r="E103" i="2"/>
  <c r="F103" i="2"/>
  <c r="G103" i="2"/>
  <c r="H103" i="2"/>
  <c r="I103" i="2"/>
  <c r="J10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G1" i="2"/>
  <c r="H1" i="2"/>
  <c r="I1" i="2"/>
  <c r="J1" i="2"/>
  <c r="K1" i="2"/>
  <c r="B1" i="2"/>
  <c r="C1" i="2"/>
  <c r="D1" i="2"/>
  <c r="E1" i="2"/>
  <c r="F1" i="2"/>
  <c r="A1" i="2"/>
  <c r="K6" i="3" l="1"/>
  <c r="K7" i="3"/>
  <c r="O104" i="4"/>
  <c r="W104" i="4"/>
  <c r="S104" i="4"/>
  <c r="K104" i="4"/>
  <c r="G104" i="4"/>
  <c r="O100" i="4"/>
  <c r="W100" i="4"/>
  <c r="S100" i="4"/>
  <c r="K100" i="4"/>
  <c r="G100" i="4"/>
  <c r="O96" i="4"/>
  <c r="W96" i="4"/>
  <c r="S96" i="4"/>
  <c r="K96" i="4"/>
  <c r="G96" i="4"/>
  <c r="O92" i="4"/>
  <c r="W92" i="4"/>
  <c r="S92" i="4"/>
  <c r="K92" i="4"/>
  <c r="G92" i="4"/>
  <c r="O88" i="4"/>
  <c r="W88" i="4"/>
  <c r="S88" i="4"/>
  <c r="K88" i="4"/>
  <c r="G88" i="4"/>
  <c r="O84" i="4"/>
  <c r="W84" i="4"/>
  <c r="S84" i="4"/>
  <c r="K84" i="4"/>
  <c r="G84" i="4"/>
  <c r="O80" i="4"/>
  <c r="W80" i="4"/>
  <c r="S80" i="4"/>
  <c r="K80" i="4"/>
  <c r="G80" i="4"/>
  <c r="O76" i="4"/>
  <c r="W76" i="4"/>
  <c r="S76" i="4"/>
  <c r="K76" i="4"/>
  <c r="G76" i="4"/>
  <c r="O72" i="4"/>
  <c r="W72" i="4"/>
  <c r="S72" i="4"/>
  <c r="K72" i="4"/>
  <c r="O68" i="4"/>
  <c r="W68" i="4"/>
  <c r="S68" i="4"/>
  <c r="K68" i="4"/>
  <c r="O64" i="4"/>
  <c r="W64" i="4"/>
  <c r="S64" i="4"/>
  <c r="K64" i="4"/>
  <c r="O60" i="4"/>
  <c r="W60" i="4"/>
  <c r="S60" i="4"/>
  <c r="K60" i="4"/>
  <c r="O56" i="4"/>
  <c r="W56" i="4"/>
  <c r="S56" i="4"/>
  <c r="K56" i="4"/>
  <c r="O52" i="4"/>
  <c r="W52" i="4"/>
  <c r="S52" i="4"/>
  <c r="K52" i="4"/>
  <c r="W48" i="4"/>
  <c r="S48" i="4"/>
  <c r="K48" i="4"/>
  <c r="O48" i="4"/>
  <c r="W44" i="4"/>
  <c r="S44" i="4"/>
  <c r="K44" i="4"/>
  <c r="O44" i="4"/>
  <c r="W40" i="4"/>
  <c r="S40" i="4"/>
  <c r="K40" i="4"/>
  <c r="O40" i="4"/>
  <c r="W36" i="4"/>
  <c r="S36" i="4"/>
  <c r="K36" i="4"/>
  <c r="O36" i="4"/>
  <c r="W32" i="4"/>
  <c r="S32" i="4"/>
  <c r="K32" i="4"/>
  <c r="O32" i="4"/>
  <c r="W28" i="4"/>
  <c r="S28" i="4"/>
  <c r="K28" i="4"/>
  <c r="O28" i="4"/>
  <c r="W24" i="4"/>
  <c r="S24" i="4"/>
  <c r="K24" i="4"/>
  <c r="O24" i="4"/>
  <c r="W20" i="4"/>
  <c r="S20" i="4"/>
  <c r="K20" i="4"/>
  <c r="O20" i="4"/>
  <c r="W16" i="4"/>
  <c r="S16" i="4"/>
  <c r="K16" i="4"/>
  <c r="O16" i="4"/>
  <c r="W12" i="4"/>
  <c r="S12" i="4"/>
  <c r="K12" i="4"/>
  <c r="O12" i="4"/>
  <c r="S103" i="4"/>
  <c r="W103" i="4"/>
  <c r="K103" i="4"/>
  <c r="G103" i="4"/>
  <c r="C103" i="4"/>
  <c r="O103" i="4"/>
  <c r="S101" i="4"/>
  <c r="W101" i="4"/>
  <c r="O101" i="4"/>
  <c r="G101" i="4"/>
  <c r="C101" i="4"/>
  <c r="K101" i="4"/>
  <c r="S99" i="4"/>
  <c r="W99" i="4"/>
  <c r="O99" i="4"/>
  <c r="K99" i="4"/>
  <c r="G99" i="4"/>
  <c r="C99" i="4"/>
  <c r="S97" i="4"/>
  <c r="W97" i="4"/>
  <c r="O97" i="4"/>
  <c r="G97" i="4"/>
  <c r="C97" i="4"/>
  <c r="K97" i="4"/>
  <c r="S95" i="4"/>
  <c r="W95" i="4"/>
  <c r="K95" i="4"/>
  <c r="G95" i="4"/>
  <c r="C95" i="4"/>
  <c r="O95" i="4"/>
  <c r="S93" i="4"/>
  <c r="W93" i="4"/>
  <c r="O93" i="4"/>
  <c r="G93" i="4"/>
  <c r="C93" i="4"/>
  <c r="K93" i="4"/>
  <c r="S91" i="4"/>
  <c r="W91" i="4"/>
  <c r="O91" i="4"/>
  <c r="K91" i="4"/>
  <c r="G91" i="4"/>
  <c r="C91" i="4"/>
  <c r="S89" i="4"/>
  <c r="W89" i="4"/>
  <c r="O89" i="4"/>
  <c r="G89" i="4"/>
  <c r="C89" i="4"/>
  <c r="K89" i="4"/>
  <c r="S87" i="4"/>
  <c r="W87" i="4"/>
  <c r="K87" i="4"/>
  <c r="G87" i="4"/>
  <c r="C87" i="4"/>
  <c r="O87" i="4"/>
  <c r="S85" i="4"/>
  <c r="W85" i="4"/>
  <c r="O85" i="4"/>
  <c r="G85" i="4"/>
  <c r="C85" i="4"/>
  <c r="K85" i="4"/>
  <c r="S83" i="4"/>
  <c r="W83" i="4"/>
  <c r="O83" i="4"/>
  <c r="K83" i="4"/>
  <c r="G83" i="4"/>
  <c r="C83" i="4"/>
  <c r="S81" i="4"/>
  <c r="W81" i="4"/>
  <c r="O81" i="4"/>
  <c r="G81" i="4"/>
  <c r="C81" i="4"/>
  <c r="K81" i="4"/>
  <c r="S79" i="4"/>
  <c r="W79" i="4"/>
  <c r="K79" i="4"/>
  <c r="G79" i="4"/>
  <c r="C79" i="4"/>
  <c r="O79" i="4"/>
  <c r="S77" i="4"/>
  <c r="W77" i="4"/>
  <c r="O77" i="4"/>
  <c r="G77" i="4"/>
  <c r="C77" i="4"/>
  <c r="K77" i="4"/>
  <c r="S75" i="4"/>
  <c r="W75" i="4"/>
  <c r="O75" i="4"/>
  <c r="K75" i="4"/>
  <c r="G75" i="4"/>
  <c r="C75" i="4"/>
  <c r="S73" i="4"/>
  <c r="W73" i="4"/>
  <c r="O73" i="4"/>
  <c r="G73" i="4"/>
  <c r="C73" i="4"/>
  <c r="K73" i="4"/>
  <c r="S71" i="4"/>
  <c r="W71" i="4"/>
  <c r="G71" i="4"/>
  <c r="C71" i="4"/>
  <c r="O71" i="4"/>
  <c r="K71" i="4"/>
  <c r="S69" i="4"/>
  <c r="W69" i="4"/>
  <c r="O69" i="4"/>
  <c r="G69" i="4"/>
  <c r="C69" i="4"/>
  <c r="K69" i="4"/>
  <c r="S67" i="4"/>
  <c r="W67" i="4"/>
  <c r="O67" i="4"/>
  <c r="G67" i="4"/>
  <c r="C67" i="4"/>
  <c r="K67" i="4"/>
  <c r="S65" i="4"/>
  <c r="W65" i="4"/>
  <c r="O65" i="4"/>
  <c r="G65" i="4"/>
  <c r="C65" i="4"/>
  <c r="K65" i="4"/>
  <c r="S63" i="4"/>
  <c r="W63" i="4"/>
  <c r="G63" i="4"/>
  <c r="C63" i="4"/>
  <c r="O63" i="4"/>
  <c r="K63" i="4"/>
  <c r="S61" i="4"/>
  <c r="W61" i="4"/>
  <c r="O61" i="4"/>
  <c r="G61" i="4"/>
  <c r="C61" i="4"/>
  <c r="K61" i="4"/>
  <c r="S59" i="4"/>
  <c r="W59" i="4"/>
  <c r="O59" i="4"/>
  <c r="G59" i="4"/>
  <c r="C59" i="4"/>
  <c r="K59" i="4"/>
  <c r="S57" i="4"/>
  <c r="W57" i="4"/>
  <c r="O57" i="4"/>
  <c r="G57" i="4"/>
  <c r="C57" i="4"/>
  <c r="K57" i="4"/>
  <c r="S55" i="4"/>
  <c r="W55" i="4"/>
  <c r="G55" i="4"/>
  <c r="C55" i="4"/>
  <c r="O55" i="4"/>
  <c r="K55" i="4"/>
  <c r="S53" i="4"/>
  <c r="W53" i="4"/>
  <c r="O53" i="4"/>
  <c r="G53" i="4"/>
  <c r="C53" i="4"/>
  <c r="K53" i="4"/>
  <c r="S51" i="4"/>
  <c r="W51" i="4"/>
  <c r="O51" i="4"/>
  <c r="G51" i="4"/>
  <c r="C51" i="4"/>
  <c r="K51" i="4"/>
  <c r="S49" i="4"/>
  <c r="W49" i="4"/>
  <c r="O49" i="4"/>
  <c r="G49" i="4"/>
  <c r="C49" i="4"/>
  <c r="K49" i="4"/>
  <c r="S47" i="4"/>
  <c r="W47" i="4"/>
  <c r="O47" i="4"/>
  <c r="G47" i="4"/>
  <c r="C47" i="4"/>
  <c r="K47" i="4"/>
  <c r="S45" i="4"/>
  <c r="W45" i="4"/>
  <c r="O45" i="4"/>
  <c r="G45" i="4"/>
  <c r="C45" i="4"/>
  <c r="K45" i="4"/>
  <c r="S43" i="4"/>
  <c r="W43" i="4"/>
  <c r="O43" i="4"/>
  <c r="G43" i="4"/>
  <c r="C43" i="4"/>
  <c r="K43" i="4"/>
  <c r="S41" i="4"/>
  <c r="W41" i="4"/>
  <c r="O41" i="4"/>
  <c r="G41" i="4"/>
  <c r="C41" i="4"/>
  <c r="K41" i="4"/>
  <c r="S39" i="4"/>
  <c r="W39" i="4"/>
  <c r="O39" i="4"/>
  <c r="G39" i="4"/>
  <c r="C39" i="4"/>
  <c r="K39" i="4"/>
  <c r="S37" i="4"/>
  <c r="W37" i="4"/>
  <c r="O37" i="4"/>
  <c r="G37" i="4"/>
  <c r="C37" i="4"/>
  <c r="K37" i="4"/>
  <c r="S35" i="4"/>
  <c r="W35" i="4"/>
  <c r="O35" i="4"/>
  <c r="G35" i="4"/>
  <c r="C35" i="4"/>
  <c r="K35" i="4"/>
  <c r="S33" i="4"/>
  <c r="W33" i="4"/>
  <c r="O33" i="4"/>
  <c r="G33" i="4"/>
  <c r="C33" i="4"/>
  <c r="K33" i="4"/>
  <c r="S31" i="4"/>
  <c r="W31" i="4"/>
  <c r="O31" i="4"/>
  <c r="G31" i="4"/>
  <c r="C31" i="4"/>
  <c r="K31" i="4"/>
  <c r="S29" i="4"/>
  <c r="W29" i="4"/>
  <c r="O29" i="4"/>
  <c r="G29" i="4"/>
  <c r="C29" i="4"/>
  <c r="K29" i="4"/>
  <c r="S27" i="4"/>
  <c r="W27" i="4"/>
  <c r="O27" i="4"/>
  <c r="G27" i="4"/>
  <c r="C27" i="4"/>
  <c r="K27" i="4"/>
  <c r="S25" i="4"/>
  <c r="W25" i="4"/>
  <c r="O25" i="4"/>
  <c r="G25" i="4"/>
  <c r="C25" i="4"/>
  <c r="K25" i="4"/>
  <c r="S23" i="4"/>
  <c r="W23" i="4"/>
  <c r="O23" i="4"/>
  <c r="G23" i="4"/>
  <c r="C23" i="4"/>
  <c r="K23" i="4"/>
  <c r="S21" i="4"/>
  <c r="W21" i="4"/>
  <c r="O21" i="4"/>
  <c r="G21" i="4"/>
  <c r="C21" i="4"/>
  <c r="K21" i="4"/>
  <c r="S19" i="4"/>
  <c r="W19" i="4"/>
  <c r="O19" i="4"/>
  <c r="G19" i="4"/>
  <c r="C19" i="4"/>
  <c r="K19" i="4"/>
  <c r="S17" i="4"/>
  <c r="W17" i="4"/>
  <c r="O17" i="4"/>
  <c r="G17" i="4"/>
  <c r="C17" i="4"/>
  <c r="K17" i="4"/>
  <c r="S15" i="4"/>
  <c r="W15" i="4"/>
  <c r="O15" i="4"/>
  <c r="G15" i="4"/>
  <c r="C15" i="4"/>
  <c r="K15" i="4"/>
  <c r="S13" i="4"/>
  <c r="W13" i="4"/>
  <c r="O13" i="4"/>
  <c r="G13" i="4"/>
  <c r="C13" i="4"/>
  <c r="K13" i="4"/>
  <c r="S11" i="4"/>
  <c r="W11" i="4"/>
  <c r="O11" i="4"/>
  <c r="G11" i="4"/>
  <c r="C11" i="4"/>
  <c r="K11" i="4"/>
  <c r="W5" i="4"/>
  <c r="K17" i="5"/>
  <c r="N5" i="5" s="1"/>
  <c r="O5" i="4"/>
  <c r="K3" i="4"/>
  <c r="S5" i="4"/>
  <c r="O102" i="4"/>
  <c r="W102" i="4"/>
  <c r="K102" i="4"/>
  <c r="S102" i="4"/>
  <c r="G102" i="4"/>
  <c r="O98" i="4"/>
  <c r="W98" i="4"/>
  <c r="K98" i="4"/>
  <c r="S98" i="4"/>
  <c r="G98" i="4"/>
  <c r="O94" i="4"/>
  <c r="W94" i="4"/>
  <c r="K94" i="4"/>
  <c r="S94" i="4"/>
  <c r="G94" i="4"/>
  <c r="O90" i="4"/>
  <c r="W90" i="4"/>
  <c r="K90" i="4"/>
  <c r="S90" i="4"/>
  <c r="G90" i="4"/>
  <c r="O86" i="4"/>
  <c r="W86" i="4"/>
  <c r="K86" i="4"/>
  <c r="S86" i="4"/>
  <c r="G86" i="4"/>
  <c r="O82" i="4"/>
  <c r="W82" i="4"/>
  <c r="K82" i="4"/>
  <c r="S82" i="4"/>
  <c r="G82" i="4"/>
  <c r="O78" i="4"/>
  <c r="W78" i="4"/>
  <c r="K78" i="4"/>
  <c r="S78" i="4"/>
  <c r="G78" i="4"/>
  <c r="O74" i="4"/>
  <c r="W74" i="4"/>
  <c r="K74" i="4"/>
  <c r="S74" i="4"/>
  <c r="G74" i="4"/>
  <c r="O70" i="4"/>
  <c r="W70" i="4"/>
  <c r="S70" i="4"/>
  <c r="K70" i="4"/>
  <c r="O66" i="4"/>
  <c r="W66" i="4"/>
  <c r="K66" i="4"/>
  <c r="S66" i="4"/>
  <c r="O62" i="4"/>
  <c r="W62" i="4"/>
  <c r="S62" i="4"/>
  <c r="K62" i="4"/>
  <c r="O58" i="4"/>
  <c r="W58" i="4"/>
  <c r="K58" i="4"/>
  <c r="S58" i="4"/>
  <c r="O54" i="4"/>
  <c r="W54" i="4"/>
  <c r="S54" i="4"/>
  <c r="K54" i="4"/>
  <c r="O50" i="4"/>
  <c r="W50" i="4"/>
  <c r="K50" i="4"/>
  <c r="S50" i="4"/>
  <c r="W46" i="4"/>
  <c r="S46" i="4"/>
  <c r="O46" i="4"/>
  <c r="K46" i="4"/>
  <c r="W42" i="4"/>
  <c r="O42" i="4"/>
  <c r="K42" i="4"/>
  <c r="S42" i="4"/>
  <c r="W38" i="4"/>
  <c r="S38" i="4"/>
  <c r="O38" i="4"/>
  <c r="K38" i="4"/>
  <c r="W34" i="4"/>
  <c r="O34" i="4"/>
  <c r="K34" i="4"/>
  <c r="S34" i="4"/>
  <c r="W30" i="4"/>
  <c r="S30" i="4"/>
  <c r="O30" i="4"/>
  <c r="K30" i="4"/>
  <c r="W26" i="4"/>
  <c r="O26" i="4"/>
  <c r="K26" i="4"/>
  <c r="S26" i="4"/>
  <c r="W22" i="4"/>
  <c r="S22" i="4"/>
  <c r="O22" i="4"/>
  <c r="K22" i="4"/>
  <c r="W18" i="4"/>
  <c r="O18" i="4"/>
  <c r="K18" i="4"/>
  <c r="S18" i="4"/>
  <c r="W14" i="4"/>
  <c r="S14" i="4"/>
  <c r="O14" i="4"/>
  <c r="K14" i="4"/>
  <c r="K16" i="5"/>
  <c r="N4" i="5" s="1"/>
  <c r="W8" i="4"/>
  <c r="S8" i="4"/>
  <c r="O4" i="4"/>
  <c r="G3" i="4"/>
  <c r="C4" i="4"/>
  <c r="K7" i="4"/>
  <c r="C104" i="4"/>
  <c r="C100" i="4"/>
  <c r="C96" i="4"/>
  <c r="C92" i="4"/>
  <c r="C88" i="4"/>
  <c r="C84" i="4"/>
  <c r="C80" i="4"/>
  <c r="C76" i="4"/>
  <c r="C72" i="4"/>
  <c r="C68" i="4"/>
  <c r="C64" i="4"/>
  <c r="C60" i="4"/>
  <c r="C56" i="4"/>
  <c r="C52" i="4"/>
  <c r="C48" i="4"/>
  <c r="C44" i="4"/>
  <c r="C40" i="4"/>
  <c r="C36" i="4"/>
  <c r="C32" i="4"/>
  <c r="C28" i="4"/>
  <c r="C24" i="4"/>
  <c r="C20" i="4"/>
  <c r="C16" i="4"/>
  <c r="C12" i="4"/>
  <c r="G12" i="4"/>
  <c r="G16" i="4"/>
  <c r="G20" i="4"/>
  <c r="G24" i="4"/>
  <c r="G28" i="4"/>
  <c r="G32" i="4"/>
  <c r="G36" i="4"/>
  <c r="G40" i="4"/>
  <c r="G44" i="4"/>
  <c r="G48" i="4"/>
  <c r="G52" i="4"/>
  <c r="G56" i="4"/>
  <c r="G60" i="4"/>
  <c r="G64" i="4"/>
  <c r="G68" i="4"/>
  <c r="G72" i="4"/>
  <c r="I3" i="2"/>
  <c r="E3" i="2"/>
  <c r="C15" i="5"/>
  <c r="E15" i="5"/>
  <c r="G15" i="5"/>
  <c r="I15" i="5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V21" i="4" s="1"/>
  <c r="D21" i="2"/>
  <c r="D22" i="2"/>
  <c r="C3" i="4"/>
  <c r="G5" i="4"/>
  <c r="K8" i="4"/>
  <c r="O7" i="4"/>
  <c r="S6" i="4"/>
  <c r="N79" i="4"/>
  <c r="F74" i="4"/>
  <c r="F70" i="4"/>
  <c r="F64" i="4"/>
  <c r="F58" i="4"/>
  <c r="F54" i="4"/>
  <c r="F48" i="4"/>
  <c r="F42" i="4"/>
  <c r="F38" i="4"/>
  <c r="N31" i="4"/>
  <c r="S9" i="4"/>
  <c r="O9" i="4"/>
  <c r="K9" i="4"/>
  <c r="G9" i="4"/>
  <c r="C9" i="4"/>
  <c r="W9" i="4"/>
  <c r="C10" i="4"/>
  <c r="C5" i="4"/>
  <c r="C106" i="4" s="1"/>
  <c r="L2" i="3" s="1"/>
  <c r="G7" i="4"/>
  <c r="G10" i="4"/>
  <c r="K5" i="4"/>
  <c r="K10" i="4"/>
  <c r="O6" i="4"/>
  <c r="O10" i="4"/>
  <c r="S4" i="4"/>
  <c r="S106" i="4" s="1"/>
  <c r="L6" i="3" s="1"/>
  <c r="S10" i="4"/>
  <c r="W3" i="4"/>
  <c r="W7" i="4"/>
  <c r="C6" i="4"/>
  <c r="G4" i="4"/>
  <c r="K4" i="4"/>
  <c r="K106" i="4" s="1"/>
  <c r="L4" i="3" s="1"/>
  <c r="O3" i="4"/>
  <c r="O106" i="4" s="1"/>
  <c r="L5" i="3" s="1"/>
  <c r="S7" i="4"/>
  <c r="C8" i="4"/>
  <c r="G8" i="4"/>
  <c r="O8" i="4"/>
  <c r="W4" i="4"/>
  <c r="W106" i="4" s="1"/>
  <c r="L7" i="3" s="1"/>
  <c r="K19" i="5"/>
  <c r="N7" i="5" s="1"/>
  <c r="K6" i="4"/>
  <c r="I21" i="5"/>
  <c r="B15" i="5"/>
  <c r="B19" i="5"/>
  <c r="B17" i="5"/>
  <c r="B21" i="5"/>
  <c r="F21" i="5"/>
  <c r="D21" i="5"/>
  <c r="J20" i="5"/>
  <c r="H20" i="5"/>
  <c r="F20" i="5"/>
  <c r="D20" i="5"/>
  <c r="J19" i="5"/>
  <c r="H19" i="5"/>
  <c r="F19" i="5"/>
  <c r="D19" i="5"/>
  <c r="J18" i="5"/>
  <c r="H18" i="5"/>
  <c r="F18" i="5"/>
  <c r="D18" i="5"/>
  <c r="J17" i="5"/>
  <c r="H17" i="5"/>
  <c r="F17" i="5"/>
  <c r="D17" i="5"/>
  <c r="J16" i="5"/>
  <c r="H16" i="5"/>
  <c r="F16" i="5"/>
  <c r="D16" i="5"/>
  <c r="J15" i="5"/>
  <c r="H21" i="5"/>
  <c r="B20" i="5"/>
  <c r="B18" i="5"/>
  <c r="G21" i="5"/>
  <c r="E21" i="5"/>
  <c r="C21" i="5"/>
  <c r="I20" i="5"/>
  <c r="G20" i="5"/>
  <c r="E20" i="5"/>
  <c r="C20" i="5"/>
  <c r="I19" i="5"/>
  <c r="G19" i="5"/>
  <c r="E19" i="5"/>
  <c r="C19" i="5"/>
  <c r="I18" i="5"/>
  <c r="G18" i="5"/>
  <c r="E18" i="5"/>
  <c r="C18" i="5"/>
  <c r="I17" i="5"/>
  <c r="G17" i="5"/>
  <c r="E17" i="5"/>
  <c r="C17" i="5"/>
  <c r="I16" i="5"/>
  <c r="G16" i="5"/>
  <c r="E16" i="5"/>
  <c r="C16" i="5"/>
  <c r="J103" i="4"/>
  <c r="R100" i="4"/>
  <c r="N98" i="4"/>
  <c r="V96" i="4"/>
  <c r="R95" i="4"/>
  <c r="N94" i="4"/>
  <c r="V92" i="4"/>
  <c r="V91" i="4"/>
  <c r="R90" i="4"/>
  <c r="N89" i="4"/>
  <c r="J88" i="4"/>
  <c r="N85" i="4"/>
  <c r="V82" i="4"/>
  <c r="V6" i="4"/>
  <c r="B104" i="4"/>
  <c r="B102" i="4"/>
  <c r="B100" i="4"/>
  <c r="B98" i="4"/>
  <c r="B96" i="4"/>
  <c r="B94" i="4"/>
  <c r="B92" i="4"/>
  <c r="B90" i="4"/>
  <c r="B88" i="4"/>
  <c r="B86" i="4"/>
  <c r="B84" i="4"/>
  <c r="B82" i="4"/>
  <c r="B80" i="4"/>
  <c r="B78" i="4"/>
  <c r="B76" i="4"/>
  <c r="B74" i="4"/>
  <c r="B72" i="4"/>
  <c r="B70" i="4"/>
  <c r="B68" i="4"/>
  <c r="B66" i="4"/>
  <c r="B64" i="4"/>
  <c r="B62" i="4"/>
  <c r="B60" i="4"/>
  <c r="B58" i="4"/>
  <c r="B56" i="4"/>
  <c r="B54" i="4"/>
  <c r="B52" i="4"/>
  <c r="B50" i="4"/>
  <c r="B48" i="4"/>
  <c r="B46" i="4"/>
  <c r="B44" i="4"/>
  <c r="B42" i="4"/>
  <c r="B40" i="4"/>
  <c r="B38" i="4"/>
  <c r="B36" i="4"/>
  <c r="B34" i="4"/>
  <c r="B32" i="4"/>
  <c r="B30" i="4"/>
  <c r="B28" i="4"/>
  <c r="B26" i="4"/>
  <c r="B24" i="4"/>
  <c r="B12" i="4"/>
  <c r="B4" i="4"/>
  <c r="F98" i="4"/>
  <c r="F90" i="4"/>
  <c r="F82" i="4"/>
  <c r="N87" i="4"/>
  <c r="R85" i="4"/>
  <c r="V87" i="4"/>
  <c r="N81" i="4"/>
  <c r="J80" i="4"/>
  <c r="R78" i="4"/>
  <c r="N77" i="4"/>
  <c r="J76" i="4"/>
  <c r="V74" i="4"/>
  <c r="N74" i="4"/>
  <c r="V73" i="4"/>
  <c r="V72" i="4"/>
  <c r="N72" i="4"/>
  <c r="V70" i="4"/>
  <c r="R69" i="4"/>
  <c r="N69" i="4"/>
  <c r="R68" i="4"/>
  <c r="V67" i="4"/>
  <c r="V66" i="4"/>
  <c r="J66" i="4"/>
  <c r="V65" i="4"/>
  <c r="V64" i="4"/>
  <c r="N64" i="4"/>
  <c r="R63" i="4"/>
  <c r="V62" i="4"/>
  <c r="J62" i="4"/>
  <c r="N61" i="4"/>
  <c r="J60" i="4"/>
  <c r="V59" i="4"/>
  <c r="V58" i="4"/>
  <c r="V57" i="4"/>
  <c r="V56" i="4"/>
  <c r="N56" i="4"/>
  <c r="V54" i="4"/>
  <c r="R53" i="4"/>
  <c r="N53" i="4"/>
  <c r="R52" i="4"/>
  <c r="V51" i="4"/>
  <c r="V50" i="4"/>
  <c r="J50" i="4"/>
  <c r="V49" i="4"/>
  <c r="V48" i="4"/>
  <c r="N48" i="4"/>
  <c r="R47" i="4"/>
  <c r="V46" i="4"/>
  <c r="J46" i="4"/>
  <c r="N45" i="4"/>
  <c r="J44" i="4"/>
  <c r="V43" i="4"/>
  <c r="V42" i="4"/>
  <c r="V41" i="4"/>
  <c r="V40" i="4"/>
  <c r="N40" i="4"/>
  <c r="V38" i="4"/>
  <c r="R37" i="4"/>
  <c r="N37" i="4"/>
  <c r="R36" i="4"/>
  <c r="V35" i="4"/>
  <c r="V34" i="4"/>
  <c r="J34" i="4"/>
  <c r="V33" i="4"/>
  <c r="V32" i="4"/>
  <c r="N32" i="4"/>
  <c r="R31" i="4"/>
  <c r="V30" i="4"/>
  <c r="J30" i="4"/>
  <c r="N29" i="4"/>
  <c r="J28" i="4"/>
  <c r="V27" i="4"/>
  <c r="V26" i="4"/>
  <c r="V25" i="4"/>
  <c r="V24" i="4"/>
  <c r="N24" i="4"/>
  <c r="V22" i="4"/>
  <c r="R21" i="4"/>
  <c r="R20" i="4"/>
  <c r="R19" i="4"/>
  <c r="N18" i="4"/>
  <c r="F18" i="4"/>
  <c r="V17" i="4"/>
  <c r="R16" i="4"/>
  <c r="R15" i="4"/>
  <c r="V14" i="4"/>
  <c r="J14" i="4"/>
  <c r="V13" i="4"/>
  <c r="R12" i="4"/>
  <c r="R11" i="4"/>
  <c r="N10" i="4"/>
  <c r="F10" i="4"/>
  <c r="V9" i="4"/>
  <c r="R4" i="4"/>
  <c r="R3" i="4"/>
  <c r="V7" i="4"/>
  <c r="N3" i="4"/>
  <c r="F4" i="4"/>
  <c r="R5" i="4"/>
  <c r="N5" i="4"/>
  <c r="V8" i="4"/>
  <c r="N4" i="4"/>
  <c r="F3" i="4"/>
  <c r="B3" i="4"/>
  <c r="B103" i="4"/>
  <c r="B101" i="4"/>
  <c r="B99" i="4"/>
  <c r="B97" i="4"/>
  <c r="B95" i="4"/>
  <c r="B93" i="4"/>
  <c r="B91" i="4"/>
  <c r="B89" i="4"/>
  <c r="B87" i="4"/>
  <c r="B85" i="4"/>
  <c r="B83" i="4"/>
  <c r="B81" i="4"/>
  <c r="B79" i="4"/>
  <c r="B77" i="4"/>
  <c r="B75" i="4"/>
  <c r="B73" i="4"/>
  <c r="B71" i="4"/>
  <c r="B69" i="4"/>
  <c r="B67" i="4"/>
  <c r="B65" i="4"/>
  <c r="B63" i="4"/>
  <c r="B61" i="4"/>
  <c r="B59" i="4"/>
  <c r="B57" i="4"/>
  <c r="B55" i="4"/>
  <c r="B53" i="4"/>
  <c r="B51" i="4"/>
  <c r="B49" i="4"/>
  <c r="B47" i="4"/>
  <c r="B45" i="4"/>
  <c r="B43" i="4"/>
  <c r="B41" i="4"/>
  <c r="B39" i="4"/>
  <c r="B37" i="4"/>
  <c r="B35" i="4"/>
  <c r="B33" i="4"/>
  <c r="B31" i="4"/>
  <c r="B29" i="4"/>
  <c r="B27" i="4"/>
  <c r="B25" i="4"/>
  <c r="B23" i="4"/>
  <c r="B19" i="4"/>
  <c r="B15" i="4"/>
  <c r="B13" i="4"/>
  <c r="B11" i="4"/>
  <c r="B9" i="4"/>
  <c r="B8" i="4"/>
  <c r="B7" i="4"/>
  <c r="F5" i="4"/>
  <c r="F103" i="4"/>
  <c r="F101" i="4"/>
  <c r="F99" i="4"/>
  <c r="F97" i="4"/>
  <c r="F95" i="4"/>
  <c r="F93" i="4"/>
  <c r="F91" i="4"/>
  <c r="F89" i="4"/>
  <c r="F87" i="4"/>
  <c r="F85" i="4"/>
  <c r="F83" i="4"/>
  <c r="F81" i="4"/>
  <c r="F79" i="4"/>
  <c r="F77" i="4"/>
  <c r="F75" i="4"/>
  <c r="F73" i="4"/>
  <c r="F71" i="4"/>
  <c r="F69" i="4"/>
  <c r="F67" i="4"/>
  <c r="F65" i="4"/>
  <c r="F63" i="4"/>
  <c r="F61" i="4"/>
  <c r="F59" i="4"/>
  <c r="F57" i="4"/>
  <c r="F55" i="4"/>
  <c r="F53" i="4"/>
  <c r="F51" i="4"/>
  <c r="F49" i="4"/>
  <c r="F47" i="4"/>
  <c r="F45" i="4"/>
  <c r="F43" i="4"/>
  <c r="F41" i="4"/>
  <c r="F39" i="4"/>
  <c r="F37" i="4"/>
  <c r="F35" i="4"/>
  <c r="F33" i="4"/>
  <c r="F31" i="4"/>
  <c r="F29" i="4"/>
  <c r="F27" i="4"/>
  <c r="F25" i="4"/>
  <c r="F23" i="4"/>
  <c r="F21" i="4"/>
  <c r="F15" i="4"/>
  <c r="F8" i="4"/>
  <c r="J101" i="4"/>
  <c r="J93" i="4"/>
  <c r="J85" i="4"/>
  <c r="J77" i="4"/>
  <c r="J69" i="4"/>
  <c r="J61" i="4"/>
  <c r="J53" i="4"/>
  <c r="J45" i="4"/>
  <c r="J37" i="4"/>
  <c r="J29" i="4"/>
  <c r="J21" i="4"/>
  <c r="J13" i="4"/>
  <c r="J3" i="4"/>
  <c r="N99" i="4"/>
  <c r="N91" i="4"/>
  <c r="N83" i="4"/>
  <c r="N75" i="4"/>
  <c r="N67" i="4"/>
  <c r="N59" i="4"/>
  <c r="N51" i="4"/>
  <c r="N43" i="4"/>
  <c r="N35" i="4"/>
  <c r="N27" i="4"/>
  <c r="N19" i="4"/>
  <c r="N11" i="4"/>
  <c r="R6" i="4"/>
  <c r="R97" i="4"/>
  <c r="R89" i="4"/>
  <c r="R81" i="4"/>
  <c r="R73" i="4"/>
  <c r="R58" i="4"/>
  <c r="R42" i="4"/>
  <c r="R26" i="4"/>
  <c r="R10" i="4"/>
  <c r="V95" i="4"/>
  <c r="V79" i="4"/>
  <c r="V63" i="4"/>
  <c r="V47" i="4"/>
  <c r="V31" i="4"/>
  <c r="V15" i="4"/>
  <c r="V23" i="4" l="1"/>
  <c r="N23" i="4"/>
  <c r="J23" i="4"/>
  <c r="F19" i="4"/>
  <c r="V19" i="4"/>
  <c r="R17" i="4"/>
  <c r="N17" i="4"/>
  <c r="N15" i="4"/>
  <c r="J15" i="4"/>
  <c r="R13" i="4"/>
  <c r="N13" i="4"/>
  <c r="F11" i="4"/>
  <c r="V11" i="4"/>
  <c r="J9" i="4"/>
  <c r="R9" i="4"/>
  <c r="N9" i="4"/>
  <c r="V4" i="4"/>
  <c r="R103" i="4"/>
  <c r="R98" i="4"/>
  <c r="R96" i="4"/>
  <c r="R94" i="4"/>
  <c r="R92" i="4"/>
  <c r="R91" i="4"/>
  <c r="R87" i="4"/>
  <c r="R82" i="4"/>
  <c r="R18" i="4"/>
  <c r="R77" i="4"/>
  <c r="R66" i="4"/>
  <c r="R50" i="4"/>
  <c r="R34" i="4"/>
  <c r="R102" i="4"/>
  <c r="R88" i="4"/>
  <c r="R84" i="4"/>
  <c r="R83" i="4"/>
  <c r="R93" i="4"/>
  <c r="R79" i="4"/>
  <c r="R74" i="4"/>
  <c r="R72" i="4"/>
  <c r="R70" i="4"/>
  <c r="R67" i="4"/>
  <c r="R65" i="4"/>
  <c r="R64" i="4"/>
  <c r="R62" i="4"/>
  <c r="R59" i="4"/>
  <c r="R57" i="4"/>
  <c r="R56" i="4"/>
  <c r="R54" i="4"/>
  <c r="R51" i="4"/>
  <c r="R49" i="4"/>
  <c r="R48" i="4"/>
  <c r="R46" i="4"/>
  <c r="R43" i="4"/>
  <c r="R41" i="4"/>
  <c r="R40" i="4"/>
  <c r="R38" i="4"/>
  <c r="R35" i="4"/>
  <c r="R33" i="4"/>
  <c r="R32" i="4"/>
  <c r="R30" i="4"/>
  <c r="R27" i="4"/>
  <c r="R25" i="4"/>
  <c r="R24" i="4"/>
  <c r="R22" i="4"/>
  <c r="J6" i="4"/>
  <c r="J25" i="4"/>
  <c r="J73" i="4"/>
  <c r="J65" i="4"/>
  <c r="J57" i="4"/>
  <c r="J49" i="4"/>
  <c r="J41" i="4"/>
  <c r="J33" i="4"/>
  <c r="J99" i="4"/>
  <c r="J98" i="4"/>
  <c r="J96" i="4"/>
  <c r="J95" i="4"/>
  <c r="J94" i="4"/>
  <c r="J92" i="4"/>
  <c r="J83" i="4"/>
  <c r="J82" i="4"/>
  <c r="J8" i="4"/>
  <c r="J89" i="4"/>
  <c r="J81" i="4"/>
  <c r="J104" i="4"/>
  <c r="J100" i="4"/>
  <c r="J91" i="4"/>
  <c r="J90" i="4"/>
  <c r="J87" i="4"/>
  <c r="J86" i="4"/>
  <c r="J75" i="4"/>
  <c r="J74" i="4"/>
  <c r="J72" i="4"/>
  <c r="J71" i="4"/>
  <c r="J67" i="4"/>
  <c r="J64" i="4"/>
  <c r="J63" i="4"/>
  <c r="J59" i="4"/>
  <c r="J56" i="4"/>
  <c r="J55" i="4"/>
  <c r="J51" i="4"/>
  <c r="J48" i="4"/>
  <c r="J47" i="4"/>
  <c r="J43" i="4"/>
  <c r="J40" i="4"/>
  <c r="J39" i="4"/>
  <c r="J35" i="4"/>
  <c r="J32" i="4"/>
  <c r="J31" i="4"/>
  <c r="J27" i="4"/>
  <c r="J24" i="4"/>
  <c r="J18" i="4"/>
  <c r="J10" i="4"/>
  <c r="B22" i="4"/>
  <c r="N22" i="4"/>
  <c r="V20" i="4"/>
  <c r="N20" i="4"/>
  <c r="F20" i="4"/>
  <c r="B18" i="4"/>
  <c r="V18" i="4"/>
  <c r="B16" i="4"/>
  <c r="V16" i="4"/>
  <c r="N16" i="4"/>
  <c r="F16" i="4"/>
  <c r="B14" i="4"/>
  <c r="N14" i="4"/>
  <c r="F14" i="4"/>
  <c r="V12" i="4"/>
  <c r="N12" i="4"/>
  <c r="F12" i="4"/>
  <c r="B10" i="4"/>
  <c r="V10" i="4"/>
  <c r="V71" i="4"/>
  <c r="V55" i="4"/>
  <c r="V39" i="4"/>
  <c r="V104" i="4"/>
  <c r="V102" i="4"/>
  <c r="V101" i="4"/>
  <c r="V100" i="4"/>
  <c r="V99" i="4"/>
  <c r="V90" i="4"/>
  <c r="V89" i="4"/>
  <c r="V88" i="4"/>
  <c r="V86" i="4"/>
  <c r="V85" i="4"/>
  <c r="V84" i="4"/>
  <c r="V83" i="4"/>
  <c r="V98" i="4"/>
  <c r="V97" i="4"/>
  <c r="V94" i="4"/>
  <c r="V93" i="4"/>
  <c r="B5" i="4"/>
  <c r="V103" i="4"/>
  <c r="V81" i="4"/>
  <c r="V80" i="4"/>
  <c r="V78" i="4"/>
  <c r="V77" i="4"/>
  <c r="V76" i="4"/>
  <c r="V75" i="4"/>
  <c r="V69" i="4"/>
  <c r="V68" i="4"/>
  <c r="V61" i="4"/>
  <c r="V60" i="4"/>
  <c r="V53" i="4"/>
  <c r="V52" i="4"/>
  <c r="V45" i="4"/>
  <c r="V44" i="4"/>
  <c r="V37" i="4"/>
  <c r="V36" i="4"/>
  <c r="V29" i="4"/>
  <c r="V28" i="4"/>
  <c r="V3" i="4"/>
  <c r="N6" i="4"/>
  <c r="F7" i="4"/>
  <c r="N63" i="4"/>
  <c r="N47" i="4"/>
  <c r="N104" i="4"/>
  <c r="N102" i="4"/>
  <c r="N100" i="4"/>
  <c r="N97" i="4"/>
  <c r="N93" i="4"/>
  <c r="N90" i="4"/>
  <c r="N88" i="4"/>
  <c r="N86" i="4"/>
  <c r="N84" i="4"/>
  <c r="N7" i="4"/>
  <c r="B6" i="4"/>
  <c r="N95" i="4"/>
  <c r="N71" i="4"/>
  <c r="N39" i="4"/>
  <c r="N101" i="4"/>
  <c r="N96" i="4"/>
  <c r="N92" i="4"/>
  <c r="N82" i="4"/>
  <c r="N103" i="4"/>
  <c r="N55" i="4"/>
  <c r="N80" i="4"/>
  <c r="N78" i="4"/>
  <c r="N76" i="4"/>
  <c r="N73" i="4"/>
  <c r="N70" i="4"/>
  <c r="N68" i="4"/>
  <c r="N66" i="4"/>
  <c r="N65" i="4"/>
  <c r="N62" i="4"/>
  <c r="N60" i="4"/>
  <c r="N58" i="4"/>
  <c r="N57" i="4"/>
  <c r="N54" i="4"/>
  <c r="N52" i="4"/>
  <c r="N50" i="4"/>
  <c r="N49" i="4"/>
  <c r="N46" i="4"/>
  <c r="N44" i="4"/>
  <c r="N42" i="4"/>
  <c r="N41" i="4"/>
  <c r="N38" i="4"/>
  <c r="N36" i="4"/>
  <c r="N34" i="4"/>
  <c r="N33" i="4"/>
  <c r="N30" i="4"/>
  <c r="N28" i="4"/>
  <c r="N26" i="4"/>
  <c r="N25" i="4"/>
  <c r="F34" i="4"/>
  <c r="F24" i="4"/>
  <c r="F80" i="4"/>
  <c r="F78" i="4"/>
  <c r="F76" i="4"/>
  <c r="F68" i="4"/>
  <c r="F60" i="4"/>
  <c r="F52" i="4"/>
  <c r="F44" i="4"/>
  <c r="F36" i="4"/>
  <c r="F104" i="4"/>
  <c r="F100" i="4"/>
  <c r="F96" i="4"/>
  <c r="F92" i="4"/>
  <c r="F88" i="4"/>
  <c r="F84" i="4"/>
  <c r="F66" i="4"/>
  <c r="F28" i="4"/>
  <c r="F72" i="4"/>
  <c r="F62" i="4"/>
  <c r="F56" i="4"/>
  <c r="F46" i="4"/>
  <c r="F40" i="4"/>
  <c r="F102" i="4"/>
  <c r="F94" i="4"/>
  <c r="F86" i="4"/>
  <c r="F50" i="4"/>
  <c r="J17" i="4"/>
  <c r="B17" i="4"/>
  <c r="B21" i="4"/>
  <c r="J7" i="4"/>
  <c r="R8" i="4"/>
  <c r="F6" i="4"/>
  <c r="V5" i="4"/>
  <c r="R7" i="4"/>
  <c r="J4" i="4"/>
  <c r="J5" i="4"/>
  <c r="F9" i="4"/>
  <c r="J11" i="4"/>
  <c r="J12" i="4"/>
  <c r="F13" i="4"/>
  <c r="R14" i="4"/>
  <c r="J16" i="4"/>
  <c r="F17" i="4"/>
  <c r="J19" i="4"/>
  <c r="J20" i="4"/>
  <c r="N21" i="4"/>
  <c r="J22" i="4"/>
  <c r="R23" i="4"/>
  <c r="J26" i="4"/>
  <c r="R28" i="4"/>
  <c r="R29" i="4"/>
  <c r="J36" i="4"/>
  <c r="J38" i="4"/>
  <c r="R39" i="4"/>
  <c r="J42" i="4"/>
  <c r="R44" i="4"/>
  <c r="R45" i="4"/>
  <c r="J52" i="4"/>
  <c r="J54" i="4"/>
  <c r="R55" i="4"/>
  <c r="J58" i="4"/>
  <c r="R60" i="4"/>
  <c r="R61" i="4"/>
  <c r="J68" i="4"/>
  <c r="J70" i="4"/>
  <c r="R71" i="4"/>
  <c r="R75" i="4"/>
  <c r="R76" i="4"/>
  <c r="J78" i="4"/>
  <c r="J79" i="4"/>
  <c r="R80" i="4"/>
  <c r="R101" i="4"/>
  <c r="J97" i="4"/>
  <c r="B20" i="4"/>
  <c r="J84" i="4"/>
  <c r="R86" i="4"/>
  <c r="R99" i="4"/>
  <c r="J102" i="4"/>
  <c r="R104" i="4"/>
  <c r="N8" i="4"/>
  <c r="F22" i="4"/>
  <c r="F30" i="4"/>
  <c r="F32" i="4"/>
  <c r="G106" i="4"/>
  <c r="L3" i="3" s="1"/>
  <c r="R5" i="3" s="1"/>
  <c r="F26" i="4"/>
  <c r="M5" i="5"/>
  <c r="M7" i="5"/>
  <c r="M3" i="5"/>
  <c r="M4" i="5"/>
  <c r="M6" i="5"/>
  <c r="M8" i="5"/>
  <c r="N9" i="3" l="1"/>
  <c r="N10" i="3"/>
  <c r="H7" i="5"/>
  <c r="I7" i="5" s="1"/>
  <c r="H9" i="5"/>
  <c r="I9" i="5" s="1"/>
  <c r="H5" i="5"/>
  <c r="I5" i="5" s="1"/>
  <c r="H6" i="5"/>
  <c r="I6" i="5" s="1"/>
  <c r="H8" i="5"/>
  <c r="I8" i="5" s="1"/>
  <c r="H10" i="5"/>
  <c r="I10" i="5" s="1"/>
  <c r="K21" i="5" l="1"/>
  <c r="B12" i="5" s="1"/>
</calcChain>
</file>

<file path=xl/sharedStrings.xml><?xml version="1.0" encoding="utf-8"?>
<sst xmlns="http://schemas.openxmlformats.org/spreadsheetml/2006/main" count="94" uniqueCount="51">
  <si>
    <t>q1</t>
  </si>
  <si>
    <t>q2</t>
  </si>
  <si>
    <t>No</t>
  </si>
  <si>
    <t>q3</t>
  </si>
  <si>
    <t>q4</t>
  </si>
  <si>
    <t>q5</t>
  </si>
  <si>
    <t>q6</t>
  </si>
  <si>
    <t>q7</t>
  </si>
  <si>
    <t>q8</t>
  </si>
  <si>
    <t>q9</t>
  </si>
  <si>
    <t>l</t>
  </si>
  <si>
    <t>Keterangan :</t>
  </si>
  <si>
    <t>Bermain Game Setiap Hari</t>
  </si>
  <si>
    <t>Lama Bermain dalam Sehari</t>
  </si>
  <si>
    <t>Level Tertingi Game</t>
  </si>
  <si>
    <t>Nilai level tertinggi</t>
  </si>
  <si>
    <t>Dimarahin Orang Tua karena bermain Game</t>
  </si>
  <si>
    <t>Merasa Pusing saat main Game</t>
  </si>
  <si>
    <t>Lupa mengerjakan tugas karena bermain game</t>
  </si>
  <si>
    <t>Marah Saat bermain game</t>
  </si>
  <si>
    <t>Membeli Voucher Game</t>
  </si>
  <si>
    <t>Merasa Malu Saat Kalah bermain game</t>
  </si>
  <si>
    <t>1 = Tidak, 2 = Iya</t>
  </si>
  <si>
    <t>1 = kurang dari 2 jam, 2= lebih dari 2 jam</t>
  </si>
  <si>
    <t>1 = Tidak, 2 = Iya, 3 = kadang-kadang</t>
  </si>
  <si>
    <t>value-distance</t>
  </si>
  <si>
    <t>Kelas</t>
  </si>
  <si>
    <t>Kelas Prediksi</t>
  </si>
  <si>
    <t>Iterasi 1</t>
  </si>
  <si>
    <t>Iterasi 2</t>
  </si>
  <si>
    <t>Iterasi 3</t>
  </si>
  <si>
    <t>Iterasi 4</t>
  </si>
  <si>
    <t>Iterasi 5</t>
  </si>
  <si>
    <t>Iterasi 6</t>
  </si>
  <si>
    <t>K</t>
  </si>
  <si>
    <t>Ringan</t>
  </si>
  <si>
    <t>Berat</t>
  </si>
  <si>
    <t>Matrix</t>
  </si>
  <si>
    <t>Jml Data</t>
  </si>
  <si>
    <t>.</t>
  </si>
  <si>
    <t>F Rate</t>
  </si>
  <si>
    <t>Akurasi</t>
  </si>
  <si>
    <t>Presisi</t>
  </si>
  <si>
    <t>Recal</t>
  </si>
  <si>
    <t>F Score</t>
  </si>
  <si>
    <t>Specificity</t>
  </si>
  <si>
    <t>AUC</t>
  </si>
  <si>
    <t>Value</t>
  </si>
  <si>
    <t>JML K</t>
  </si>
  <si>
    <t>Hasil Prediksi</t>
  </si>
  <si>
    <t>sort ascending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</si>
</sst>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4" formatCode="#0\ &quot;%&quot;"/>
    <numFmt numFmtId="175" formatCode="0.0"/>
    <numFmt numFmtId="182" formatCode="0.00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8"/>
      <color rgb="FFD4D4D4"/>
      <name val="Consolas"/>
      <family val="3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ck">
        <color theme="9"/>
      </left>
      <right style="thick">
        <color theme="9"/>
      </right>
      <top style="thick">
        <color theme="9"/>
      </top>
      <bottom style="thick">
        <color theme="9"/>
      </bottom>
      <diagonal/>
    </border>
    <border>
      <left style="thick">
        <color theme="9"/>
      </left>
      <right/>
      <top style="thick">
        <color theme="9"/>
      </top>
      <bottom style="thick">
        <color theme="9"/>
      </bottom>
      <diagonal/>
    </border>
    <border>
      <left style="thick">
        <color theme="9"/>
      </left>
      <right/>
      <top/>
      <bottom style="thin">
        <color theme="9"/>
      </bottom>
      <diagonal/>
    </border>
    <border>
      <left style="thick">
        <color theme="9"/>
      </left>
      <right/>
      <top style="thin">
        <color theme="9"/>
      </top>
      <bottom style="thin">
        <color theme="9"/>
      </bottom>
      <diagonal/>
    </border>
    <border>
      <left style="thick">
        <color theme="9"/>
      </left>
      <right/>
      <top style="thin">
        <color theme="9"/>
      </top>
      <bottom style="thick">
        <color theme="9"/>
      </bottom>
      <diagonal/>
    </border>
    <border>
      <left style="thick">
        <color theme="9"/>
      </left>
      <right style="thick">
        <color theme="9"/>
      </right>
      <top/>
      <bottom style="thin">
        <color theme="9"/>
      </bottom>
      <diagonal/>
    </border>
    <border>
      <left style="thick">
        <color theme="9"/>
      </left>
      <right style="thick">
        <color theme="9"/>
      </right>
      <top style="thin">
        <color theme="9"/>
      </top>
      <bottom style="thin">
        <color theme="9"/>
      </bottom>
      <diagonal/>
    </border>
    <border>
      <left style="thick">
        <color theme="9"/>
      </left>
      <right style="thick">
        <color theme="9"/>
      </right>
      <top style="thin">
        <color theme="9"/>
      </top>
      <bottom style="thick">
        <color theme="9"/>
      </bottom>
      <diagonal/>
    </border>
    <border>
      <left/>
      <right style="thick">
        <color theme="9"/>
      </right>
      <top style="thick">
        <color theme="9"/>
      </top>
      <bottom style="thick">
        <color theme="9"/>
      </bottom>
      <diagonal/>
    </border>
    <border>
      <left style="thick">
        <color theme="9"/>
      </left>
      <right/>
      <top/>
      <bottom style="thick">
        <color theme="9"/>
      </bottom>
      <diagonal/>
    </border>
    <border>
      <left style="thick">
        <color theme="9"/>
      </left>
      <right style="thick">
        <color theme="9"/>
      </right>
      <top/>
      <bottom style="thick">
        <color theme="9"/>
      </bottom>
      <diagonal/>
    </border>
    <border>
      <left/>
      <right/>
      <top style="thick">
        <color theme="9"/>
      </top>
      <bottom style="thick">
        <color theme="9"/>
      </bottom>
      <diagonal/>
    </border>
    <border>
      <left style="thick">
        <color theme="9"/>
      </left>
      <right style="thick">
        <color theme="9"/>
      </right>
      <top style="thick">
        <color theme="9"/>
      </top>
      <bottom style="thin">
        <color theme="9"/>
      </bottom>
      <diagonal/>
    </border>
    <border>
      <left/>
      <right/>
      <top/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ck">
        <color theme="9"/>
      </bottom>
      <diagonal/>
    </border>
    <border>
      <left style="thick">
        <color rgb="FF92D050"/>
      </left>
      <right style="thick">
        <color rgb="FF92D050"/>
      </right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/>
    <xf numFmtId="0" fontId="0" fillId="0" borderId="0" xfId="0" quotePrefix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/>
    <xf numFmtId="0" fontId="2" fillId="0" borderId="4" xfId="0" applyFont="1" applyBorder="1" applyAlignment="1">
      <alignment horizontal="center" vertical="center"/>
    </xf>
    <xf numFmtId="0" fontId="2" fillId="0" borderId="6" xfId="0" applyFont="1" applyBorder="1"/>
    <xf numFmtId="0" fontId="2" fillId="0" borderId="4" xfId="0" applyFont="1" applyBorder="1"/>
    <xf numFmtId="0" fontId="2" fillId="0" borderId="17" xfId="0" applyFont="1" applyBorder="1"/>
    <xf numFmtId="0" fontId="2" fillId="0" borderId="15" xfId="0" applyFont="1" applyBorder="1" applyAlignment="1">
      <alignment horizontal="center" vertical="center"/>
    </xf>
    <xf numFmtId="0" fontId="2" fillId="0" borderId="0" xfId="0" applyFont="1"/>
    <xf numFmtId="0" fontId="2" fillId="0" borderId="5" xfId="0" applyFont="1" applyBorder="1" applyAlignment="1">
      <alignment horizontal="center" vertical="center"/>
    </xf>
    <xf numFmtId="0" fontId="2" fillId="0" borderId="5" xfId="0" applyFont="1" applyBorder="1"/>
    <xf numFmtId="0" fontId="2" fillId="0" borderId="16" xfId="0" applyFont="1" applyBorder="1" applyAlignment="1">
      <alignment horizontal="center" vertical="center"/>
    </xf>
    <xf numFmtId="0" fontId="2" fillId="0" borderId="3" xfId="0" applyFont="1" applyBorder="1"/>
    <xf numFmtId="0" fontId="2" fillId="0" borderId="0" xfId="0" applyFont="1" applyBorder="1"/>
    <xf numFmtId="0" fontId="2" fillId="0" borderId="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/>
    <xf numFmtId="0" fontId="5" fillId="0" borderId="1" xfId="0" applyFont="1" applyBorder="1"/>
    <xf numFmtId="0" fontId="5" fillId="0" borderId="3" xfId="0" applyFont="1" applyBorder="1" applyAlignment="1">
      <alignment horizontal="center" vertical="center"/>
    </xf>
    <xf numFmtId="0" fontId="5" fillId="0" borderId="6" xfId="0" applyFont="1" applyBorder="1"/>
    <xf numFmtId="0" fontId="5" fillId="0" borderId="13" xfId="0" applyFont="1" applyBorder="1"/>
    <xf numFmtId="0" fontId="5" fillId="0" borderId="4" xfId="0" applyFont="1" applyBorder="1" applyAlignment="1">
      <alignment horizontal="center" vertical="center"/>
    </xf>
    <xf numFmtId="0" fontId="5" fillId="0" borderId="7" xfId="0" applyFont="1" applyBorder="1"/>
    <xf numFmtId="0" fontId="5" fillId="0" borderId="5" xfId="0" applyFont="1" applyBorder="1" applyAlignment="1">
      <alignment horizontal="center" vertical="center"/>
    </xf>
    <xf numFmtId="0" fontId="5" fillId="0" borderId="8" xfId="0" applyFont="1" applyBorder="1"/>
    <xf numFmtId="0" fontId="5" fillId="0" borderId="2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174" fontId="0" fillId="0" borderId="0" xfId="1" applyNumberFormat="1" applyFont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5" fillId="0" borderId="0" xfId="0" applyFont="1" applyBorder="1"/>
    <xf numFmtId="175" fontId="0" fillId="0" borderId="0" xfId="1" applyNumberFormat="1" applyFont="1"/>
    <xf numFmtId="182" fontId="0" fillId="0" borderId="0" xfId="0" applyNumberFormat="1"/>
    <xf numFmtId="0" fontId="0" fillId="0" borderId="18" xfId="0" applyBorder="1" applyAlignment="1">
      <alignment horizontal="center" vertical="center"/>
    </xf>
    <xf numFmtId="182" fontId="0" fillId="0" borderId="26" xfId="0" applyNumberFormat="1" applyBorder="1" applyAlignment="1">
      <alignment horizontal="center" vertical="center"/>
    </xf>
    <xf numFmtId="182" fontId="0" fillId="0" borderId="19" xfId="0" applyNumberFormat="1" applyBorder="1" applyAlignment="1">
      <alignment horizontal="center" vertical="center"/>
    </xf>
    <xf numFmtId="1" fontId="0" fillId="0" borderId="18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82" fontId="0" fillId="0" borderId="27" xfId="0" applyNumberFormat="1" applyBorder="1" applyAlignment="1">
      <alignment horizontal="center" vertical="center"/>
    </xf>
    <xf numFmtId="182" fontId="0" fillId="0" borderId="21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82" fontId="0" fillId="0" borderId="28" xfId="0" applyNumberFormat="1" applyBorder="1" applyAlignment="1">
      <alignment horizontal="center" vertical="center"/>
    </xf>
    <xf numFmtId="182" fontId="0" fillId="0" borderId="23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82" fontId="0" fillId="0" borderId="30" xfId="0" applyNumberFormat="1" applyBorder="1" applyAlignment="1">
      <alignment horizontal="center" vertical="center"/>
    </xf>
    <xf numFmtId="182" fontId="0" fillId="0" borderId="31" xfId="0" applyNumberForma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25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ublic/file_dt_latih/dtImportTerbaru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Set Data"/>
      <sheetName val="Worksheet 1"/>
    </sheetNames>
    <sheetDataSet>
      <sheetData sheetId="0">
        <row r="2">
          <cell r="A2">
            <v>2</v>
          </cell>
          <cell r="B2">
            <v>2</v>
          </cell>
          <cell r="C2">
            <v>1</v>
          </cell>
          <cell r="D2">
            <v>1</v>
          </cell>
          <cell r="E2">
            <v>1</v>
          </cell>
          <cell r="F2">
            <v>2</v>
          </cell>
          <cell r="G2">
            <v>2</v>
          </cell>
          <cell r="H2">
            <v>67</v>
          </cell>
          <cell r="I2">
            <v>1</v>
          </cell>
          <cell r="J2" t="str">
            <v>Berat</v>
          </cell>
        </row>
        <row r="3">
          <cell r="A3">
            <v>2</v>
          </cell>
          <cell r="B3">
            <v>2</v>
          </cell>
          <cell r="C3">
            <v>2</v>
          </cell>
          <cell r="D3">
            <v>3</v>
          </cell>
          <cell r="E3">
            <v>3</v>
          </cell>
          <cell r="F3">
            <v>3</v>
          </cell>
          <cell r="G3">
            <v>2</v>
          </cell>
          <cell r="H3">
            <v>67</v>
          </cell>
          <cell r="I3">
            <v>1</v>
          </cell>
          <cell r="J3" t="str">
            <v>Berat</v>
          </cell>
        </row>
        <row r="4">
          <cell r="A4">
            <v>1</v>
          </cell>
          <cell r="B4">
            <v>1</v>
          </cell>
          <cell r="C4">
            <v>2</v>
          </cell>
          <cell r="D4">
            <v>3</v>
          </cell>
          <cell r="E4">
            <v>1</v>
          </cell>
          <cell r="F4">
            <v>1</v>
          </cell>
          <cell r="G4">
            <v>2</v>
          </cell>
          <cell r="H4">
            <v>61</v>
          </cell>
          <cell r="I4">
            <v>1</v>
          </cell>
          <cell r="J4" t="str">
            <v>Ringan</v>
          </cell>
        </row>
        <row r="5">
          <cell r="A5">
            <v>2</v>
          </cell>
          <cell r="B5">
            <v>1</v>
          </cell>
          <cell r="C5">
            <v>2</v>
          </cell>
          <cell r="D5">
            <v>3</v>
          </cell>
          <cell r="E5">
            <v>3</v>
          </cell>
          <cell r="F5">
            <v>2</v>
          </cell>
          <cell r="G5">
            <v>2</v>
          </cell>
          <cell r="H5">
            <v>62</v>
          </cell>
          <cell r="I5">
            <v>1</v>
          </cell>
          <cell r="J5" t="str">
            <v>Ringan</v>
          </cell>
        </row>
        <row r="6">
          <cell r="A6">
            <v>1</v>
          </cell>
          <cell r="B6">
            <v>1</v>
          </cell>
          <cell r="C6">
            <v>2</v>
          </cell>
          <cell r="D6">
            <v>1</v>
          </cell>
          <cell r="E6">
            <v>1</v>
          </cell>
          <cell r="F6">
            <v>3</v>
          </cell>
          <cell r="G6">
            <v>2</v>
          </cell>
          <cell r="H6">
            <v>134</v>
          </cell>
          <cell r="I6">
            <v>3</v>
          </cell>
          <cell r="J6" t="str">
            <v>Ringan</v>
          </cell>
        </row>
        <row r="7">
          <cell r="A7">
            <v>1</v>
          </cell>
          <cell r="B7">
            <v>1</v>
          </cell>
          <cell r="C7">
            <v>2</v>
          </cell>
          <cell r="D7">
            <v>1</v>
          </cell>
          <cell r="E7">
            <v>1</v>
          </cell>
          <cell r="F7">
            <v>3</v>
          </cell>
          <cell r="G7">
            <v>2</v>
          </cell>
          <cell r="H7">
            <v>65</v>
          </cell>
          <cell r="I7">
            <v>2</v>
          </cell>
          <cell r="J7" t="str">
            <v>Berat</v>
          </cell>
        </row>
        <row r="8">
          <cell r="A8">
            <v>2</v>
          </cell>
          <cell r="B8">
            <v>2</v>
          </cell>
          <cell r="C8">
            <v>2</v>
          </cell>
          <cell r="D8">
            <v>3</v>
          </cell>
          <cell r="E8">
            <v>3</v>
          </cell>
          <cell r="F8">
            <v>2</v>
          </cell>
          <cell r="G8">
            <v>2</v>
          </cell>
          <cell r="H8">
            <v>57</v>
          </cell>
          <cell r="I8">
            <v>2</v>
          </cell>
          <cell r="J8" t="str">
            <v>Berat</v>
          </cell>
        </row>
        <row r="9">
          <cell r="A9">
            <v>1</v>
          </cell>
          <cell r="B9">
            <v>1</v>
          </cell>
          <cell r="C9">
            <v>1</v>
          </cell>
          <cell r="D9">
            <v>3</v>
          </cell>
          <cell r="E9">
            <v>1</v>
          </cell>
          <cell r="F9">
            <v>3</v>
          </cell>
          <cell r="G9">
            <v>2</v>
          </cell>
          <cell r="H9">
            <v>49</v>
          </cell>
          <cell r="I9">
            <v>1</v>
          </cell>
          <cell r="J9" t="str">
            <v>Ringan</v>
          </cell>
        </row>
        <row r="10">
          <cell r="A10">
            <v>2</v>
          </cell>
          <cell r="B10">
            <v>2</v>
          </cell>
          <cell r="C10">
            <v>2</v>
          </cell>
          <cell r="D10">
            <v>3</v>
          </cell>
          <cell r="E10">
            <v>2</v>
          </cell>
          <cell r="F10">
            <v>2</v>
          </cell>
          <cell r="G10">
            <v>2</v>
          </cell>
          <cell r="H10">
            <v>42</v>
          </cell>
          <cell r="I10">
            <v>1</v>
          </cell>
          <cell r="J10" t="str">
            <v>Berat</v>
          </cell>
        </row>
        <row r="11">
          <cell r="A11">
            <v>1</v>
          </cell>
          <cell r="B11">
            <v>1</v>
          </cell>
          <cell r="C11">
            <v>2</v>
          </cell>
          <cell r="D11">
            <v>1</v>
          </cell>
          <cell r="E11">
            <v>1</v>
          </cell>
          <cell r="F11">
            <v>1</v>
          </cell>
          <cell r="G11">
            <v>1</v>
          </cell>
          <cell r="H11">
            <v>43</v>
          </cell>
          <cell r="I11">
            <v>1</v>
          </cell>
          <cell r="J11" t="str">
            <v>Ringan</v>
          </cell>
        </row>
        <row r="12">
          <cell r="A12">
            <v>2</v>
          </cell>
          <cell r="B12">
            <v>1</v>
          </cell>
          <cell r="C12">
            <v>2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75</v>
          </cell>
          <cell r="I12">
            <v>1</v>
          </cell>
          <cell r="J12" t="str">
            <v>Ringan</v>
          </cell>
        </row>
        <row r="13">
          <cell r="A13">
            <v>1</v>
          </cell>
          <cell r="B13">
            <v>1</v>
          </cell>
          <cell r="C13">
            <v>1</v>
          </cell>
          <cell r="D13">
            <v>1</v>
          </cell>
          <cell r="E13">
            <v>2</v>
          </cell>
          <cell r="F13">
            <v>3</v>
          </cell>
          <cell r="G13">
            <v>2</v>
          </cell>
          <cell r="H13">
            <v>55</v>
          </cell>
          <cell r="I13">
            <v>1</v>
          </cell>
          <cell r="J13" t="str">
            <v>Ringan</v>
          </cell>
        </row>
        <row r="14">
          <cell r="A14">
            <v>2</v>
          </cell>
          <cell r="B14">
            <v>1</v>
          </cell>
          <cell r="C14">
            <v>2</v>
          </cell>
          <cell r="D14">
            <v>2</v>
          </cell>
          <cell r="E14">
            <v>3</v>
          </cell>
          <cell r="F14">
            <v>1</v>
          </cell>
          <cell r="G14">
            <v>2</v>
          </cell>
          <cell r="H14">
            <v>60</v>
          </cell>
          <cell r="I14">
            <v>3</v>
          </cell>
          <cell r="J14" t="str">
            <v>Berat</v>
          </cell>
        </row>
        <row r="15">
          <cell r="A15">
            <v>2</v>
          </cell>
          <cell r="B15">
            <v>2</v>
          </cell>
          <cell r="C15">
            <v>2</v>
          </cell>
          <cell r="D15">
            <v>2</v>
          </cell>
          <cell r="E15">
            <v>2</v>
          </cell>
          <cell r="F15">
            <v>3</v>
          </cell>
          <cell r="G15">
            <v>2</v>
          </cell>
          <cell r="H15">
            <v>13</v>
          </cell>
          <cell r="I15">
            <v>2</v>
          </cell>
          <cell r="J15" t="str">
            <v>Berat</v>
          </cell>
        </row>
        <row r="16">
          <cell r="A16">
            <v>2</v>
          </cell>
          <cell r="B16">
            <v>2</v>
          </cell>
          <cell r="C16">
            <v>2</v>
          </cell>
          <cell r="D16">
            <v>2</v>
          </cell>
          <cell r="E16">
            <v>2</v>
          </cell>
          <cell r="F16">
            <v>2</v>
          </cell>
          <cell r="G16">
            <v>2</v>
          </cell>
          <cell r="H16">
            <v>20</v>
          </cell>
          <cell r="I16">
            <v>2</v>
          </cell>
          <cell r="J16" t="str">
            <v>Berat</v>
          </cell>
        </row>
        <row r="17">
          <cell r="A17">
            <v>2</v>
          </cell>
          <cell r="B17">
            <v>2</v>
          </cell>
          <cell r="C17">
            <v>2</v>
          </cell>
          <cell r="D17">
            <v>3</v>
          </cell>
          <cell r="E17">
            <v>2</v>
          </cell>
          <cell r="F17">
            <v>2</v>
          </cell>
          <cell r="G17">
            <v>2</v>
          </cell>
          <cell r="H17">
            <v>15</v>
          </cell>
          <cell r="I17">
            <v>2</v>
          </cell>
          <cell r="J17" t="str">
            <v>Berat</v>
          </cell>
        </row>
        <row r="18">
          <cell r="A18">
            <v>1</v>
          </cell>
          <cell r="B18">
            <v>1</v>
          </cell>
          <cell r="C18">
            <v>2</v>
          </cell>
          <cell r="D18">
            <v>3</v>
          </cell>
          <cell r="E18">
            <v>2</v>
          </cell>
          <cell r="F18">
            <v>3</v>
          </cell>
          <cell r="G18">
            <v>1</v>
          </cell>
          <cell r="H18">
            <v>10</v>
          </cell>
          <cell r="I18">
            <v>3</v>
          </cell>
          <cell r="J18" t="str">
            <v>Ringan</v>
          </cell>
        </row>
        <row r="19">
          <cell r="A19">
            <v>1</v>
          </cell>
          <cell r="B19">
            <v>1</v>
          </cell>
          <cell r="C19">
            <v>2</v>
          </cell>
          <cell r="D19">
            <v>3</v>
          </cell>
          <cell r="E19">
            <v>3</v>
          </cell>
          <cell r="F19">
            <v>3</v>
          </cell>
          <cell r="G19">
            <v>1</v>
          </cell>
          <cell r="H19">
            <v>15</v>
          </cell>
          <cell r="I19">
            <v>3</v>
          </cell>
          <cell r="J19" t="str">
            <v>Ringan</v>
          </cell>
        </row>
        <row r="20">
          <cell r="A20">
            <v>1</v>
          </cell>
          <cell r="B20">
            <v>1</v>
          </cell>
          <cell r="C20">
            <v>2</v>
          </cell>
          <cell r="D20">
            <v>3</v>
          </cell>
          <cell r="E20">
            <v>3</v>
          </cell>
          <cell r="F20">
            <v>3</v>
          </cell>
          <cell r="G20">
            <v>1</v>
          </cell>
          <cell r="H20">
            <v>18</v>
          </cell>
          <cell r="I20">
            <v>3</v>
          </cell>
          <cell r="J20" t="str">
            <v>Ringan</v>
          </cell>
        </row>
        <row r="21">
          <cell r="A21">
            <v>2</v>
          </cell>
          <cell r="B21">
            <v>2</v>
          </cell>
          <cell r="C21">
            <v>2</v>
          </cell>
          <cell r="D21">
            <v>2</v>
          </cell>
          <cell r="E21">
            <v>2</v>
          </cell>
          <cell r="F21">
            <v>2</v>
          </cell>
          <cell r="G21">
            <v>2</v>
          </cell>
          <cell r="H21">
            <v>20</v>
          </cell>
          <cell r="I21">
            <v>2</v>
          </cell>
          <cell r="J21" t="str">
            <v>Berat</v>
          </cell>
        </row>
        <row r="22">
          <cell r="A22">
            <v>2</v>
          </cell>
          <cell r="B22">
            <v>2</v>
          </cell>
          <cell r="C22">
            <v>1</v>
          </cell>
          <cell r="D22">
            <v>3</v>
          </cell>
          <cell r="E22">
            <v>1</v>
          </cell>
          <cell r="F22">
            <v>3</v>
          </cell>
          <cell r="G22">
            <v>2</v>
          </cell>
          <cell r="H22">
            <v>30</v>
          </cell>
          <cell r="I22">
            <v>2</v>
          </cell>
          <cell r="J22" t="str">
            <v>Berat</v>
          </cell>
        </row>
        <row r="23">
          <cell r="A23">
            <v>2</v>
          </cell>
          <cell r="B23">
            <v>1</v>
          </cell>
          <cell r="C23">
            <v>2</v>
          </cell>
          <cell r="D23">
            <v>3</v>
          </cell>
          <cell r="E23">
            <v>3</v>
          </cell>
          <cell r="F23">
            <v>2</v>
          </cell>
          <cell r="G23">
            <v>2</v>
          </cell>
          <cell r="H23">
            <v>22</v>
          </cell>
          <cell r="I23">
            <v>1</v>
          </cell>
          <cell r="J23" t="str">
            <v>Berat</v>
          </cell>
        </row>
        <row r="24">
          <cell r="A24">
            <v>2</v>
          </cell>
          <cell r="B24">
            <v>1</v>
          </cell>
          <cell r="C24">
            <v>2</v>
          </cell>
          <cell r="D24">
            <v>1</v>
          </cell>
          <cell r="E24">
            <v>1</v>
          </cell>
          <cell r="F24">
            <v>2</v>
          </cell>
          <cell r="G24">
            <v>2</v>
          </cell>
          <cell r="H24">
            <v>15</v>
          </cell>
          <cell r="I24">
            <v>3</v>
          </cell>
          <cell r="J24" t="str">
            <v>Berat</v>
          </cell>
        </row>
        <row r="25">
          <cell r="A25">
            <v>2</v>
          </cell>
          <cell r="B25">
            <v>2</v>
          </cell>
          <cell r="C25">
            <v>2</v>
          </cell>
          <cell r="D25">
            <v>3</v>
          </cell>
          <cell r="E25">
            <v>2</v>
          </cell>
          <cell r="F25">
            <v>1</v>
          </cell>
          <cell r="G25">
            <v>1</v>
          </cell>
          <cell r="H25">
            <v>30</v>
          </cell>
          <cell r="I25">
            <v>3</v>
          </cell>
          <cell r="J25" t="str">
            <v>Berat</v>
          </cell>
        </row>
        <row r="26">
          <cell r="A26">
            <v>2</v>
          </cell>
          <cell r="B26">
            <v>2</v>
          </cell>
          <cell r="C26">
            <v>2</v>
          </cell>
          <cell r="D26">
            <v>3</v>
          </cell>
          <cell r="E26">
            <v>3</v>
          </cell>
          <cell r="F26">
            <v>3</v>
          </cell>
          <cell r="G26">
            <v>2</v>
          </cell>
          <cell r="H26">
            <v>18</v>
          </cell>
          <cell r="I26">
            <v>2</v>
          </cell>
          <cell r="J26" t="str">
            <v>Berat</v>
          </cell>
        </row>
        <row r="27">
          <cell r="A27">
            <v>2</v>
          </cell>
          <cell r="B27">
            <v>2</v>
          </cell>
          <cell r="C27">
            <v>2</v>
          </cell>
          <cell r="D27">
            <v>3</v>
          </cell>
          <cell r="E27">
            <v>3</v>
          </cell>
          <cell r="F27">
            <v>2</v>
          </cell>
          <cell r="G27">
            <v>2</v>
          </cell>
          <cell r="H27">
            <v>20</v>
          </cell>
          <cell r="I27">
            <v>2</v>
          </cell>
          <cell r="J27" t="str">
            <v>Berat</v>
          </cell>
        </row>
        <row r="28">
          <cell r="A28">
            <v>2</v>
          </cell>
          <cell r="B28">
            <v>2</v>
          </cell>
          <cell r="C28">
            <v>2</v>
          </cell>
          <cell r="D28">
            <v>2</v>
          </cell>
          <cell r="E28">
            <v>2</v>
          </cell>
          <cell r="F28">
            <v>2</v>
          </cell>
          <cell r="G28">
            <v>2</v>
          </cell>
          <cell r="H28">
            <v>23</v>
          </cell>
          <cell r="I28">
            <v>2</v>
          </cell>
          <cell r="J28" t="str">
            <v>Berat</v>
          </cell>
        </row>
        <row r="29">
          <cell r="A29">
            <v>2</v>
          </cell>
          <cell r="B29">
            <v>2</v>
          </cell>
          <cell r="C29">
            <v>2</v>
          </cell>
          <cell r="D29">
            <v>3</v>
          </cell>
          <cell r="E29">
            <v>1</v>
          </cell>
          <cell r="F29">
            <v>2</v>
          </cell>
          <cell r="G29">
            <v>1</v>
          </cell>
          <cell r="H29">
            <v>50</v>
          </cell>
          <cell r="I29">
            <v>1</v>
          </cell>
          <cell r="J29" t="str">
            <v>Berat</v>
          </cell>
        </row>
        <row r="30">
          <cell r="A30">
            <v>2</v>
          </cell>
          <cell r="B30">
            <v>2</v>
          </cell>
          <cell r="C30">
            <v>2</v>
          </cell>
          <cell r="D30">
            <v>2</v>
          </cell>
          <cell r="E30">
            <v>2</v>
          </cell>
          <cell r="F30">
            <v>2</v>
          </cell>
          <cell r="G30">
            <v>2</v>
          </cell>
          <cell r="H30">
            <v>25</v>
          </cell>
          <cell r="I30">
            <v>2</v>
          </cell>
          <cell r="J30" t="str">
            <v>Berat</v>
          </cell>
        </row>
        <row r="31">
          <cell r="A31">
            <v>2</v>
          </cell>
          <cell r="B31">
            <v>1</v>
          </cell>
          <cell r="C31">
            <v>1</v>
          </cell>
          <cell r="D31">
            <v>2</v>
          </cell>
          <cell r="E31">
            <v>1</v>
          </cell>
          <cell r="F31">
            <v>2</v>
          </cell>
          <cell r="G31">
            <v>1</v>
          </cell>
          <cell r="H31">
            <v>20</v>
          </cell>
          <cell r="I31">
            <v>3</v>
          </cell>
          <cell r="J31" t="str">
            <v>Ringan</v>
          </cell>
        </row>
        <row r="32">
          <cell r="A32">
            <v>2</v>
          </cell>
          <cell r="B32">
            <v>1</v>
          </cell>
          <cell r="C32">
            <v>2</v>
          </cell>
          <cell r="D32">
            <v>3</v>
          </cell>
          <cell r="E32">
            <v>3</v>
          </cell>
          <cell r="F32">
            <v>3</v>
          </cell>
          <cell r="G32">
            <v>1</v>
          </cell>
          <cell r="H32">
            <v>45</v>
          </cell>
          <cell r="I32">
            <v>2</v>
          </cell>
          <cell r="J32" t="str">
            <v>Berat</v>
          </cell>
        </row>
        <row r="33">
          <cell r="A33">
            <v>2</v>
          </cell>
          <cell r="B33">
            <v>1</v>
          </cell>
          <cell r="C33">
            <v>2</v>
          </cell>
          <cell r="D33">
            <v>1</v>
          </cell>
          <cell r="E33">
            <v>1</v>
          </cell>
          <cell r="F33">
            <v>1</v>
          </cell>
          <cell r="G33">
            <v>1</v>
          </cell>
          <cell r="H33">
            <v>28</v>
          </cell>
          <cell r="I33">
            <v>3</v>
          </cell>
          <cell r="J33" t="str">
            <v>Ringan</v>
          </cell>
        </row>
        <row r="34">
          <cell r="A34">
            <v>2</v>
          </cell>
          <cell r="B34">
            <v>2</v>
          </cell>
          <cell r="C34">
            <v>2</v>
          </cell>
          <cell r="D34">
            <v>3</v>
          </cell>
          <cell r="E34">
            <v>3</v>
          </cell>
          <cell r="F34">
            <v>3</v>
          </cell>
          <cell r="G34">
            <v>1</v>
          </cell>
          <cell r="H34">
            <v>25</v>
          </cell>
          <cell r="I34">
            <v>3</v>
          </cell>
          <cell r="J34" t="str">
            <v>Berat</v>
          </cell>
        </row>
        <row r="35">
          <cell r="A35">
            <v>2</v>
          </cell>
          <cell r="B35">
            <v>1</v>
          </cell>
          <cell r="C35">
            <v>2</v>
          </cell>
          <cell r="D35">
            <v>1</v>
          </cell>
          <cell r="E35">
            <v>2</v>
          </cell>
          <cell r="F35">
            <v>2</v>
          </cell>
          <cell r="G35">
            <v>2</v>
          </cell>
          <cell r="H35">
            <v>20</v>
          </cell>
          <cell r="I35">
            <v>1</v>
          </cell>
          <cell r="J35" t="str">
            <v>Berat</v>
          </cell>
        </row>
        <row r="36">
          <cell r="A36">
            <v>2</v>
          </cell>
          <cell r="B36">
            <v>2</v>
          </cell>
          <cell r="C36">
            <v>1</v>
          </cell>
          <cell r="D36">
            <v>1</v>
          </cell>
          <cell r="E36">
            <v>2</v>
          </cell>
          <cell r="F36">
            <v>2</v>
          </cell>
          <cell r="G36">
            <v>1</v>
          </cell>
          <cell r="H36">
            <v>35</v>
          </cell>
          <cell r="I36">
            <v>2</v>
          </cell>
          <cell r="J36" t="str">
            <v>Berat</v>
          </cell>
        </row>
        <row r="37">
          <cell r="A37">
            <v>2</v>
          </cell>
          <cell r="B37">
            <v>2</v>
          </cell>
          <cell r="C37">
            <v>1</v>
          </cell>
          <cell r="D37">
            <v>2</v>
          </cell>
          <cell r="E37">
            <v>1</v>
          </cell>
          <cell r="F37">
            <v>1</v>
          </cell>
          <cell r="G37">
            <v>1</v>
          </cell>
          <cell r="H37">
            <v>25</v>
          </cell>
          <cell r="I37">
            <v>2</v>
          </cell>
          <cell r="J37" t="str">
            <v>Berat</v>
          </cell>
        </row>
        <row r="38">
          <cell r="A38">
            <v>2</v>
          </cell>
          <cell r="B38">
            <v>2</v>
          </cell>
          <cell r="C38">
            <v>2</v>
          </cell>
          <cell r="D38">
            <v>3</v>
          </cell>
          <cell r="E38">
            <v>3</v>
          </cell>
          <cell r="F38">
            <v>3</v>
          </cell>
          <cell r="G38">
            <v>2</v>
          </cell>
          <cell r="H38">
            <v>29</v>
          </cell>
          <cell r="I38">
            <v>3</v>
          </cell>
          <cell r="J38" t="str">
            <v>Berat</v>
          </cell>
        </row>
        <row r="39">
          <cell r="A39">
            <v>2</v>
          </cell>
          <cell r="B39">
            <v>2</v>
          </cell>
          <cell r="C39">
            <v>1</v>
          </cell>
          <cell r="D39">
            <v>1</v>
          </cell>
          <cell r="E39">
            <v>1</v>
          </cell>
          <cell r="F39">
            <v>1</v>
          </cell>
          <cell r="G39">
            <v>2</v>
          </cell>
          <cell r="H39">
            <v>2</v>
          </cell>
          <cell r="I39">
            <v>3</v>
          </cell>
          <cell r="J39" t="str">
            <v>Berat</v>
          </cell>
        </row>
        <row r="40">
          <cell r="A40">
            <v>2</v>
          </cell>
          <cell r="B40">
            <v>1</v>
          </cell>
          <cell r="C40">
            <v>1</v>
          </cell>
          <cell r="D40">
            <v>3</v>
          </cell>
          <cell r="E40">
            <v>2</v>
          </cell>
          <cell r="F40">
            <v>1</v>
          </cell>
          <cell r="G40">
            <v>2</v>
          </cell>
          <cell r="H40">
            <v>30</v>
          </cell>
          <cell r="I40">
            <v>3</v>
          </cell>
          <cell r="J40" t="str">
            <v>Ringan</v>
          </cell>
        </row>
        <row r="41">
          <cell r="A41">
            <v>2</v>
          </cell>
          <cell r="B41">
            <v>1</v>
          </cell>
          <cell r="C41">
            <v>2</v>
          </cell>
          <cell r="D41">
            <v>2</v>
          </cell>
          <cell r="E41">
            <v>3</v>
          </cell>
          <cell r="F41">
            <v>1</v>
          </cell>
          <cell r="G41">
            <v>2</v>
          </cell>
          <cell r="H41">
            <v>30</v>
          </cell>
          <cell r="I41">
            <v>3</v>
          </cell>
          <cell r="J41" t="str">
            <v>Ringan</v>
          </cell>
        </row>
        <row r="42">
          <cell r="A42">
            <v>2</v>
          </cell>
          <cell r="B42">
            <v>1</v>
          </cell>
          <cell r="C42">
            <v>2</v>
          </cell>
          <cell r="D42">
            <v>3</v>
          </cell>
          <cell r="E42">
            <v>3</v>
          </cell>
          <cell r="F42">
            <v>3</v>
          </cell>
          <cell r="G42">
            <v>2</v>
          </cell>
          <cell r="H42">
            <v>25</v>
          </cell>
          <cell r="I42">
            <v>3</v>
          </cell>
          <cell r="J42" t="str">
            <v>Ringan</v>
          </cell>
        </row>
        <row r="43">
          <cell r="A43">
            <v>2</v>
          </cell>
          <cell r="B43">
            <v>1</v>
          </cell>
          <cell r="C43">
            <v>2</v>
          </cell>
          <cell r="D43">
            <v>3</v>
          </cell>
          <cell r="E43">
            <v>2</v>
          </cell>
          <cell r="F43">
            <v>1</v>
          </cell>
          <cell r="G43">
            <v>1</v>
          </cell>
          <cell r="H43">
            <v>5</v>
          </cell>
          <cell r="I43">
            <v>3</v>
          </cell>
          <cell r="J43" t="str">
            <v>Ringan</v>
          </cell>
        </row>
        <row r="44">
          <cell r="A44">
            <v>2</v>
          </cell>
          <cell r="B44">
            <v>1</v>
          </cell>
          <cell r="C44">
            <v>2</v>
          </cell>
          <cell r="D44">
            <v>3</v>
          </cell>
          <cell r="E44">
            <v>1</v>
          </cell>
          <cell r="F44">
            <v>3</v>
          </cell>
          <cell r="G44">
            <v>2</v>
          </cell>
          <cell r="H44">
            <v>15</v>
          </cell>
          <cell r="I44">
            <v>3</v>
          </cell>
          <cell r="J44" t="str">
            <v>Berat</v>
          </cell>
        </row>
        <row r="45">
          <cell r="A45">
            <v>2</v>
          </cell>
          <cell r="B45">
            <v>2</v>
          </cell>
          <cell r="C45">
            <v>2</v>
          </cell>
          <cell r="D45">
            <v>3</v>
          </cell>
          <cell r="E45">
            <v>3</v>
          </cell>
          <cell r="F45">
            <v>3</v>
          </cell>
          <cell r="G45">
            <v>2</v>
          </cell>
          <cell r="H45">
            <v>25</v>
          </cell>
          <cell r="I45">
            <v>3</v>
          </cell>
          <cell r="J45" t="str">
            <v>Berat</v>
          </cell>
        </row>
        <row r="46">
          <cell r="A46">
            <v>1</v>
          </cell>
          <cell r="B46">
            <v>1</v>
          </cell>
          <cell r="C46">
            <v>1</v>
          </cell>
          <cell r="D46">
            <v>3</v>
          </cell>
          <cell r="E46">
            <v>1</v>
          </cell>
          <cell r="F46">
            <v>3</v>
          </cell>
          <cell r="G46">
            <v>2</v>
          </cell>
          <cell r="H46">
            <v>20</v>
          </cell>
          <cell r="I46">
            <v>1</v>
          </cell>
          <cell r="J46" t="str">
            <v>Ringan</v>
          </cell>
        </row>
        <row r="47">
          <cell r="A47">
            <v>2</v>
          </cell>
          <cell r="B47">
            <v>2</v>
          </cell>
          <cell r="C47">
            <v>2</v>
          </cell>
          <cell r="D47">
            <v>3</v>
          </cell>
          <cell r="E47">
            <v>3</v>
          </cell>
          <cell r="F47">
            <v>3</v>
          </cell>
          <cell r="G47">
            <v>2</v>
          </cell>
          <cell r="H47">
            <v>27</v>
          </cell>
          <cell r="I47">
            <v>3</v>
          </cell>
          <cell r="J47" t="str">
            <v>Berat</v>
          </cell>
        </row>
        <row r="48">
          <cell r="A48">
            <v>2</v>
          </cell>
          <cell r="B48">
            <v>1</v>
          </cell>
          <cell r="C48">
            <v>2</v>
          </cell>
          <cell r="D48">
            <v>1</v>
          </cell>
          <cell r="E48">
            <v>1</v>
          </cell>
          <cell r="F48">
            <v>3</v>
          </cell>
          <cell r="G48">
            <v>1</v>
          </cell>
          <cell r="H48">
            <v>20</v>
          </cell>
          <cell r="I48">
            <v>1</v>
          </cell>
          <cell r="J48" t="str">
            <v>Ringan</v>
          </cell>
        </row>
        <row r="49">
          <cell r="A49">
            <v>2</v>
          </cell>
          <cell r="B49">
            <v>1</v>
          </cell>
          <cell r="C49">
            <v>1</v>
          </cell>
          <cell r="D49">
            <v>2</v>
          </cell>
          <cell r="E49">
            <v>3</v>
          </cell>
          <cell r="F49">
            <v>3</v>
          </cell>
          <cell r="G49">
            <v>2</v>
          </cell>
          <cell r="H49">
            <v>24</v>
          </cell>
          <cell r="I49">
            <v>3</v>
          </cell>
          <cell r="J49" t="str">
            <v>Ringan</v>
          </cell>
        </row>
        <row r="50">
          <cell r="A50">
            <v>2</v>
          </cell>
          <cell r="B50">
            <v>1</v>
          </cell>
          <cell r="C50">
            <v>1</v>
          </cell>
          <cell r="D50">
            <v>1</v>
          </cell>
          <cell r="E50">
            <v>3</v>
          </cell>
          <cell r="F50">
            <v>1</v>
          </cell>
          <cell r="G50">
            <v>1</v>
          </cell>
          <cell r="H50">
            <v>24</v>
          </cell>
          <cell r="I50">
            <v>1</v>
          </cell>
          <cell r="J50" t="str">
            <v>Ringan</v>
          </cell>
        </row>
        <row r="51">
          <cell r="A51">
            <v>2</v>
          </cell>
          <cell r="B51">
            <v>2</v>
          </cell>
          <cell r="C51">
            <v>2</v>
          </cell>
          <cell r="D51">
            <v>3</v>
          </cell>
          <cell r="E51">
            <v>2</v>
          </cell>
          <cell r="F51">
            <v>1</v>
          </cell>
          <cell r="G51">
            <v>1</v>
          </cell>
          <cell r="H51">
            <v>20</v>
          </cell>
          <cell r="I51">
            <v>2</v>
          </cell>
          <cell r="J51" t="str">
            <v>Berat</v>
          </cell>
        </row>
        <row r="52">
          <cell r="A52">
            <v>2</v>
          </cell>
          <cell r="B52">
            <v>1</v>
          </cell>
          <cell r="C52">
            <v>2</v>
          </cell>
          <cell r="D52">
            <v>2</v>
          </cell>
          <cell r="E52">
            <v>3</v>
          </cell>
          <cell r="F52">
            <v>3</v>
          </cell>
          <cell r="G52">
            <v>2</v>
          </cell>
          <cell r="H52">
            <v>20</v>
          </cell>
          <cell r="I52">
            <v>3</v>
          </cell>
          <cell r="J52" t="str">
            <v>Ringan</v>
          </cell>
        </row>
        <row r="53">
          <cell r="A53">
            <v>2</v>
          </cell>
          <cell r="B53">
            <v>1</v>
          </cell>
          <cell r="C53">
            <v>2</v>
          </cell>
          <cell r="D53">
            <v>3</v>
          </cell>
          <cell r="E53">
            <v>2</v>
          </cell>
          <cell r="F53">
            <v>3</v>
          </cell>
          <cell r="G53">
            <v>1</v>
          </cell>
          <cell r="H53">
            <v>10</v>
          </cell>
          <cell r="I53">
            <v>1</v>
          </cell>
          <cell r="J53" t="str">
            <v>Ringan</v>
          </cell>
        </row>
        <row r="54">
          <cell r="A54">
            <v>2</v>
          </cell>
          <cell r="B54">
            <v>2</v>
          </cell>
          <cell r="C54">
            <v>2</v>
          </cell>
          <cell r="D54">
            <v>3</v>
          </cell>
          <cell r="E54">
            <v>3</v>
          </cell>
          <cell r="F54">
            <v>3</v>
          </cell>
          <cell r="G54">
            <v>2</v>
          </cell>
          <cell r="H54">
            <v>28</v>
          </cell>
          <cell r="I54">
            <v>3</v>
          </cell>
          <cell r="J54" t="str">
            <v>Berat</v>
          </cell>
        </row>
        <row r="55">
          <cell r="A55">
            <v>2</v>
          </cell>
          <cell r="B55">
            <v>1</v>
          </cell>
          <cell r="C55">
            <v>2</v>
          </cell>
          <cell r="D55">
            <v>2</v>
          </cell>
          <cell r="E55">
            <v>3</v>
          </cell>
          <cell r="F55">
            <v>1</v>
          </cell>
          <cell r="G55">
            <v>1</v>
          </cell>
          <cell r="H55">
            <v>25</v>
          </cell>
          <cell r="I55">
            <v>2</v>
          </cell>
          <cell r="J55" t="str">
            <v>Berat</v>
          </cell>
        </row>
        <row r="56">
          <cell r="A56">
            <v>2</v>
          </cell>
          <cell r="B56">
            <v>2</v>
          </cell>
          <cell r="C56">
            <v>2</v>
          </cell>
          <cell r="D56">
            <v>3</v>
          </cell>
          <cell r="E56">
            <v>3</v>
          </cell>
          <cell r="F56">
            <v>3</v>
          </cell>
          <cell r="G56">
            <v>2</v>
          </cell>
          <cell r="H56">
            <v>26</v>
          </cell>
          <cell r="I56">
            <v>3</v>
          </cell>
          <cell r="J56" t="str">
            <v>Berat</v>
          </cell>
        </row>
        <row r="57">
          <cell r="A57">
            <v>2</v>
          </cell>
          <cell r="B57">
            <v>2</v>
          </cell>
          <cell r="C57">
            <v>1</v>
          </cell>
          <cell r="D57">
            <v>1</v>
          </cell>
          <cell r="E57">
            <v>3</v>
          </cell>
          <cell r="F57">
            <v>1</v>
          </cell>
          <cell r="G57">
            <v>2</v>
          </cell>
          <cell r="H57">
            <v>34</v>
          </cell>
          <cell r="I57">
            <v>3</v>
          </cell>
          <cell r="J57" t="str">
            <v>Berat</v>
          </cell>
        </row>
        <row r="58">
          <cell r="A58">
            <v>2</v>
          </cell>
          <cell r="B58">
            <v>2</v>
          </cell>
          <cell r="C58">
            <v>2</v>
          </cell>
          <cell r="D58">
            <v>3</v>
          </cell>
          <cell r="E58">
            <v>3</v>
          </cell>
          <cell r="F58">
            <v>3</v>
          </cell>
          <cell r="G58">
            <v>2</v>
          </cell>
          <cell r="H58">
            <v>20</v>
          </cell>
          <cell r="I58">
            <v>3</v>
          </cell>
          <cell r="J58" t="str">
            <v>Berat</v>
          </cell>
        </row>
        <row r="59">
          <cell r="A59">
            <v>2</v>
          </cell>
          <cell r="B59">
            <v>2</v>
          </cell>
          <cell r="C59">
            <v>2</v>
          </cell>
          <cell r="D59">
            <v>3</v>
          </cell>
          <cell r="E59">
            <v>3</v>
          </cell>
          <cell r="F59">
            <v>3</v>
          </cell>
          <cell r="G59">
            <v>2</v>
          </cell>
          <cell r="H59">
            <v>25</v>
          </cell>
          <cell r="I59">
            <v>3</v>
          </cell>
          <cell r="J59" t="str">
            <v>Berat</v>
          </cell>
        </row>
        <row r="60">
          <cell r="A60">
            <v>2</v>
          </cell>
          <cell r="B60">
            <v>1</v>
          </cell>
          <cell r="C60">
            <v>1</v>
          </cell>
          <cell r="D60">
            <v>2</v>
          </cell>
          <cell r="E60">
            <v>3</v>
          </cell>
          <cell r="F60">
            <v>3</v>
          </cell>
          <cell r="G60">
            <v>2</v>
          </cell>
          <cell r="H60">
            <v>24</v>
          </cell>
          <cell r="I60">
            <v>1</v>
          </cell>
          <cell r="J60" t="str">
            <v>Ringan</v>
          </cell>
        </row>
        <row r="61">
          <cell r="A61">
            <v>2</v>
          </cell>
          <cell r="B61">
            <v>2</v>
          </cell>
          <cell r="C61">
            <v>2</v>
          </cell>
          <cell r="D61">
            <v>2</v>
          </cell>
          <cell r="E61">
            <v>3</v>
          </cell>
          <cell r="F61">
            <v>2</v>
          </cell>
          <cell r="G61">
            <v>2</v>
          </cell>
          <cell r="H61">
            <v>30</v>
          </cell>
          <cell r="I61">
            <v>3</v>
          </cell>
          <cell r="J61" t="str">
            <v>Berat</v>
          </cell>
        </row>
        <row r="62">
          <cell r="A62">
            <v>2</v>
          </cell>
          <cell r="B62">
            <v>2</v>
          </cell>
          <cell r="C62">
            <v>2</v>
          </cell>
          <cell r="D62">
            <v>3</v>
          </cell>
          <cell r="E62">
            <v>3</v>
          </cell>
          <cell r="F62">
            <v>3</v>
          </cell>
          <cell r="G62">
            <v>2</v>
          </cell>
          <cell r="H62">
            <v>23</v>
          </cell>
          <cell r="I62">
            <v>3</v>
          </cell>
          <cell r="J62" t="str">
            <v>Berat</v>
          </cell>
        </row>
        <row r="63">
          <cell r="A63">
            <v>2</v>
          </cell>
          <cell r="B63">
            <v>2</v>
          </cell>
          <cell r="C63">
            <v>1</v>
          </cell>
          <cell r="D63">
            <v>3</v>
          </cell>
          <cell r="E63">
            <v>1</v>
          </cell>
          <cell r="F63">
            <v>1</v>
          </cell>
          <cell r="G63">
            <v>1</v>
          </cell>
          <cell r="H63">
            <v>20</v>
          </cell>
          <cell r="I63">
            <v>3</v>
          </cell>
          <cell r="J63" t="str">
            <v>Berat</v>
          </cell>
        </row>
        <row r="64">
          <cell r="A64">
            <v>1</v>
          </cell>
          <cell r="B64">
            <v>1</v>
          </cell>
          <cell r="C64">
            <v>1</v>
          </cell>
          <cell r="D64">
            <v>3</v>
          </cell>
          <cell r="E64">
            <v>3</v>
          </cell>
          <cell r="F64">
            <v>1</v>
          </cell>
          <cell r="G64">
            <v>1</v>
          </cell>
          <cell r="H64">
            <v>17</v>
          </cell>
          <cell r="I64">
            <v>3</v>
          </cell>
          <cell r="J64" t="str">
            <v>Ringan</v>
          </cell>
        </row>
        <row r="65">
          <cell r="A65">
            <v>2</v>
          </cell>
          <cell r="B65">
            <v>1</v>
          </cell>
          <cell r="C65">
            <v>1</v>
          </cell>
          <cell r="D65">
            <v>1</v>
          </cell>
          <cell r="E65">
            <v>3</v>
          </cell>
          <cell r="F65">
            <v>1</v>
          </cell>
          <cell r="G65">
            <v>1</v>
          </cell>
          <cell r="H65">
            <v>18</v>
          </cell>
          <cell r="I65">
            <v>3</v>
          </cell>
          <cell r="J65" t="str">
            <v>Ringan</v>
          </cell>
        </row>
        <row r="66">
          <cell r="A66">
            <v>2</v>
          </cell>
          <cell r="B66">
            <v>2</v>
          </cell>
          <cell r="C66">
            <v>2</v>
          </cell>
          <cell r="D66">
            <v>2</v>
          </cell>
          <cell r="E66">
            <v>1</v>
          </cell>
          <cell r="F66">
            <v>3</v>
          </cell>
          <cell r="G66">
            <v>2</v>
          </cell>
          <cell r="H66">
            <v>30</v>
          </cell>
          <cell r="I66">
            <v>1</v>
          </cell>
          <cell r="J66" t="str">
            <v>Berat</v>
          </cell>
        </row>
        <row r="67">
          <cell r="A67">
            <v>2</v>
          </cell>
          <cell r="B67">
            <v>2</v>
          </cell>
          <cell r="C67">
            <v>2</v>
          </cell>
          <cell r="D67">
            <v>3</v>
          </cell>
          <cell r="E67">
            <v>3</v>
          </cell>
          <cell r="F67">
            <v>3</v>
          </cell>
          <cell r="G67">
            <v>2</v>
          </cell>
          <cell r="H67">
            <v>22</v>
          </cell>
          <cell r="I67">
            <v>2</v>
          </cell>
          <cell r="J67" t="str">
            <v>Berat</v>
          </cell>
        </row>
        <row r="68">
          <cell r="A68">
            <v>2</v>
          </cell>
          <cell r="B68">
            <v>1</v>
          </cell>
          <cell r="C68">
            <v>2</v>
          </cell>
          <cell r="D68">
            <v>3</v>
          </cell>
          <cell r="E68">
            <v>1</v>
          </cell>
          <cell r="F68">
            <v>3</v>
          </cell>
          <cell r="G68">
            <v>1</v>
          </cell>
          <cell r="H68">
            <v>20</v>
          </cell>
          <cell r="I68">
            <v>3</v>
          </cell>
          <cell r="J68" t="str">
            <v>Ringan</v>
          </cell>
        </row>
        <row r="69">
          <cell r="A69">
            <v>2</v>
          </cell>
          <cell r="B69">
            <v>1</v>
          </cell>
          <cell r="C69">
            <v>2</v>
          </cell>
          <cell r="D69">
            <v>3</v>
          </cell>
          <cell r="E69">
            <v>3</v>
          </cell>
          <cell r="F69">
            <v>3</v>
          </cell>
          <cell r="G69">
            <v>1</v>
          </cell>
          <cell r="H69">
            <v>15</v>
          </cell>
          <cell r="I69">
            <v>1</v>
          </cell>
          <cell r="J69" t="str">
            <v>Ringan</v>
          </cell>
        </row>
        <row r="70">
          <cell r="A70">
            <v>2</v>
          </cell>
          <cell r="B70">
            <v>1</v>
          </cell>
          <cell r="C70">
            <v>2</v>
          </cell>
          <cell r="D70">
            <v>2</v>
          </cell>
          <cell r="E70">
            <v>3</v>
          </cell>
          <cell r="F70">
            <v>1</v>
          </cell>
          <cell r="G70">
            <v>2</v>
          </cell>
          <cell r="H70">
            <v>20</v>
          </cell>
          <cell r="I70">
            <v>3</v>
          </cell>
          <cell r="J70" t="str">
            <v>Ringan</v>
          </cell>
        </row>
        <row r="71">
          <cell r="A71">
            <v>2</v>
          </cell>
          <cell r="B71">
            <v>1</v>
          </cell>
          <cell r="C71">
            <v>2</v>
          </cell>
          <cell r="D71">
            <v>1</v>
          </cell>
          <cell r="E71">
            <v>1</v>
          </cell>
          <cell r="F71">
            <v>1</v>
          </cell>
          <cell r="G71">
            <v>2</v>
          </cell>
          <cell r="H71">
            <v>24</v>
          </cell>
          <cell r="I71">
            <v>3</v>
          </cell>
          <cell r="J71" t="str">
            <v>Ringan</v>
          </cell>
        </row>
        <row r="72">
          <cell r="A72">
            <v>2</v>
          </cell>
          <cell r="B72">
            <v>1</v>
          </cell>
          <cell r="C72">
            <v>2</v>
          </cell>
          <cell r="D72">
            <v>3</v>
          </cell>
          <cell r="E72">
            <v>1</v>
          </cell>
          <cell r="F72">
            <v>3</v>
          </cell>
          <cell r="G72">
            <v>2</v>
          </cell>
          <cell r="H72">
            <v>25</v>
          </cell>
          <cell r="I72">
            <v>3</v>
          </cell>
          <cell r="J72" t="str">
            <v>Ringan</v>
          </cell>
        </row>
        <row r="73">
          <cell r="A73">
            <v>2</v>
          </cell>
          <cell r="B73">
            <v>2</v>
          </cell>
          <cell r="C73">
            <v>2</v>
          </cell>
          <cell r="D73">
            <v>3</v>
          </cell>
          <cell r="E73">
            <v>1</v>
          </cell>
          <cell r="F73">
            <v>3</v>
          </cell>
          <cell r="G73">
            <v>2</v>
          </cell>
          <cell r="H73">
            <v>24</v>
          </cell>
          <cell r="I73">
            <v>3</v>
          </cell>
          <cell r="J73" t="str">
            <v>Berat</v>
          </cell>
        </row>
        <row r="74">
          <cell r="A74">
            <v>2</v>
          </cell>
          <cell r="B74">
            <v>2</v>
          </cell>
          <cell r="C74">
            <v>2</v>
          </cell>
          <cell r="D74">
            <v>3</v>
          </cell>
          <cell r="E74">
            <v>1</v>
          </cell>
          <cell r="F74">
            <v>3</v>
          </cell>
          <cell r="G74">
            <v>2</v>
          </cell>
          <cell r="H74">
            <v>25</v>
          </cell>
          <cell r="I74">
            <v>1</v>
          </cell>
          <cell r="J74" t="str">
            <v>Berat</v>
          </cell>
        </row>
        <row r="75">
          <cell r="A75">
            <v>2</v>
          </cell>
          <cell r="B75">
            <v>1</v>
          </cell>
          <cell r="C75">
            <v>2</v>
          </cell>
          <cell r="D75">
            <v>3</v>
          </cell>
          <cell r="E75">
            <v>1</v>
          </cell>
          <cell r="F75">
            <v>3</v>
          </cell>
          <cell r="G75">
            <v>1</v>
          </cell>
          <cell r="H75">
            <v>18</v>
          </cell>
          <cell r="I75">
            <v>1</v>
          </cell>
          <cell r="J75" t="str">
            <v>Ringan</v>
          </cell>
        </row>
        <row r="76">
          <cell r="A76">
            <v>1</v>
          </cell>
          <cell r="B76">
            <v>1</v>
          </cell>
          <cell r="C76">
            <v>2</v>
          </cell>
          <cell r="D76">
            <v>1</v>
          </cell>
          <cell r="E76">
            <v>1</v>
          </cell>
          <cell r="F76">
            <v>1</v>
          </cell>
          <cell r="G76">
            <v>1</v>
          </cell>
          <cell r="H76">
            <v>17</v>
          </cell>
          <cell r="I76">
            <v>1</v>
          </cell>
          <cell r="J76" t="str">
            <v>Ringan</v>
          </cell>
        </row>
        <row r="77">
          <cell r="A77">
            <v>1</v>
          </cell>
          <cell r="B77">
            <v>1</v>
          </cell>
          <cell r="C77">
            <v>2</v>
          </cell>
          <cell r="D77">
            <v>1</v>
          </cell>
          <cell r="E77">
            <v>1</v>
          </cell>
          <cell r="F77">
            <v>1</v>
          </cell>
          <cell r="G77">
            <v>1</v>
          </cell>
          <cell r="H77">
            <v>14</v>
          </cell>
          <cell r="I77">
            <v>3</v>
          </cell>
          <cell r="J77" t="str">
            <v>Ringan</v>
          </cell>
        </row>
        <row r="78">
          <cell r="A78">
            <v>2</v>
          </cell>
          <cell r="B78">
            <v>1</v>
          </cell>
          <cell r="C78">
            <v>2</v>
          </cell>
          <cell r="D78">
            <v>3</v>
          </cell>
          <cell r="E78">
            <v>1</v>
          </cell>
          <cell r="F78">
            <v>1</v>
          </cell>
          <cell r="G78">
            <v>2</v>
          </cell>
          <cell r="H78">
            <v>25</v>
          </cell>
          <cell r="I78">
            <v>1</v>
          </cell>
          <cell r="J78" t="str">
            <v>Ringan</v>
          </cell>
        </row>
        <row r="79">
          <cell r="A79">
            <v>2</v>
          </cell>
          <cell r="B79">
            <v>1</v>
          </cell>
          <cell r="C79">
            <v>2</v>
          </cell>
          <cell r="D79">
            <v>3</v>
          </cell>
          <cell r="E79">
            <v>1</v>
          </cell>
          <cell r="F79">
            <v>1</v>
          </cell>
          <cell r="G79">
            <v>2</v>
          </cell>
          <cell r="H79">
            <v>20</v>
          </cell>
          <cell r="I79">
            <v>1</v>
          </cell>
          <cell r="J79" t="str">
            <v>Ringan</v>
          </cell>
        </row>
        <row r="80">
          <cell r="A80">
            <v>2</v>
          </cell>
          <cell r="B80">
            <v>1</v>
          </cell>
          <cell r="C80">
            <v>2</v>
          </cell>
          <cell r="D80">
            <v>3</v>
          </cell>
          <cell r="E80">
            <v>1</v>
          </cell>
          <cell r="F80">
            <v>1</v>
          </cell>
          <cell r="G80">
            <v>2</v>
          </cell>
          <cell r="H80">
            <v>18</v>
          </cell>
          <cell r="I80">
            <v>1</v>
          </cell>
          <cell r="J80" t="str">
            <v>Ringan</v>
          </cell>
        </row>
        <row r="81">
          <cell r="A81">
            <v>2</v>
          </cell>
          <cell r="B81">
            <v>2</v>
          </cell>
          <cell r="C81">
            <v>2</v>
          </cell>
          <cell r="D81">
            <v>3</v>
          </cell>
          <cell r="E81">
            <v>3</v>
          </cell>
          <cell r="F81">
            <v>3</v>
          </cell>
          <cell r="G81">
            <v>1</v>
          </cell>
          <cell r="H81">
            <v>24</v>
          </cell>
          <cell r="I81">
            <v>3</v>
          </cell>
          <cell r="J81" t="str">
            <v>Berat</v>
          </cell>
        </row>
        <row r="82">
          <cell r="A82">
            <v>2</v>
          </cell>
          <cell r="B82">
            <v>1</v>
          </cell>
          <cell r="C82">
            <v>2</v>
          </cell>
          <cell r="D82">
            <v>3</v>
          </cell>
          <cell r="E82">
            <v>1</v>
          </cell>
          <cell r="F82">
            <v>3</v>
          </cell>
          <cell r="G82">
            <v>1</v>
          </cell>
          <cell r="H82">
            <v>26</v>
          </cell>
          <cell r="I82">
            <v>3</v>
          </cell>
          <cell r="J82" t="str">
            <v>Berat</v>
          </cell>
        </row>
        <row r="83">
          <cell r="A83">
            <v>1</v>
          </cell>
          <cell r="B83">
            <v>1</v>
          </cell>
          <cell r="C83">
            <v>2</v>
          </cell>
          <cell r="D83">
            <v>3</v>
          </cell>
          <cell r="E83">
            <v>1</v>
          </cell>
          <cell r="F83">
            <v>1</v>
          </cell>
          <cell r="G83">
            <v>2</v>
          </cell>
          <cell r="H83">
            <v>17</v>
          </cell>
          <cell r="I83">
            <v>3</v>
          </cell>
          <cell r="J83" t="str">
            <v>Ringan</v>
          </cell>
        </row>
        <row r="84">
          <cell r="A84">
            <v>2</v>
          </cell>
          <cell r="B84">
            <v>1</v>
          </cell>
          <cell r="C84">
            <v>2</v>
          </cell>
          <cell r="D84">
            <v>3</v>
          </cell>
          <cell r="E84">
            <v>1</v>
          </cell>
          <cell r="F84">
            <v>3</v>
          </cell>
          <cell r="G84">
            <v>2</v>
          </cell>
          <cell r="H84">
            <v>20</v>
          </cell>
          <cell r="I84">
            <v>3</v>
          </cell>
          <cell r="J84" t="str">
            <v>Berat</v>
          </cell>
        </row>
        <row r="85">
          <cell r="A85">
            <v>2</v>
          </cell>
          <cell r="B85">
            <v>1</v>
          </cell>
          <cell r="C85">
            <v>2</v>
          </cell>
          <cell r="D85">
            <v>3</v>
          </cell>
          <cell r="E85">
            <v>1</v>
          </cell>
          <cell r="F85">
            <v>3</v>
          </cell>
          <cell r="G85">
            <v>2</v>
          </cell>
          <cell r="H85">
            <v>21</v>
          </cell>
          <cell r="I85">
            <v>3</v>
          </cell>
          <cell r="J85" t="str">
            <v>Berat</v>
          </cell>
        </row>
        <row r="86">
          <cell r="A86">
            <v>2</v>
          </cell>
          <cell r="B86">
            <v>2</v>
          </cell>
          <cell r="C86">
            <v>2</v>
          </cell>
          <cell r="D86">
            <v>3</v>
          </cell>
          <cell r="E86">
            <v>1</v>
          </cell>
          <cell r="F86">
            <v>3</v>
          </cell>
          <cell r="G86">
            <v>2</v>
          </cell>
          <cell r="H86">
            <v>25</v>
          </cell>
          <cell r="I86">
            <v>3</v>
          </cell>
          <cell r="J86" t="str">
            <v>Berat</v>
          </cell>
        </row>
        <row r="87">
          <cell r="A87">
            <v>2</v>
          </cell>
          <cell r="B87">
            <v>1</v>
          </cell>
          <cell r="C87">
            <v>2</v>
          </cell>
          <cell r="D87">
            <v>1</v>
          </cell>
          <cell r="E87">
            <v>2</v>
          </cell>
          <cell r="F87">
            <v>1</v>
          </cell>
          <cell r="G87">
            <v>2</v>
          </cell>
          <cell r="H87">
            <v>70</v>
          </cell>
          <cell r="I87">
            <v>1</v>
          </cell>
          <cell r="J87" t="str">
            <v>Ringan</v>
          </cell>
        </row>
        <row r="88">
          <cell r="A88">
            <v>2</v>
          </cell>
          <cell r="B88">
            <v>2</v>
          </cell>
          <cell r="C88">
            <v>1</v>
          </cell>
          <cell r="D88">
            <v>3</v>
          </cell>
          <cell r="E88">
            <v>2</v>
          </cell>
          <cell r="F88">
            <v>3</v>
          </cell>
          <cell r="G88">
            <v>2</v>
          </cell>
          <cell r="H88">
            <v>25</v>
          </cell>
          <cell r="I88">
            <v>3</v>
          </cell>
          <cell r="J88" t="str">
            <v>Berat</v>
          </cell>
        </row>
        <row r="89">
          <cell r="A89">
            <v>2</v>
          </cell>
          <cell r="B89">
            <v>1</v>
          </cell>
          <cell r="C89">
            <v>2</v>
          </cell>
          <cell r="D89">
            <v>2</v>
          </cell>
          <cell r="E89">
            <v>2</v>
          </cell>
          <cell r="F89">
            <v>2</v>
          </cell>
          <cell r="G89">
            <v>2</v>
          </cell>
          <cell r="H89">
            <v>33</v>
          </cell>
          <cell r="I89">
            <v>2</v>
          </cell>
          <cell r="J89" t="str">
            <v>Berat</v>
          </cell>
        </row>
        <row r="90">
          <cell r="A90">
            <v>2</v>
          </cell>
          <cell r="B90">
            <v>1</v>
          </cell>
          <cell r="C90">
            <v>2</v>
          </cell>
          <cell r="D90">
            <v>1</v>
          </cell>
          <cell r="E90">
            <v>1</v>
          </cell>
          <cell r="F90">
            <v>2</v>
          </cell>
          <cell r="G90">
            <v>1</v>
          </cell>
          <cell r="H90">
            <v>60</v>
          </cell>
          <cell r="I90">
            <v>3</v>
          </cell>
          <cell r="J90" t="str">
            <v>Ringan</v>
          </cell>
        </row>
        <row r="91">
          <cell r="A91">
            <v>2</v>
          </cell>
          <cell r="B91">
            <v>2</v>
          </cell>
          <cell r="C91">
            <v>2</v>
          </cell>
          <cell r="D91">
            <v>2</v>
          </cell>
          <cell r="E91">
            <v>1</v>
          </cell>
          <cell r="F91">
            <v>3</v>
          </cell>
          <cell r="G91">
            <v>2</v>
          </cell>
          <cell r="H91">
            <v>26</v>
          </cell>
          <cell r="I91">
            <v>2</v>
          </cell>
          <cell r="J91" t="str">
            <v>Berat</v>
          </cell>
        </row>
        <row r="92">
          <cell r="A92">
            <v>2</v>
          </cell>
          <cell r="B92">
            <v>1</v>
          </cell>
          <cell r="C92">
            <v>2</v>
          </cell>
          <cell r="D92">
            <v>3</v>
          </cell>
          <cell r="E92">
            <v>1</v>
          </cell>
          <cell r="F92">
            <v>1</v>
          </cell>
          <cell r="G92">
            <v>1</v>
          </cell>
          <cell r="H92">
            <v>19</v>
          </cell>
          <cell r="I92">
            <v>1</v>
          </cell>
          <cell r="J92" t="str">
            <v>Ringan</v>
          </cell>
        </row>
        <row r="93">
          <cell r="A93">
            <v>2</v>
          </cell>
          <cell r="B93">
            <v>2</v>
          </cell>
          <cell r="C93">
            <v>2</v>
          </cell>
          <cell r="D93">
            <v>3</v>
          </cell>
          <cell r="E93">
            <v>1</v>
          </cell>
          <cell r="F93">
            <v>1</v>
          </cell>
          <cell r="G93">
            <v>2</v>
          </cell>
          <cell r="H93">
            <v>23</v>
          </cell>
          <cell r="I93">
            <v>1</v>
          </cell>
          <cell r="J93" t="str">
            <v>Berat</v>
          </cell>
        </row>
        <row r="94">
          <cell r="A94">
            <v>2</v>
          </cell>
          <cell r="B94">
            <v>1</v>
          </cell>
          <cell r="C94">
            <v>2</v>
          </cell>
          <cell r="D94">
            <v>3</v>
          </cell>
          <cell r="E94">
            <v>1</v>
          </cell>
          <cell r="F94">
            <v>1</v>
          </cell>
          <cell r="G94">
            <v>1</v>
          </cell>
          <cell r="H94">
            <v>18</v>
          </cell>
          <cell r="I94">
            <v>3</v>
          </cell>
          <cell r="J94" t="str">
            <v>Ringan</v>
          </cell>
        </row>
        <row r="95">
          <cell r="A95">
            <v>2</v>
          </cell>
          <cell r="B95">
            <v>1</v>
          </cell>
          <cell r="C95">
            <v>2</v>
          </cell>
          <cell r="D95">
            <v>3</v>
          </cell>
          <cell r="E95">
            <v>1</v>
          </cell>
          <cell r="F95">
            <v>3</v>
          </cell>
          <cell r="G95">
            <v>2</v>
          </cell>
          <cell r="H95">
            <v>26</v>
          </cell>
          <cell r="I95">
            <v>1</v>
          </cell>
          <cell r="J95" t="str">
            <v>Ringan</v>
          </cell>
        </row>
        <row r="96">
          <cell r="A96">
            <v>2</v>
          </cell>
          <cell r="B96">
            <v>1</v>
          </cell>
          <cell r="C96">
            <v>2</v>
          </cell>
          <cell r="D96">
            <v>1</v>
          </cell>
          <cell r="E96">
            <v>2</v>
          </cell>
          <cell r="F96">
            <v>2</v>
          </cell>
          <cell r="G96">
            <v>2</v>
          </cell>
          <cell r="H96">
            <v>22</v>
          </cell>
          <cell r="I96">
            <v>2</v>
          </cell>
          <cell r="J96" t="str">
            <v>Berat</v>
          </cell>
        </row>
        <row r="97">
          <cell r="A97">
            <v>2</v>
          </cell>
          <cell r="B97">
            <v>2</v>
          </cell>
          <cell r="C97">
            <v>2</v>
          </cell>
          <cell r="D97">
            <v>2</v>
          </cell>
          <cell r="E97">
            <v>2</v>
          </cell>
          <cell r="F97">
            <v>3</v>
          </cell>
          <cell r="G97">
            <v>2</v>
          </cell>
          <cell r="H97">
            <v>29</v>
          </cell>
          <cell r="I97">
            <v>3</v>
          </cell>
          <cell r="J97" t="str">
            <v>Berat</v>
          </cell>
        </row>
        <row r="98">
          <cell r="A98">
            <v>2</v>
          </cell>
          <cell r="B98">
            <v>2</v>
          </cell>
          <cell r="C98">
            <v>2</v>
          </cell>
          <cell r="D98">
            <v>2</v>
          </cell>
          <cell r="E98">
            <v>2</v>
          </cell>
          <cell r="F98">
            <v>2</v>
          </cell>
          <cell r="G98">
            <v>2</v>
          </cell>
          <cell r="H98">
            <v>27</v>
          </cell>
          <cell r="I98">
            <v>2</v>
          </cell>
          <cell r="J98" t="str">
            <v>Berat</v>
          </cell>
        </row>
        <row r="99">
          <cell r="A99">
            <v>2</v>
          </cell>
          <cell r="B99">
            <v>2</v>
          </cell>
          <cell r="C99">
            <v>2</v>
          </cell>
          <cell r="D99">
            <v>3</v>
          </cell>
          <cell r="E99">
            <v>1</v>
          </cell>
          <cell r="F99">
            <v>1</v>
          </cell>
          <cell r="G99">
            <v>2</v>
          </cell>
          <cell r="H99">
            <v>24</v>
          </cell>
          <cell r="I99">
            <v>3</v>
          </cell>
          <cell r="J99" t="str">
            <v>Berat</v>
          </cell>
        </row>
        <row r="100">
          <cell r="A100">
            <v>2</v>
          </cell>
          <cell r="B100">
            <v>2</v>
          </cell>
          <cell r="C100">
            <v>1</v>
          </cell>
          <cell r="D100">
            <v>1</v>
          </cell>
          <cell r="E100">
            <v>1</v>
          </cell>
          <cell r="F100">
            <v>3</v>
          </cell>
          <cell r="G100">
            <v>2</v>
          </cell>
          <cell r="H100">
            <v>23</v>
          </cell>
          <cell r="I100">
            <v>3</v>
          </cell>
          <cell r="J100" t="str">
            <v>Berat</v>
          </cell>
        </row>
        <row r="101">
          <cell r="A101">
            <v>2</v>
          </cell>
          <cell r="B101">
            <v>1</v>
          </cell>
          <cell r="C101">
            <v>2</v>
          </cell>
          <cell r="D101">
            <v>3</v>
          </cell>
          <cell r="E101">
            <v>1</v>
          </cell>
          <cell r="F101">
            <v>3</v>
          </cell>
          <cell r="G101">
            <v>2</v>
          </cell>
          <cell r="H101">
            <v>20</v>
          </cell>
          <cell r="I101">
            <v>3</v>
          </cell>
          <cell r="J101" t="str">
            <v>Berat</v>
          </cell>
        </row>
        <row r="102">
          <cell r="A102">
            <v>2</v>
          </cell>
          <cell r="B102">
            <v>1</v>
          </cell>
          <cell r="C102">
            <v>2</v>
          </cell>
          <cell r="D102">
            <v>3</v>
          </cell>
          <cell r="E102">
            <v>1</v>
          </cell>
          <cell r="F102">
            <v>1</v>
          </cell>
          <cell r="G102">
            <v>2</v>
          </cell>
          <cell r="H102">
            <v>18</v>
          </cell>
          <cell r="I102">
            <v>3</v>
          </cell>
          <cell r="J102" t="str">
            <v>Ringan</v>
          </cell>
        </row>
        <row r="103">
          <cell r="A103">
            <v>2</v>
          </cell>
          <cell r="B103">
            <v>2</v>
          </cell>
          <cell r="C103">
            <v>2</v>
          </cell>
          <cell r="D103">
            <v>3</v>
          </cell>
          <cell r="E103">
            <v>3</v>
          </cell>
          <cell r="F103">
            <v>1</v>
          </cell>
          <cell r="G103">
            <v>2</v>
          </cell>
          <cell r="H103">
            <v>20</v>
          </cell>
          <cell r="I103">
            <v>3</v>
          </cell>
          <cell r="J103" t="str">
            <v>Berat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9DAB6-9546-44E5-B64E-4436F608C268}">
  <dimension ref="A1:AB105"/>
  <sheetViews>
    <sheetView workbookViewId="0">
      <selection activeCell="K7" sqref="K7"/>
    </sheetView>
  </sheetViews>
  <sheetFormatPr defaultRowHeight="14.4" x14ac:dyDescent="0.3"/>
  <cols>
    <col min="1" max="1" width="4" style="1" bestFit="1" customWidth="1"/>
    <col min="2" max="10" width="8.88671875" style="1"/>
    <col min="14" max="14" width="11.5546875" customWidth="1"/>
    <col min="15" max="15" width="3" style="1" bestFit="1" customWidth="1"/>
    <col min="16" max="16" width="39.33203125" style="1" bestFit="1" customWidth="1"/>
    <col min="17" max="17" width="34.109375" bestFit="1" customWidth="1"/>
  </cols>
  <sheetData>
    <row r="1" spans="1:28" x14ac:dyDescent="0.3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26</v>
      </c>
    </row>
    <row r="2" spans="1:28" x14ac:dyDescent="0.3">
      <c r="A2" s="1">
        <v>1</v>
      </c>
      <c r="B2" s="1">
        <f>'[1]Template Set Data'!A2</f>
        <v>2</v>
      </c>
      <c r="C2" s="1">
        <f>'[1]Template Set Data'!B2</f>
        <v>2</v>
      </c>
      <c r="D2" s="1">
        <f>'[1]Template Set Data'!C2</f>
        <v>1</v>
      </c>
      <c r="E2" s="1">
        <f>'[1]Template Set Data'!D2</f>
        <v>1</v>
      </c>
      <c r="F2" s="1">
        <f>'[1]Template Set Data'!E2</f>
        <v>1</v>
      </c>
      <c r="G2" s="1">
        <f>'[1]Template Set Data'!F2</f>
        <v>2</v>
      </c>
      <c r="H2" s="1">
        <f>'[1]Template Set Data'!G2</f>
        <v>2</v>
      </c>
      <c r="I2" s="1">
        <f>'[1]Template Set Data'!H2</f>
        <v>67</v>
      </c>
      <c r="J2" s="1">
        <f>'[1]Template Set Data'!I2</f>
        <v>1</v>
      </c>
      <c r="K2" s="1" t="str">
        <f>'[1]Template Set Data'!J2</f>
        <v>Berat</v>
      </c>
    </row>
    <row r="3" spans="1:28" x14ac:dyDescent="0.3">
      <c r="A3" s="1">
        <v>2</v>
      </c>
      <c r="B3" s="1">
        <f>'[1]Template Set Data'!A3</f>
        <v>2</v>
      </c>
      <c r="C3" s="1">
        <f>'[1]Template Set Data'!B3</f>
        <v>2</v>
      </c>
      <c r="D3" s="1">
        <f>'[1]Template Set Data'!C3</f>
        <v>2</v>
      </c>
      <c r="E3" s="1">
        <f>'[1]Template Set Data'!D3</f>
        <v>3</v>
      </c>
      <c r="F3" s="1">
        <f>'[1]Template Set Data'!E3</f>
        <v>3</v>
      </c>
      <c r="G3" s="1">
        <f>'[1]Template Set Data'!F3</f>
        <v>3</v>
      </c>
      <c r="H3" s="1">
        <f>'[1]Template Set Data'!G3</f>
        <v>2</v>
      </c>
      <c r="I3" s="1">
        <f>'[1]Template Set Data'!H3</f>
        <v>67</v>
      </c>
      <c r="J3" s="1">
        <f>'[1]Template Set Data'!I3</f>
        <v>1</v>
      </c>
      <c r="K3" s="1" t="str">
        <f>'[1]Template Set Data'!J3</f>
        <v>Berat</v>
      </c>
      <c r="N3" s="2" t="s">
        <v>11</v>
      </c>
      <c r="O3" s="1" t="s">
        <v>0</v>
      </c>
      <c r="P3" t="s">
        <v>12</v>
      </c>
      <c r="Q3" t="s">
        <v>22</v>
      </c>
    </row>
    <row r="4" spans="1:28" x14ac:dyDescent="0.3">
      <c r="A4" s="1">
        <v>3</v>
      </c>
      <c r="B4" s="1">
        <f>'[1]Template Set Data'!A4</f>
        <v>1</v>
      </c>
      <c r="C4" s="1">
        <f>'[1]Template Set Data'!B4</f>
        <v>1</v>
      </c>
      <c r="D4" s="1">
        <f>'[1]Template Set Data'!C4</f>
        <v>2</v>
      </c>
      <c r="E4" s="1">
        <f>'[1]Template Set Data'!D4</f>
        <v>3</v>
      </c>
      <c r="F4" s="1">
        <f>'[1]Template Set Data'!E4</f>
        <v>1</v>
      </c>
      <c r="G4" s="1">
        <f>'[1]Template Set Data'!F4</f>
        <v>1</v>
      </c>
      <c r="H4" s="1">
        <f>'[1]Template Set Data'!G4</f>
        <v>2</v>
      </c>
      <c r="I4" s="1">
        <f>'[1]Template Set Data'!H4</f>
        <v>61</v>
      </c>
      <c r="J4" s="1">
        <f>'[1]Template Set Data'!I4</f>
        <v>1</v>
      </c>
      <c r="K4" s="1" t="str">
        <f>'[1]Template Set Data'!J4</f>
        <v>Ringan</v>
      </c>
      <c r="O4" s="1" t="s">
        <v>1</v>
      </c>
      <c r="P4" t="s">
        <v>13</v>
      </c>
      <c r="Q4" t="s">
        <v>23</v>
      </c>
    </row>
    <row r="5" spans="1:28" x14ac:dyDescent="0.3">
      <c r="A5" s="1">
        <v>4</v>
      </c>
      <c r="B5" s="1">
        <f>'[1]Template Set Data'!A5</f>
        <v>2</v>
      </c>
      <c r="C5" s="1">
        <f>'[1]Template Set Data'!B5</f>
        <v>1</v>
      </c>
      <c r="D5" s="1">
        <f>'[1]Template Set Data'!C5</f>
        <v>2</v>
      </c>
      <c r="E5" s="1">
        <f>'[1]Template Set Data'!D5</f>
        <v>3</v>
      </c>
      <c r="F5" s="1">
        <f>'[1]Template Set Data'!E5</f>
        <v>3</v>
      </c>
      <c r="G5" s="1">
        <f>'[1]Template Set Data'!F5</f>
        <v>2</v>
      </c>
      <c r="H5" s="1">
        <f>'[1]Template Set Data'!G5</f>
        <v>2</v>
      </c>
      <c r="I5" s="1">
        <f>'[1]Template Set Data'!H5</f>
        <v>62</v>
      </c>
      <c r="J5" s="1">
        <f>'[1]Template Set Data'!I5</f>
        <v>1</v>
      </c>
      <c r="K5" s="1" t="str">
        <f>'[1]Template Set Data'!J5</f>
        <v>Ringan</v>
      </c>
      <c r="O5" s="1" t="s">
        <v>3</v>
      </c>
      <c r="P5" t="s">
        <v>16</v>
      </c>
      <c r="Q5" t="s">
        <v>22</v>
      </c>
    </row>
    <row r="6" spans="1:28" x14ac:dyDescent="0.3">
      <c r="A6" s="1">
        <v>5</v>
      </c>
      <c r="B6" s="1">
        <f>'[1]Template Set Data'!A6</f>
        <v>1</v>
      </c>
      <c r="C6" s="1">
        <f>'[1]Template Set Data'!B6</f>
        <v>1</v>
      </c>
      <c r="D6" s="1">
        <f>'[1]Template Set Data'!C6</f>
        <v>2</v>
      </c>
      <c r="E6" s="1">
        <f>'[1]Template Set Data'!D6</f>
        <v>1</v>
      </c>
      <c r="F6" s="1">
        <f>'[1]Template Set Data'!E6</f>
        <v>1</v>
      </c>
      <c r="G6" s="1">
        <f>'[1]Template Set Data'!F6</f>
        <v>3</v>
      </c>
      <c r="H6" s="1">
        <f>'[1]Template Set Data'!G6</f>
        <v>2</v>
      </c>
      <c r="I6" s="1">
        <f>'[1]Template Set Data'!H6</f>
        <v>134</v>
      </c>
      <c r="J6" s="1">
        <f>'[1]Template Set Data'!I6</f>
        <v>3</v>
      </c>
      <c r="K6" s="1" t="str">
        <f>'[1]Template Set Data'!J6</f>
        <v>Ringan</v>
      </c>
      <c r="O6" s="1" t="s">
        <v>4</v>
      </c>
      <c r="P6" t="s">
        <v>17</v>
      </c>
      <c r="Q6" t="s">
        <v>24</v>
      </c>
    </row>
    <row r="7" spans="1:28" x14ac:dyDescent="0.3">
      <c r="A7" s="1">
        <v>6</v>
      </c>
      <c r="B7" s="1">
        <f>'[1]Template Set Data'!A7</f>
        <v>1</v>
      </c>
      <c r="C7" s="1">
        <f>'[1]Template Set Data'!B7</f>
        <v>1</v>
      </c>
      <c r="D7" s="1">
        <f>'[1]Template Set Data'!C7</f>
        <v>2</v>
      </c>
      <c r="E7" s="1">
        <f>'[1]Template Set Data'!D7</f>
        <v>1</v>
      </c>
      <c r="F7" s="1">
        <f>'[1]Template Set Data'!E7</f>
        <v>1</v>
      </c>
      <c r="G7" s="1">
        <f>'[1]Template Set Data'!F7</f>
        <v>3</v>
      </c>
      <c r="H7" s="1">
        <f>'[1]Template Set Data'!G7</f>
        <v>2</v>
      </c>
      <c r="I7" s="1">
        <f>'[1]Template Set Data'!H7</f>
        <v>65</v>
      </c>
      <c r="J7" s="1">
        <f>'[1]Template Set Data'!I7</f>
        <v>2</v>
      </c>
      <c r="K7" s="1" t="str">
        <f>'[1]Template Set Data'!J7</f>
        <v>Berat</v>
      </c>
      <c r="O7" s="1" t="s">
        <v>5</v>
      </c>
      <c r="P7" t="s">
        <v>18</v>
      </c>
      <c r="Q7" t="s">
        <v>24</v>
      </c>
    </row>
    <row r="8" spans="1:28" x14ac:dyDescent="0.3">
      <c r="A8" s="1">
        <v>7</v>
      </c>
      <c r="B8" s="1">
        <f>'[1]Template Set Data'!A8</f>
        <v>2</v>
      </c>
      <c r="C8" s="1">
        <f>'[1]Template Set Data'!B8</f>
        <v>2</v>
      </c>
      <c r="D8" s="1">
        <f>'[1]Template Set Data'!C8</f>
        <v>2</v>
      </c>
      <c r="E8" s="1">
        <f>'[1]Template Set Data'!D8</f>
        <v>3</v>
      </c>
      <c r="F8" s="1">
        <f>'[1]Template Set Data'!E8</f>
        <v>3</v>
      </c>
      <c r="G8" s="1">
        <f>'[1]Template Set Data'!F8</f>
        <v>2</v>
      </c>
      <c r="H8" s="1">
        <f>'[1]Template Set Data'!G8</f>
        <v>2</v>
      </c>
      <c r="I8" s="1">
        <f>'[1]Template Set Data'!H8</f>
        <v>57</v>
      </c>
      <c r="J8" s="1">
        <f>'[1]Template Set Data'!I8</f>
        <v>2</v>
      </c>
      <c r="K8" s="1" t="str">
        <f>'[1]Template Set Data'!J8</f>
        <v>Berat</v>
      </c>
      <c r="O8" s="1" t="s">
        <v>6</v>
      </c>
      <c r="P8" t="s">
        <v>19</v>
      </c>
      <c r="Q8" t="s">
        <v>24</v>
      </c>
    </row>
    <row r="9" spans="1:28" x14ac:dyDescent="0.3">
      <c r="A9" s="1">
        <v>8</v>
      </c>
      <c r="B9" s="1">
        <f>'[1]Template Set Data'!A9</f>
        <v>1</v>
      </c>
      <c r="C9" s="1">
        <f>'[1]Template Set Data'!B9</f>
        <v>1</v>
      </c>
      <c r="D9" s="1">
        <f>'[1]Template Set Data'!C9</f>
        <v>1</v>
      </c>
      <c r="E9" s="1">
        <f>'[1]Template Set Data'!D9</f>
        <v>3</v>
      </c>
      <c r="F9" s="1">
        <f>'[1]Template Set Data'!E9</f>
        <v>1</v>
      </c>
      <c r="G9" s="1">
        <f>'[1]Template Set Data'!F9</f>
        <v>3</v>
      </c>
      <c r="H9" s="1">
        <f>'[1]Template Set Data'!G9</f>
        <v>2</v>
      </c>
      <c r="I9" s="1">
        <f>'[1]Template Set Data'!H9</f>
        <v>49</v>
      </c>
      <c r="J9" s="1">
        <f>'[1]Template Set Data'!I9</f>
        <v>1</v>
      </c>
      <c r="K9" s="1" t="str">
        <f>'[1]Template Set Data'!J9</f>
        <v>Ringan</v>
      </c>
      <c r="O9" s="1" t="s">
        <v>7</v>
      </c>
      <c r="P9" t="s">
        <v>20</v>
      </c>
      <c r="Q9" t="s">
        <v>22</v>
      </c>
    </row>
    <row r="10" spans="1:28" x14ac:dyDescent="0.3">
      <c r="A10" s="1">
        <v>9</v>
      </c>
      <c r="B10" s="1">
        <f>'[1]Template Set Data'!A10</f>
        <v>2</v>
      </c>
      <c r="C10" s="1">
        <f>'[1]Template Set Data'!B10</f>
        <v>2</v>
      </c>
      <c r="D10" s="1">
        <f>'[1]Template Set Data'!C10</f>
        <v>2</v>
      </c>
      <c r="E10" s="1">
        <f>'[1]Template Set Data'!D10</f>
        <v>3</v>
      </c>
      <c r="F10" s="1">
        <f>'[1]Template Set Data'!E10</f>
        <v>2</v>
      </c>
      <c r="G10" s="1">
        <f>'[1]Template Set Data'!F10</f>
        <v>2</v>
      </c>
      <c r="H10" s="1">
        <f>'[1]Template Set Data'!G10</f>
        <v>2</v>
      </c>
      <c r="I10" s="1">
        <f>'[1]Template Set Data'!H10</f>
        <v>42</v>
      </c>
      <c r="J10" s="1">
        <f>'[1]Template Set Data'!I10</f>
        <v>1</v>
      </c>
      <c r="K10" s="1" t="str">
        <f>'[1]Template Set Data'!J10</f>
        <v>Berat</v>
      </c>
      <c r="O10" s="1" t="s">
        <v>8</v>
      </c>
      <c r="P10" t="s">
        <v>14</v>
      </c>
      <c r="Q10" t="s">
        <v>15</v>
      </c>
      <c r="AB10" t="s">
        <v>10</v>
      </c>
    </row>
    <row r="11" spans="1:28" x14ac:dyDescent="0.3">
      <c r="A11" s="1">
        <v>10</v>
      </c>
      <c r="B11" s="1">
        <f>'[1]Template Set Data'!A11</f>
        <v>1</v>
      </c>
      <c r="C11" s="1">
        <f>'[1]Template Set Data'!B11</f>
        <v>1</v>
      </c>
      <c r="D11" s="1">
        <f>'[1]Template Set Data'!C11</f>
        <v>2</v>
      </c>
      <c r="E11" s="1">
        <f>'[1]Template Set Data'!D11</f>
        <v>1</v>
      </c>
      <c r="F11" s="1">
        <f>'[1]Template Set Data'!E11</f>
        <v>1</v>
      </c>
      <c r="G11" s="1">
        <f>'[1]Template Set Data'!F11</f>
        <v>1</v>
      </c>
      <c r="H11" s="1">
        <f>'[1]Template Set Data'!G11</f>
        <v>1</v>
      </c>
      <c r="I11" s="1">
        <f>'[1]Template Set Data'!H11</f>
        <v>43</v>
      </c>
      <c r="J11" s="1">
        <f>'[1]Template Set Data'!I11</f>
        <v>1</v>
      </c>
      <c r="K11" s="1" t="str">
        <f>'[1]Template Set Data'!J11</f>
        <v>Ringan</v>
      </c>
      <c r="O11" s="1" t="s">
        <v>9</v>
      </c>
      <c r="P11" t="s">
        <v>21</v>
      </c>
      <c r="Q11" t="s">
        <v>24</v>
      </c>
    </row>
    <row r="12" spans="1:28" x14ac:dyDescent="0.3">
      <c r="A12" s="1">
        <v>11</v>
      </c>
      <c r="B12" s="1">
        <f>'[1]Template Set Data'!A12</f>
        <v>2</v>
      </c>
      <c r="C12" s="1">
        <f>'[1]Template Set Data'!B12</f>
        <v>1</v>
      </c>
      <c r="D12" s="1">
        <f>'[1]Template Set Data'!C12</f>
        <v>2</v>
      </c>
      <c r="E12" s="1">
        <f>'[1]Template Set Data'!D12</f>
        <v>1</v>
      </c>
      <c r="F12" s="1">
        <f>'[1]Template Set Data'!E12</f>
        <v>1</v>
      </c>
      <c r="G12" s="1">
        <f>'[1]Template Set Data'!F12</f>
        <v>1</v>
      </c>
      <c r="H12" s="1">
        <f>'[1]Template Set Data'!G12</f>
        <v>1</v>
      </c>
      <c r="I12" s="1">
        <f>'[1]Template Set Data'!H12</f>
        <v>75</v>
      </c>
      <c r="J12" s="1">
        <f>'[1]Template Set Data'!I12</f>
        <v>1</v>
      </c>
      <c r="K12" s="1" t="str">
        <f>'[1]Template Set Data'!J12</f>
        <v>Ringan</v>
      </c>
      <c r="P12"/>
    </row>
    <row r="13" spans="1:28" x14ac:dyDescent="0.3">
      <c r="A13" s="1">
        <v>12</v>
      </c>
      <c r="B13" s="1">
        <f>'[1]Template Set Data'!A13</f>
        <v>1</v>
      </c>
      <c r="C13" s="1">
        <f>'[1]Template Set Data'!B13</f>
        <v>1</v>
      </c>
      <c r="D13" s="1">
        <f>'[1]Template Set Data'!C13</f>
        <v>1</v>
      </c>
      <c r="E13" s="1">
        <f>'[1]Template Set Data'!D13</f>
        <v>1</v>
      </c>
      <c r="F13" s="1">
        <f>'[1]Template Set Data'!E13</f>
        <v>2</v>
      </c>
      <c r="G13" s="1">
        <f>'[1]Template Set Data'!F13</f>
        <v>3</v>
      </c>
      <c r="H13" s="1">
        <f>'[1]Template Set Data'!G13</f>
        <v>2</v>
      </c>
      <c r="I13" s="1">
        <f>'[1]Template Set Data'!H13</f>
        <v>55</v>
      </c>
      <c r="J13" s="1">
        <f>'[1]Template Set Data'!I13</f>
        <v>1</v>
      </c>
      <c r="K13" s="1" t="str">
        <f>'[1]Template Set Data'!J13</f>
        <v>Ringan</v>
      </c>
    </row>
    <row r="14" spans="1:28" x14ac:dyDescent="0.3">
      <c r="A14" s="1">
        <v>13</v>
      </c>
      <c r="B14" s="1">
        <f>'[1]Template Set Data'!A14</f>
        <v>2</v>
      </c>
      <c r="C14" s="1">
        <f>'[1]Template Set Data'!B14</f>
        <v>1</v>
      </c>
      <c r="D14" s="1">
        <f>'[1]Template Set Data'!C14</f>
        <v>2</v>
      </c>
      <c r="E14" s="1">
        <f>'[1]Template Set Data'!D14</f>
        <v>2</v>
      </c>
      <c r="F14" s="1">
        <f>'[1]Template Set Data'!E14</f>
        <v>3</v>
      </c>
      <c r="G14" s="1">
        <f>'[1]Template Set Data'!F14</f>
        <v>1</v>
      </c>
      <c r="H14" s="1">
        <f>'[1]Template Set Data'!G14</f>
        <v>2</v>
      </c>
      <c r="I14" s="1">
        <f>'[1]Template Set Data'!H14</f>
        <v>60</v>
      </c>
      <c r="J14" s="1">
        <f>'[1]Template Set Data'!I14</f>
        <v>3</v>
      </c>
      <c r="K14" s="1" t="str">
        <f>'[1]Template Set Data'!J14</f>
        <v>Berat</v>
      </c>
      <c r="P14"/>
    </row>
    <row r="15" spans="1:28" x14ac:dyDescent="0.3">
      <c r="A15" s="1">
        <v>14</v>
      </c>
      <c r="B15" s="1">
        <f>'[1]Template Set Data'!A15</f>
        <v>2</v>
      </c>
      <c r="C15" s="1">
        <f>'[1]Template Set Data'!B15</f>
        <v>2</v>
      </c>
      <c r="D15" s="1">
        <f>'[1]Template Set Data'!C15</f>
        <v>2</v>
      </c>
      <c r="E15" s="1">
        <f>'[1]Template Set Data'!D15</f>
        <v>2</v>
      </c>
      <c r="F15" s="1">
        <f>'[1]Template Set Data'!E15</f>
        <v>2</v>
      </c>
      <c r="G15" s="1">
        <f>'[1]Template Set Data'!F15</f>
        <v>3</v>
      </c>
      <c r="H15" s="1">
        <f>'[1]Template Set Data'!G15</f>
        <v>2</v>
      </c>
      <c r="I15" s="1">
        <f>'[1]Template Set Data'!H15</f>
        <v>13</v>
      </c>
      <c r="J15" s="1">
        <f>'[1]Template Set Data'!I15</f>
        <v>2</v>
      </c>
      <c r="K15" s="1" t="str">
        <f>'[1]Template Set Data'!J15</f>
        <v>Berat</v>
      </c>
    </row>
    <row r="16" spans="1:28" x14ac:dyDescent="0.3">
      <c r="A16" s="1">
        <v>15</v>
      </c>
      <c r="B16" s="1">
        <f>'[1]Template Set Data'!A16</f>
        <v>2</v>
      </c>
      <c r="C16" s="1">
        <f>'[1]Template Set Data'!B16</f>
        <v>2</v>
      </c>
      <c r="D16" s="1">
        <f>'[1]Template Set Data'!C16</f>
        <v>2</v>
      </c>
      <c r="E16" s="1">
        <f>'[1]Template Set Data'!D16</f>
        <v>2</v>
      </c>
      <c r="F16" s="1">
        <f>'[1]Template Set Data'!E16</f>
        <v>2</v>
      </c>
      <c r="G16" s="1">
        <f>'[1]Template Set Data'!F16</f>
        <v>2</v>
      </c>
      <c r="H16" s="1">
        <f>'[1]Template Set Data'!G16</f>
        <v>2</v>
      </c>
      <c r="I16" s="1">
        <f>'[1]Template Set Data'!H16</f>
        <v>20</v>
      </c>
      <c r="J16" s="1">
        <f>'[1]Template Set Data'!I16</f>
        <v>2</v>
      </c>
      <c r="K16" s="1" t="str">
        <f>'[1]Template Set Data'!J16</f>
        <v>Berat</v>
      </c>
      <c r="P16"/>
    </row>
    <row r="17" spans="1:16" x14ac:dyDescent="0.3">
      <c r="A17" s="1">
        <v>16</v>
      </c>
      <c r="B17" s="1">
        <f>'[1]Template Set Data'!A17</f>
        <v>2</v>
      </c>
      <c r="C17" s="1">
        <f>'[1]Template Set Data'!B17</f>
        <v>2</v>
      </c>
      <c r="D17" s="1">
        <f>'[1]Template Set Data'!C17</f>
        <v>2</v>
      </c>
      <c r="E17" s="1">
        <f>'[1]Template Set Data'!D17</f>
        <v>3</v>
      </c>
      <c r="F17" s="1">
        <f>'[1]Template Set Data'!E17</f>
        <v>2</v>
      </c>
      <c r="G17" s="1">
        <f>'[1]Template Set Data'!F17</f>
        <v>2</v>
      </c>
      <c r="H17" s="1">
        <f>'[1]Template Set Data'!G17</f>
        <v>2</v>
      </c>
      <c r="I17" s="1">
        <f>'[1]Template Set Data'!H17</f>
        <v>15</v>
      </c>
      <c r="J17" s="1">
        <f>'[1]Template Set Data'!I17</f>
        <v>2</v>
      </c>
      <c r="K17" s="1" t="str">
        <f>'[1]Template Set Data'!J17</f>
        <v>Berat</v>
      </c>
      <c r="P17"/>
    </row>
    <row r="18" spans="1:16" x14ac:dyDescent="0.3">
      <c r="A18" s="1">
        <v>17</v>
      </c>
      <c r="B18" s="1">
        <f>'[1]Template Set Data'!A18</f>
        <v>1</v>
      </c>
      <c r="C18" s="1">
        <f>'[1]Template Set Data'!B18</f>
        <v>1</v>
      </c>
      <c r="D18" s="1">
        <f>'[1]Template Set Data'!C18</f>
        <v>2</v>
      </c>
      <c r="E18" s="1">
        <f>'[1]Template Set Data'!D18</f>
        <v>3</v>
      </c>
      <c r="F18" s="1">
        <f>'[1]Template Set Data'!E18</f>
        <v>2</v>
      </c>
      <c r="G18" s="1">
        <f>'[1]Template Set Data'!F18</f>
        <v>3</v>
      </c>
      <c r="H18" s="1">
        <f>'[1]Template Set Data'!G18</f>
        <v>1</v>
      </c>
      <c r="I18" s="1">
        <f>'[1]Template Set Data'!H18</f>
        <v>10</v>
      </c>
      <c r="J18" s="1">
        <f>'[1]Template Set Data'!I18</f>
        <v>3</v>
      </c>
      <c r="K18" s="1" t="str">
        <f>'[1]Template Set Data'!J18</f>
        <v>Ringan</v>
      </c>
    </row>
    <row r="19" spans="1:16" x14ac:dyDescent="0.3">
      <c r="A19" s="1">
        <v>18</v>
      </c>
      <c r="B19" s="1">
        <f>'[1]Template Set Data'!A19</f>
        <v>1</v>
      </c>
      <c r="C19" s="1">
        <f>'[1]Template Set Data'!B19</f>
        <v>1</v>
      </c>
      <c r="D19" s="1">
        <f>'[1]Template Set Data'!C19</f>
        <v>2</v>
      </c>
      <c r="E19" s="1">
        <f>'[1]Template Set Data'!D19</f>
        <v>3</v>
      </c>
      <c r="F19" s="1">
        <f>'[1]Template Set Data'!E19</f>
        <v>3</v>
      </c>
      <c r="G19" s="1">
        <f>'[1]Template Set Data'!F19</f>
        <v>3</v>
      </c>
      <c r="H19" s="1">
        <f>'[1]Template Set Data'!G19</f>
        <v>1</v>
      </c>
      <c r="I19" s="1">
        <f>'[1]Template Set Data'!H19</f>
        <v>15</v>
      </c>
      <c r="J19" s="1">
        <f>'[1]Template Set Data'!I19</f>
        <v>3</v>
      </c>
      <c r="K19" s="1" t="str">
        <f>'[1]Template Set Data'!J19</f>
        <v>Ringan</v>
      </c>
      <c r="P19"/>
    </row>
    <row r="20" spans="1:16" x14ac:dyDescent="0.3">
      <c r="A20" s="1">
        <v>19</v>
      </c>
      <c r="B20" s="1">
        <f>'[1]Template Set Data'!A20</f>
        <v>1</v>
      </c>
      <c r="C20" s="1">
        <f>'[1]Template Set Data'!B20</f>
        <v>1</v>
      </c>
      <c r="D20" s="1">
        <f>'[1]Template Set Data'!C20</f>
        <v>2</v>
      </c>
      <c r="E20" s="1">
        <f>'[1]Template Set Data'!D20</f>
        <v>3</v>
      </c>
      <c r="F20" s="1">
        <f>'[1]Template Set Data'!E20</f>
        <v>3</v>
      </c>
      <c r="G20" s="1">
        <f>'[1]Template Set Data'!F20</f>
        <v>3</v>
      </c>
      <c r="H20" s="1">
        <f>'[1]Template Set Data'!G20</f>
        <v>1</v>
      </c>
      <c r="I20" s="1">
        <f>'[1]Template Set Data'!H20</f>
        <v>18</v>
      </c>
      <c r="J20" s="1">
        <f>'[1]Template Set Data'!I20</f>
        <v>3</v>
      </c>
      <c r="K20" s="1" t="str">
        <f>'[1]Template Set Data'!J20</f>
        <v>Ringan</v>
      </c>
      <c r="P20"/>
    </row>
    <row r="21" spans="1:16" x14ac:dyDescent="0.3">
      <c r="A21" s="1">
        <v>20</v>
      </c>
      <c r="B21" s="1">
        <f>'[1]Template Set Data'!A21</f>
        <v>2</v>
      </c>
      <c r="C21" s="1">
        <f>'[1]Template Set Data'!B21</f>
        <v>2</v>
      </c>
      <c r="D21" s="1">
        <f>'[1]Template Set Data'!C21</f>
        <v>2</v>
      </c>
      <c r="E21" s="1">
        <f>'[1]Template Set Data'!D21</f>
        <v>2</v>
      </c>
      <c r="F21" s="1">
        <f>'[1]Template Set Data'!E21</f>
        <v>2</v>
      </c>
      <c r="G21" s="1">
        <f>'[1]Template Set Data'!F21</f>
        <v>2</v>
      </c>
      <c r="H21" s="1">
        <f>'[1]Template Set Data'!G21</f>
        <v>2</v>
      </c>
      <c r="I21" s="1">
        <f>'[1]Template Set Data'!H21</f>
        <v>20</v>
      </c>
      <c r="J21" s="1">
        <f>'[1]Template Set Data'!I21</f>
        <v>2</v>
      </c>
      <c r="K21" s="1" t="str">
        <f>'[1]Template Set Data'!J21</f>
        <v>Berat</v>
      </c>
    </row>
    <row r="22" spans="1:16" x14ac:dyDescent="0.3">
      <c r="A22" s="1">
        <v>21</v>
      </c>
      <c r="B22" s="1">
        <f>'[1]Template Set Data'!A22</f>
        <v>2</v>
      </c>
      <c r="C22" s="1">
        <f>'[1]Template Set Data'!B22</f>
        <v>2</v>
      </c>
      <c r="D22" s="1">
        <f>'[1]Template Set Data'!C22</f>
        <v>1</v>
      </c>
      <c r="E22" s="1">
        <f>'[1]Template Set Data'!D22</f>
        <v>3</v>
      </c>
      <c r="F22" s="1">
        <f>'[1]Template Set Data'!E22</f>
        <v>1</v>
      </c>
      <c r="G22" s="1">
        <f>'[1]Template Set Data'!F22</f>
        <v>3</v>
      </c>
      <c r="H22" s="1">
        <f>'[1]Template Set Data'!G22</f>
        <v>2</v>
      </c>
      <c r="I22" s="1">
        <f>'[1]Template Set Data'!H22</f>
        <v>30</v>
      </c>
      <c r="J22" s="1">
        <f>'[1]Template Set Data'!I22</f>
        <v>2</v>
      </c>
      <c r="K22" s="1" t="str">
        <f>'[1]Template Set Data'!J22</f>
        <v>Berat</v>
      </c>
      <c r="P22"/>
    </row>
    <row r="23" spans="1:16" x14ac:dyDescent="0.3">
      <c r="A23" s="1">
        <v>22</v>
      </c>
      <c r="B23" s="1">
        <f>'[1]Template Set Data'!A23</f>
        <v>2</v>
      </c>
      <c r="C23" s="1">
        <f>'[1]Template Set Data'!B23</f>
        <v>1</v>
      </c>
      <c r="D23" s="1">
        <f>'[1]Template Set Data'!C23</f>
        <v>2</v>
      </c>
      <c r="E23" s="1">
        <f>'[1]Template Set Data'!D23</f>
        <v>3</v>
      </c>
      <c r="F23" s="1">
        <f>'[1]Template Set Data'!E23</f>
        <v>3</v>
      </c>
      <c r="G23" s="1">
        <f>'[1]Template Set Data'!F23</f>
        <v>2</v>
      </c>
      <c r="H23" s="1">
        <f>'[1]Template Set Data'!G23</f>
        <v>2</v>
      </c>
      <c r="I23" s="1">
        <f>'[1]Template Set Data'!H23</f>
        <v>22</v>
      </c>
      <c r="J23" s="1">
        <f>'[1]Template Set Data'!I23</f>
        <v>1</v>
      </c>
      <c r="K23" s="1" t="str">
        <f>'[1]Template Set Data'!J23</f>
        <v>Berat</v>
      </c>
      <c r="P23"/>
    </row>
    <row r="24" spans="1:16" x14ac:dyDescent="0.3">
      <c r="A24" s="1">
        <v>23</v>
      </c>
      <c r="B24" s="1">
        <f>'[1]Template Set Data'!A24</f>
        <v>2</v>
      </c>
      <c r="C24" s="1">
        <f>'[1]Template Set Data'!B24</f>
        <v>1</v>
      </c>
      <c r="D24" s="1">
        <f>'[1]Template Set Data'!C24</f>
        <v>2</v>
      </c>
      <c r="E24" s="1">
        <f>'[1]Template Set Data'!D24</f>
        <v>1</v>
      </c>
      <c r="F24" s="1">
        <f>'[1]Template Set Data'!E24</f>
        <v>1</v>
      </c>
      <c r="G24" s="1">
        <f>'[1]Template Set Data'!F24</f>
        <v>2</v>
      </c>
      <c r="H24" s="1">
        <f>'[1]Template Set Data'!G24</f>
        <v>2</v>
      </c>
      <c r="I24" s="1">
        <f>'[1]Template Set Data'!H24</f>
        <v>15</v>
      </c>
      <c r="J24" s="1">
        <f>'[1]Template Set Data'!I24</f>
        <v>3</v>
      </c>
      <c r="K24" s="1" t="str">
        <f>'[1]Template Set Data'!J24</f>
        <v>Berat</v>
      </c>
    </row>
    <row r="25" spans="1:16" x14ac:dyDescent="0.3">
      <c r="A25" s="1">
        <v>24</v>
      </c>
      <c r="B25" s="1">
        <f>'[1]Template Set Data'!A25</f>
        <v>2</v>
      </c>
      <c r="C25" s="1">
        <f>'[1]Template Set Data'!B25</f>
        <v>2</v>
      </c>
      <c r="D25" s="1">
        <f>'[1]Template Set Data'!C25</f>
        <v>2</v>
      </c>
      <c r="E25" s="1">
        <f>'[1]Template Set Data'!D25</f>
        <v>3</v>
      </c>
      <c r="F25" s="1">
        <f>'[1]Template Set Data'!E25</f>
        <v>2</v>
      </c>
      <c r="G25" s="1">
        <f>'[1]Template Set Data'!F25</f>
        <v>1</v>
      </c>
      <c r="H25" s="1">
        <f>'[1]Template Set Data'!G25</f>
        <v>1</v>
      </c>
      <c r="I25" s="1">
        <f>'[1]Template Set Data'!H25</f>
        <v>30</v>
      </c>
      <c r="J25" s="1">
        <f>'[1]Template Set Data'!I25</f>
        <v>3</v>
      </c>
      <c r="K25" s="1" t="str">
        <f>'[1]Template Set Data'!J25</f>
        <v>Berat</v>
      </c>
      <c r="P25"/>
    </row>
    <row r="26" spans="1:16" x14ac:dyDescent="0.3">
      <c r="A26" s="1">
        <v>25</v>
      </c>
      <c r="B26" s="1">
        <f>'[1]Template Set Data'!A26</f>
        <v>2</v>
      </c>
      <c r="C26" s="1">
        <f>'[1]Template Set Data'!B26</f>
        <v>2</v>
      </c>
      <c r="D26" s="1">
        <f>'[1]Template Set Data'!C26</f>
        <v>2</v>
      </c>
      <c r="E26" s="1">
        <f>'[1]Template Set Data'!D26</f>
        <v>3</v>
      </c>
      <c r="F26" s="1">
        <f>'[1]Template Set Data'!E26</f>
        <v>3</v>
      </c>
      <c r="G26" s="1">
        <f>'[1]Template Set Data'!F26</f>
        <v>3</v>
      </c>
      <c r="H26" s="1">
        <f>'[1]Template Set Data'!G26</f>
        <v>2</v>
      </c>
      <c r="I26" s="1">
        <f>'[1]Template Set Data'!H26</f>
        <v>18</v>
      </c>
      <c r="J26" s="1">
        <f>'[1]Template Set Data'!I26</f>
        <v>2</v>
      </c>
      <c r="K26" s="1" t="str">
        <f>'[1]Template Set Data'!J26</f>
        <v>Berat</v>
      </c>
    </row>
    <row r="27" spans="1:16" x14ac:dyDescent="0.3">
      <c r="A27" s="1">
        <v>26</v>
      </c>
      <c r="B27" s="1">
        <f>'[1]Template Set Data'!A27</f>
        <v>2</v>
      </c>
      <c r="C27" s="1">
        <f>'[1]Template Set Data'!B27</f>
        <v>2</v>
      </c>
      <c r="D27" s="1">
        <f>'[1]Template Set Data'!C27</f>
        <v>2</v>
      </c>
      <c r="E27" s="1">
        <f>'[1]Template Set Data'!D27</f>
        <v>3</v>
      </c>
      <c r="F27" s="1">
        <f>'[1]Template Set Data'!E27</f>
        <v>3</v>
      </c>
      <c r="G27" s="1">
        <f>'[1]Template Set Data'!F27</f>
        <v>2</v>
      </c>
      <c r="H27" s="1">
        <f>'[1]Template Set Data'!G27</f>
        <v>2</v>
      </c>
      <c r="I27" s="1">
        <f>'[1]Template Set Data'!H27</f>
        <v>20</v>
      </c>
      <c r="J27" s="1">
        <f>'[1]Template Set Data'!I27</f>
        <v>2</v>
      </c>
      <c r="K27" s="1" t="str">
        <f>'[1]Template Set Data'!J27</f>
        <v>Berat</v>
      </c>
      <c r="P27"/>
    </row>
    <row r="28" spans="1:16" x14ac:dyDescent="0.3">
      <c r="A28" s="1">
        <v>27</v>
      </c>
      <c r="B28" s="1">
        <f>'[1]Template Set Data'!A28</f>
        <v>2</v>
      </c>
      <c r="C28" s="1">
        <f>'[1]Template Set Data'!B28</f>
        <v>2</v>
      </c>
      <c r="D28" s="1">
        <f>'[1]Template Set Data'!C28</f>
        <v>2</v>
      </c>
      <c r="E28" s="1">
        <f>'[1]Template Set Data'!D28</f>
        <v>2</v>
      </c>
      <c r="F28" s="1">
        <f>'[1]Template Set Data'!E28</f>
        <v>2</v>
      </c>
      <c r="G28" s="1">
        <f>'[1]Template Set Data'!F28</f>
        <v>2</v>
      </c>
      <c r="H28" s="1">
        <f>'[1]Template Set Data'!G28</f>
        <v>2</v>
      </c>
      <c r="I28" s="1">
        <f>'[1]Template Set Data'!H28</f>
        <v>23</v>
      </c>
      <c r="J28" s="1">
        <f>'[1]Template Set Data'!I28</f>
        <v>2</v>
      </c>
      <c r="K28" s="1" t="str">
        <f>'[1]Template Set Data'!J28</f>
        <v>Berat</v>
      </c>
      <c r="P28"/>
    </row>
    <row r="29" spans="1:16" x14ac:dyDescent="0.3">
      <c r="A29" s="1">
        <v>28</v>
      </c>
      <c r="B29" s="1">
        <f>'[1]Template Set Data'!A29</f>
        <v>2</v>
      </c>
      <c r="C29" s="1">
        <f>'[1]Template Set Data'!B29</f>
        <v>2</v>
      </c>
      <c r="D29" s="1">
        <f>'[1]Template Set Data'!C29</f>
        <v>2</v>
      </c>
      <c r="E29" s="1">
        <f>'[1]Template Set Data'!D29</f>
        <v>3</v>
      </c>
      <c r="F29" s="1">
        <f>'[1]Template Set Data'!E29</f>
        <v>1</v>
      </c>
      <c r="G29" s="1">
        <f>'[1]Template Set Data'!F29</f>
        <v>2</v>
      </c>
      <c r="H29" s="1">
        <f>'[1]Template Set Data'!G29</f>
        <v>1</v>
      </c>
      <c r="I29" s="1">
        <f>'[1]Template Set Data'!H29</f>
        <v>50</v>
      </c>
      <c r="J29" s="1">
        <f>'[1]Template Set Data'!I29</f>
        <v>1</v>
      </c>
      <c r="K29" s="1" t="str">
        <f>'[1]Template Set Data'!J29</f>
        <v>Berat</v>
      </c>
    </row>
    <row r="30" spans="1:16" x14ac:dyDescent="0.3">
      <c r="A30" s="1">
        <v>29</v>
      </c>
      <c r="B30" s="1">
        <f>'[1]Template Set Data'!A30</f>
        <v>2</v>
      </c>
      <c r="C30" s="1">
        <f>'[1]Template Set Data'!B30</f>
        <v>2</v>
      </c>
      <c r="D30" s="1">
        <f>'[1]Template Set Data'!C30</f>
        <v>2</v>
      </c>
      <c r="E30" s="1">
        <f>'[1]Template Set Data'!D30</f>
        <v>2</v>
      </c>
      <c r="F30" s="1">
        <f>'[1]Template Set Data'!E30</f>
        <v>2</v>
      </c>
      <c r="G30" s="1">
        <f>'[1]Template Set Data'!F30</f>
        <v>2</v>
      </c>
      <c r="H30" s="1">
        <f>'[1]Template Set Data'!G30</f>
        <v>2</v>
      </c>
      <c r="I30" s="1">
        <f>'[1]Template Set Data'!H30</f>
        <v>25</v>
      </c>
      <c r="J30" s="1">
        <f>'[1]Template Set Data'!I30</f>
        <v>2</v>
      </c>
      <c r="K30" s="1" t="str">
        <f>'[1]Template Set Data'!J30</f>
        <v>Berat</v>
      </c>
    </row>
    <row r="31" spans="1:16" x14ac:dyDescent="0.3">
      <c r="A31" s="1">
        <v>30</v>
      </c>
      <c r="B31" s="1">
        <f>'[1]Template Set Data'!A31</f>
        <v>2</v>
      </c>
      <c r="C31" s="1">
        <f>'[1]Template Set Data'!B31</f>
        <v>1</v>
      </c>
      <c r="D31" s="1">
        <f>'[1]Template Set Data'!C31</f>
        <v>1</v>
      </c>
      <c r="E31" s="1">
        <f>'[1]Template Set Data'!D31</f>
        <v>2</v>
      </c>
      <c r="F31" s="1">
        <f>'[1]Template Set Data'!E31</f>
        <v>1</v>
      </c>
      <c r="G31" s="1">
        <f>'[1]Template Set Data'!F31</f>
        <v>2</v>
      </c>
      <c r="H31" s="1">
        <f>'[1]Template Set Data'!G31</f>
        <v>1</v>
      </c>
      <c r="I31" s="1">
        <f>'[1]Template Set Data'!H31</f>
        <v>20</v>
      </c>
      <c r="J31" s="1">
        <f>'[1]Template Set Data'!I31</f>
        <v>3</v>
      </c>
      <c r="K31" s="1" t="str">
        <f>'[1]Template Set Data'!J31</f>
        <v>Ringan</v>
      </c>
    </row>
    <row r="32" spans="1:16" x14ac:dyDescent="0.3">
      <c r="A32" s="1">
        <v>31</v>
      </c>
      <c r="B32" s="1">
        <f>'[1]Template Set Data'!A32</f>
        <v>2</v>
      </c>
      <c r="C32" s="1">
        <f>'[1]Template Set Data'!B32</f>
        <v>1</v>
      </c>
      <c r="D32" s="1">
        <f>'[1]Template Set Data'!C32</f>
        <v>2</v>
      </c>
      <c r="E32" s="1">
        <f>'[1]Template Set Data'!D32</f>
        <v>3</v>
      </c>
      <c r="F32" s="1">
        <f>'[1]Template Set Data'!E32</f>
        <v>3</v>
      </c>
      <c r="G32" s="1">
        <f>'[1]Template Set Data'!F32</f>
        <v>3</v>
      </c>
      <c r="H32" s="1">
        <f>'[1]Template Set Data'!G32</f>
        <v>1</v>
      </c>
      <c r="I32" s="1">
        <f>'[1]Template Set Data'!H32</f>
        <v>45</v>
      </c>
      <c r="J32" s="1">
        <f>'[1]Template Set Data'!I32</f>
        <v>2</v>
      </c>
      <c r="K32" s="1" t="str">
        <f>'[1]Template Set Data'!J32</f>
        <v>Berat</v>
      </c>
    </row>
    <row r="33" spans="1:11" x14ac:dyDescent="0.3">
      <c r="A33" s="1">
        <v>32</v>
      </c>
      <c r="B33" s="1">
        <f>'[1]Template Set Data'!A33</f>
        <v>2</v>
      </c>
      <c r="C33" s="1">
        <f>'[1]Template Set Data'!B33</f>
        <v>1</v>
      </c>
      <c r="D33" s="1">
        <f>'[1]Template Set Data'!C33</f>
        <v>2</v>
      </c>
      <c r="E33" s="1">
        <f>'[1]Template Set Data'!D33</f>
        <v>1</v>
      </c>
      <c r="F33" s="1">
        <f>'[1]Template Set Data'!E33</f>
        <v>1</v>
      </c>
      <c r="G33" s="1">
        <f>'[1]Template Set Data'!F33</f>
        <v>1</v>
      </c>
      <c r="H33" s="1">
        <f>'[1]Template Set Data'!G33</f>
        <v>1</v>
      </c>
      <c r="I33" s="1">
        <f>'[1]Template Set Data'!H33</f>
        <v>28</v>
      </c>
      <c r="J33" s="1">
        <f>'[1]Template Set Data'!I33</f>
        <v>3</v>
      </c>
      <c r="K33" s="1" t="str">
        <f>'[1]Template Set Data'!J33</f>
        <v>Ringan</v>
      </c>
    </row>
    <row r="34" spans="1:11" x14ac:dyDescent="0.3">
      <c r="A34" s="1">
        <v>33</v>
      </c>
      <c r="B34" s="1">
        <f>'[1]Template Set Data'!A34</f>
        <v>2</v>
      </c>
      <c r="C34" s="1">
        <f>'[1]Template Set Data'!B34</f>
        <v>2</v>
      </c>
      <c r="D34" s="1">
        <f>'[1]Template Set Data'!C34</f>
        <v>2</v>
      </c>
      <c r="E34" s="1">
        <f>'[1]Template Set Data'!D34</f>
        <v>3</v>
      </c>
      <c r="F34" s="1">
        <f>'[1]Template Set Data'!E34</f>
        <v>3</v>
      </c>
      <c r="G34" s="1">
        <f>'[1]Template Set Data'!F34</f>
        <v>3</v>
      </c>
      <c r="H34" s="1">
        <f>'[1]Template Set Data'!G34</f>
        <v>1</v>
      </c>
      <c r="I34" s="1">
        <f>'[1]Template Set Data'!H34</f>
        <v>25</v>
      </c>
      <c r="J34" s="1">
        <f>'[1]Template Set Data'!I34</f>
        <v>3</v>
      </c>
      <c r="K34" s="1" t="str">
        <f>'[1]Template Set Data'!J34</f>
        <v>Berat</v>
      </c>
    </row>
    <row r="35" spans="1:11" x14ac:dyDescent="0.3">
      <c r="A35" s="1">
        <v>34</v>
      </c>
      <c r="B35" s="1">
        <f>'[1]Template Set Data'!A35</f>
        <v>2</v>
      </c>
      <c r="C35" s="1">
        <f>'[1]Template Set Data'!B35</f>
        <v>1</v>
      </c>
      <c r="D35" s="1">
        <f>'[1]Template Set Data'!C35</f>
        <v>2</v>
      </c>
      <c r="E35" s="1">
        <f>'[1]Template Set Data'!D35</f>
        <v>1</v>
      </c>
      <c r="F35" s="1">
        <f>'[1]Template Set Data'!E35</f>
        <v>2</v>
      </c>
      <c r="G35" s="1">
        <f>'[1]Template Set Data'!F35</f>
        <v>2</v>
      </c>
      <c r="H35" s="1">
        <f>'[1]Template Set Data'!G35</f>
        <v>2</v>
      </c>
      <c r="I35" s="1">
        <f>'[1]Template Set Data'!H35</f>
        <v>20</v>
      </c>
      <c r="J35" s="1">
        <f>'[1]Template Set Data'!I35</f>
        <v>1</v>
      </c>
      <c r="K35" s="1" t="str">
        <f>'[1]Template Set Data'!J35</f>
        <v>Berat</v>
      </c>
    </row>
    <row r="36" spans="1:11" x14ac:dyDescent="0.3">
      <c r="A36" s="1">
        <v>35</v>
      </c>
      <c r="B36" s="1">
        <f>'[1]Template Set Data'!A36</f>
        <v>2</v>
      </c>
      <c r="C36" s="1">
        <f>'[1]Template Set Data'!B36</f>
        <v>2</v>
      </c>
      <c r="D36" s="1">
        <f>'[1]Template Set Data'!C36</f>
        <v>1</v>
      </c>
      <c r="E36" s="1">
        <f>'[1]Template Set Data'!D36</f>
        <v>1</v>
      </c>
      <c r="F36" s="1">
        <f>'[1]Template Set Data'!E36</f>
        <v>2</v>
      </c>
      <c r="G36" s="1">
        <f>'[1]Template Set Data'!F36</f>
        <v>2</v>
      </c>
      <c r="H36" s="1">
        <f>'[1]Template Set Data'!G36</f>
        <v>1</v>
      </c>
      <c r="I36" s="1">
        <f>'[1]Template Set Data'!H36</f>
        <v>35</v>
      </c>
      <c r="J36" s="1">
        <f>'[1]Template Set Data'!I36</f>
        <v>2</v>
      </c>
      <c r="K36" s="1" t="str">
        <f>'[1]Template Set Data'!J36</f>
        <v>Berat</v>
      </c>
    </row>
    <row r="37" spans="1:11" x14ac:dyDescent="0.3">
      <c r="A37" s="1">
        <v>36</v>
      </c>
      <c r="B37" s="1">
        <f>'[1]Template Set Data'!A37</f>
        <v>2</v>
      </c>
      <c r="C37" s="1">
        <f>'[1]Template Set Data'!B37</f>
        <v>2</v>
      </c>
      <c r="D37" s="1">
        <f>'[1]Template Set Data'!C37</f>
        <v>1</v>
      </c>
      <c r="E37" s="1">
        <f>'[1]Template Set Data'!D37</f>
        <v>2</v>
      </c>
      <c r="F37" s="1">
        <f>'[1]Template Set Data'!E37</f>
        <v>1</v>
      </c>
      <c r="G37" s="1">
        <f>'[1]Template Set Data'!F37</f>
        <v>1</v>
      </c>
      <c r="H37" s="1">
        <f>'[1]Template Set Data'!G37</f>
        <v>1</v>
      </c>
      <c r="I37" s="1">
        <f>'[1]Template Set Data'!H37</f>
        <v>25</v>
      </c>
      <c r="J37" s="1">
        <f>'[1]Template Set Data'!I37</f>
        <v>2</v>
      </c>
      <c r="K37" s="1" t="str">
        <f>'[1]Template Set Data'!J37</f>
        <v>Berat</v>
      </c>
    </row>
    <row r="38" spans="1:11" x14ac:dyDescent="0.3">
      <c r="A38" s="1">
        <v>37</v>
      </c>
      <c r="B38" s="1">
        <f>'[1]Template Set Data'!A38</f>
        <v>2</v>
      </c>
      <c r="C38" s="1">
        <f>'[1]Template Set Data'!B38</f>
        <v>2</v>
      </c>
      <c r="D38" s="1">
        <f>'[1]Template Set Data'!C38</f>
        <v>2</v>
      </c>
      <c r="E38" s="1">
        <f>'[1]Template Set Data'!D38</f>
        <v>3</v>
      </c>
      <c r="F38" s="1">
        <f>'[1]Template Set Data'!E38</f>
        <v>3</v>
      </c>
      <c r="G38" s="1">
        <f>'[1]Template Set Data'!F38</f>
        <v>3</v>
      </c>
      <c r="H38" s="1">
        <f>'[1]Template Set Data'!G38</f>
        <v>2</v>
      </c>
      <c r="I38" s="1">
        <f>'[1]Template Set Data'!H38</f>
        <v>29</v>
      </c>
      <c r="J38" s="1">
        <f>'[1]Template Set Data'!I38</f>
        <v>3</v>
      </c>
      <c r="K38" s="1" t="str">
        <f>'[1]Template Set Data'!J38</f>
        <v>Berat</v>
      </c>
    </row>
    <row r="39" spans="1:11" x14ac:dyDescent="0.3">
      <c r="A39" s="1">
        <v>38</v>
      </c>
      <c r="B39" s="1">
        <f>'[1]Template Set Data'!A39</f>
        <v>2</v>
      </c>
      <c r="C39" s="1">
        <f>'[1]Template Set Data'!B39</f>
        <v>2</v>
      </c>
      <c r="D39" s="1">
        <f>'[1]Template Set Data'!C39</f>
        <v>1</v>
      </c>
      <c r="E39" s="1">
        <f>'[1]Template Set Data'!D39</f>
        <v>1</v>
      </c>
      <c r="F39" s="1">
        <f>'[1]Template Set Data'!E39</f>
        <v>1</v>
      </c>
      <c r="G39" s="1">
        <f>'[1]Template Set Data'!F39</f>
        <v>1</v>
      </c>
      <c r="H39" s="1">
        <f>'[1]Template Set Data'!G39</f>
        <v>2</v>
      </c>
      <c r="I39" s="1">
        <f>'[1]Template Set Data'!H39</f>
        <v>2</v>
      </c>
      <c r="J39" s="1">
        <f>'[1]Template Set Data'!I39</f>
        <v>3</v>
      </c>
      <c r="K39" s="1" t="str">
        <f>'[1]Template Set Data'!J39</f>
        <v>Berat</v>
      </c>
    </row>
    <row r="40" spans="1:11" x14ac:dyDescent="0.3">
      <c r="A40" s="1">
        <v>39</v>
      </c>
      <c r="B40" s="1">
        <f>'[1]Template Set Data'!A40</f>
        <v>2</v>
      </c>
      <c r="C40" s="1">
        <f>'[1]Template Set Data'!B40</f>
        <v>1</v>
      </c>
      <c r="D40" s="1">
        <f>'[1]Template Set Data'!C40</f>
        <v>1</v>
      </c>
      <c r="E40" s="1">
        <f>'[1]Template Set Data'!D40</f>
        <v>3</v>
      </c>
      <c r="F40" s="1">
        <f>'[1]Template Set Data'!E40</f>
        <v>2</v>
      </c>
      <c r="G40" s="1">
        <f>'[1]Template Set Data'!F40</f>
        <v>1</v>
      </c>
      <c r="H40" s="1">
        <f>'[1]Template Set Data'!G40</f>
        <v>2</v>
      </c>
      <c r="I40" s="1">
        <f>'[1]Template Set Data'!H40</f>
        <v>30</v>
      </c>
      <c r="J40" s="1">
        <f>'[1]Template Set Data'!I40</f>
        <v>3</v>
      </c>
      <c r="K40" s="1" t="str">
        <f>'[1]Template Set Data'!J40</f>
        <v>Ringan</v>
      </c>
    </row>
    <row r="41" spans="1:11" x14ac:dyDescent="0.3">
      <c r="A41" s="1">
        <v>40</v>
      </c>
      <c r="B41" s="1">
        <f>'[1]Template Set Data'!A41</f>
        <v>2</v>
      </c>
      <c r="C41" s="1">
        <f>'[1]Template Set Data'!B41</f>
        <v>1</v>
      </c>
      <c r="D41" s="1">
        <f>'[1]Template Set Data'!C41</f>
        <v>2</v>
      </c>
      <c r="E41" s="1">
        <f>'[1]Template Set Data'!D41</f>
        <v>2</v>
      </c>
      <c r="F41" s="1">
        <f>'[1]Template Set Data'!E41</f>
        <v>3</v>
      </c>
      <c r="G41" s="1">
        <f>'[1]Template Set Data'!F41</f>
        <v>1</v>
      </c>
      <c r="H41" s="1">
        <f>'[1]Template Set Data'!G41</f>
        <v>2</v>
      </c>
      <c r="I41" s="1">
        <f>'[1]Template Set Data'!H41</f>
        <v>30</v>
      </c>
      <c r="J41" s="1">
        <f>'[1]Template Set Data'!I41</f>
        <v>3</v>
      </c>
      <c r="K41" s="1" t="str">
        <f>'[1]Template Set Data'!J41</f>
        <v>Ringan</v>
      </c>
    </row>
    <row r="42" spans="1:11" x14ac:dyDescent="0.3">
      <c r="A42" s="1">
        <v>41</v>
      </c>
      <c r="B42" s="1">
        <f>'[1]Template Set Data'!A42</f>
        <v>2</v>
      </c>
      <c r="C42" s="1">
        <f>'[1]Template Set Data'!B42</f>
        <v>1</v>
      </c>
      <c r="D42" s="1">
        <f>'[1]Template Set Data'!C42</f>
        <v>2</v>
      </c>
      <c r="E42" s="1">
        <f>'[1]Template Set Data'!D42</f>
        <v>3</v>
      </c>
      <c r="F42" s="1">
        <f>'[1]Template Set Data'!E42</f>
        <v>3</v>
      </c>
      <c r="G42" s="1">
        <f>'[1]Template Set Data'!F42</f>
        <v>3</v>
      </c>
      <c r="H42" s="1">
        <f>'[1]Template Set Data'!G42</f>
        <v>2</v>
      </c>
      <c r="I42" s="1">
        <f>'[1]Template Set Data'!H42</f>
        <v>25</v>
      </c>
      <c r="J42" s="1">
        <f>'[1]Template Set Data'!I42</f>
        <v>3</v>
      </c>
      <c r="K42" s="1" t="str">
        <f>'[1]Template Set Data'!J42</f>
        <v>Ringan</v>
      </c>
    </row>
    <row r="43" spans="1:11" x14ac:dyDescent="0.3">
      <c r="A43" s="1">
        <v>42</v>
      </c>
      <c r="B43" s="1">
        <f>'[1]Template Set Data'!A43</f>
        <v>2</v>
      </c>
      <c r="C43" s="1">
        <f>'[1]Template Set Data'!B43</f>
        <v>1</v>
      </c>
      <c r="D43" s="1">
        <f>'[1]Template Set Data'!C43</f>
        <v>2</v>
      </c>
      <c r="E43" s="1">
        <f>'[1]Template Set Data'!D43</f>
        <v>3</v>
      </c>
      <c r="F43" s="1">
        <f>'[1]Template Set Data'!E43</f>
        <v>2</v>
      </c>
      <c r="G43" s="1">
        <f>'[1]Template Set Data'!F43</f>
        <v>1</v>
      </c>
      <c r="H43" s="1">
        <f>'[1]Template Set Data'!G43</f>
        <v>1</v>
      </c>
      <c r="I43" s="1">
        <f>'[1]Template Set Data'!H43</f>
        <v>5</v>
      </c>
      <c r="J43" s="1">
        <f>'[1]Template Set Data'!I43</f>
        <v>3</v>
      </c>
      <c r="K43" s="1" t="str">
        <f>'[1]Template Set Data'!J43</f>
        <v>Ringan</v>
      </c>
    </row>
    <row r="44" spans="1:11" x14ac:dyDescent="0.3">
      <c r="A44" s="1">
        <v>43</v>
      </c>
      <c r="B44" s="1">
        <f>'[1]Template Set Data'!A44</f>
        <v>2</v>
      </c>
      <c r="C44" s="1">
        <f>'[1]Template Set Data'!B44</f>
        <v>1</v>
      </c>
      <c r="D44" s="1">
        <f>'[1]Template Set Data'!C44</f>
        <v>2</v>
      </c>
      <c r="E44" s="1">
        <f>'[1]Template Set Data'!D44</f>
        <v>3</v>
      </c>
      <c r="F44" s="1">
        <f>'[1]Template Set Data'!E44</f>
        <v>1</v>
      </c>
      <c r="G44" s="1">
        <f>'[1]Template Set Data'!F44</f>
        <v>3</v>
      </c>
      <c r="H44" s="1">
        <f>'[1]Template Set Data'!G44</f>
        <v>2</v>
      </c>
      <c r="I44" s="1">
        <f>'[1]Template Set Data'!H44</f>
        <v>15</v>
      </c>
      <c r="J44" s="1">
        <f>'[1]Template Set Data'!I44</f>
        <v>3</v>
      </c>
      <c r="K44" s="1" t="str">
        <f>'[1]Template Set Data'!J44</f>
        <v>Berat</v>
      </c>
    </row>
    <row r="45" spans="1:11" x14ac:dyDescent="0.3">
      <c r="A45" s="1">
        <v>44</v>
      </c>
      <c r="B45" s="1">
        <f>'[1]Template Set Data'!A45</f>
        <v>2</v>
      </c>
      <c r="C45" s="1">
        <f>'[1]Template Set Data'!B45</f>
        <v>2</v>
      </c>
      <c r="D45" s="1">
        <f>'[1]Template Set Data'!C45</f>
        <v>2</v>
      </c>
      <c r="E45" s="1">
        <f>'[1]Template Set Data'!D45</f>
        <v>3</v>
      </c>
      <c r="F45" s="1">
        <f>'[1]Template Set Data'!E45</f>
        <v>3</v>
      </c>
      <c r="G45" s="1">
        <f>'[1]Template Set Data'!F45</f>
        <v>3</v>
      </c>
      <c r="H45" s="1">
        <f>'[1]Template Set Data'!G45</f>
        <v>2</v>
      </c>
      <c r="I45" s="1">
        <f>'[1]Template Set Data'!H45</f>
        <v>25</v>
      </c>
      <c r="J45" s="1">
        <f>'[1]Template Set Data'!I45</f>
        <v>3</v>
      </c>
      <c r="K45" s="1" t="str">
        <f>'[1]Template Set Data'!J45</f>
        <v>Berat</v>
      </c>
    </row>
    <row r="46" spans="1:11" x14ac:dyDescent="0.3">
      <c r="A46" s="1">
        <v>45</v>
      </c>
      <c r="B46" s="1">
        <f>'[1]Template Set Data'!A46</f>
        <v>1</v>
      </c>
      <c r="C46" s="1">
        <f>'[1]Template Set Data'!B46</f>
        <v>1</v>
      </c>
      <c r="D46" s="1">
        <f>'[1]Template Set Data'!C46</f>
        <v>1</v>
      </c>
      <c r="E46" s="1">
        <f>'[1]Template Set Data'!D46</f>
        <v>3</v>
      </c>
      <c r="F46" s="1">
        <f>'[1]Template Set Data'!E46</f>
        <v>1</v>
      </c>
      <c r="G46" s="1">
        <f>'[1]Template Set Data'!F46</f>
        <v>3</v>
      </c>
      <c r="H46" s="1">
        <f>'[1]Template Set Data'!G46</f>
        <v>2</v>
      </c>
      <c r="I46" s="1">
        <f>'[1]Template Set Data'!H46</f>
        <v>20</v>
      </c>
      <c r="J46" s="1">
        <f>'[1]Template Set Data'!I46</f>
        <v>1</v>
      </c>
      <c r="K46" s="1" t="str">
        <f>'[1]Template Set Data'!J46</f>
        <v>Ringan</v>
      </c>
    </row>
    <row r="47" spans="1:11" x14ac:dyDescent="0.3">
      <c r="A47" s="1">
        <v>46</v>
      </c>
      <c r="B47" s="1">
        <f>'[1]Template Set Data'!A47</f>
        <v>2</v>
      </c>
      <c r="C47" s="1">
        <f>'[1]Template Set Data'!B47</f>
        <v>2</v>
      </c>
      <c r="D47" s="1">
        <f>'[1]Template Set Data'!C47</f>
        <v>2</v>
      </c>
      <c r="E47" s="1">
        <f>'[1]Template Set Data'!D47</f>
        <v>3</v>
      </c>
      <c r="F47" s="1">
        <f>'[1]Template Set Data'!E47</f>
        <v>3</v>
      </c>
      <c r="G47" s="1">
        <f>'[1]Template Set Data'!F47</f>
        <v>3</v>
      </c>
      <c r="H47" s="1">
        <f>'[1]Template Set Data'!G47</f>
        <v>2</v>
      </c>
      <c r="I47" s="1">
        <f>'[1]Template Set Data'!H47</f>
        <v>27</v>
      </c>
      <c r="J47" s="1">
        <f>'[1]Template Set Data'!I47</f>
        <v>3</v>
      </c>
      <c r="K47" s="1" t="str">
        <f>'[1]Template Set Data'!J47</f>
        <v>Berat</v>
      </c>
    </row>
    <row r="48" spans="1:11" x14ac:dyDescent="0.3">
      <c r="A48" s="1">
        <v>47</v>
      </c>
      <c r="B48" s="1">
        <f>'[1]Template Set Data'!A48</f>
        <v>2</v>
      </c>
      <c r="C48" s="1">
        <f>'[1]Template Set Data'!B48</f>
        <v>1</v>
      </c>
      <c r="D48" s="1">
        <f>'[1]Template Set Data'!C48</f>
        <v>2</v>
      </c>
      <c r="E48" s="1">
        <f>'[1]Template Set Data'!D48</f>
        <v>1</v>
      </c>
      <c r="F48" s="1">
        <f>'[1]Template Set Data'!E48</f>
        <v>1</v>
      </c>
      <c r="G48" s="1">
        <f>'[1]Template Set Data'!F48</f>
        <v>3</v>
      </c>
      <c r="H48" s="1">
        <f>'[1]Template Set Data'!G48</f>
        <v>1</v>
      </c>
      <c r="I48" s="1">
        <f>'[1]Template Set Data'!H48</f>
        <v>20</v>
      </c>
      <c r="J48" s="1">
        <f>'[1]Template Set Data'!I48</f>
        <v>1</v>
      </c>
      <c r="K48" s="1" t="str">
        <f>'[1]Template Set Data'!J48</f>
        <v>Ringan</v>
      </c>
    </row>
    <row r="49" spans="1:11" x14ac:dyDescent="0.3">
      <c r="A49" s="1">
        <v>48</v>
      </c>
      <c r="B49" s="1">
        <f>'[1]Template Set Data'!A49</f>
        <v>2</v>
      </c>
      <c r="C49" s="1">
        <f>'[1]Template Set Data'!B49</f>
        <v>1</v>
      </c>
      <c r="D49" s="1">
        <f>'[1]Template Set Data'!C49</f>
        <v>1</v>
      </c>
      <c r="E49" s="1">
        <f>'[1]Template Set Data'!D49</f>
        <v>2</v>
      </c>
      <c r="F49" s="1">
        <f>'[1]Template Set Data'!E49</f>
        <v>3</v>
      </c>
      <c r="G49" s="1">
        <f>'[1]Template Set Data'!F49</f>
        <v>3</v>
      </c>
      <c r="H49" s="1">
        <f>'[1]Template Set Data'!G49</f>
        <v>2</v>
      </c>
      <c r="I49" s="1">
        <f>'[1]Template Set Data'!H49</f>
        <v>24</v>
      </c>
      <c r="J49" s="1">
        <f>'[1]Template Set Data'!I49</f>
        <v>3</v>
      </c>
      <c r="K49" s="1" t="str">
        <f>'[1]Template Set Data'!J49</f>
        <v>Ringan</v>
      </c>
    </row>
    <row r="50" spans="1:11" x14ac:dyDescent="0.3">
      <c r="A50" s="1">
        <v>49</v>
      </c>
      <c r="B50" s="1">
        <f>'[1]Template Set Data'!A50</f>
        <v>2</v>
      </c>
      <c r="C50" s="1">
        <f>'[1]Template Set Data'!B50</f>
        <v>1</v>
      </c>
      <c r="D50" s="1">
        <f>'[1]Template Set Data'!C50</f>
        <v>1</v>
      </c>
      <c r="E50" s="1">
        <f>'[1]Template Set Data'!D50</f>
        <v>1</v>
      </c>
      <c r="F50" s="1">
        <f>'[1]Template Set Data'!E50</f>
        <v>3</v>
      </c>
      <c r="G50" s="1">
        <f>'[1]Template Set Data'!F50</f>
        <v>1</v>
      </c>
      <c r="H50" s="1">
        <f>'[1]Template Set Data'!G50</f>
        <v>1</v>
      </c>
      <c r="I50" s="1">
        <f>'[1]Template Set Data'!H50</f>
        <v>24</v>
      </c>
      <c r="J50" s="1">
        <f>'[1]Template Set Data'!I50</f>
        <v>1</v>
      </c>
      <c r="K50" s="1" t="str">
        <f>'[1]Template Set Data'!J50</f>
        <v>Ringan</v>
      </c>
    </row>
    <row r="51" spans="1:11" x14ac:dyDescent="0.3">
      <c r="A51" s="1">
        <v>50</v>
      </c>
      <c r="B51" s="1">
        <f>'[1]Template Set Data'!A51</f>
        <v>2</v>
      </c>
      <c r="C51" s="1">
        <f>'[1]Template Set Data'!B51</f>
        <v>2</v>
      </c>
      <c r="D51" s="1">
        <f>'[1]Template Set Data'!C51</f>
        <v>2</v>
      </c>
      <c r="E51" s="1">
        <f>'[1]Template Set Data'!D51</f>
        <v>3</v>
      </c>
      <c r="F51" s="1">
        <f>'[1]Template Set Data'!E51</f>
        <v>2</v>
      </c>
      <c r="G51" s="1">
        <f>'[1]Template Set Data'!F51</f>
        <v>1</v>
      </c>
      <c r="H51" s="1">
        <f>'[1]Template Set Data'!G51</f>
        <v>1</v>
      </c>
      <c r="I51" s="1">
        <f>'[1]Template Set Data'!H51</f>
        <v>20</v>
      </c>
      <c r="J51" s="1">
        <f>'[1]Template Set Data'!I51</f>
        <v>2</v>
      </c>
      <c r="K51" s="1" t="str">
        <f>'[1]Template Set Data'!J51</f>
        <v>Berat</v>
      </c>
    </row>
    <row r="52" spans="1:11" x14ac:dyDescent="0.3">
      <c r="A52" s="1">
        <v>51</v>
      </c>
      <c r="B52" s="1">
        <f>'[1]Template Set Data'!A52</f>
        <v>2</v>
      </c>
      <c r="C52" s="1">
        <f>'[1]Template Set Data'!B52</f>
        <v>1</v>
      </c>
      <c r="D52" s="1">
        <f>'[1]Template Set Data'!C52</f>
        <v>2</v>
      </c>
      <c r="E52" s="1">
        <f>'[1]Template Set Data'!D52</f>
        <v>2</v>
      </c>
      <c r="F52" s="1">
        <f>'[1]Template Set Data'!E52</f>
        <v>3</v>
      </c>
      <c r="G52" s="1">
        <f>'[1]Template Set Data'!F52</f>
        <v>3</v>
      </c>
      <c r="H52" s="1">
        <f>'[1]Template Set Data'!G52</f>
        <v>2</v>
      </c>
      <c r="I52" s="1">
        <f>'[1]Template Set Data'!H52</f>
        <v>20</v>
      </c>
      <c r="J52" s="1">
        <f>'[1]Template Set Data'!I52</f>
        <v>3</v>
      </c>
      <c r="K52" s="1" t="str">
        <f>'[1]Template Set Data'!J52</f>
        <v>Ringan</v>
      </c>
    </row>
    <row r="53" spans="1:11" x14ac:dyDescent="0.3">
      <c r="A53" s="1">
        <v>52</v>
      </c>
      <c r="B53" s="1">
        <f>'[1]Template Set Data'!A53</f>
        <v>2</v>
      </c>
      <c r="C53" s="1">
        <f>'[1]Template Set Data'!B53</f>
        <v>1</v>
      </c>
      <c r="D53" s="1">
        <f>'[1]Template Set Data'!C53</f>
        <v>2</v>
      </c>
      <c r="E53" s="1">
        <f>'[1]Template Set Data'!D53</f>
        <v>3</v>
      </c>
      <c r="F53" s="1">
        <f>'[1]Template Set Data'!E53</f>
        <v>2</v>
      </c>
      <c r="G53" s="1">
        <f>'[1]Template Set Data'!F53</f>
        <v>3</v>
      </c>
      <c r="H53" s="1">
        <f>'[1]Template Set Data'!G53</f>
        <v>1</v>
      </c>
      <c r="I53" s="1">
        <f>'[1]Template Set Data'!H53</f>
        <v>10</v>
      </c>
      <c r="J53" s="1">
        <f>'[1]Template Set Data'!I53</f>
        <v>1</v>
      </c>
      <c r="K53" s="1" t="str">
        <f>'[1]Template Set Data'!J53</f>
        <v>Ringan</v>
      </c>
    </row>
    <row r="54" spans="1:11" x14ac:dyDescent="0.3">
      <c r="A54" s="1">
        <v>53</v>
      </c>
      <c r="B54" s="1">
        <f>'[1]Template Set Data'!A54</f>
        <v>2</v>
      </c>
      <c r="C54" s="1">
        <f>'[1]Template Set Data'!B54</f>
        <v>2</v>
      </c>
      <c r="D54" s="1">
        <f>'[1]Template Set Data'!C54</f>
        <v>2</v>
      </c>
      <c r="E54" s="1">
        <f>'[1]Template Set Data'!D54</f>
        <v>3</v>
      </c>
      <c r="F54" s="1">
        <f>'[1]Template Set Data'!E54</f>
        <v>3</v>
      </c>
      <c r="G54" s="1">
        <f>'[1]Template Set Data'!F54</f>
        <v>3</v>
      </c>
      <c r="H54" s="1">
        <f>'[1]Template Set Data'!G54</f>
        <v>2</v>
      </c>
      <c r="I54" s="1">
        <f>'[1]Template Set Data'!H54</f>
        <v>28</v>
      </c>
      <c r="J54" s="1">
        <f>'[1]Template Set Data'!I54</f>
        <v>3</v>
      </c>
      <c r="K54" s="1" t="str">
        <f>'[1]Template Set Data'!J54</f>
        <v>Berat</v>
      </c>
    </row>
    <row r="55" spans="1:11" x14ac:dyDescent="0.3">
      <c r="A55" s="1">
        <v>54</v>
      </c>
      <c r="B55" s="1">
        <f>'[1]Template Set Data'!A55</f>
        <v>2</v>
      </c>
      <c r="C55" s="1">
        <f>'[1]Template Set Data'!B55</f>
        <v>1</v>
      </c>
      <c r="D55" s="1">
        <f>'[1]Template Set Data'!C55</f>
        <v>2</v>
      </c>
      <c r="E55" s="1">
        <f>'[1]Template Set Data'!D55</f>
        <v>2</v>
      </c>
      <c r="F55" s="1">
        <f>'[1]Template Set Data'!E55</f>
        <v>3</v>
      </c>
      <c r="G55" s="1">
        <f>'[1]Template Set Data'!F55</f>
        <v>1</v>
      </c>
      <c r="H55" s="1">
        <f>'[1]Template Set Data'!G55</f>
        <v>1</v>
      </c>
      <c r="I55" s="1">
        <f>'[1]Template Set Data'!H55</f>
        <v>25</v>
      </c>
      <c r="J55" s="1">
        <f>'[1]Template Set Data'!I55</f>
        <v>2</v>
      </c>
      <c r="K55" s="1" t="str">
        <f>'[1]Template Set Data'!J55</f>
        <v>Berat</v>
      </c>
    </row>
    <row r="56" spans="1:11" x14ac:dyDescent="0.3">
      <c r="A56" s="1">
        <v>55</v>
      </c>
      <c r="B56" s="1">
        <f>'[1]Template Set Data'!A56</f>
        <v>2</v>
      </c>
      <c r="C56" s="1">
        <f>'[1]Template Set Data'!B56</f>
        <v>2</v>
      </c>
      <c r="D56" s="1">
        <f>'[1]Template Set Data'!C56</f>
        <v>2</v>
      </c>
      <c r="E56" s="1">
        <f>'[1]Template Set Data'!D56</f>
        <v>3</v>
      </c>
      <c r="F56" s="1">
        <f>'[1]Template Set Data'!E56</f>
        <v>3</v>
      </c>
      <c r="G56" s="1">
        <f>'[1]Template Set Data'!F56</f>
        <v>3</v>
      </c>
      <c r="H56" s="1">
        <f>'[1]Template Set Data'!G56</f>
        <v>2</v>
      </c>
      <c r="I56" s="1">
        <f>'[1]Template Set Data'!H56</f>
        <v>26</v>
      </c>
      <c r="J56" s="1">
        <f>'[1]Template Set Data'!I56</f>
        <v>3</v>
      </c>
      <c r="K56" s="1" t="str">
        <f>'[1]Template Set Data'!J56</f>
        <v>Berat</v>
      </c>
    </row>
    <row r="57" spans="1:11" x14ac:dyDescent="0.3">
      <c r="A57" s="1">
        <v>56</v>
      </c>
      <c r="B57" s="1">
        <f>'[1]Template Set Data'!A57</f>
        <v>2</v>
      </c>
      <c r="C57" s="1">
        <f>'[1]Template Set Data'!B57</f>
        <v>2</v>
      </c>
      <c r="D57" s="1">
        <f>'[1]Template Set Data'!C57</f>
        <v>1</v>
      </c>
      <c r="E57" s="1">
        <f>'[1]Template Set Data'!D57</f>
        <v>1</v>
      </c>
      <c r="F57" s="1">
        <f>'[1]Template Set Data'!E57</f>
        <v>3</v>
      </c>
      <c r="G57" s="1">
        <f>'[1]Template Set Data'!F57</f>
        <v>1</v>
      </c>
      <c r="H57" s="1">
        <f>'[1]Template Set Data'!G57</f>
        <v>2</v>
      </c>
      <c r="I57" s="1">
        <f>'[1]Template Set Data'!H57</f>
        <v>34</v>
      </c>
      <c r="J57" s="1">
        <f>'[1]Template Set Data'!I57</f>
        <v>3</v>
      </c>
      <c r="K57" s="1" t="str">
        <f>'[1]Template Set Data'!J57</f>
        <v>Berat</v>
      </c>
    </row>
    <row r="58" spans="1:11" x14ac:dyDescent="0.3">
      <c r="A58" s="1">
        <v>57</v>
      </c>
      <c r="B58" s="1">
        <f>'[1]Template Set Data'!A58</f>
        <v>2</v>
      </c>
      <c r="C58" s="1">
        <f>'[1]Template Set Data'!B58</f>
        <v>2</v>
      </c>
      <c r="D58" s="1">
        <f>'[1]Template Set Data'!C58</f>
        <v>2</v>
      </c>
      <c r="E58" s="1">
        <f>'[1]Template Set Data'!D58</f>
        <v>3</v>
      </c>
      <c r="F58" s="1">
        <f>'[1]Template Set Data'!E58</f>
        <v>3</v>
      </c>
      <c r="G58" s="1">
        <f>'[1]Template Set Data'!F58</f>
        <v>3</v>
      </c>
      <c r="H58" s="1">
        <f>'[1]Template Set Data'!G58</f>
        <v>2</v>
      </c>
      <c r="I58" s="1">
        <f>'[1]Template Set Data'!H58</f>
        <v>20</v>
      </c>
      <c r="J58" s="1">
        <f>'[1]Template Set Data'!I58</f>
        <v>3</v>
      </c>
      <c r="K58" s="1" t="str">
        <f>'[1]Template Set Data'!J58</f>
        <v>Berat</v>
      </c>
    </row>
    <row r="59" spans="1:11" x14ac:dyDescent="0.3">
      <c r="A59" s="1">
        <v>58</v>
      </c>
      <c r="B59" s="1">
        <f>'[1]Template Set Data'!A59</f>
        <v>2</v>
      </c>
      <c r="C59" s="1">
        <f>'[1]Template Set Data'!B59</f>
        <v>2</v>
      </c>
      <c r="D59" s="1">
        <f>'[1]Template Set Data'!C59</f>
        <v>2</v>
      </c>
      <c r="E59" s="1">
        <f>'[1]Template Set Data'!D59</f>
        <v>3</v>
      </c>
      <c r="F59" s="1">
        <f>'[1]Template Set Data'!E59</f>
        <v>3</v>
      </c>
      <c r="G59" s="1">
        <f>'[1]Template Set Data'!F59</f>
        <v>3</v>
      </c>
      <c r="H59" s="1">
        <f>'[1]Template Set Data'!G59</f>
        <v>2</v>
      </c>
      <c r="I59" s="1">
        <f>'[1]Template Set Data'!H59</f>
        <v>25</v>
      </c>
      <c r="J59" s="1">
        <f>'[1]Template Set Data'!I59</f>
        <v>3</v>
      </c>
      <c r="K59" s="1" t="str">
        <f>'[1]Template Set Data'!J59</f>
        <v>Berat</v>
      </c>
    </row>
    <row r="60" spans="1:11" x14ac:dyDescent="0.3">
      <c r="A60" s="1">
        <v>59</v>
      </c>
      <c r="B60" s="1">
        <f>'[1]Template Set Data'!A60</f>
        <v>2</v>
      </c>
      <c r="C60" s="1">
        <f>'[1]Template Set Data'!B60</f>
        <v>1</v>
      </c>
      <c r="D60" s="1">
        <f>'[1]Template Set Data'!C60</f>
        <v>1</v>
      </c>
      <c r="E60" s="1">
        <f>'[1]Template Set Data'!D60</f>
        <v>2</v>
      </c>
      <c r="F60" s="1">
        <f>'[1]Template Set Data'!E60</f>
        <v>3</v>
      </c>
      <c r="G60" s="1">
        <f>'[1]Template Set Data'!F60</f>
        <v>3</v>
      </c>
      <c r="H60" s="1">
        <f>'[1]Template Set Data'!G60</f>
        <v>2</v>
      </c>
      <c r="I60" s="1">
        <f>'[1]Template Set Data'!H60</f>
        <v>24</v>
      </c>
      <c r="J60" s="1">
        <f>'[1]Template Set Data'!I60</f>
        <v>1</v>
      </c>
      <c r="K60" s="1" t="str">
        <f>'[1]Template Set Data'!J60</f>
        <v>Ringan</v>
      </c>
    </row>
    <row r="61" spans="1:11" x14ac:dyDescent="0.3">
      <c r="A61" s="1">
        <v>60</v>
      </c>
      <c r="B61" s="1">
        <f>'[1]Template Set Data'!A61</f>
        <v>2</v>
      </c>
      <c r="C61" s="1">
        <f>'[1]Template Set Data'!B61</f>
        <v>2</v>
      </c>
      <c r="D61" s="1">
        <f>'[1]Template Set Data'!C61</f>
        <v>2</v>
      </c>
      <c r="E61" s="1">
        <f>'[1]Template Set Data'!D61</f>
        <v>2</v>
      </c>
      <c r="F61" s="1">
        <f>'[1]Template Set Data'!E61</f>
        <v>3</v>
      </c>
      <c r="G61" s="1">
        <f>'[1]Template Set Data'!F61</f>
        <v>2</v>
      </c>
      <c r="H61" s="1">
        <f>'[1]Template Set Data'!G61</f>
        <v>2</v>
      </c>
      <c r="I61" s="1">
        <f>'[1]Template Set Data'!H61</f>
        <v>30</v>
      </c>
      <c r="J61" s="1">
        <f>'[1]Template Set Data'!I61</f>
        <v>3</v>
      </c>
      <c r="K61" s="1" t="str">
        <f>'[1]Template Set Data'!J61</f>
        <v>Berat</v>
      </c>
    </row>
    <row r="62" spans="1:11" x14ac:dyDescent="0.3">
      <c r="A62" s="1">
        <v>61</v>
      </c>
      <c r="B62" s="1">
        <f>'[1]Template Set Data'!A62</f>
        <v>2</v>
      </c>
      <c r="C62" s="1">
        <f>'[1]Template Set Data'!B62</f>
        <v>2</v>
      </c>
      <c r="D62" s="1">
        <f>'[1]Template Set Data'!C62</f>
        <v>2</v>
      </c>
      <c r="E62" s="1">
        <f>'[1]Template Set Data'!D62</f>
        <v>3</v>
      </c>
      <c r="F62" s="1">
        <f>'[1]Template Set Data'!E62</f>
        <v>3</v>
      </c>
      <c r="G62" s="1">
        <f>'[1]Template Set Data'!F62</f>
        <v>3</v>
      </c>
      <c r="H62" s="1">
        <f>'[1]Template Set Data'!G62</f>
        <v>2</v>
      </c>
      <c r="I62" s="1">
        <f>'[1]Template Set Data'!H62</f>
        <v>23</v>
      </c>
      <c r="J62" s="1">
        <f>'[1]Template Set Data'!I62</f>
        <v>3</v>
      </c>
      <c r="K62" s="1" t="str">
        <f>'[1]Template Set Data'!J62</f>
        <v>Berat</v>
      </c>
    </row>
    <row r="63" spans="1:11" x14ac:dyDescent="0.3">
      <c r="A63" s="1">
        <v>62</v>
      </c>
      <c r="B63" s="1">
        <f>'[1]Template Set Data'!A63</f>
        <v>2</v>
      </c>
      <c r="C63" s="1">
        <f>'[1]Template Set Data'!B63</f>
        <v>2</v>
      </c>
      <c r="D63" s="1">
        <f>'[1]Template Set Data'!C63</f>
        <v>1</v>
      </c>
      <c r="E63" s="1">
        <f>'[1]Template Set Data'!D63</f>
        <v>3</v>
      </c>
      <c r="F63" s="1">
        <f>'[1]Template Set Data'!E63</f>
        <v>1</v>
      </c>
      <c r="G63" s="1">
        <f>'[1]Template Set Data'!F63</f>
        <v>1</v>
      </c>
      <c r="H63" s="1">
        <f>'[1]Template Set Data'!G63</f>
        <v>1</v>
      </c>
      <c r="I63" s="1">
        <f>'[1]Template Set Data'!H63</f>
        <v>20</v>
      </c>
      <c r="J63" s="1">
        <f>'[1]Template Set Data'!I63</f>
        <v>3</v>
      </c>
      <c r="K63" s="1" t="str">
        <f>'[1]Template Set Data'!J63</f>
        <v>Berat</v>
      </c>
    </row>
    <row r="64" spans="1:11" x14ac:dyDescent="0.3">
      <c r="A64" s="1">
        <v>63</v>
      </c>
      <c r="B64" s="1">
        <f>'[1]Template Set Data'!A64</f>
        <v>1</v>
      </c>
      <c r="C64" s="1">
        <f>'[1]Template Set Data'!B64</f>
        <v>1</v>
      </c>
      <c r="D64" s="1">
        <f>'[1]Template Set Data'!C64</f>
        <v>1</v>
      </c>
      <c r="E64" s="1">
        <f>'[1]Template Set Data'!D64</f>
        <v>3</v>
      </c>
      <c r="F64" s="1">
        <f>'[1]Template Set Data'!E64</f>
        <v>3</v>
      </c>
      <c r="G64" s="1">
        <f>'[1]Template Set Data'!F64</f>
        <v>1</v>
      </c>
      <c r="H64" s="1">
        <f>'[1]Template Set Data'!G64</f>
        <v>1</v>
      </c>
      <c r="I64" s="1">
        <f>'[1]Template Set Data'!H64</f>
        <v>17</v>
      </c>
      <c r="J64" s="1">
        <f>'[1]Template Set Data'!I64</f>
        <v>3</v>
      </c>
      <c r="K64" s="1" t="str">
        <f>'[1]Template Set Data'!J64</f>
        <v>Ringan</v>
      </c>
    </row>
    <row r="65" spans="1:11" x14ac:dyDescent="0.3">
      <c r="A65" s="1">
        <v>64</v>
      </c>
      <c r="B65" s="1">
        <f>'[1]Template Set Data'!A65</f>
        <v>2</v>
      </c>
      <c r="C65" s="1">
        <f>'[1]Template Set Data'!B65</f>
        <v>1</v>
      </c>
      <c r="D65" s="1">
        <f>'[1]Template Set Data'!C65</f>
        <v>1</v>
      </c>
      <c r="E65" s="1">
        <f>'[1]Template Set Data'!D65</f>
        <v>1</v>
      </c>
      <c r="F65" s="1">
        <f>'[1]Template Set Data'!E65</f>
        <v>3</v>
      </c>
      <c r="G65" s="1">
        <f>'[1]Template Set Data'!F65</f>
        <v>1</v>
      </c>
      <c r="H65" s="1">
        <f>'[1]Template Set Data'!G65</f>
        <v>1</v>
      </c>
      <c r="I65" s="1">
        <f>'[1]Template Set Data'!H65</f>
        <v>18</v>
      </c>
      <c r="J65" s="1">
        <f>'[1]Template Set Data'!I65</f>
        <v>3</v>
      </c>
      <c r="K65" s="1" t="str">
        <f>'[1]Template Set Data'!J65</f>
        <v>Ringan</v>
      </c>
    </row>
    <row r="66" spans="1:11" x14ac:dyDescent="0.3">
      <c r="A66" s="1">
        <v>65</v>
      </c>
      <c r="B66" s="1">
        <f>'[1]Template Set Data'!A66</f>
        <v>2</v>
      </c>
      <c r="C66" s="1">
        <f>'[1]Template Set Data'!B66</f>
        <v>2</v>
      </c>
      <c r="D66" s="1">
        <f>'[1]Template Set Data'!C66</f>
        <v>2</v>
      </c>
      <c r="E66" s="1">
        <f>'[1]Template Set Data'!D66</f>
        <v>2</v>
      </c>
      <c r="F66" s="1">
        <f>'[1]Template Set Data'!E66</f>
        <v>1</v>
      </c>
      <c r="G66" s="1">
        <f>'[1]Template Set Data'!F66</f>
        <v>3</v>
      </c>
      <c r="H66" s="1">
        <f>'[1]Template Set Data'!G66</f>
        <v>2</v>
      </c>
      <c r="I66" s="1">
        <f>'[1]Template Set Data'!H66</f>
        <v>30</v>
      </c>
      <c r="J66" s="1">
        <f>'[1]Template Set Data'!I66</f>
        <v>1</v>
      </c>
      <c r="K66" s="1" t="str">
        <f>'[1]Template Set Data'!J66</f>
        <v>Berat</v>
      </c>
    </row>
    <row r="67" spans="1:11" x14ac:dyDescent="0.3">
      <c r="A67" s="1">
        <v>66</v>
      </c>
      <c r="B67" s="1">
        <f>'[1]Template Set Data'!A67</f>
        <v>2</v>
      </c>
      <c r="C67" s="1">
        <f>'[1]Template Set Data'!B67</f>
        <v>2</v>
      </c>
      <c r="D67" s="1">
        <f>'[1]Template Set Data'!C67</f>
        <v>2</v>
      </c>
      <c r="E67" s="1">
        <f>'[1]Template Set Data'!D67</f>
        <v>3</v>
      </c>
      <c r="F67" s="1">
        <f>'[1]Template Set Data'!E67</f>
        <v>3</v>
      </c>
      <c r="G67" s="1">
        <f>'[1]Template Set Data'!F67</f>
        <v>3</v>
      </c>
      <c r="H67" s="1">
        <f>'[1]Template Set Data'!G67</f>
        <v>2</v>
      </c>
      <c r="I67" s="1">
        <f>'[1]Template Set Data'!H67</f>
        <v>22</v>
      </c>
      <c r="J67" s="1">
        <f>'[1]Template Set Data'!I67</f>
        <v>2</v>
      </c>
      <c r="K67" s="1" t="str">
        <f>'[1]Template Set Data'!J67</f>
        <v>Berat</v>
      </c>
    </row>
    <row r="68" spans="1:11" x14ac:dyDescent="0.3">
      <c r="A68" s="1">
        <v>67</v>
      </c>
      <c r="B68" s="1">
        <f>'[1]Template Set Data'!A68</f>
        <v>2</v>
      </c>
      <c r="C68" s="1">
        <f>'[1]Template Set Data'!B68</f>
        <v>1</v>
      </c>
      <c r="D68" s="1">
        <f>'[1]Template Set Data'!C68</f>
        <v>2</v>
      </c>
      <c r="E68" s="1">
        <f>'[1]Template Set Data'!D68</f>
        <v>3</v>
      </c>
      <c r="F68" s="1">
        <f>'[1]Template Set Data'!E68</f>
        <v>1</v>
      </c>
      <c r="G68" s="1">
        <f>'[1]Template Set Data'!F68</f>
        <v>3</v>
      </c>
      <c r="H68" s="1">
        <f>'[1]Template Set Data'!G68</f>
        <v>1</v>
      </c>
      <c r="I68" s="1">
        <f>'[1]Template Set Data'!H68</f>
        <v>20</v>
      </c>
      <c r="J68" s="1">
        <f>'[1]Template Set Data'!I68</f>
        <v>3</v>
      </c>
      <c r="K68" s="1" t="str">
        <f>'[1]Template Set Data'!J68</f>
        <v>Ringan</v>
      </c>
    </row>
    <row r="69" spans="1:11" x14ac:dyDescent="0.3">
      <c r="A69" s="1">
        <v>68</v>
      </c>
      <c r="B69" s="1">
        <f>'[1]Template Set Data'!A69</f>
        <v>2</v>
      </c>
      <c r="C69" s="1">
        <f>'[1]Template Set Data'!B69</f>
        <v>1</v>
      </c>
      <c r="D69" s="1">
        <f>'[1]Template Set Data'!C69</f>
        <v>2</v>
      </c>
      <c r="E69" s="1">
        <f>'[1]Template Set Data'!D69</f>
        <v>3</v>
      </c>
      <c r="F69" s="1">
        <f>'[1]Template Set Data'!E69</f>
        <v>3</v>
      </c>
      <c r="G69" s="1">
        <f>'[1]Template Set Data'!F69</f>
        <v>3</v>
      </c>
      <c r="H69" s="1">
        <f>'[1]Template Set Data'!G69</f>
        <v>1</v>
      </c>
      <c r="I69" s="1">
        <f>'[1]Template Set Data'!H69</f>
        <v>15</v>
      </c>
      <c r="J69" s="1">
        <f>'[1]Template Set Data'!I69</f>
        <v>1</v>
      </c>
      <c r="K69" s="1" t="str">
        <f>'[1]Template Set Data'!J69</f>
        <v>Ringan</v>
      </c>
    </row>
    <row r="70" spans="1:11" x14ac:dyDescent="0.3">
      <c r="A70" s="1">
        <v>69</v>
      </c>
      <c r="B70" s="1">
        <f>'[1]Template Set Data'!A70</f>
        <v>2</v>
      </c>
      <c r="C70" s="1">
        <f>'[1]Template Set Data'!B70</f>
        <v>1</v>
      </c>
      <c r="D70" s="1">
        <f>'[1]Template Set Data'!C70</f>
        <v>2</v>
      </c>
      <c r="E70" s="1">
        <f>'[1]Template Set Data'!D70</f>
        <v>2</v>
      </c>
      <c r="F70" s="1">
        <f>'[1]Template Set Data'!E70</f>
        <v>3</v>
      </c>
      <c r="G70" s="1">
        <f>'[1]Template Set Data'!F70</f>
        <v>1</v>
      </c>
      <c r="H70" s="1">
        <f>'[1]Template Set Data'!G70</f>
        <v>2</v>
      </c>
      <c r="I70" s="1">
        <f>'[1]Template Set Data'!H70</f>
        <v>20</v>
      </c>
      <c r="J70" s="1">
        <f>'[1]Template Set Data'!I70</f>
        <v>3</v>
      </c>
      <c r="K70" s="1" t="str">
        <f>'[1]Template Set Data'!J70</f>
        <v>Ringan</v>
      </c>
    </row>
    <row r="71" spans="1:11" x14ac:dyDescent="0.3">
      <c r="A71" s="1">
        <v>70</v>
      </c>
      <c r="B71" s="1">
        <f>'[1]Template Set Data'!A71</f>
        <v>2</v>
      </c>
      <c r="C71" s="1">
        <f>'[1]Template Set Data'!B71</f>
        <v>1</v>
      </c>
      <c r="D71" s="1">
        <f>'[1]Template Set Data'!C71</f>
        <v>2</v>
      </c>
      <c r="E71" s="1">
        <f>'[1]Template Set Data'!D71</f>
        <v>1</v>
      </c>
      <c r="F71" s="1">
        <f>'[1]Template Set Data'!E71</f>
        <v>1</v>
      </c>
      <c r="G71" s="1">
        <f>'[1]Template Set Data'!F71</f>
        <v>1</v>
      </c>
      <c r="H71" s="1">
        <f>'[1]Template Set Data'!G71</f>
        <v>2</v>
      </c>
      <c r="I71" s="1">
        <f>'[1]Template Set Data'!H71</f>
        <v>24</v>
      </c>
      <c r="J71" s="1">
        <f>'[1]Template Set Data'!I71</f>
        <v>3</v>
      </c>
      <c r="K71" s="1" t="str">
        <f>'[1]Template Set Data'!J71</f>
        <v>Ringan</v>
      </c>
    </row>
    <row r="72" spans="1:11" x14ac:dyDescent="0.3">
      <c r="A72" s="1">
        <v>71</v>
      </c>
      <c r="B72" s="1">
        <f>'[1]Template Set Data'!A72</f>
        <v>2</v>
      </c>
      <c r="C72" s="1">
        <f>'[1]Template Set Data'!B72</f>
        <v>1</v>
      </c>
      <c r="D72" s="1">
        <f>'[1]Template Set Data'!C72</f>
        <v>2</v>
      </c>
      <c r="E72" s="1">
        <f>'[1]Template Set Data'!D72</f>
        <v>3</v>
      </c>
      <c r="F72" s="1">
        <f>'[1]Template Set Data'!E72</f>
        <v>1</v>
      </c>
      <c r="G72" s="1">
        <f>'[1]Template Set Data'!F72</f>
        <v>3</v>
      </c>
      <c r="H72" s="1">
        <f>'[1]Template Set Data'!G72</f>
        <v>2</v>
      </c>
      <c r="I72" s="1">
        <f>'[1]Template Set Data'!H72</f>
        <v>25</v>
      </c>
      <c r="J72" s="1">
        <f>'[1]Template Set Data'!I72</f>
        <v>3</v>
      </c>
      <c r="K72" s="1" t="str">
        <f>'[1]Template Set Data'!J72</f>
        <v>Ringan</v>
      </c>
    </row>
    <row r="73" spans="1:11" x14ac:dyDescent="0.3">
      <c r="A73" s="1">
        <v>72</v>
      </c>
      <c r="B73" s="1">
        <f>'[1]Template Set Data'!A73</f>
        <v>2</v>
      </c>
      <c r="C73" s="1">
        <f>'[1]Template Set Data'!B73</f>
        <v>2</v>
      </c>
      <c r="D73" s="1">
        <f>'[1]Template Set Data'!C73</f>
        <v>2</v>
      </c>
      <c r="E73" s="1">
        <f>'[1]Template Set Data'!D73</f>
        <v>3</v>
      </c>
      <c r="F73" s="1">
        <f>'[1]Template Set Data'!E73</f>
        <v>1</v>
      </c>
      <c r="G73" s="1">
        <f>'[1]Template Set Data'!F73</f>
        <v>3</v>
      </c>
      <c r="H73" s="1">
        <f>'[1]Template Set Data'!G73</f>
        <v>2</v>
      </c>
      <c r="I73" s="1">
        <f>'[1]Template Set Data'!H73</f>
        <v>24</v>
      </c>
      <c r="J73" s="1">
        <f>'[1]Template Set Data'!I73</f>
        <v>3</v>
      </c>
      <c r="K73" s="1" t="str">
        <f>'[1]Template Set Data'!J73</f>
        <v>Berat</v>
      </c>
    </row>
    <row r="74" spans="1:11" x14ac:dyDescent="0.3">
      <c r="A74" s="1">
        <v>73</v>
      </c>
      <c r="B74" s="1">
        <f>'[1]Template Set Data'!A74</f>
        <v>2</v>
      </c>
      <c r="C74" s="1">
        <f>'[1]Template Set Data'!B74</f>
        <v>2</v>
      </c>
      <c r="D74" s="1">
        <f>'[1]Template Set Data'!C74</f>
        <v>2</v>
      </c>
      <c r="E74" s="1">
        <f>'[1]Template Set Data'!D74</f>
        <v>3</v>
      </c>
      <c r="F74" s="1">
        <f>'[1]Template Set Data'!E74</f>
        <v>1</v>
      </c>
      <c r="G74" s="1">
        <f>'[1]Template Set Data'!F74</f>
        <v>3</v>
      </c>
      <c r="H74" s="1">
        <f>'[1]Template Set Data'!G74</f>
        <v>2</v>
      </c>
      <c r="I74" s="1">
        <f>'[1]Template Set Data'!H74</f>
        <v>25</v>
      </c>
      <c r="J74" s="1">
        <f>'[1]Template Set Data'!I74</f>
        <v>1</v>
      </c>
      <c r="K74" s="1" t="str">
        <f>'[1]Template Set Data'!J74</f>
        <v>Berat</v>
      </c>
    </row>
    <row r="75" spans="1:11" x14ac:dyDescent="0.3">
      <c r="A75" s="1">
        <v>74</v>
      </c>
      <c r="B75" s="1">
        <f>'[1]Template Set Data'!A75</f>
        <v>2</v>
      </c>
      <c r="C75" s="1">
        <f>'[1]Template Set Data'!B75</f>
        <v>1</v>
      </c>
      <c r="D75" s="1">
        <f>'[1]Template Set Data'!C75</f>
        <v>2</v>
      </c>
      <c r="E75" s="1">
        <f>'[1]Template Set Data'!D75</f>
        <v>3</v>
      </c>
      <c r="F75" s="1">
        <f>'[1]Template Set Data'!E75</f>
        <v>1</v>
      </c>
      <c r="G75" s="1">
        <f>'[1]Template Set Data'!F75</f>
        <v>3</v>
      </c>
      <c r="H75" s="1">
        <f>'[1]Template Set Data'!G75</f>
        <v>1</v>
      </c>
      <c r="I75" s="1">
        <f>'[1]Template Set Data'!H75</f>
        <v>18</v>
      </c>
      <c r="J75" s="1">
        <f>'[1]Template Set Data'!I75</f>
        <v>1</v>
      </c>
      <c r="K75" s="1" t="str">
        <f>'[1]Template Set Data'!J75</f>
        <v>Ringan</v>
      </c>
    </row>
    <row r="76" spans="1:11" x14ac:dyDescent="0.3">
      <c r="A76" s="1">
        <v>75</v>
      </c>
      <c r="B76" s="1">
        <f>'[1]Template Set Data'!A76</f>
        <v>1</v>
      </c>
      <c r="C76" s="1">
        <f>'[1]Template Set Data'!B76</f>
        <v>1</v>
      </c>
      <c r="D76" s="1">
        <f>'[1]Template Set Data'!C76</f>
        <v>2</v>
      </c>
      <c r="E76" s="1">
        <f>'[1]Template Set Data'!D76</f>
        <v>1</v>
      </c>
      <c r="F76" s="1">
        <f>'[1]Template Set Data'!E76</f>
        <v>1</v>
      </c>
      <c r="G76" s="1">
        <f>'[1]Template Set Data'!F76</f>
        <v>1</v>
      </c>
      <c r="H76" s="1">
        <f>'[1]Template Set Data'!G76</f>
        <v>1</v>
      </c>
      <c r="I76" s="1">
        <f>'[1]Template Set Data'!H76</f>
        <v>17</v>
      </c>
      <c r="J76" s="1">
        <f>'[1]Template Set Data'!I76</f>
        <v>1</v>
      </c>
      <c r="K76" s="1" t="str">
        <f>'[1]Template Set Data'!J76</f>
        <v>Ringan</v>
      </c>
    </row>
    <row r="77" spans="1:11" x14ac:dyDescent="0.3">
      <c r="A77" s="1">
        <v>76</v>
      </c>
      <c r="B77" s="1">
        <f>'[1]Template Set Data'!A77</f>
        <v>1</v>
      </c>
      <c r="C77" s="1">
        <f>'[1]Template Set Data'!B77</f>
        <v>1</v>
      </c>
      <c r="D77" s="1">
        <f>'[1]Template Set Data'!C77</f>
        <v>2</v>
      </c>
      <c r="E77" s="1">
        <f>'[1]Template Set Data'!D77</f>
        <v>1</v>
      </c>
      <c r="F77" s="1">
        <f>'[1]Template Set Data'!E77</f>
        <v>1</v>
      </c>
      <c r="G77" s="1">
        <f>'[1]Template Set Data'!F77</f>
        <v>1</v>
      </c>
      <c r="H77" s="1">
        <f>'[1]Template Set Data'!G77</f>
        <v>1</v>
      </c>
      <c r="I77" s="1">
        <f>'[1]Template Set Data'!H77</f>
        <v>14</v>
      </c>
      <c r="J77" s="1">
        <f>'[1]Template Set Data'!I77</f>
        <v>3</v>
      </c>
      <c r="K77" s="1" t="str">
        <f>'[1]Template Set Data'!J77</f>
        <v>Ringan</v>
      </c>
    </row>
    <row r="78" spans="1:11" x14ac:dyDescent="0.3">
      <c r="A78" s="1">
        <v>77</v>
      </c>
      <c r="B78" s="1">
        <f>'[1]Template Set Data'!A78</f>
        <v>2</v>
      </c>
      <c r="C78" s="1">
        <f>'[1]Template Set Data'!B78</f>
        <v>1</v>
      </c>
      <c r="D78" s="1">
        <f>'[1]Template Set Data'!C78</f>
        <v>2</v>
      </c>
      <c r="E78" s="1">
        <f>'[1]Template Set Data'!D78</f>
        <v>3</v>
      </c>
      <c r="F78" s="1">
        <f>'[1]Template Set Data'!E78</f>
        <v>1</v>
      </c>
      <c r="G78" s="1">
        <f>'[1]Template Set Data'!F78</f>
        <v>1</v>
      </c>
      <c r="H78" s="1">
        <f>'[1]Template Set Data'!G78</f>
        <v>2</v>
      </c>
      <c r="I78" s="1">
        <f>'[1]Template Set Data'!H78</f>
        <v>25</v>
      </c>
      <c r="J78" s="1">
        <f>'[1]Template Set Data'!I78</f>
        <v>1</v>
      </c>
      <c r="K78" s="1" t="str">
        <f>'[1]Template Set Data'!J78</f>
        <v>Ringan</v>
      </c>
    </row>
    <row r="79" spans="1:11" x14ac:dyDescent="0.3">
      <c r="A79" s="1">
        <v>78</v>
      </c>
      <c r="B79" s="1">
        <f>'[1]Template Set Data'!A79</f>
        <v>2</v>
      </c>
      <c r="C79" s="1">
        <f>'[1]Template Set Data'!B79</f>
        <v>1</v>
      </c>
      <c r="D79" s="1">
        <f>'[1]Template Set Data'!C79</f>
        <v>2</v>
      </c>
      <c r="E79" s="1">
        <f>'[1]Template Set Data'!D79</f>
        <v>3</v>
      </c>
      <c r="F79" s="1">
        <f>'[1]Template Set Data'!E79</f>
        <v>1</v>
      </c>
      <c r="G79" s="1">
        <f>'[1]Template Set Data'!F79</f>
        <v>1</v>
      </c>
      <c r="H79" s="1">
        <f>'[1]Template Set Data'!G79</f>
        <v>2</v>
      </c>
      <c r="I79" s="1">
        <f>'[1]Template Set Data'!H79</f>
        <v>20</v>
      </c>
      <c r="J79" s="1">
        <f>'[1]Template Set Data'!I79</f>
        <v>1</v>
      </c>
      <c r="K79" s="1" t="str">
        <f>'[1]Template Set Data'!J79</f>
        <v>Ringan</v>
      </c>
    </row>
    <row r="80" spans="1:11" x14ac:dyDescent="0.3">
      <c r="A80" s="1">
        <v>79</v>
      </c>
      <c r="B80" s="1">
        <f>'[1]Template Set Data'!A80</f>
        <v>2</v>
      </c>
      <c r="C80" s="1">
        <f>'[1]Template Set Data'!B80</f>
        <v>1</v>
      </c>
      <c r="D80" s="1">
        <f>'[1]Template Set Data'!C80</f>
        <v>2</v>
      </c>
      <c r="E80" s="1">
        <f>'[1]Template Set Data'!D80</f>
        <v>3</v>
      </c>
      <c r="F80" s="1">
        <f>'[1]Template Set Data'!E80</f>
        <v>1</v>
      </c>
      <c r="G80" s="1">
        <f>'[1]Template Set Data'!F80</f>
        <v>1</v>
      </c>
      <c r="H80" s="1">
        <f>'[1]Template Set Data'!G80</f>
        <v>2</v>
      </c>
      <c r="I80" s="1">
        <f>'[1]Template Set Data'!H80</f>
        <v>18</v>
      </c>
      <c r="J80" s="1">
        <f>'[1]Template Set Data'!I80</f>
        <v>1</v>
      </c>
      <c r="K80" s="1" t="str">
        <f>'[1]Template Set Data'!J80</f>
        <v>Ringan</v>
      </c>
    </row>
    <row r="81" spans="1:11" x14ac:dyDescent="0.3">
      <c r="A81" s="1">
        <v>80</v>
      </c>
      <c r="B81" s="1">
        <f>'[1]Template Set Data'!A81</f>
        <v>2</v>
      </c>
      <c r="C81" s="1">
        <f>'[1]Template Set Data'!B81</f>
        <v>2</v>
      </c>
      <c r="D81" s="1">
        <f>'[1]Template Set Data'!C81</f>
        <v>2</v>
      </c>
      <c r="E81" s="1">
        <f>'[1]Template Set Data'!D81</f>
        <v>3</v>
      </c>
      <c r="F81" s="1">
        <f>'[1]Template Set Data'!E81</f>
        <v>3</v>
      </c>
      <c r="G81" s="1">
        <f>'[1]Template Set Data'!F81</f>
        <v>3</v>
      </c>
      <c r="H81" s="1">
        <f>'[1]Template Set Data'!G81</f>
        <v>1</v>
      </c>
      <c r="I81" s="1">
        <f>'[1]Template Set Data'!H81</f>
        <v>24</v>
      </c>
      <c r="J81" s="1">
        <f>'[1]Template Set Data'!I81</f>
        <v>3</v>
      </c>
      <c r="K81" s="1" t="str">
        <f>'[1]Template Set Data'!J81</f>
        <v>Berat</v>
      </c>
    </row>
    <row r="82" spans="1:11" x14ac:dyDescent="0.3">
      <c r="A82" s="1">
        <v>81</v>
      </c>
      <c r="B82" s="1">
        <f>'[1]Template Set Data'!A82</f>
        <v>2</v>
      </c>
      <c r="C82" s="1">
        <f>'[1]Template Set Data'!B82</f>
        <v>1</v>
      </c>
      <c r="D82" s="1">
        <f>'[1]Template Set Data'!C82</f>
        <v>2</v>
      </c>
      <c r="E82" s="1">
        <f>'[1]Template Set Data'!D82</f>
        <v>3</v>
      </c>
      <c r="F82" s="1">
        <f>'[1]Template Set Data'!E82</f>
        <v>1</v>
      </c>
      <c r="G82" s="1">
        <f>'[1]Template Set Data'!F82</f>
        <v>3</v>
      </c>
      <c r="H82" s="1">
        <f>'[1]Template Set Data'!G82</f>
        <v>1</v>
      </c>
      <c r="I82" s="1">
        <f>'[1]Template Set Data'!H82</f>
        <v>26</v>
      </c>
      <c r="J82" s="1">
        <f>'[1]Template Set Data'!I82</f>
        <v>3</v>
      </c>
      <c r="K82" s="1" t="str">
        <f>'[1]Template Set Data'!J82</f>
        <v>Berat</v>
      </c>
    </row>
    <row r="83" spans="1:11" x14ac:dyDescent="0.3">
      <c r="A83" s="1">
        <v>82</v>
      </c>
      <c r="B83" s="1">
        <f>'[1]Template Set Data'!A83</f>
        <v>1</v>
      </c>
      <c r="C83" s="1">
        <f>'[1]Template Set Data'!B83</f>
        <v>1</v>
      </c>
      <c r="D83" s="1">
        <f>'[1]Template Set Data'!C83</f>
        <v>2</v>
      </c>
      <c r="E83" s="1">
        <f>'[1]Template Set Data'!D83</f>
        <v>3</v>
      </c>
      <c r="F83" s="1">
        <f>'[1]Template Set Data'!E83</f>
        <v>1</v>
      </c>
      <c r="G83" s="1">
        <f>'[1]Template Set Data'!F83</f>
        <v>1</v>
      </c>
      <c r="H83" s="1">
        <f>'[1]Template Set Data'!G83</f>
        <v>2</v>
      </c>
      <c r="I83" s="1">
        <f>'[1]Template Set Data'!H83</f>
        <v>17</v>
      </c>
      <c r="J83" s="1">
        <f>'[1]Template Set Data'!I83</f>
        <v>3</v>
      </c>
      <c r="K83" s="1" t="str">
        <f>'[1]Template Set Data'!J83</f>
        <v>Ringan</v>
      </c>
    </row>
    <row r="84" spans="1:11" x14ac:dyDescent="0.3">
      <c r="A84" s="1">
        <v>83</v>
      </c>
      <c r="B84" s="1">
        <f>'[1]Template Set Data'!A84</f>
        <v>2</v>
      </c>
      <c r="C84" s="1">
        <f>'[1]Template Set Data'!B84</f>
        <v>1</v>
      </c>
      <c r="D84" s="1">
        <f>'[1]Template Set Data'!C84</f>
        <v>2</v>
      </c>
      <c r="E84" s="1">
        <f>'[1]Template Set Data'!D84</f>
        <v>3</v>
      </c>
      <c r="F84" s="1">
        <f>'[1]Template Set Data'!E84</f>
        <v>1</v>
      </c>
      <c r="G84" s="1">
        <f>'[1]Template Set Data'!F84</f>
        <v>3</v>
      </c>
      <c r="H84" s="1">
        <f>'[1]Template Set Data'!G84</f>
        <v>2</v>
      </c>
      <c r="I84" s="1">
        <f>'[1]Template Set Data'!H84</f>
        <v>20</v>
      </c>
      <c r="J84" s="1">
        <f>'[1]Template Set Data'!I84</f>
        <v>3</v>
      </c>
      <c r="K84" s="1" t="str">
        <f>'[1]Template Set Data'!J84</f>
        <v>Berat</v>
      </c>
    </row>
    <row r="85" spans="1:11" x14ac:dyDescent="0.3">
      <c r="A85" s="1">
        <v>84</v>
      </c>
      <c r="B85" s="1">
        <f>'[1]Template Set Data'!A85</f>
        <v>2</v>
      </c>
      <c r="C85" s="1">
        <f>'[1]Template Set Data'!B85</f>
        <v>1</v>
      </c>
      <c r="D85" s="1">
        <f>'[1]Template Set Data'!C85</f>
        <v>2</v>
      </c>
      <c r="E85" s="1">
        <f>'[1]Template Set Data'!D85</f>
        <v>3</v>
      </c>
      <c r="F85" s="1">
        <f>'[1]Template Set Data'!E85</f>
        <v>1</v>
      </c>
      <c r="G85" s="1">
        <f>'[1]Template Set Data'!F85</f>
        <v>3</v>
      </c>
      <c r="H85" s="1">
        <f>'[1]Template Set Data'!G85</f>
        <v>2</v>
      </c>
      <c r="I85" s="1">
        <f>'[1]Template Set Data'!H85</f>
        <v>21</v>
      </c>
      <c r="J85" s="1">
        <f>'[1]Template Set Data'!I85</f>
        <v>3</v>
      </c>
      <c r="K85" s="1" t="str">
        <f>'[1]Template Set Data'!J85</f>
        <v>Berat</v>
      </c>
    </row>
    <row r="86" spans="1:11" x14ac:dyDescent="0.3">
      <c r="A86" s="1">
        <v>85</v>
      </c>
      <c r="B86" s="1">
        <f>'[1]Template Set Data'!A86</f>
        <v>2</v>
      </c>
      <c r="C86" s="1">
        <f>'[1]Template Set Data'!B86</f>
        <v>2</v>
      </c>
      <c r="D86" s="1">
        <f>'[1]Template Set Data'!C86</f>
        <v>2</v>
      </c>
      <c r="E86" s="1">
        <f>'[1]Template Set Data'!D86</f>
        <v>3</v>
      </c>
      <c r="F86" s="1">
        <f>'[1]Template Set Data'!E86</f>
        <v>1</v>
      </c>
      <c r="G86" s="1">
        <f>'[1]Template Set Data'!F86</f>
        <v>3</v>
      </c>
      <c r="H86" s="1">
        <f>'[1]Template Set Data'!G86</f>
        <v>2</v>
      </c>
      <c r="I86" s="1">
        <f>'[1]Template Set Data'!H86</f>
        <v>25</v>
      </c>
      <c r="J86" s="1">
        <f>'[1]Template Set Data'!I86</f>
        <v>3</v>
      </c>
      <c r="K86" s="1" t="str">
        <f>'[1]Template Set Data'!J86</f>
        <v>Berat</v>
      </c>
    </row>
    <row r="87" spans="1:11" x14ac:dyDescent="0.3">
      <c r="A87" s="1">
        <v>86</v>
      </c>
      <c r="B87" s="1">
        <f>'[1]Template Set Data'!A87</f>
        <v>2</v>
      </c>
      <c r="C87" s="1">
        <f>'[1]Template Set Data'!B87</f>
        <v>1</v>
      </c>
      <c r="D87" s="1">
        <f>'[1]Template Set Data'!C87</f>
        <v>2</v>
      </c>
      <c r="E87" s="1">
        <f>'[1]Template Set Data'!D87</f>
        <v>1</v>
      </c>
      <c r="F87" s="1">
        <f>'[1]Template Set Data'!E87</f>
        <v>2</v>
      </c>
      <c r="G87" s="1">
        <f>'[1]Template Set Data'!F87</f>
        <v>1</v>
      </c>
      <c r="H87" s="1">
        <f>'[1]Template Set Data'!G87</f>
        <v>2</v>
      </c>
      <c r="I87" s="1">
        <f>'[1]Template Set Data'!H87</f>
        <v>70</v>
      </c>
      <c r="J87" s="1">
        <f>'[1]Template Set Data'!I87</f>
        <v>1</v>
      </c>
      <c r="K87" s="1" t="str">
        <f>'[1]Template Set Data'!J87</f>
        <v>Ringan</v>
      </c>
    </row>
    <row r="88" spans="1:11" x14ac:dyDescent="0.3">
      <c r="A88" s="1">
        <v>87</v>
      </c>
      <c r="B88" s="1">
        <f>'[1]Template Set Data'!A88</f>
        <v>2</v>
      </c>
      <c r="C88" s="1">
        <f>'[1]Template Set Data'!B88</f>
        <v>2</v>
      </c>
      <c r="D88" s="1">
        <f>'[1]Template Set Data'!C88</f>
        <v>1</v>
      </c>
      <c r="E88" s="1">
        <f>'[1]Template Set Data'!D88</f>
        <v>3</v>
      </c>
      <c r="F88" s="1">
        <f>'[1]Template Set Data'!E88</f>
        <v>2</v>
      </c>
      <c r="G88" s="1">
        <f>'[1]Template Set Data'!F88</f>
        <v>3</v>
      </c>
      <c r="H88" s="1">
        <f>'[1]Template Set Data'!G88</f>
        <v>2</v>
      </c>
      <c r="I88" s="1">
        <f>'[1]Template Set Data'!H88</f>
        <v>25</v>
      </c>
      <c r="J88" s="1">
        <f>'[1]Template Set Data'!I88</f>
        <v>3</v>
      </c>
      <c r="K88" s="1" t="str">
        <f>'[1]Template Set Data'!J88</f>
        <v>Berat</v>
      </c>
    </row>
    <row r="89" spans="1:11" x14ac:dyDescent="0.3">
      <c r="A89" s="1">
        <v>88</v>
      </c>
      <c r="B89" s="1">
        <f>'[1]Template Set Data'!A89</f>
        <v>2</v>
      </c>
      <c r="C89" s="1">
        <f>'[1]Template Set Data'!B89</f>
        <v>1</v>
      </c>
      <c r="D89" s="1">
        <f>'[1]Template Set Data'!C89</f>
        <v>2</v>
      </c>
      <c r="E89" s="1">
        <f>'[1]Template Set Data'!D89</f>
        <v>2</v>
      </c>
      <c r="F89" s="1">
        <f>'[1]Template Set Data'!E89</f>
        <v>2</v>
      </c>
      <c r="G89" s="1">
        <f>'[1]Template Set Data'!F89</f>
        <v>2</v>
      </c>
      <c r="H89" s="1">
        <f>'[1]Template Set Data'!G89</f>
        <v>2</v>
      </c>
      <c r="I89" s="1">
        <f>'[1]Template Set Data'!H89</f>
        <v>33</v>
      </c>
      <c r="J89" s="1">
        <f>'[1]Template Set Data'!I89</f>
        <v>2</v>
      </c>
      <c r="K89" s="1" t="str">
        <f>'[1]Template Set Data'!J89</f>
        <v>Berat</v>
      </c>
    </row>
    <row r="90" spans="1:11" x14ac:dyDescent="0.3">
      <c r="A90" s="1">
        <v>89</v>
      </c>
      <c r="B90" s="1">
        <f>'[1]Template Set Data'!A90</f>
        <v>2</v>
      </c>
      <c r="C90" s="1">
        <f>'[1]Template Set Data'!B90</f>
        <v>1</v>
      </c>
      <c r="D90" s="1">
        <f>'[1]Template Set Data'!C90</f>
        <v>2</v>
      </c>
      <c r="E90" s="1">
        <f>'[1]Template Set Data'!D90</f>
        <v>1</v>
      </c>
      <c r="F90" s="1">
        <f>'[1]Template Set Data'!E90</f>
        <v>1</v>
      </c>
      <c r="G90" s="1">
        <f>'[1]Template Set Data'!F90</f>
        <v>2</v>
      </c>
      <c r="H90" s="1">
        <f>'[1]Template Set Data'!G90</f>
        <v>1</v>
      </c>
      <c r="I90" s="1">
        <f>'[1]Template Set Data'!H90</f>
        <v>60</v>
      </c>
      <c r="J90" s="1">
        <f>'[1]Template Set Data'!I90</f>
        <v>3</v>
      </c>
      <c r="K90" s="1" t="str">
        <f>'[1]Template Set Data'!J90</f>
        <v>Ringan</v>
      </c>
    </row>
    <row r="91" spans="1:11" x14ac:dyDescent="0.3">
      <c r="A91" s="1">
        <v>90</v>
      </c>
      <c r="B91" s="1">
        <f>'[1]Template Set Data'!A91</f>
        <v>2</v>
      </c>
      <c r="C91" s="1">
        <f>'[1]Template Set Data'!B91</f>
        <v>2</v>
      </c>
      <c r="D91" s="1">
        <f>'[1]Template Set Data'!C91</f>
        <v>2</v>
      </c>
      <c r="E91" s="1">
        <f>'[1]Template Set Data'!D91</f>
        <v>2</v>
      </c>
      <c r="F91" s="1">
        <f>'[1]Template Set Data'!E91</f>
        <v>1</v>
      </c>
      <c r="G91" s="1">
        <f>'[1]Template Set Data'!F91</f>
        <v>3</v>
      </c>
      <c r="H91" s="1">
        <f>'[1]Template Set Data'!G91</f>
        <v>2</v>
      </c>
      <c r="I91" s="1">
        <f>'[1]Template Set Data'!H91</f>
        <v>26</v>
      </c>
      <c r="J91" s="1">
        <f>'[1]Template Set Data'!I91</f>
        <v>2</v>
      </c>
      <c r="K91" s="1" t="str">
        <f>'[1]Template Set Data'!J91</f>
        <v>Berat</v>
      </c>
    </row>
    <row r="92" spans="1:11" x14ac:dyDescent="0.3">
      <c r="A92" s="1">
        <v>91</v>
      </c>
      <c r="B92" s="1">
        <f>'[1]Template Set Data'!A92</f>
        <v>2</v>
      </c>
      <c r="C92" s="1">
        <f>'[1]Template Set Data'!B92</f>
        <v>1</v>
      </c>
      <c r="D92" s="1">
        <f>'[1]Template Set Data'!C92</f>
        <v>2</v>
      </c>
      <c r="E92" s="1">
        <f>'[1]Template Set Data'!D92</f>
        <v>3</v>
      </c>
      <c r="F92" s="1">
        <f>'[1]Template Set Data'!E92</f>
        <v>1</v>
      </c>
      <c r="G92" s="1">
        <f>'[1]Template Set Data'!F92</f>
        <v>1</v>
      </c>
      <c r="H92" s="1">
        <f>'[1]Template Set Data'!G92</f>
        <v>1</v>
      </c>
      <c r="I92" s="1">
        <f>'[1]Template Set Data'!H92</f>
        <v>19</v>
      </c>
      <c r="J92" s="1">
        <f>'[1]Template Set Data'!I92</f>
        <v>1</v>
      </c>
      <c r="K92" s="1" t="str">
        <f>'[1]Template Set Data'!J92</f>
        <v>Ringan</v>
      </c>
    </row>
    <row r="93" spans="1:11" x14ac:dyDescent="0.3">
      <c r="A93" s="1">
        <v>92</v>
      </c>
      <c r="B93" s="1">
        <f>'[1]Template Set Data'!A93</f>
        <v>2</v>
      </c>
      <c r="C93" s="1">
        <f>'[1]Template Set Data'!B93</f>
        <v>2</v>
      </c>
      <c r="D93" s="1">
        <f>'[1]Template Set Data'!C93</f>
        <v>2</v>
      </c>
      <c r="E93" s="1">
        <f>'[1]Template Set Data'!D93</f>
        <v>3</v>
      </c>
      <c r="F93" s="1">
        <f>'[1]Template Set Data'!E93</f>
        <v>1</v>
      </c>
      <c r="G93" s="1">
        <f>'[1]Template Set Data'!F93</f>
        <v>1</v>
      </c>
      <c r="H93" s="1">
        <f>'[1]Template Set Data'!G93</f>
        <v>2</v>
      </c>
      <c r="I93" s="1">
        <f>'[1]Template Set Data'!H93</f>
        <v>23</v>
      </c>
      <c r="J93" s="1">
        <f>'[1]Template Set Data'!I93</f>
        <v>1</v>
      </c>
      <c r="K93" s="1" t="str">
        <f>'[1]Template Set Data'!J93</f>
        <v>Berat</v>
      </c>
    </row>
    <row r="94" spans="1:11" x14ac:dyDescent="0.3">
      <c r="A94" s="1">
        <v>93</v>
      </c>
      <c r="B94" s="1">
        <f>'[1]Template Set Data'!A94</f>
        <v>2</v>
      </c>
      <c r="C94" s="1">
        <f>'[1]Template Set Data'!B94</f>
        <v>1</v>
      </c>
      <c r="D94" s="1">
        <f>'[1]Template Set Data'!C94</f>
        <v>2</v>
      </c>
      <c r="E94" s="1">
        <f>'[1]Template Set Data'!D94</f>
        <v>3</v>
      </c>
      <c r="F94" s="1">
        <f>'[1]Template Set Data'!E94</f>
        <v>1</v>
      </c>
      <c r="G94" s="1">
        <f>'[1]Template Set Data'!F94</f>
        <v>1</v>
      </c>
      <c r="H94" s="1">
        <f>'[1]Template Set Data'!G94</f>
        <v>1</v>
      </c>
      <c r="I94" s="1">
        <f>'[1]Template Set Data'!H94</f>
        <v>18</v>
      </c>
      <c r="J94" s="1">
        <f>'[1]Template Set Data'!I94</f>
        <v>3</v>
      </c>
      <c r="K94" s="1" t="str">
        <f>'[1]Template Set Data'!J94</f>
        <v>Ringan</v>
      </c>
    </row>
    <row r="95" spans="1:11" x14ac:dyDescent="0.3">
      <c r="A95" s="1">
        <v>94</v>
      </c>
      <c r="B95" s="1">
        <f>'[1]Template Set Data'!A95</f>
        <v>2</v>
      </c>
      <c r="C95" s="1">
        <f>'[1]Template Set Data'!B95</f>
        <v>1</v>
      </c>
      <c r="D95" s="1">
        <f>'[1]Template Set Data'!C95</f>
        <v>2</v>
      </c>
      <c r="E95" s="1">
        <f>'[1]Template Set Data'!D95</f>
        <v>3</v>
      </c>
      <c r="F95" s="1">
        <f>'[1]Template Set Data'!E95</f>
        <v>1</v>
      </c>
      <c r="G95" s="1">
        <f>'[1]Template Set Data'!F95</f>
        <v>3</v>
      </c>
      <c r="H95" s="1">
        <f>'[1]Template Set Data'!G95</f>
        <v>2</v>
      </c>
      <c r="I95" s="1">
        <f>'[1]Template Set Data'!H95</f>
        <v>26</v>
      </c>
      <c r="J95" s="1">
        <f>'[1]Template Set Data'!I95</f>
        <v>1</v>
      </c>
      <c r="K95" s="1" t="str">
        <f>'[1]Template Set Data'!J95</f>
        <v>Ringan</v>
      </c>
    </row>
    <row r="96" spans="1:11" x14ac:dyDescent="0.3">
      <c r="A96" s="1">
        <v>95</v>
      </c>
      <c r="B96" s="1">
        <f>'[1]Template Set Data'!A96</f>
        <v>2</v>
      </c>
      <c r="C96" s="1">
        <f>'[1]Template Set Data'!B96</f>
        <v>1</v>
      </c>
      <c r="D96" s="1">
        <f>'[1]Template Set Data'!C96</f>
        <v>2</v>
      </c>
      <c r="E96" s="1">
        <f>'[1]Template Set Data'!D96</f>
        <v>1</v>
      </c>
      <c r="F96" s="1">
        <f>'[1]Template Set Data'!E96</f>
        <v>2</v>
      </c>
      <c r="G96" s="1">
        <f>'[1]Template Set Data'!F96</f>
        <v>2</v>
      </c>
      <c r="H96" s="1">
        <f>'[1]Template Set Data'!G96</f>
        <v>2</v>
      </c>
      <c r="I96" s="1">
        <f>'[1]Template Set Data'!H96</f>
        <v>22</v>
      </c>
      <c r="J96" s="1">
        <f>'[1]Template Set Data'!I96</f>
        <v>2</v>
      </c>
      <c r="K96" s="1" t="str">
        <f>'[1]Template Set Data'!J96</f>
        <v>Berat</v>
      </c>
    </row>
    <row r="97" spans="1:11" x14ac:dyDescent="0.3">
      <c r="A97" s="1">
        <v>96</v>
      </c>
      <c r="B97" s="1">
        <f>'[1]Template Set Data'!A97</f>
        <v>2</v>
      </c>
      <c r="C97" s="1">
        <f>'[1]Template Set Data'!B97</f>
        <v>2</v>
      </c>
      <c r="D97" s="1">
        <f>'[1]Template Set Data'!C97</f>
        <v>2</v>
      </c>
      <c r="E97" s="1">
        <f>'[1]Template Set Data'!D97</f>
        <v>2</v>
      </c>
      <c r="F97" s="1">
        <f>'[1]Template Set Data'!E97</f>
        <v>2</v>
      </c>
      <c r="G97" s="1">
        <f>'[1]Template Set Data'!F97</f>
        <v>3</v>
      </c>
      <c r="H97" s="1">
        <f>'[1]Template Set Data'!G97</f>
        <v>2</v>
      </c>
      <c r="I97" s="1">
        <f>'[1]Template Set Data'!H97</f>
        <v>29</v>
      </c>
      <c r="J97" s="1">
        <f>'[1]Template Set Data'!I97</f>
        <v>3</v>
      </c>
      <c r="K97" s="1" t="str">
        <f>'[1]Template Set Data'!J97</f>
        <v>Berat</v>
      </c>
    </row>
    <row r="98" spans="1:11" x14ac:dyDescent="0.3">
      <c r="A98" s="1">
        <v>97</v>
      </c>
      <c r="B98" s="1">
        <f>'[1]Template Set Data'!A98</f>
        <v>2</v>
      </c>
      <c r="C98" s="1">
        <f>'[1]Template Set Data'!B98</f>
        <v>2</v>
      </c>
      <c r="D98" s="1">
        <f>'[1]Template Set Data'!C98</f>
        <v>2</v>
      </c>
      <c r="E98" s="1">
        <f>'[1]Template Set Data'!D98</f>
        <v>2</v>
      </c>
      <c r="F98" s="1">
        <f>'[1]Template Set Data'!E98</f>
        <v>2</v>
      </c>
      <c r="G98" s="1">
        <f>'[1]Template Set Data'!F98</f>
        <v>2</v>
      </c>
      <c r="H98" s="1">
        <f>'[1]Template Set Data'!G98</f>
        <v>2</v>
      </c>
      <c r="I98" s="1">
        <f>'[1]Template Set Data'!H98</f>
        <v>27</v>
      </c>
      <c r="J98" s="1">
        <f>'[1]Template Set Data'!I98</f>
        <v>2</v>
      </c>
      <c r="K98" s="1" t="str">
        <f>'[1]Template Set Data'!J98</f>
        <v>Berat</v>
      </c>
    </row>
    <row r="99" spans="1:11" x14ac:dyDescent="0.3">
      <c r="A99" s="1">
        <v>98</v>
      </c>
      <c r="B99" s="1">
        <f>'[1]Template Set Data'!A99</f>
        <v>2</v>
      </c>
      <c r="C99" s="1">
        <f>'[1]Template Set Data'!B99</f>
        <v>2</v>
      </c>
      <c r="D99" s="1">
        <f>'[1]Template Set Data'!C99</f>
        <v>2</v>
      </c>
      <c r="E99" s="1">
        <f>'[1]Template Set Data'!D99</f>
        <v>3</v>
      </c>
      <c r="F99" s="1">
        <f>'[1]Template Set Data'!E99</f>
        <v>1</v>
      </c>
      <c r="G99" s="1">
        <f>'[1]Template Set Data'!F99</f>
        <v>1</v>
      </c>
      <c r="H99" s="1">
        <f>'[1]Template Set Data'!G99</f>
        <v>2</v>
      </c>
      <c r="I99" s="1">
        <f>'[1]Template Set Data'!H99</f>
        <v>24</v>
      </c>
      <c r="J99" s="1">
        <f>'[1]Template Set Data'!I99</f>
        <v>3</v>
      </c>
      <c r="K99" s="1" t="str">
        <f>'[1]Template Set Data'!J99</f>
        <v>Berat</v>
      </c>
    </row>
    <row r="100" spans="1:11" x14ac:dyDescent="0.3">
      <c r="A100" s="1">
        <v>99</v>
      </c>
      <c r="B100" s="1">
        <f>'[1]Template Set Data'!A100</f>
        <v>2</v>
      </c>
      <c r="C100" s="1">
        <f>'[1]Template Set Data'!B100</f>
        <v>2</v>
      </c>
      <c r="D100" s="1">
        <f>'[1]Template Set Data'!C100</f>
        <v>1</v>
      </c>
      <c r="E100" s="1">
        <f>'[1]Template Set Data'!D100</f>
        <v>1</v>
      </c>
      <c r="F100" s="1">
        <f>'[1]Template Set Data'!E100</f>
        <v>1</v>
      </c>
      <c r="G100" s="1">
        <f>'[1]Template Set Data'!F100</f>
        <v>3</v>
      </c>
      <c r="H100" s="1">
        <f>'[1]Template Set Data'!G100</f>
        <v>2</v>
      </c>
      <c r="I100" s="1">
        <f>'[1]Template Set Data'!H100</f>
        <v>23</v>
      </c>
      <c r="J100" s="1">
        <f>'[1]Template Set Data'!I100</f>
        <v>3</v>
      </c>
      <c r="K100" s="1" t="str">
        <f>'[1]Template Set Data'!J100</f>
        <v>Berat</v>
      </c>
    </row>
    <row r="101" spans="1:11" x14ac:dyDescent="0.3">
      <c r="A101" s="1">
        <v>100</v>
      </c>
      <c r="B101" s="1">
        <f>'[1]Template Set Data'!A101</f>
        <v>2</v>
      </c>
      <c r="C101" s="1">
        <f>'[1]Template Set Data'!B101</f>
        <v>1</v>
      </c>
      <c r="D101" s="1">
        <f>'[1]Template Set Data'!C101</f>
        <v>2</v>
      </c>
      <c r="E101" s="1">
        <f>'[1]Template Set Data'!D101</f>
        <v>3</v>
      </c>
      <c r="F101" s="1">
        <f>'[1]Template Set Data'!E101</f>
        <v>1</v>
      </c>
      <c r="G101" s="1">
        <f>'[1]Template Set Data'!F101</f>
        <v>3</v>
      </c>
      <c r="H101" s="1">
        <f>'[1]Template Set Data'!G101</f>
        <v>2</v>
      </c>
      <c r="I101" s="1">
        <f>'[1]Template Set Data'!H101</f>
        <v>20</v>
      </c>
      <c r="J101" s="1">
        <f>'[1]Template Set Data'!I101</f>
        <v>3</v>
      </c>
      <c r="K101" s="1" t="str">
        <f>'[1]Template Set Data'!J101</f>
        <v>Berat</v>
      </c>
    </row>
    <row r="102" spans="1:11" x14ac:dyDescent="0.3">
      <c r="A102" s="1">
        <v>101</v>
      </c>
      <c r="B102" s="1">
        <f>'[1]Template Set Data'!A102</f>
        <v>2</v>
      </c>
      <c r="C102" s="1">
        <f>'[1]Template Set Data'!B102</f>
        <v>1</v>
      </c>
      <c r="D102" s="1">
        <f>'[1]Template Set Data'!C102</f>
        <v>2</v>
      </c>
      <c r="E102" s="1">
        <f>'[1]Template Set Data'!D102</f>
        <v>3</v>
      </c>
      <c r="F102" s="1">
        <f>'[1]Template Set Data'!E102</f>
        <v>1</v>
      </c>
      <c r="G102" s="1">
        <f>'[1]Template Set Data'!F102</f>
        <v>1</v>
      </c>
      <c r="H102" s="1">
        <f>'[1]Template Set Data'!G102</f>
        <v>2</v>
      </c>
      <c r="I102" s="1">
        <f>'[1]Template Set Data'!H102</f>
        <v>18</v>
      </c>
      <c r="J102" s="1">
        <f>'[1]Template Set Data'!I102</f>
        <v>3</v>
      </c>
      <c r="K102" s="1" t="str">
        <f>'[1]Template Set Data'!J102</f>
        <v>Ringan</v>
      </c>
    </row>
    <row r="103" spans="1:11" x14ac:dyDescent="0.3">
      <c r="A103" s="1">
        <v>102</v>
      </c>
      <c r="B103" s="1">
        <f>'[1]Template Set Data'!A103</f>
        <v>2</v>
      </c>
      <c r="C103" s="1">
        <f>'[1]Template Set Data'!B103</f>
        <v>2</v>
      </c>
      <c r="D103" s="1">
        <f>'[1]Template Set Data'!C103</f>
        <v>2</v>
      </c>
      <c r="E103" s="1">
        <f>'[1]Template Set Data'!D103</f>
        <v>3</v>
      </c>
      <c r="F103" s="1">
        <f>'[1]Template Set Data'!E103</f>
        <v>3</v>
      </c>
      <c r="G103" s="1">
        <f>'[1]Template Set Data'!F103</f>
        <v>1</v>
      </c>
      <c r="H103" s="1">
        <f>'[1]Template Set Data'!G103</f>
        <v>2</v>
      </c>
      <c r="I103" s="1">
        <f>'[1]Template Set Data'!H103</f>
        <v>20</v>
      </c>
      <c r="J103" s="1">
        <f>'[1]Template Set Data'!I103</f>
        <v>3</v>
      </c>
      <c r="K103" s="1" t="str">
        <f>'[1]Template Set Data'!J103</f>
        <v>Berat</v>
      </c>
    </row>
    <row r="105" spans="1:11" x14ac:dyDescent="0.3">
      <c r="B105" s="1">
        <f>Tambah!$B3</f>
        <v>2</v>
      </c>
      <c r="C105" s="1">
        <f>Tambah!$B4</f>
        <v>2</v>
      </c>
      <c r="D105" s="1">
        <f>Tambah!$B5</f>
        <v>2</v>
      </c>
      <c r="E105" s="1">
        <f>Tambah!$B6</f>
        <v>3</v>
      </c>
      <c r="F105" s="1">
        <f>Tambah!$B7</f>
        <v>3</v>
      </c>
      <c r="G105" s="1">
        <f>Tambah!$B8</f>
        <v>3</v>
      </c>
      <c r="H105" s="1">
        <f>Tambah!$B9</f>
        <v>2</v>
      </c>
      <c r="I105" s="1">
        <f>Tambah!$B10</f>
        <v>30</v>
      </c>
      <c r="J105" s="1">
        <f>Tambah!$B11</f>
        <v>3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E20DA-48A3-408E-9D6E-1D7BD4369FFB}">
  <dimension ref="A1:N103"/>
  <sheetViews>
    <sheetView workbookViewId="0">
      <selection activeCell="K7" sqref="K7"/>
    </sheetView>
  </sheetViews>
  <sheetFormatPr defaultRowHeight="14.4" x14ac:dyDescent="0.3"/>
  <sheetData>
    <row r="1" spans="1:14" x14ac:dyDescent="0.3">
      <c r="A1" t="str">
        <f>'Data Latih'!A1</f>
        <v>No</v>
      </c>
      <c r="B1" t="str">
        <f>'Data Latih'!B1</f>
        <v>q1</v>
      </c>
      <c r="C1" t="str">
        <f>'Data Latih'!C1</f>
        <v>q2</v>
      </c>
      <c r="D1" t="str">
        <f>'Data Latih'!D1</f>
        <v>q3</v>
      </c>
      <c r="E1" t="str">
        <f>'Data Latih'!E1</f>
        <v>q4</v>
      </c>
      <c r="F1" t="str">
        <f>'Data Latih'!F1</f>
        <v>q5</v>
      </c>
      <c r="G1" t="str">
        <f>'Data Latih'!G1</f>
        <v>q6</v>
      </c>
      <c r="H1" t="str">
        <f>'Data Latih'!H1</f>
        <v>q7</v>
      </c>
      <c r="I1" t="str">
        <f>'Data Latih'!I1</f>
        <v>q8</v>
      </c>
      <c r="J1" t="str">
        <f>'Data Latih'!J1</f>
        <v>q9</v>
      </c>
      <c r="K1" t="str">
        <f>'Data Latih'!K1</f>
        <v>Kelas</v>
      </c>
    </row>
    <row r="2" spans="1:14" x14ac:dyDescent="0.3">
      <c r="A2">
        <f>'Data Latih'!A2</f>
        <v>1</v>
      </c>
      <c r="B2">
        <f>('Data Latih'!B2-MIN('Data Latih'!B$2:B$103))/(MAX('Data Latih'!B$2:B$103)-MIN('Data Latih'!B$2:B$103))</f>
        <v>1</v>
      </c>
      <c r="C2">
        <f>('Data Latih'!C2-MIN('Data Latih'!C$2:C$103))/(MAX('Data Latih'!C$2:C$103)-MIN('Data Latih'!C$2:C$103))</f>
        <v>1</v>
      </c>
      <c r="D2">
        <f>('Data Latih'!D2-MIN('Data Latih'!D$2:D$103))/(MAX('Data Latih'!D$2:D$103)-MIN('Data Latih'!D$2:D$103))</f>
        <v>0</v>
      </c>
      <c r="E2">
        <f>('Data Latih'!E2-MIN('Data Latih'!E$2:E$103))/(MAX('Data Latih'!E$2:E$103)-MIN('Data Latih'!E$2:E$103))</f>
        <v>0</v>
      </c>
      <c r="F2">
        <f>('Data Latih'!F2-MIN('Data Latih'!F$2:F$103))/(MAX('Data Latih'!F$2:F$103)-MIN('Data Latih'!F$2:F$103))</f>
        <v>0</v>
      </c>
      <c r="G2">
        <f>('Data Latih'!G2-MIN('Data Latih'!G$2:G$103))/(MAX('Data Latih'!G$2:G$103)-MIN('Data Latih'!G$2:G$103))</f>
        <v>0.5</v>
      </c>
      <c r="H2">
        <f>('Data Latih'!H2-MIN('Data Latih'!H$2:H$103))/(MAX('Data Latih'!H$2:H$103)-MIN('Data Latih'!H$2:H$103))</f>
        <v>1</v>
      </c>
      <c r="I2">
        <f>('Data Latih'!I2-MIN('Data Latih'!I$2:I$103))/(MAX('Data Latih'!I$2:I$103)-MIN('Data Latih'!I$2:I$103))</f>
        <v>0.49242424242424243</v>
      </c>
      <c r="J2">
        <f>('Data Latih'!J2-MIN('Data Latih'!J$2:J$103))/(MAX('Data Latih'!J$2:J$103)-MIN('Data Latih'!J$2:J$103))</f>
        <v>0</v>
      </c>
      <c r="K2" t="str">
        <f>'Data Latih'!K2</f>
        <v>Berat</v>
      </c>
    </row>
    <row r="3" spans="1:14" x14ac:dyDescent="0.3">
      <c r="A3">
        <f>'Data Latih'!A3</f>
        <v>2</v>
      </c>
      <c r="B3">
        <f>('Data Latih'!B3-MIN('Data Latih'!B$2:B$103))/(MAX('Data Latih'!B$2:B$103)-MIN('Data Latih'!B$2:B$103))</f>
        <v>1</v>
      </c>
      <c r="C3">
        <f>('Data Latih'!C3-MIN('Data Latih'!C$2:C$103))/(MAX('Data Latih'!C$2:C$103)-MIN('Data Latih'!C$2:C$103))</f>
        <v>1</v>
      </c>
      <c r="D3">
        <f>('Data Latih'!D3-MIN('Data Latih'!D$2:D$103))/(MAX('Data Latih'!D$2:D$103)-MIN('Data Latih'!D$2:D$103))</f>
        <v>1</v>
      </c>
      <c r="E3">
        <f>('Data Latih'!E3-MIN('Data Latih'!E$2:E$103))/(MAX('Data Latih'!E$2:E$103)-MIN('Data Latih'!E$2:E$103))</f>
        <v>1</v>
      </c>
      <c r="F3">
        <f>('Data Latih'!F3-MIN('Data Latih'!F$2:F$103))/(MAX('Data Latih'!F$2:F$103)-MIN('Data Latih'!F$2:F$103))</f>
        <v>1</v>
      </c>
      <c r="G3">
        <f>('Data Latih'!G3-MIN('Data Latih'!G$2:G$103))/(MAX('Data Latih'!G$2:G$103)-MIN('Data Latih'!G$2:G$103))</f>
        <v>1</v>
      </c>
      <c r="H3">
        <f>('Data Latih'!H3-MIN('Data Latih'!H$2:H$103))/(MAX('Data Latih'!H$2:H$103)-MIN('Data Latih'!H$2:H$103))</f>
        <v>1</v>
      </c>
      <c r="I3">
        <f>('Data Latih'!I3-MIN('Data Latih'!I$2:I$103))/(MAX('Data Latih'!I$2:I$103)-MIN('Data Latih'!I$2:I$103))</f>
        <v>0.49242424242424243</v>
      </c>
      <c r="J3">
        <f>('Data Latih'!J3-MIN('Data Latih'!J$2:J$103))/(MAX('Data Latih'!J$2:J$103)-MIN('Data Latih'!J$2:J$103))</f>
        <v>0</v>
      </c>
      <c r="K3" t="str">
        <f>'Data Latih'!K3</f>
        <v>Berat</v>
      </c>
      <c r="N3" s="3"/>
    </row>
    <row r="4" spans="1:14" x14ac:dyDescent="0.3">
      <c r="A4">
        <f>'Data Latih'!A4</f>
        <v>3</v>
      </c>
      <c r="B4">
        <f>('Data Latih'!B4-MIN('Data Latih'!B$2:B$103))/(MAX('Data Latih'!B$2:B$103)-MIN('Data Latih'!B$2:B$103))</f>
        <v>0</v>
      </c>
      <c r="C4">
        <f>('Data Latih'!C4-MIN('Data Latih'!C$2:C$103))/(MAX('Data Latih'!C$2:C$103)-MIN('Data Latih'!C$2:C$103))</f>
        <v>0</v>
      </c>
      <c r="D4">
        <f>('Data Latih'!D4-MIN('Data Latih'!D$2:D$103))/(MAX('Data Latih'!D$2:D$103)-MIN('Data Latih'!D$2:D$103))</f>
        <v>1</v>
      </c>
      <c r="E4">
        <f>('Data Latih'!E4-MIN('Data Latih'!E$2:E$103))/(MAX('Data Latih'!E$2:E$103)-MIN('Data Latih'!E$2:E$103))</f>
        <v>1</v>
      </c>
      <c r="F4">
        <f>('Data Latih'!F4-MIN('Data Latih'!F$2:F$103))/(MAX('Data Latih'!F$2:F$103)-MIN('Data Latih'!F$2:F$103))</f>
        <v>0</v>
      </c>
      <c r="G4">
        <f>('Data Latih'!G4-MIN('Data Latih'!G$2:G$103))/(MAX('Data Latih'!G$2:G$103)-MIN('Data Latih'!G$2:G$103))</f>
        <v>0</v>
      </c>
      <c r="H4">
        <f>('Data Latih'!H4-MIN('Data Latih'!H$2:H$103))/(MAX('Data Latih'!H$2:H$103)-MIN('Data Latih'!H$2:H$103))</f>
        <v>1</v>
      </c>
      <c r="I4">
        <f>('Data Latih'!I4-MIN('Data Latih'!I$2:I$103))/(MAX('Data Latih'!I$2:I$103)-MIN('Data Latih'!I$2:I$103))</f>
        <v>0.44696969696969696</v>
      </c>
      <c r="J4">
        <f>('Data Latih'!J4-MIN('Data Latih'!J$2:J$103))/(MAX('Data Latih'!J$2:J$103)-MIN('Data Latih'!J$2:J$103))</f>
        <v>0</v>
      </c>
      <c r="K4" t="str">
        <f>'Data Latih'!K4</f>
        <v>Ringan</v>
      </c>
    </row>
    <row r="5" spans="1:14" x14ac:dyDescent="0.3">
      <c r="A5">
        <f>'Data Latih'!A5</f>
        <v>4</v>
      </c>
      <c r="B5">
        <f>('Data Latih'!B5-MIN('Data Latih'!B$2:B$103))/(MAX('Data Latih'!B$2:B$103)-MIN('Data Latih'!B$2:B$103))</f>
        <v>1</v>
      </c>
      <c r="C5">
        <f>('Data Latih'!C5-MIN('Data Latih'!C$2:C$103))/(MAX('Data Latih'!C$2:C$103)-MIN('Data Latih'!C$2:C$103))</f>
        <v>0</v>
      </c>
      <c r="D5">
        <f>('Data Latih'!D5-MIN('Data Latih'!D$2:D$103))/(MAX('Data Latih'!D$2:D$103)-MIN('Data Latih'!D$2:D$103))</f>
        <v>1</v>
      </c>
      <c r="E5">
        <f>('Data Latih'!E5-MIN('Data Latih'!E$2:E$103))/(MAX('Data Latih'!E$2:E$103)-MIN('Data Latih'!E$2:E$103))</f>
        <v>1</v>
      </c>
      <c r="F5">
        <f>('Data Latih'!F5-MIN('Data Latih'!F$2:F$103))/(MAX('Data Latih'!F$2:F$103)-MIN('Data Latih'!F$2:F$103))</f>
        <v>1</v>
      </c>
      <c r="G5">
        <f>('Data Latih'!G5-MIN('Data Latih'!G$2:G$103))/(MAX('Data Latih'!G$2:G$103)-MIN('Data Latih'!G$2:G$103))</f>
        <v>0.5</v>
      </c>
      <c r="H5">
        <f>('Data Latih'!H5-MIN('Data Latih'!H$2:H$103))/(MAX('Data Latih'!H$2:H$103)-MIN('Data Latih'!H$2:H$103))</f>
        <v>1</v>
      </c>
      <c r="I5">
        <f>('Data Latih'!I5-MIN('Data Latih'!I$2:I$103))/(MAX('Data Latih'!I$2:I$103)-MIN('Data Latih'!I$2:I$103))</f>
        <v>0.45454545454545453</v>
      </c>
      <c r="J5">
        <f>('Data Latih'!J5-MIN('Data Latih'!J$2:J$103))/(MAX('Data Latih'!J$2:J$103)-MIN('Data Latih'!J$2:J$103))</f>
        <v>0</v>
      </c>
      <c r="K5" t="str">
        <f>'Data Latih'!K5</f>
        <v>Ringan</v>
      </c>
    </row>
    <row r="6" spans="1:14" x14ac:dyDescent="0.3">
      <c r="A6">
        <f>'Data Latih'!A6</f>
        <v>5</v>
      </c>
      <c r="B6">
        <f>('Data Latih'!B6-MIN('Data Latih'!B$2:B$103))/(MAX('Data Latih'!B$2:B$103)-MIN('Data Latih'!B$2:B$103))</f>
        <v>0</v>
      </c>
      <c r="C6">
        <f>('Data Latih'!C6-MIN('Data Latih'!C$2:C$103))/(MAX('Data Latih'!C$2:C$103)-MIN('Data Latih'!C$2:C$103))</f>
        <v>0</v>
      </c>
      <c r="D6">
        <f>('Data Latih'!D6-MIN('Data Latih'!D$2:D$103))/(MAX('Data Latih'!D$2:D$103)-MIN('Data Latih'!D$2:D$103))</f>
        <v>1</v>
      </c>
      <c r="E6">
        <f>('Data Latih'!E6-MIN('Data Latih'!E$2:E$103))/(MAX('Data Latih'!E$2:E$103)-MIN('Data Latih'!E$2:E$103))</f>
        <v>0</v>
      </c>
      <c r="F6">
        <f>('Data Latih'!F6-MIN('Data Latih'!F$2:F$103))/(MAX('Data Latih'!F$2:F$103)-MIN('Data Latih'!F$2:F$103))</f>
        <v>0</v>
      </c>
      <c r="G6">
        <f>('Data Latih'!G6-MIN('Data Latih'!G$2:G$103))/(MAX('Data Latih'!G$2:G$103)-MIN('Data Latih'!G$2:G$103))</f>
        <v>1</v>
      </c>
      <c r="H6">
        <f>('Data Latih'!H6-MIN('Data Latih'!H$2:H$103))/(MAX('Data Latih'!H$2:H$103)-MIN('Data Latih'!H$2:H$103))</f>
        <v>1</v>
      </c>
      <c r="I6">
        <f>('Data Latih'!I6-MIN('Data Latih'!I$2:I$103))/(MAX('Data Latih'!I$2:I$103)-MIN('Data Latih'!I$2:I$103))</f>
        <v>1</v>
      </c>
      <c r="J6">
        <f>('Data Latih'!J6-MIN('Data Latih'!J$2:J$103))/(MAX('Data Latih'!J$2:J$103)-MIN('Data Latih'!J$2:J$103))</f>
        <v>1</v>
      </c>
      <c r="K6" t="str">
        <f>'Data Latih'!K6</f>
        <v>Ringan</v>
      </c>
    </row>
    <row r="7" spans="1:14" x14ac:dyDescent="0.3">
      <c r="A7">
        <f>'Data Latih'!A7</f>
        <v>6</v>
      </c>
      <c r="B7">
        <f>('Data Latih'!B7-MIN('Data Latih'!B$2:B$103))/(MAX('Data Latih'!B$2:B$103)-MIN('Data Latih'!B$2:B$103))</f>
        <v>0</v>
      </c>
      <c r="C7">
        <f>('Data Latih'!C7-MIN('Data Latih'!C$2:C$103))/(MAX('Data Latih'!C$2:C$103)-MIN('Data Latih'!C$2:C$103))</f>
        <v>0</v>
      </c>
      <c r="D7">
        <f>('Data Latih'!D7-MIN('Data Latih'!D$2:D$103))/(MAX('Data Latih'!D$2:D$103)-MIN('Data Latih'!D$2:D$103))</f>
        <v>1</v>
      </c>
      <c r="E7">
        <f>('Data Latih'!E7-MIN('Data Latih'!E$2:E$103))/(MAX('Data Latih'!E$2:E$103)-MIN('Data Latih'!E$2:E$103))</f>
        <v>0</v>
      </c>
      <c r="F7">
        <f>('Data Latih'!F7-MIN('Data Latih'!F$2:F$103))/(MAX('Data Latih'!F$2:F$103)-MIN('Data Latih'!F$2:F$103))</f>
        <v>0</v>
      </c>
      <c r="G7">
        <f>('Data Latih'!G7-MIN('Data Latih'!G$2:G$103))/(MAX('Data Latih'!G$2:G$103)-MIN('Data Latih'!G$2:G$103))</f>
        <v>1</v>
      </c>
      <c r="H7">
        <f>('Data Latih'!H7-MIN('Data Latih'!H$2:H$103))/(MAX('Data Latih'!H$2:H$103)-MIN('Data Latih'!H$2:H$103))</f>
        <v>1</v>
      </c>
      <c r="I7">
        <f>('Data Latih'!I7-MIN('Data Latih'!I$2:I$103))/(MAX('Data Latih'!I$2:I$103)-MIN('Data Latih'!I$2:I$103))</f>
        <v>0.47727272727272729</v>
      </c>
      <c r="J7">
        <f>('Data Latih'!J7-MIN('Data Latih'!J$2:J$103))/(MAX('Data Latih'!J$2:J$103)-MIN('Data Latih'!J$2:J$103))</f>
        <v>0.5</v>
      </c>
      <c r="K7" t="str">
        <f>'Data Latih'!K7</f>
        <v>Berat</v>
      </c>
    </row>
    <row r="8" spans="1:14" x14ac:dyDescent="0.3">
      <c r="A8">
        <f>'Data Latih'!A8</f>
        <v>7</v>
      </c>
      <c r="B8">
        <f>('Data Latih'!B8-MIN('Data Latih'!B$2:B$103))/(MAX('Data Latih'!B$2:B$103)-MIN('Data Latih'!B$2:B$103))</f>
        <v>1</v>
      </c>
      <c r="C8">
        <f>('Data Latih'!C8-MIN('Data Latih'!C$2:C$103))/(MAX('Data Latih'!C$2:C$103)-MIN('Data Latih'!C$2:C$103))</f>
        <v>1</v>
      </c>
      <c r="D8">
        <f>('Data Latih'!D8-MIN('Data Latih'!D$2:D$103))/(MAX('Data Latih'!D$2:D$103)-MIN('Data Latih'!D$2:D$103))</f>
        <v>1</v>
      </c>
      <c r="E8">
        <f>('Data Latih'!E8-MIN('Data Latih'!E$2:E$103))/(MAX('Data Latih'!E$2:E$103)-MIN('Data Latih'!E$2:E$103))</f>
        <v>1</v>
      </c>
      <c r="F8">
        <f>('Data Latih'!F8-MIN('Data Latih'!F$2:F$103))/(MAX('Data Latih'!F$2:F$103)-MIN('Data Latih'!F$2:F$103))</f>
        <v>1</v>
      </c>
      <c r="G8">
        <f>('Data Latih'!G8-MIN('Data Latih'!G$2:G$103))/(MAX('Data Latih'!G$2:G$103)-MIN('Data Latih'!G$2:G$103))</f>
        <v>0.5</v>
      </c>
      <c r="H8">
        <f>('Data Latih'!H8-MIN('Data Latih'!H$2:H$103))/(MAX('Data Latih'!H$2:H$103)-MIN('Data Latih'!H$2:H$103))</f>
        <v>1</v>
      </c>
      <c r="I8">
        <f>('Data Latih'!I8-MIN('Data Latih'!I$2:I$103))/(MAX('Data Latih'!I$2:I$103)-MIN('Data Latih'!I$2:I$103))</f>
        <v>0.41666666666666669</v>
      </c>
      <c r="J8">
        <f>('Data Latih'!J8-MIN('Data Latih'!J$2:J$103))/(MAX('Data Latih'!J$2:J$103)-MIN('Data Latih'!J$2:J$103))</f>
        <v>0.5</v>
      </c>
      <c r="K8" t="str">
        <f>'Data Latih'!K8</f>
        <v>Berat</v>
      </c>
    </row>
    <row r="9" spans="1:14" x14ac:dyDescent="0.3">
      <c r="A9">
        <f>'Data Latih'!A9</f>
        <v>8</v>
      </c>
      <c r="B9">
        <f>('Data Latih'!B9-MIN('Data Latih'!B$2:B$103))/(MAX('Data Latih'!B$2:B$103)-MIN('Data Latih'!B$2:B$103))</f>
        <v>0</v>
      </c>
      <c r="C9">
        <f>('Data Latih'!C9-MIN('Data Latih'!C$2:C$103))/(MAX('Data Latih'!C$2:C$103)-MIN('Data Latih'!C$2:C$103))</f>
        <v>0</v>
      </c>
      <c r="D9">
        <f>('Data Latih'!D9-MIN('Data Latih'!D$2:D$103))/(MAX('Data Latih'!D$2:D$103)-MIN('Data Latih'!D$2:D$103))</f>
        <v>0</v>
      </c>
      <c r="E9">
        <f>('Data Latih'!E9-MIN('Data Latih'!E$2:E$103))/(MAX('Data Latih'!E$2:E$103)-MIN('Data Latih'!E$2:E$103))</f>
        <v>1</v>
      </c>
      <c r="F9">
        <f>('Data Latih'!F9-MIN('Data Latih'!F$2:F$103))/(MAX('Data Latih'!F$2:F$103)-MIN('Data Latih'!F$2:F$103))</f>
        <v>0</v>
      </c>
      <c r="G9">
        <f>('Data Latih'!G9-MIN('Data Latih'!G$2:G$103))/(MAX('Data Latih'!G$2:G$103)-MIN('Data Latih'!G$2:G$103))</f>
        <v>1</v>
      </c>
      <c r="H9">
        <f>('Data Latih'!H9-MIN('Data Latih'!H$2:H$103))/(MAX('Data Latih'!H$2:H$103)-MIN('Data Latih'!H$2:H$103))</f>
        <v>1</v>
      </c>
      <c r="I9">
        <f>('Data Latih'!I9-MIN('Data Latih'!I$2:I$103))/(MAX('Data Latih'!I$2:I$103)-MIN('Data Latih'!I$2:I$103))</f>
        <v>0.35606060606060608</v>
      </c>
      <c r="J9">
        <f>('Data Latih'!J9-MIN('Data Latih'!J$2:J$103))/(MAX('Data Latih'!J$2:J$103)-MIN('Data Latih'!J$2:J$103))</f>
        <v>0</v>
      </c>
      <c r="K9" t="str">
        <f>'Data Latih'!K9</f>
        <v>Ringan</v>
      </c>
    </row>
    <row r="10" spans="1:14" x14ac:dyDescent="0.3">
      <c r="A10">
        <f>'Data Latih'!A10</f>
        <v>9</v>
      </c>
      <c r="B10">
        <f>('Data Latih'!B10-MIN('Data Latih'!B$2:B$103))/(MAX('Data Latih'!B$2:B$103)-MIN('Data Latih'!B$2:B$103))</f>
        <v>1</v>
      </c>
      <c r="C10">
        <f>('Data Latih'!C10-MIN('Data Latih'!C$2:C$103))/(MAX('Data Latih'!C$2:C$103)-MIN('Data Latih'!C$2:C$103))</f>
        <v>1</v>
      </c>
      <c r="D10">
        <f>('Data Latih'!D10-MIN('Data Latih'!D$2:D$103))/(MAX('Data Latih'!D$2:D$103)-MIN('Data Latih'!D$2:D$103))</f>
        <v>1</v>
      </c>
      <c r="E10">
        <f>('Data Latih'!E10-MIN('Data Latih'!E$2:E$103))/(MAX('Data Latih'!E$2:E$103)-MIN('Data Latih'!E$2:E$103))</f>
        <v>1</v>
      </c>
      <c r="F10">
        <f>('Data Latih'!F10-MIN('Data Latih'!F$2:F$103))/(MAX('Data Latih'!F$2:F$103)-MIN('Data Latih'!F$2:F$103))</f>
        <v>0.5</v>
      </c>
      <c r="G10">
        <f>('Data Latih'!G10-MIN('Data Latih'!G$2:G$103))/(MAX('Data Latih'!G$2:G$103)-MIN('Data Latih'!G$2:G$103))</f>
        <v>0.5</v>
      </c>
      <c r="H10">
        <f>('Data Latih'!H10-MIN('Data Latih'!H$2:H$103))/(MAX('Data Latih'!H$2:H$103)-MIN('Data Latih'!H$2:H$103))</f>
        <v>1</v>
      </c>
      <c r="I10">
        <f>('Data Latih'!I10-MIN('Data Latih'!I$2:I$103))/(MAX('Data Latih'!I$2:I$103)-MIN('Data Latih'!I$2:I$103))</f>
        <v>0.30303030303030304</v>
      </c>
      <c r="J10">
        <f>('Data Latih'!J10-MIN('Data Latih'!J$2:J$103))/(MAX('Data Latih'!J$2:J$103)-MIN('Data Latih'!J$2:J$103))</f>
        <v>0</v>
      </c>
      <c r="K10" t="str">
        <f>'Data Latih'!K10</f>
        <v>Berat</v>
      </c>
    </row>
    <row r="11" spans="1:14" x14ac:dyDescent="0.3">
      <c r="A11">
        <f>'Data Latih'!A11</f>
        <v>10</v>
      </c>
      <c r="B11">
        <f>('Data Latih'!B11-MIN('Data Latih'!B$2:B$103))/(MAX('Data Latih'!B$2:B$103)-MIN('Data Latih'!B$2:B$103))</f>
        <v>0</v>
      </c>
      <c r="C11">
        <f>('Data Latih'!C11-MIN('Data Latih'!C$2:C$103))/(MAX('Data Latih'!C$2:C$103)-MIN('Data Latih'!C$2:C$103))</f>
        <v>0</v>
      </c>
      <c r="D11">
        <f>('Data Latih'!D11-MIN('Data Latih'!D$2:D$103))/(MAX('Data Latih'!D$2:D$103)-MIN('Data Latih'!D$2:D$103))</f>
        <v>1</v>
      </c>
      <c r="E11">
        <f>('Data Latih'!E11-MIN('Data Latih'!E$2:E$103))/(MAX('Data Latih'!E$2:E$103)-MIN('Data Latih'!E$2:E$103))</f>
        <v>0</v>
      </c>
      <c r="F11">
        <f>('Data Latih'!F11-MIN('Data Latih'!F$2:F$103))/(MAX('Data Latih'!F$2:F$103)-MIN('Data Latih'!F$2:F$103))</f>
        <v>0</v>
      </c>
      <c r="G11">
        <f>('Data Latih'!G11-MIN('Data Latih'!G$2:G$103))/(MAX('Data Latih'!G$2:G$103)-MIN('Data Latih'!G$2:G$103))</f>
        <v>0</v>
      </c>
      <c r="H11">
        <f>('Data Latih'!H11-MIN('Data Latih'!H$2:H$103))/(MAX('Data Latih'!H$2:H$103)-MIN('Data Latih'!H$2:H$103))</f>
        <v>0</v>
      </c>
      <c r="I11">
        <f>('Data Latih'!I11-MIN('Data Latih'!I$2:I$103))/(MAX('Data Latih'!I$2:I$103)-MIN('Data Latih'!I$2:I$103))</f>
        <v>0.31060606060606061</v>
      </c>
      <c r="J11">
        <f>('Data Latih'!J11-MIN('Data Latih'!J$2:J$103))/(MAX('Data Latih'!J$2:J$103)-MIN('Data Latih'!J$2:J$103))</f>
        <v>0</v>
      </c>
      <c r="K11" t="str">
        <f>'Data Latih'!K11</f>
        <v>Ringan</v>
      </c>
    </row>
    <row r="12" spans="1:14" x14ac:dyDescent="0.3">
      <c r="A12">
        <f>'Data Latih'!A12</f>
        <v>11</v>
      </c>
      <c r="B12">
        <f>('Data Latih'!B12-MIN('Data Latih'!B$2:B$103))/(MAX('Data Latih'!B$2:B$103)-MIN('Data Latih'!B$2:B$103))</f>
        <v>1</v>
      </c>
      <c r="C12">
        <f>('Data Latih'!C12-MIN('Data Latih'!C$2:C$103))/(MAX('Data Latih'!C$2:C$103)-MIN('Data Latih'!C$2:C$103))</f>
        <v>0</v>
      </c>
      <c r="D12">
        <f>('Data Latih'!D12-MIN('Data Latih'!D$2:D$103))/(MAX('Data Latih'!D$2:D$103)-MIN('Data Latih'!D$2:D$103))</f>
        <v>1</v>
      </c>
      <c r="E12">
        <f>('Data Latih'!E12-MIN('Data Latih'!E$2:E$103))/(MAX('Data Latih'!E$2:E$103)-MIN('Data Latih'!E$2:E$103))</f>
        <v>0</v>
      </c>
      <c r="F12">
        <f>('Data Latih'!F12-MIN('Data Latih'!F$2:F$103))/(MAX('Data Latih'!F$2:F$103)-MIN('Data Latih'!F$2:F$103))</f>
        <v>0</v>
      </c>
      <c r="G12">
        <f>('Data Latih'!G12-MIN('Data Latih'!G$2:G$103))/(MAX('Data Latih'!G$2:G$103)-MIN('Data Latih'!G$2:G$103))</f>
        <v>0</v>
      </c>
      <c r="H12">
        <f>('Data Latih'!H12-MIN('Data Latih'!H$2:H$103))/(MAX('Data Latih'!H$2:H$103)-MIN('Data Latih'!H$2:H$103))</f>
        <v>0</v>
      </c>
      <c r="I12">
        <f>('Data Latih'!I12-MIN('Data Latih'!I$2:I$103))/(MAX('Data Latih'!I$2:I$103)-MIN('Data Latih'!I$2:I$103))</f>
        <v>0.55303030303030298</v>
      </c>
      <c r="J12">
        <f>('Data Latih'!J12-MIN('Data Latih'!J$2:J$103))/(MAX('Data Latih'!J$2:J$103)-MIN('Data Latih'!J$2:J$103))</f>
        <v>0</v>
      </c>
      <c r="K12" t="str">
        <f>'Data Latih'!K12</f>
        <v>Ringan</v>
      </c>
    </row>
    <row r="13" spans="1:14" x14ac:dyDescent="0.3">
      <c r="A13">
        <f>'Data Latih'!A13</f>
        <v>12</v>
      </c>
      <c r="B13">
        <f>('Data Latih'!B13-MIN('Data Latih'!B$2:B$103))/(MAX('Data Latih'!B$2:B$103)-MIN('Data Latih'!B$2:B$103))</f>
        <v>0</v>
      </c>
      <c r="C13">
        <f>('Data Latih'!C13-MIN('Data Latih'!C$2:C$103))/(MAX('Data Latih'!C$2:C$103)-MIN('Data Latih'!C$2:C$103))</f>
        <v>0</v>
      </c>
      <c r="D13">
        <f>('Data Latih'!D13-MIN('Data Latih'!D$2:D$103))/(MAX('Data Latih'!D$2:D$103)-MIN('Data Latih'!D$2:D$103))</f>
        <v>0</v>
      </c>
      <c r="E13">
        <f>('Data Latih'!E13-MIN('Data Latih'!E$2:E$103))/(MAX('Data Latih'!E$2:E$103)-MIN('Data Latih'!E$2:E$103))</f>
        <v>0</v>
      </c>
      <c r="F13">
        <f>('Data Latih'!F13-MIN('Data Latih'!F$2:F$103))/(MAX('Data Latih'!F$2:F$103)-MIN('Data Latih'!F$2:F$103))</f>
        <v>0.5</v>
      </c>
      <c r="G13">
        <f>('Data Latih'!G13-MIN('Data Latih'!G$2:G$103))/(MAX('Data Latih'!G$2:G$103)-MIN('Data Latih'!G$2:G$103))</f>
        <v>1</v>
      </c>
      <c r="H13">
        <f>('Data Latih'!H13-MIN('Data Latih'!H$2:H$103))/(MAX('Data Latih'!H$2:H$103)-MIN('Data Latih'!H$2:H$103))</f>
        <v>1</v>
      </c>
      <c r="I13">
        <f>('Data Latih'!I13-MIN('Data Latih'!I$2:I$103))/(MAX('Data Latih'!I$2:I$103)-MIN('Data Latih'!I$2:I$103))</f>
        <v>0.40151515151515149</v>
      </c>
      <c r="J13">
        <f>('Data Latih'!J13-MIN('Data Latih'!J$2:J$103))/(MAX('Data Latih'!J$2:J$103)-MIN('Data Latih'!J$2:J$103))</f>
        <v>0</v>
      </c>
      <c r="K13" t="str">
        <f>'Data Latih'!K13</f>
        <v>Ringan</v>
      </c>
    </row>
    <row r="14" spans="1:14" x14ac:dyDescent="0.3">
      <c r="A14">
        <f>'Data Latih'!A14</f>
        <v>13</v>
      </c>
      <c r="B14">
        <f>('Data Latih'!B14-MIN('Data Latih'!B$2:B$103))/(MAX('Data Latih'!B$2:B$103)-MIN('Data Latih'!B$2:B$103))</f>
        <v>1</v>
      </c>
      <c r="C14">
        <f>('Data Latih'!C14-MIN('Data Latih'!C$2:C$103))/(MAX('Data Latih'!C$2:C$103)-MIN('Data Latih'!C$2:C$103))</f>
        <v>0</v>
      </c>
      <c r="D14">
        <f>('Data Latih'!D14-MIN('Data Latih'!D$2:D$103))/(MAX('Data Latih'!D$2:D$103)-MIN('Data Latih'!D$2:D$103))</f>
        <v>1</v>
      </c>
      <c r="E14">
        <f>('Data Latih'!E14-MIN('Data Latih'!E$2:E$103))/(MAX('Data Latih'!E$2:E$103)-MIN('Data Latih'!E$2:E$103))</f>
        <v>0.5</v>
      </c>
      <c r="F14">
        <f>('Data Latih'!F14-MIN('Data Latih'!F$2:F$103))/(MAX('Data Latih'!F$2:F$103)-MIN('Data Latih'!F$2:F$103))</f>
        <v>1</v>
      </c>
      <c r="G14">
        <f>('Data Latih'!G14-MIN('Data Latih'!G$2:G$103))/(MAX('Data Latih'!G$2:G$103)-MIN('Data Latih'!G$2:G$103))</f>
        <v>0</v>
      </c>
      <c r="H14">
        <f>('Data Latih'!H14-MIN('Data Latih'!H$2:H$103))/(MAX('Data Latih'!H$2:H$103)-MIN('Data Latih'!H$2:H$103))</f>
        <v>1</v>
      </c>
      <c r="I14">
        <f>('Data Latih'!I14-MIN('Data Latih'!I$2:I$103))/(MAX('Data Latih'!I$2:I$103)-MIN('Data Latih'!I$2:I$103))</f>
        <v>0.43939393939393939</v>
      </c>
      <c r="J14">
        <f>('Data Latih'!J14-MIN('Data Latih'!J$2:J$103))/(MAX('Data Latih'!J$2:J$103)-MIN('Data Latih'!J$2:J$103))</f>
        <v>1</v>
      </c>
      <c r="K14" t="str">
        <f>'Data Latih'!K14</f>
        <v>Berat</v>
      </c>
    </row>
    <row r="15" spans="1:14" x14ac:dyDescent="0.3">
      <c r="A15">
        <f>'Data Latih'!A15</f>
        <v>14</v>
      </c>
      <c r="B15">
        <f>('Data Latih'!B15-MIN('Data Latih'!B$2:B$103))/(MAX('Data Latih'!B$2:B$103)-MIN('Data Latih'!B$2:B$103))</f>
        <v>1</v>
      </c>
      <c r="C15">
        <f>('Data Latih'!C15-MIN('Data Latih'!C$2:C$103))/(MAX('Data Latih'!C$2:C$103)-MIN('Data Latih'!C$2:C$103))</f>
        <v>1</v>
      </c>
      <c r="D15">
        <f>('Data Latih'!D15-MIN('Data Latih'!D$2:D$103))/(MAX('Data Latih'!D$2:D$103)-MIN('Data Latih'!D$2:D$103))</f>
        <v>1</v>
      </c>
      <c r="E15">
        <f>('Data Latih'!E15-MIN('Data Latih'!E$2:E$103))/(MAX('Data Latih'!E$2:E$103)-MIN('Data Latih'!E$2:E$103))</f>
        <v>0.5</v>
      </c>
      <c r="F15">
        <f>('Data Latih'!F15-MIN('Data Latih'!F$2:F$103))/(MAX('Data Latih'!F$2:F$103)-MIN('Data Latih'!F$2:F$103))</f>
        <v>0.5</v>
      </c>
      <c r="G15">
        <f>('Data Latih'!G15-MIN('Data Latih'!G$2:G$103))/(MAX('Data Latih'!G$2:G$103)-MIN('Data Latih'!G$2:G$103))</f>
        <v>1</v>
      </c>
      <c r="H15">
        <f>('Data Latih'!H15-MIN('Data Latih'!H$2:H$103))/(MAX('Data Latih'!H$2:H$103)-MIN('Data Latih'!H$2:H$103))</f>
        <v>1</v>
      </c>
      <c r="I15">
        <f>('Data Latih'!I15-MIN('Data Latih'!I$2:I$103))/(MAX('Data Latih'!I$2:I$103)-MIN('Data Latih'!I$2:I$103))</f>
        <v>8.3333333333333329E-2</v>
      </c>
      <c r="J15">
        <f>('Data Latih'!J15-MIN('Data Latih'!J$2:J$103))/(MAX('Data Latih'!J$2:J$103)-MIN('Data Latih'!J$2:J$103))</f>
        <v>0.5</v>
      </c>
      <c r="K15" t="str">
        <f>'Data Latih'!K15</f>
        <v>Berat</v>
      </c>
    </row>
    <row r="16" spans="1:14" x14ac:dyDescent="0.3">
      <c r="A16">
        <f>'Data Latih'!A16</f>
        <v>15</v>
      </c>
      <c r="B16">
        <f>('Data Latih'!B16-MIN('Data Latih'!B$2:B$103))/(MAX('Data Latih'!B$2:B$103)-MIN('Data Latih'!B$2:B$103))</f>
        <v>1</v>
      </c>
      <c r="C16">
        <f>('Data Latih'!C16-MIN('Data Latih'!C$2:C$103))/(MAX('Data Latih'!C$2:C$103)-MIN('Data Latih'!C$2:C$103))</f>
        <v>1</v>
      </c>
      <c r="D16">
        <f>('Data Latih'!D16-MIN('Data Latih'!D$2:D$103))/(MAX('Data Latih'!D$2:D$103)-MIN('Data Latih'!D$2:D$103))</f>
        <v>1</v>
      </c>
      <c r="E16">
        <f>('Data Latih'!E16-MIN('Data Latih'!E$2:E$103))/(MAX('Data Latih'!E$2:E$103)-MIN('Data Latih'!E$2:E$103))</f>
        <v>0.5</v>
      </c>
      <c r="F16">
        <f>('Data Latih'!F16-MIN('Data Latih'!F$2:F$103))/(MAX('Data Latih'!F$2:F$103)-MIN('Data Latih'!F$2:F$103))</f>
        <v>0.5</v>
      </c>
      <c r="G16">
        <f>('Data Latih'!G16-MIN('Data Latih'!G$2:G$103))/(MAX('Data Latih'!G$2:G$103)-MIN('Data Latih'!G$2:G$103))</f>
        <v>0.5</v>
      </c>
      <c r="H16">
        <f>('Data Latih'!H16-MIN('Data Latih'!H$2:H$103))/(MAX('Data Latih'!H$2:H$103)-MIN('Data Latih'!H$2:H$103))</f>
        <v>1</v>
      </c>
      <c r="I16">
        <f>('Data Latih'!I16-MIN('Data Latih'!I$2:I$103))/(MAX('Data Latih'!I$2:I$103)-MIN('Data Latih'!I$2:I$103))</f>
        <v>0.13636363636363635</v>
      </c>
      <c r="J16">
        <f>('Data Latih'!J16-MIN('Data Latih'!J$2:J$103))/(MAX('Data Latih'!J$2:J$103)-MIN('Data Latih'!J$2:J$103))</f>
        <v>0.5</v>
      </c>
      <c r="K16" t="str">
        <f>'Data Latih'!K16</f>
        <v>Berat</v>
      </c>
    </row>
    <row r="17" spans="1:11" x14ac:dyDescent="0.3">
      <c r="A17">
        <f>'Data Latih'!A17</f>
        <v>16</v>
      </c>
      <c r="B17">
        <f>('Data Latih'!B17-MIN('Data Latih'!B$2:B$103))/(MAX('Data Latih'!B$2:B$103)-MIN('Data Latih'!B$2:B$103))</f>
        <v>1</v>
      </c>
      <c r="C17">
        <f>('Data Latih'!C17-MIN('Data Latih'!C$2:C$103))/(MAX('Data Latih'!C$2:C$103)-MIN('Data Latih'!C$2:C$103))</f>
        <v>1</v>
      </c>
      <c r="D17">
        <f>('Data Latih'!D17-MIN('Data Latih'!D$2:D$103))/(MAX('Data Latih'!D$2:D$103)-MIN('Data Latih'!D$2:D$103))</f>
        <v>1</v>
      </c>
      <c r="E17">
        <f>('Data Latih'!E17-MIN('Data Latih'!E$2:E$103))/(MAX('Data Latih'!E$2:E$103)-MIN('Data Latih'!E$2:E$103))</f>
        <v>1</v>
      </c>
      <c r="F17">
        <f>('Data Latih'!F17-MIN('Data Latih'!F$2:F$103))/(MAX('Data Latih'!F$2:F$103)-MIN('Data Latih'!F$2:F$103))</f>
        <v>0.5</v>
      </c>
      <c r="G17">
        <f>('Data Latih'!G17-MIN('Data Latih'!G$2:G$103))/(MAX('Data Latih'!G$2:G$103)-MIN('Data Latih'!G$2:G$103))</f>
        <v>0.5</v>
      </c>
      <c r="H17">
        <f>('Data Latih'!H17-MIN('Data Latih'!H$2:H$103))/(MAX('Data Latih'!H$2:H$103)-MIN('Data Latih'!H$2:H$103))</f>
        <v>1</v>
      </c>
      <c r="I17">
        <f>('Data Latih'!I17-MIN('Data Latih'!I$2:I$103))/(MAX('Data Latih'!I$2:I$103)-MIN('Data Latih'!I$2:I$103))</f>
        <v>9.8484848484848481E-2</v>
      </c>
      <c r="J17">
        <f>('Data Latih'!J17-MIN('Data Latih'!J$2:J$103))/(MAX('Data Latih'!J$2:J$103)-MIN('Data Latih'!J$2:J$103))</f>
        <v>0.5</v>
      </c>
      <c r="K17" t="str">
        <f>'Data Latih'!K17</f>
        <v>Berat</v>
      </c>
    </row>
    <row r="18" spans="1:11" x14ac:dyDescent="0.3">
      <c r="A18">
        <f>'Data Latih'!A18</f>
        <v>17</v>
      </c>
      <c r="B18">
        <f>('Data Latih'!B18-MIN('Data Latih'!B$2:B$103))/(MAX('Data Latih'!B$2:B$103)-MIN('Data Latih'!B$2:B$103))</f>
        <v>0</v>
      </c>
      <c r="C18">
        <f>('Data Latih'!C18-MIN('Data Latih'!C$2:C$103))/(MAX('Data Latih'!C$2:C$103)-MIN('Data Latih'!C$2:C$103))</f>
        <v>0</v>
      </c>
      <c r="D18">
        <f>('Data Latih'!D18-MIN('Data Latih'!D$2:D$103))/(MAX('Data Latih'!D$2:D$103)-MIN('Data Latih'!D$2:D$103))</f>
        <v>1</v>
      </c>
      <c r="E18">
        <f>('Data Latih'!E18-MIN('Data Latih'!E$2:E$103))/(MAX('Data Latih'!E$2:E$103)-MIN('Data Latih'!E$2:E$103))</f>
        <v>1</v>
      </c>
      <c r="F18">
        <f>('Data Latih'!F18-MIN('Data Latih'!F$2:F$103))/(MAX('Data Latih'!F$2:F$103)-MIN('Data Latih'!F$2:F$103))</f>
        <v>0.5</v>
      </c>
      <c r="G18">
        <f>('Data Latih'!G18-MIN('Data Latih'!G$2:G$103))/(MAX('Data Latih'!G$2:G$103)-MIN('Data Latih'!G$2:G$103))</f>
        <v>1</v>
      </c>
      <c r="H18">
        <f>('Data Latih'!H18-MIN('Data Latih'!H$2:H$103))/(MAX('Data Latih'!H$2:H$103)-MIN('Data Latih'!H$2:H$103))</f>
        <v>0</v>
      </c>
      <c r="I18">
        <f>('Data Latih'!I18-MIN('Data Latih'!I$2:I$103))/(MAX('Data Latih'!I$2:I$103)-MIN('Data Latih'!I$2:I$103))</f>
        <v>6.0606060606060608E-2</v>
      </c>
      <c r="J18">
        <f>('Data Latih'!J18-MIN('Data Latih'!J$2:J$103))/(MAX('Data Latih'!J$2:J$103)-MIN('Data Latih'!J$2:J$103))</f>
        <v>1</v>
      </c>
      <c r="K18" t="str">
        <f>'Data Latih'!K18</f>
        <v>Ringan</v>
      </c>
    </row>
    <row r="19" spans="1:11" x14ac:dyDescent="0.3">
      <c r="A19">
        <f>'Data Latih'!A19</f>
        <v>18</v>
      </c>
      <c r="B19">
        <f>('Data Latih'!B19-MIN('Data Latih'!B$2:B$103))/(MAX('Data Latih'!B$2:B$103)-MIN('Data Latih'!B$2:B$103))</f>
        <v>0</v>
      </c>
      <c r="C19">
        <f>('Data Latih'!C19-MIN('Data Latih'!C$2:C$103))/(MAX('Data Latih'!C$2:C$103)-MIN('Data Latih'!C$2:C$103))</f>
        <v>0</v>
      </c>
      <c r="D19">
        <f>('Data Latih'!D19-MIN('Data Latih'!D$2:D$103))/(MAX('Data Latih'!D$2:D$103)-MIN('Data Latih'!D$2:D$103))</f>
        <v>1</v>
      </c>
      <c r="E19">
        <f>('Data Latih'!E19-MIN('Data Latih'!E$2:E$103))/(MAX('Data Latih'!E$2:E$103)-MIN('Data Latih'!E$2:E$103))</f>
        <v>1</v>
      </c>
      <c r="F19">
        <f>('Data Latih'!F19-MIN('Data Latih'!F$2:F$103))/(MAX('Data Latih'!F$2:F$103)-MIN('Data Latih'!F$2:F$103))</f>
        <v>1</v>
      </c>
      <c r="G19">
        <f>('Data Latih'!G19-MIN('Data Latih'!G$2:G$103))/(MAX('Data Latih'!G$2:G$103)-MIN('Data Latih'!G$2:G$103))</f>
        <v>1</v>
      </c>
      <c r="H19">
        <f>('Data Latih'!H19-MIN('Data Latih'!H$2:H$103))/(MAX('Data Latih'!H$2:H$103)-MIN('Data Latih'!H$2:H$103))</f>
        <v>0</v>
      </c>
      <c r="I19">
        <f>('Data Latih'!I19-MIN('Data Latih'!I$2:I$103))/(MAX('Data Latih'!I$2:I$103)-MIN('Data Latih'!I$2:I$103))</f>
        <v>9.8484848484848481E-2</v>
      </c>
      <c r="J19">
        <f>('Data Latih'!J19-MIN('Data Latih'!J$2:J$103))/(MAX('Data Latih'!J$2:J$103)-MIN('Data Latih'!J$2:J$103))</f>
        <v>1</v>
      </c>
      <c r="K19" t="str">
        <f>'Data Latih'!K19</f>
        <v>Ringan</v>
      </c>
    </row>
    <row r="20" spans="1:11" x14ac:dyDescent="0.3">
      <c r="A20">
        <f>'Data Latih'!A20</f>
        <v>19</v>
      </c>
      <c r="B20">
        <f>('Data Latih'!B20-MIN('Data Latih'!B$2:B$103))/(MAX('Data Latih'!B$2:B$103)-MIN('Data Latih'!B$2:B$103))</f>
        <v>0</v>
      </c>
      <c r="C20">
        <f>('Data Latih'!C20-MIN('Data Latih'!C$2:C$103))/(MAX('Data Latih'!C$2:C$103)-MIN('Data Latih'!C$2:C$103))</f>
        <v>0</v>
      </c>
      <c r="D20">
        <f>('Data Latih'!D20-MIN('Data Latih'!D$2:D$103))/(MAX('Data Latih'!D$2:D$103)-MIN('Data Latih'!D$2:D$103))</f>
        <v>1</v>
      </c>
      <c r="E20">
        <f>('Data Latih'!E20-MIN('Data Latih'!E$2:E$103))/(MAX('Data Latih'!E$2:E$103)-MIN('Data Latih'!E$2:E$103))</f>
        <v>1</v>
      </c>
      <c r="F20">
        <f>('Data Latih'!F20-MIN('Data Latih'!F$2:F$103))/(MAX('Data Latih'!F$2:F$103)-MIN('Data Latih'!F$2:F$103))</f>
        <v>1</v>
      </c>
      <c r="G20">
        <f>('Data Latih'!G20-MIN('Data Latih'!G$2:G$103))/(MAX('Data Latih'!G$2:G$103)-MIN('Data Latih'!G$2:G$103))</f>
        <v>1</v>
      </c>
      <c r="H20">
        <f>('Data Latih'!H20-MIN('Data Latih'!H$2:H$103))/(MAX('Data Latih'!H$2:H$103)-MIN('Data Latih'!H$2:H$103))</f>
        <v>0</v>
      </c>
      <c r="I20">
        <f>('Data Latih'!I20-MIN('Data Latih'!I$2:I$103))/(MAX('Data Latih'!I$2:I$103)-MIN('Data Latih'!I$2:I$103))</f>
        <v>0.12121212121212122</v>
      </c>
      <c r="J20">
        <f>('Data Latih'!J20-MIN('Data Latih'!J$2:J$103))/(MAX('Data Latih'!J$2:J$103)-MIN('Data Latih'!J$2:J$103))</f>
        <v>1</v>
      </c>
      <c r="K20" t="str">
        <f>'Data Latih'!K20</f>
        <v>Ringan</v>
      </c>
    </row>
    <row r="21" spans="1:11" x14ac:dyDescent="0.3">
      <c r="A21">
        <f>'Data Latih'!A21</f>
        <v>20</v>
      </c>
      <c r="B21">
        <f>('Data Latih'!B21-MIN('Data Latih'!B$2:B$103))/(MAX('Data Latih'!B$2:B$103)-MIN('Data Latih'!B$2:B$103))</f>
        <v>1</v>
      </c>
      <c r="C21">
        <f>('Data Latih'!C21-MIN('Data Latih'!C$2:C$103))/(MAX('Data Latih'!C$2:C$103)-MIN('Data Latih'!C$2:C$103))</f>
        <v>1</v>
      </c>
      <c r="D21">
        <f>('Data Latih'!D21-MIN('Data Latih'!D$2:D$103))/(MAX('Data Latih'!D$2:D$103)-MIN('Data Latih'!D$2:D$103))</f>
        <v>1</v>
      </c>
      <c r="E21">
        <f>('Data Latih'!E21-MIN('Data Latih'!E$2:E$103))/(MAX('Data Latih'!E$2:E$103)-MIN('Data Latih'!E$2:E$103))</f>
        <v>0.5</v>
      </c>
      <c r="F21">
        <f>('Data Latih'!F21-MIN('Data Latih'!F$2:F$103))/(MAX('Data Latih'!F$2:F$103)-MIN('Data Latih'!F$2:F$103))</f>
        <v>0.5</v>
      </c>
      <c r="G21">
        <f>('Data Latih'!G21-MIN('Data Latih'!G$2:G$103))/(MAX('Data Latih'!G$2:G$103)-MIN('Data Latih'!G$2:G$103))</f>
        <v>0.5</v>
      </c>
      <c r="H21">
        <f>('Data Latih'!H21-MIN('Data Latih'!H$2:H$103))/(MAX('Data Latih'!H$2:H$103)-MIN('Data Latih'!H$2:H$103))</f>
        <v>1</v>
      </c>
      <c r="I21">
        <f>('Data Latih'!I21-MIN('Data Latih'!I$2:I$103))/(MAX('Data Latih'!I$2:I$103)-MIN('Data Latih'!I$2:I$103))</f>
        <v>0.13636363636363635</v>
      </c>
      <c r="J21">
        <f>('Data Latih'!J21-MIN('Data Latih'!J$2:J$103))/(MAX('Data Latih'!J$2:J$103)-MIN('Data Latih'!J$2:J$103))</f>
        <v>0.5</v>
      </c>
      <c r="K21" t="str">
        <f>'Data Latih'!K21</f>
        <v>Berat</v>
      </c>
    </row>
    <row r="22" spans="1:11" x14ac:dyDescent="0.3">
      <c r="A22">
        <f>'Data Latih'!A22</f>
        <v>21</v>
      </c>
      <c r="B22">
        <f>('Data Latih'!B22-MIN('Data Latih'!B$2:B$103))/(MAX('Data Latih'!B$2:B$103)-MIN('Data Latih'!B$2:B$103))</f>
        <v>1</v>
      </c>
      <c r="C22">
        <f>('Data Latih'!C22-MIN('Data Latih'!C$2:C$103))/(MAX('Data Latih'!C$2:C$103)-MIN('Data Latih'!C$2:C$103))</f>
        <v>1</v>
      </c>
      <c r="D22">
        <f>('Data Latih'!D22-MIN('Data Latih'!D$2:D$103))/(MAX('Data Latih'!D$2:D$103)-MIN('Data Latih'!D$2:D$103))</f>
        <v>0</v>
      </c>
      <c r="E22">
        <f>('Data Latih'!E22-MIN('Data Latih'!E$2:E$103))/(MAX('Data Latih'!E$2:E$103)-MIN('Data Latih'!E$2:E$103))</f>
        <v>1</v>
      </c>
      <c r="F22">
        <f>('Data Latih'!F22-MIN('Data Latih'!F$2:F$103))/(MAX('Data Latih'!F$2:F$103)-MIN('Data Latih'!F$2:F$103))</f>
        <v>0</v>
      </c>
      <c r="G22">
        <f>('Data Latih'!G22-MIN('Data Latih'!G$2:G$103))/(MAX('Data Latih'!G$2:G$103)-MIN('Data Latih'!G$2:G$103))</f>
        <v>1</v>
      </c>
      <c r="H22">
        <f>('Data Latih'!H22-MIN('Data Latih'!H$2:H$103))/(MAX('Data Latih'!H$2:H$103)-MIN('Data Latih'!H$2:H$103))</f>
        <v>1</v>
      </c>
      <c r="I22">
        <f>('Data Latih'!I22-MIN('Data Latih'!I$2:I$103))/(MAX('Data Latih'!I$2:I$103)-MIN('Data Latih'!I$2:I$103))</f>
        <v>0.21212121212121213</v>
      </c>
      <c r="J22">
        <f>('Data Latih'!J22-MIN('Data Latih'!J$2:J$103))/(MAX('Data Latih'!J$2:J$103)-MIN('Data Latih'!J$2:J$103))</f>
        <v>0.5</v>
      </c>
      <c r="K22" t="str">
        <f>'Data Latih'!K22</f>
        <v>Berat</v>
      </c>
    </row>
    <row r="23" spans="1:11" x14ac:dyDescent="0.3">
      <c r="A23">
        <f>'Data Latih'!A23</f>
        <v>22</v>
      </c>
      <c r="B23">
        <f>('Data Latih'!B23-MIN('Data Latih'!B$2:B$103))/(MAX('Data Latih'!B$2:B$103)-MIN('Data Latih'!B$2:B$103))</f>
        <v>1</v>
      </c>
      <c r="C23">
        <f>('Data Latih'!C23-MIN('Data Latih'!C$2:C$103))/(MAX('Data Latih'!C$2:C$103)-MIN('Data Latih'!C$2:C$103))</f>
        <v>0</v>
      </c>
      <c r="D23">
        <f>('Data Latih'!D23-MIN('Data Latih'!D$2:D$103))/(MAX('Data Latih'!D$2:D$103)-MIN('Data Latih'!D$2:D$103))</f>
        <v>1</v>
      </c>
      <c r="E23">
        <f>('Data Latih'!E23-MIN('Data Latih'!E$2:E$103))/(MAX('Data Latih'!E$2:E$103)-MIN('Data Latih'!E$2:E$103))</f>
        <v>1</v>
      </c>
      <c r="F23">
        <f>('Data Latih'!F23-MIN('Data Latih'!F$2:F$103))/(MAX('Data Latih'!F$2:F$103)-MIN('Data Latih'!F$2:F$103))</f>
        <v>1</v>
      </c>
      <c r="G23">
        <f>('Data Latih'!G23-MIN('Data Latih'!G$2:G$103))/(MAX('Data Latih'!G$2:G$103)-MIN('Data Latih'!G$2:G$103))</f>
        <v>0.5</v>
      </c>
      <c r="H23">
        <f>('Data Latih'!H23-MIN('Data Latih'!H$2:H$103))/(MAX('Data Latih'!H$2:H$103)-MIN('Data Latih'!H$2:H$103))</f>
        <v>1</v>
      </c>
      <c r="I23">
        <f>('Data Latih'!I23-MIN('Data Latih'!I$2:I$103))/(MAX('Data Latih'!I$2:I$103)-MIN('Data Latih'!I$2:I$103))</f>
        <v>0.15151515151515152</v>
      </c>
      <c r="J23">
        <f>('Data Latih'!J23-MIN('Data Latih'!J$2:J$103))/(MAX('Data Latih'!J$2:J$103)-MIN('Data Latih'!J$2:J$103))</f>
        <v>0</v>
      </c>
      <c r="K23" t="str">
        <f>'Data Latih'!K23</f>
        <v>Berat</v>
      </c>
    </row>
    <row r="24" spans="1:11" x14ac:dyDescent="0.3">
      <c r="A24">
        <f>'Data Latih'!A24</f>
        <v>23</v>
      </c>
      <c r="B24">
        <f>('Data Latih'!B24-MIN('Data Latih'!B$2:B$103))/(MAX('Data Latih'!B$2:B$103)-MIN('Data Latih'!B$2:B$103))</f>
        <v>1</v>
      </c>
      <c r="C24">
        <f>('Data Latih'!C24-MIN('Data Latih'!C$2:C$103))/(MAX('Data Latih'!C$2:C$103)-MIN('Data Latih'!C$2:C$103))</f>
        <v>0</v>
      </c>
      <c r="D24">
        <f>('Data Latih'!D24-MIN('Data Latih'!D$2:D$103))/(MAX('Data Latih'!D$2:D$103)-MIN('Data Latih'!D$2:D$103))</f>
        <v>1</v>
      </c>
      <c r="E24">
        <f>('Data Latih'!E24-MIN('Data Latih'!E$2:E$103))/(MAX('Data Latih'!E$2:E$103)-MIN('Data Latih'!E$2:E$103))</f>
        <v>0</v>
      </c>
      <c r="F24">
        <f>('Data Latih'!F24-MIN('Data Latih'!F$2:F$103))/(MAX('Data Latih'!F$2:F$103)-MIN('Data Latih'!F$2:F$103))</f>
        <v>0</v>
      </c>
      <c r="G24">
        <f>('Data Latih'!G24-MIN('Data Latih'!G$2:G$103))/(MAX('Data Latih'!G$2:G$103)-MIN('Data Latih'!G$2:G$103))</f>
        <v>0.5</v>
      </c>
      <c r="H24">
        <f>('Data Latih'!H24-MIN('Data Latih'!H$2:H$103))/(MAX('Data Latih'!H$2:H$103)-MIN('Data Latih'!H$2:H$103))</f>
        <v>1</v>
      </c>
      <c r="I24">
        <f>('Data Latih'!I24-MIN('Data Latih'!I$2:I$103))/(MAX('Data Latih'!I$2:I$103)-MIN('Data Latih'!I$2:I$103))</f>
        <v>9.8484848484848481E-2</v>
      </c>
      <c r="J24">
        <f>('Data Latih'!J24-MIN('Data Latih'!J$2:J$103))/(MAX('Data Latih'!J$2:J$103)-MIN('Data Latih'!J$2:J$103))</f>
        <v>1</v>
      </c>
      <c r="K24" t="str">
        <f>'Data Latih'!K24</f>
        <v>Berat</v>
      </c>
    </row>
    <row r="25" spans="1:11" x14ac:dyDescent="0.3">
      <c r="A25">
        <f>'Data Latih'!A25</f>
        <v>24</v>
      </c>
      <c r="B25">
        <f>('Data Latih'!B25-MIN('Data Latih'!B$2:B$103))/(MAX('Data Latih'!B$2:B$103)-MIN('Data Latih'!B$2:B$103))</f>
        <v>1</v>
      </c>
      <c r="C25">
        <f>('Data Latih'!C25-MIN('Data Latih'!C$2:C$103))/(MAX('Data Latih'!C$2:C$103)-MIN('Data Latih'!C$2:C$103))</f>
        <v>1</v>
      </c>
      <c r="D25">
        <f>('Data Latih'!D25-MIN('Data Latih'!D$2:D$103))/(MAX('Data Latih'!D$2:D$103)-MIN('Data Latih'!D$2:D$103))</f>
        <v>1</v>
      </c>
      <c r="E25">
        <f>('Data Latih'!E25-MIN('Data Latih'!E$2:E$103))/(MAX('Data Latih'!E$2:E$103)-MIN('Data Latih'!E$2:E$103))</f>
        <v>1</v>
      </c>
      <c r="F25">
        <f>('Data Latih'!F25-MIN('Data Latih'!F$2:F$103))/(MAX('Data Latih'!F$2:F$103)-MIN('Data Latih'!F$2:F$103))</f>
        <v>0.5</v>
      </c>
      <c r="G25">
        <f>('Data Latih'!G25-MIN('Data Latih'!G$2:G$103))/(MAX('Data Latih'!G$2:G$103)-MIN('Data Latih'!G$2:G$103))</f>
        <v>0</v>
      </c>
      <c r="H25">
        <f>('Data Latih'!H25-MIN('Data Latih'!H$2:H$103))/(MAX('Data Latih'!H$2:H$103)-MIN('Data Latih'!H$2:H$103))</f>
        <v>0</v>
      </c>
      <c r="I25">
        <f>('Data Latih'!I25-MIN('Data Latih'!I$2:I$103))/(MAX('Data Latih'!I$2:I$103)-MIN('Data Latih'!I$2:I$103))</f>
        <v>0.21212121212121213</v>
      </c>
      <c r="J25">
        <f>('Data Latih'!J25-MIN('Data Latih'!J$2:J$103))/(MAX('Data Latih'!J$2:J$103)-MIN('Data Latih'!J$2:J$103))</f>
        <v>1</v>
      </c>
      <c r="K25" t="str">
        <f>'Data Latih'!K25</f>
        <v>Berat</v>
      </c>
    </row>
    <row r="26" spans="1:11" x14ac:dyDescent="0.3">
      <c r="A26">
        <f>'Data Latih'!A26</f>
        <v>25</v>
      </c>
      <c r="B26">
        <f>('Data Latih'!B26-MIN('Data Latih'!B$2:B$103))/(MAX('Data Latih'!B$2:B$103)-MIN('Data Latih'!B$2:B$103))</f>
        <v>1</v>
      </c>
      <c r="C26">
        <f>('Data Latih'!C26-MIN('Data Latih'!C$2:C$103))/(MAX('Data Latih'!C$2:C$103)-MIN('Data Latih'!C$2:C$103))</f>
        <v>1</v>
      </c>
      <c r="D26">
        <f>('Data Latih'!D26-MIN('Data Latih'!D$2:D$103))/(MAX('Data Latih'!D$2:D$103)-MIN('Data Latih'!D$2:D$103))</f>
        <v>1</v>
      </c>
      <c r="E26">
        <f>('Data Latih'!E26-MIN('Data Latih'!E$2:E$103))/(MAX('Data Latih'!E$2:E$103)-MIN('Data Latih'!E$2:E$103))</f>
        <v>1</v>
      </c>
      <c r="F26">
        <f>('Data Latih'!F26-MIN('Data Latih'!F$2:F$103))/(MAX('Data Latih'!F$2:F$103)-MIN('Data Latih'!F$2:F$103))</f>
        <v>1</v>
      </c>
      <c r="G26">
        <f>('Data Latih'!G26-MIN('Data Latih'!G$2:G$103))/(MAX('Data Latih'!G$2:G$103)-MIN('Data Latih'!G$2:G$103))</f>
        <v>1</v>
      </c>
      <c r="H26">
        <f>('Data Latih'!H26-MIN('Data Latih'!H$2:H$103))/(MAX('Data Latih'!H$2:H$103)-MIN('Data Latih'!H$2:H$103))</f>
        <v>1</v>
      </c>
      <c r="I26">
        <f>('Data Latih'!I26-MIN('Data Latih'!I$2:I$103))/(MAX('Data Latih'!I$2:I$103)-MIN('Data Latih'!I$2:I$103))</f>
        <v>0.12121212121212122</v>
      </c>
      <c r="J26">
        <f>('Data Latih'!J26-MIN('Data Latih'!J$2:J$103))/(MAX('Data Latih'!J$2:J$103)-MIN('Data Latih'!J$2:J$103))</f>
        <v>0.5</v>
      </c>
      <c r="K26" t="str">
        <f>'Data Latih'!K26</f>
        <v>Berat</v>
      </c>
    </row>
    <row r="27" spans="1:11" x14ac:dyDescent="0.3">
      <c r="A27">
        <f>'Data Latih'!A27</f>
        <v>26</v>
      </c>
      <c r="B27">
        <f>('Data Latih'!B27-MIN('Data Latih'!B$2:B$103))/(MAX('Data Latih'!B$2:B$103)-MIN('Data Latih'!B$2:B$103))</f>
        <v>1</v>
      </c>
      <c r="C27">
        <f>('Data Latih'!C27-MIN('Data Latih'!C$2:C$103))/(MAX('Data Latih'!C$2:C$103)-MIN('Data Latih'!C$2:C$103))</f>
        <v>1</v>
      </c>
      <c r="D27">
        <f>('Data Latih'!D27-MIN('Data Latih'!D$2:D$103))/(MAX('Data Latih'!D$2:D$103)-MIN('Data Latih'!D$2:D$103))</f>
        <v>1</v>
      </c>
      <c r="E27">
        <f>('Data Latih'!E27-MIN('Data Latih'!E$2:E$103))/(MAX('Data Latih'!E$2:E$103)-MIN('Data Latih'!E$2:E$103))</f>
        <v>1</v>
      </c>
      <c r="F27">
        <f>('Data Latih'!F27-MIN('Data Latih'!F$2:F$103))/(MAX('Data Latih'!F$2:F$103)-MIN('Data Latih'!F$2:F$103))</f>
        <v>1</v>
      </c>
      <c r="G27">
        <f>('Data Latih'!G27-MIN('Data Latih'!G$2:G$103))/(MAX('Data Latih'!G$2:G$103)-MIN('Data Latih'!G$2:G$103))</f>
        <v>0.5</v>
      </c>
      <c r="H27">
        <f>('Data Latih'!H27-MIN('Data Latih'!H$2:H$103))/(MAX('Data Latih'!H$2:H$103)-MIN('Data Latih'!H$2:H$103))</f>
        <v>1</v>
      </c>
      <c r="I27">
        <f>('Data Latih'!I27-MIN('Data Latih'!I$2:I$103))/(MAX('Data Latih'!I$2:I$103)-MIN('Data Latih'!I$2:I$103))</f>
        <v>0.13636363636363635</v>
      </c>
      <c r="J27">
        <f>('Data Latih'!J27-MIN('Data Latih'!J$2:J$103))/(MAX('Data Latih'!J$2:J$103)-MIN('Data Latih'!J$2:J$103))</f>
        <v>0.5</v>
      </c>
      <c r="K27" t="str">
        <f>'Data Latih'!K27</f>
        <v>Berat</v>
      </c>
    </row>
    <row r="28" spans="1:11" x14ac:dyDescent="0.3">
      <c r="A28">
        <f>'Data Latih'!A28</f>
        <v>27</v>
      </c>
      <c r="B28">
        <f>('Data Latih'!B28-MIN('Data Latih'!B$2:B$103))/(MAX('Data Latih'!B$2:B$103)-MIN('Data Latih'!B$2:B$103))</f>
        <v>1</v>
      </c>
      <c r="C28">
        <f>('Data Latih'!C28-MIN('Data Latih'!C$2:C$103))/(MAX('Data Latih'!C$2:C$103)-MIN('Data Latih'!C$2:C$103))</f>
        <v>1</v>
      </c>
      <c r="D28">
        <f>('Data Latih'!D28-MIN('Data Latih'!D$2:D$103))/(MAX('Data Latih'!D$2:D$103)-MIN('Data Latih'!D$2:D$103))</f>
        <v>1</v>
      </c>
      <c r="E28">
        <f>('Data Latih'!E28-MIN('Data Latih'!E$2:E$103))/(MAX('Data Latih'!E$2:E$103)-MIN('Data Latih'!E$2:E$103))</f>
        <v>0.5</v>
      </c>
      <c r="F28">
        <f>('Data Latih'!F28-MIN('Data Latih'!F$2:F$103))/(MAX('Data Latih'!F$2:F$103)-MIN('Data Latih'!F$2:F$103))</f>
        <v>0.5</v>
      </c>
      <c r="G28">
        <f>('Data Latih'!G28-MIN('Data Latih'!G$2:G$103))/(MAX('Data Latih'!G$2:G$103)-MIN('Data Latih'!G$2:G$103))</f>
        <v>0.5</v>
      </c>
      <c r="H28">
        <f>('Data Latih'!H28-MIN('Data Latih'!H$2:H$103))/(MAX('Data Latih'!H$2:H$103)-MIN('Data Latih'!H$2:H$103))</f>
        <v>1</v>
      </c>
      <c r="I28">
        <f>('Data Latih'!I28-MIN('Data Latih'!I$2:I$103))/(MAX('Data Latih'!I$2:I$103)-MIN('Data Latih'!I$2:I$103))</f>
        <v>0.15909090909090909</v>
      </c>
      <c r="J28">
        <f>('Data Latih'!J28-MIN('Data Latih'!J$2:J$103))/(MAX('Data Latih'!J$2:J$103)-MIN('Data Latih'!J$2:J$103))</f>
        <v>0.5</v>
      </c>
      <c r="K28" t="str">
        <f>'Data Latih'!K28</f>
        <v>Berat</v>
      </c>
    </row>
    <row r="29" spans="1:11" x14ac:dyDescent="0.3">
      <c r="A29">
        <f>'Data Latih'!A29</f>
        <v>28</v>
      </c>
      <c r="B29">
        <f>('Data Latih'!B29-MIN('Data Latih'!B$2:B$103))/(MAX('Data Latih'!B$2:B$103)-MIN('Data Latih'!B$2:B$103))</f>
        <v>1</v>
      </c>
      <c r="C29">
        <f>('Data Latih'!C29-MIN('Data Latih'!C$2:C$103))/(MAX('Data Latih'!C$2:C$103)-MIN('Data Latih'!C$2:C$103))</f>
        <v>1</v>
      </c>
      <c r="D29">
        <f>('Data Latih'!D29-MIN('Data Latih'!D$2:D$103))/(MAX('Data Latih'!D$2:D$103)-MIN('Data Latih'!D$2:D$103))</f>
        <v>1</v>
      </c>
      <c r="E29">
        <f>('Data Latih'!E29-MIN('Data Latih'!E$2:E$103))/(MAX('Data Latih'!E$2:E$103)-MIN('Data Latih'!E$2:E$103))</f>
        <v>1</v>
      </c>
      <c r="F29">
        <f>('Data Latih'!F29-MIN('Data Latih'!F$2:F$103))/(MAX('Data Latih'!F$2:F$103)-MIN('Data Latih'!F$2:F$103))</f>
        <v>0</v>
      </c>
      <c r="G29">
        <f>('Data Latih'!G29-MIN('Data Latih'!G$2:G$103))/(MAX('Data Latih'!G$2:G$103)-MIN('Data Latih'!G$2:G$103))</f>
        <v>0.5</v>
      </c>
      <c r="H29">
        <f>('Data Latih'!H29-MIN('Data Latih'!H$2:H$103))/(MAX('Data Latih'!H$2:H$103)-MIN('Data Latih'!H$2:H$103))</f>
        <v>0</v>
      </c>
      <c r="I29">
        <f>('Data Latih'!I29-MIN('Data Latih'!I$2:I$103))/(MAX('Data Latih'!I$2:I$103)-MIN('Data Latih'!I$2:I$103))</f>
        <v>0.36363636363636365</v>
      </c>
      <c r="J29">
        <f>('Data Latih'!J29-MIN('Data Latih'!J$2:J$103))/(MAX('Data Latih'!J$2:J$103)-MIN('Data Latih'!J$2:J$103))</f>
        <v>0</v>
      </c>
      <c r="K29" t="str">
        <f>'Data Latih'!K29</f>
        <v>Berat</v>
      </c>
    </row>
    <row r="30" spans="1:11" x14ac:dyDescent="0.3">
      <c r="A30">
        <f>'Data Latih'!A30</f>
        <v>29</v>
      </c>
      <c r="B30">
        <f>('Data Latih'!B30-MIN('Data Latih'!B$2:B$103))/(MAX('Data Latih'!B$2:B$103)-MIN('Data Latih'!B$2:B$103))</f>
        <v>1</v>
      </c>
      <c r="C30">
        <f>('Data Latih'!C30-MIN('Data Latih'!C$2:C$103))/(MAX('Data Latih'!C$2:C$103)-MIN('Data Latih'!C$2:C$103))</f>
        <v>1</v>
      </c>
      <c r="D30">
        <f>('Data Latih'!D30-MIN('Data Latih'!D$2:D$103))/(MAX('Data Latih'!D$2:D$103)-MIN('Data Latih'!D$2:D$103))</f>
        <v>1</v>
      </c>
      <c r="E30">
        <f>('Data Latih'!E30-MIN('Data Latih'!E$2:E$103))/(MAX('Data Latih'!E$2:E$103)-MIN('Data Latih'!E$2:E$103))</f>
        <v>0.5</v>
      </c>
      <c r="F30">
        <f>('Data Latih'!F30-MIN('Data Latih'!F$2:F$103))/(MAX('Data Latih'!F$2:F$103)-MIN('Data Latih'!F$2:F$103))</f>
        <v>0.5</v>
      </c>
      <c r="G30">
        <f>('Data Latih'!G30-MIN('Data Latih'!G$2:G$103))/(MAX('Data Latih'!G$2:G$103)-MIN('Data Latih'!G$2:G$103))</f>
        <v>0.5</v>
      </c>
      <c r="H30">
        <f>('Data Latih'!H30-MIN('Data Latih'!H$2:H$103))/(MAX('Data Latih'!H$2:H$103)-MIN('Data Latih'!H$2:H$103))</f>
        <v>1</v>
      </c>
      <c r="I30">
        <f>('Data Latih'!I30-MIN('Data Latih'!I$2:I$103))/(MAX('Data Latih'!I$2:I$103)-MIN('Data Latih'!I$2:I$103))</f>
        <v>0.17424242424242425</v>
      </c>
      <c r="J30">
        <f>('Data Latih'!J30-MIN('Data Latih'!J$2:J$103))/(MAX('Data Latih'!J$2:J$103)-MIN('Data Latih'!J$2:J$103))</f>
        <v>0.5</v>
      </c>
      <c r="K30" t="str">
        <f>'Data Latih'!K30</f>
        <v>Berat</v>
      </c>
    </row>
    <row r="31" spans="1:11" x14ac:dyDescent="0.3">
      <c r="A31">
        <f>'Data Latih'!A31</f>
        <v>30</v>
      </c>
      <c r="B31">
        <f>('Data Latih'!B31-MIN('Data Latih'!B$2:B$103))/(MAX('Data Latih'!B$2:B$103)-MIN('Data Latih'!B$2:B$103))</f>
        <v>1</v>
      </c>
      <c r="C31">
        <f>('Data Latih'!C31-MIN('Data Latih'!C$2:C$103))/(MAX('Data Latih'!C$2:C$103)-MIN('Data Latih'!C$2:C$103))</f>
        <v>0</v>
      </c>
      <c r="D31">
        <f>('Data Latih'!D31-MIN('Data Latih'!D$2:D$103))/(MAX('Data Latih'!D$2:D$103)-MIN('Data Latih'!D$2:D$103))</f>
        <v>0</v>
      </c>
      <c r="E31">
        <f>('Data Latih'!E31-MIN('Data Latih'!E$2:E$103))/(MAX('Data Latih'!E$2:E$103)-MIN('Data Latih'!E$2:E$103))</f>
        <v>0.5</v>
      </c>
      <c r="F31">
        <f>('Data Latih'!F31-MIN('Data Latih'!F$2:F$103))/(MAX('Data Latih'!F$2:F$103)-MIN('Data Latih'!F$2:F$103))</f>
        <v>0</v>
      </c>
      <c r="G31">
        <f>('Data Latih'!G31-MIN('Data Latih'!G$2:G$103))/(MAX('Data Latih'!G$2:G$103)-MIN('Data Latih'!G$2:G$103))</f>
        <v>0.5</v>
      </c>
      <c r="H31">
        <f>('Data Latih'!H31-MIN('Data Latih'!H$2:H$103))/(MAX('Data Latih'!H$2:H$103)-MIN('Data Latih'!H$2:H$103))</f>
        <v>0</v>
      </c>
      <c r="I31">
        <f>('Data Latih'!I31-MIN('Data Latih'!I$2:I$103))/(MAX('Data Latih'!I$2:I$103)-MIN('Data Latih'!I$2:I$103))</f>
        <v>0.13636363636363635</v>
      </c>
      <c r="J31">
        <f>('Data Latih'!J31-MIN('Data Latih'!J$2:J$103))/(MAX('Data Latih'!J$2:J$103)-MIN('Data Latih'!J$2:J$103))</f>
        <v>1</v>
      </c>
      <c r="K31" t="str">
        <f>'Data Latih'!K31</f>
        <v>Ringan</v>
      </c>
    </row>
    <row r="32" spans="1:11" x14ac:dyDescent="0.3">
      <c r="A32">
        <f>'Data Latih'!A32</f>
        <v>31</v>
      </c>
      <c r="B32">
        <f>('Data Latih'!B32-MIN('Data Latih'!B$2:B$103))/(MAX('Data Latih'!B$2:B$103)-MIN('Data Latih'!B$2:B$103))</f>
        <v>1</v>
      </c>
      <c r="C32">
        <f>('Data Latih'!C32-MIN('Data Latih'!C$2:C$103))/(MAX('Data Latih'!C$2:C$103)-MIN('Data Latih'!C$2:C$103))</f>
        <v>0</v>
      </c>
      <c r="D32">
        <f>('Data Latih'!D32-MIN('Data Latih'!D$2:D$103))/(MAX('Data Latih'!D$2:D$103)-MIN('Data Latih'!D$2:D$103))</f>
        <v>1</v>
      </c>
      <c r="E32">
        <f>('Data Latih'!E32-MIN('Data Latih'!E$2:E$103))/(MAX('Data Latih'!E$2:E$103)-MIN('Data Latih'!E$2:E$103))</f>
        <v>1</v>
      </c>
      <c r="F32">
        <f>('Data Latih'!F32-MIN('Data Latih'!F$2:F$103))/(MAX('Data Latih'!F$2:F$103)-MIN('Data Latih'!F$2:F$103))</f>
        <v>1</v>
      </c>
      <c r="G32">
        <f>('Data Latih'!G32-MIN('Data Latih'!G$2:G$103))/(MAX('Data Latih'!G$2:G$103)-MIN('Data Latih'!G$2:G$103))</f>
        <v>1</v>
      </c>
      <c r="H32">
        <f>('Data Latih'!H32-MIN('Data Latih'!H$2:H$103))/(MAX('Data Latih'!H$2:H$103)-MIN('Data Latih'!H$2:H$103))</f>
        <v>0</v>
      </c>
      <c r="I32">
        <f>('Data Latih'!I32-MIN('Data Latih'!I$2:I$103))/(MAX('Data Latih'!I$2:I$103)-MIN('Data Latih'!I$2:I$103))</f>
        <v>0.32575757575757575</v>
      </c>
      <c r="J32">
        <f>('Data Latih'!J32-MIN('Data Latih'!J$2:J$103))/(MAX('Data Latih'!J$2:J$103)-MIN('Data Latih'!J$2:J$103))</f>
        <v>0.5</v>
      </c>
      <c r="K32" t="str">
        <f>'Data Latih'!K32</f>
        <v>Berat</v>
      </c>
    </row>
    <row r="33" spans="1:11" x14ac:dyDescent="0.3">
      <c r="A33">
        <f>'Data Latih'!A33</f>
        <v>32</v>
      </c>
      <c r="B33">
        <f>('Data Latih'!B33-MIN('Data Latih'!B$2:B$103))/(MAX('Data Latih'!B$2:B$103)-MIN('Data Latih'!B$2:B$103))</f>
        <v>1</v>
      </c>
      <c r="C33">
        <f>('Data Latih'!C33-MIN('Data Latih'!C$2:C$103))/(MAX('Data Latih'!C$2:C$103)-MIN('Data Latih'!C$2:C$103))</f>
        <v>0</v>
      </c>
      <c r="D33">
        <f>('Data Latih'!D33-MIN('Data Latih'!D$2:D$103))/(MAX('Data Latih'!D$2:D$103)-MIN('Data Latih'!D$2:D$103))</f>
        <v>1</v>
      </c>
      <c r="E33">
        <f>('Data Latih'!E33-MIN('Data Latih'!E$2:E$103))/(MAX('Data Latih'!E$2:E$103)-MIN('Data Latih'!E$2:E$103))</f>
        <v>0</v>
      </c>
      <c r="F33">
        <f>('Data Latih'!F33-MIN('Data Latih'!F$2:F$103))/(MAX('Data Latih'!F$2:F$103)-MIN('Data Latih'!F$2:F$103))</f>
        <v>0</v>
      </c>
      <c r="G33">
        <f>('Data Latih'!G33-MIN('Data Latih'!G$2:G$103))/(MAX('Data Latih'!G$2:G$103)-MIN('Data Latih'!G$2:G$103))</f>
        <v>0</v>
      </c>
      <c r="H33">
        <f>('Data Latih'!H33-MIN('Data Latih'!H$2:H$103))/(MAX('Data Latih'!H$2:H$103)-MIN('Data Latih'!H$2:H$103))</f>
        <v>0</v>
      </c>
      <c r="I33">
        <f>('Data Latih'!I33-MIN('Data Latih'!I$2:I$103))/(MAX('Data Latih'!I$2:I$103)-MIN('Data Latih'!I$2:I$103))</f>
        <v>0.19696969696969696</v>
      </c>
      <c r="J33">
        <f>('Data Latih'!J33-MIN('Data Latih'!J$2:J$103))/(MAX('Data Latih'!J$2:J$103)-MIN('Data Latih'!J$2:J$103))</f>
        <v>1</v>
      </c>
      <c r="K33" t="str">
        <f>'Data Latih'!K33</f>
        <v>Ringan</v>
      </c>
    </row>
    <row r="34" spans="1:11" x14ac:dyDescent="0.3">
      <c r="A34">
        <f>'Data Latih'!A34</f>
        <v>33</v>
      </c>
      <c r="B34">
        <f>('Data Latih'!B34-MIN('Data Latih'!B$2:B$103))/(MAX('Data Latih'!B$2:B$103)-MIN('Data Latih'!B$2:B$103))</f>
        <v>1</v>
      </c>
      <c r="C34">
        <f>('Data Latih'!C34-MIN('Data Latih'!C$2:C$103))/(MAX('Data Latih'!C$2:C$103)-MIN('Data Latih'!C$2:C$103))</f>
        <v>1</v>
      </c>
      <c r="D34">
        <f>('Data Latih'!D34-MIN('Data Latih'!D$2:D$103))/(MAX('Data Latih'!D$2:D$103)-MIN('Data Latih'!D$2:D$103))</f>
        <v>1</v>
      </c>
      <c r="E34">
        <f>('Data Latih'!E34-MIN('Data Latih'!E$2:E$103))/(MAX('Data Latih'!E$2:E$103)-MIN('Data Latih'!E$2:E$103))</f>
        <v>1</v>
      </c>
      <c r="F34">
        <f>('Data Latih'!F34-MIN('Data Latih'!F$2:F$103))/(MAX('Data Latih'!F$2:F$103)-MIN('Data Latih'!F$2:F$103))</f>
        <v>1</v>
      </c>
      <c r="G34">
        <f>('Data Latih'!G34-MIN('Data Latih'!G$2:G$103))/(MAX('Data Latih'!G$2:G$103)-MIN('Data Latih'!G$2:G$103))</f>
        <v>1</v>
      </c>
      <c r="H34">
        <f>('Data Latih'!H34-MIN('Data Latih'!H$2:H$103))/(MAX('Data Latih'!H$2:H$103)-MIN('Data Latih'!H$2:H$103))</f>
        <v>0</v>
      </c>
      <c r="I34">
        <f>('Data Latih'!I34-MIN('Data Latih'!I$2:I$103))/(MAX('Data Latih'!I$2:I$103)-MIN('Data Latih'!I$2:I$103))</f>
        <v>0.17424242424242425</v>
      </c>
      <c r="J34">
        <f>('Data Latih'!J34-MIN('Data Latih'!J$2:J$103))/(MAX('Data Latih'!J$2:J$103)-MIN('Data Latih'!J$2:J$103))</f>
        <v>1</v>
      </c>
      <c r="K34" t="str">
        <f>'Data Latih'!K34</f>
        <v>Berat</v>
      </c>
    </row>
    <row r="35" spans="1:11" x14ac:dyDescent="0.3">
      <c r="A35">
        <f>'Data Latih'!A35</f>
        <v>34</v>
      </c>
      <c r="B35">
        <f>('Data Latih'!B35-MIN('Data Latih'!B$2:B$103))/(MAX('Data Latih'!B$2:B$103)-MIN('Data Latih'!B$2:B$103))</f>
        <v>1</v>
      </c>
      <c r="C35">
        <f>('Data Latih'!C35-MIN('Data Latih'!C$2:C$103))/(MAX('Data Latih'!C$2:C$103)-MIN('Data Latih'!C$2:C$103))</f>
        <v>0</v>
      </c>
      <c r="D35">
        <f>('Data Latih'!D35-MIN('Data Latih'!D$2:D$103))/(MAX('Data Latih'!D$2:D$103)-MIN('Data Latih'!D$2:D$103))</f>
        <v>1</v>
      </c>
      <c r="E35">
        <f>('Data Latih'!E35-MIN('Data Latih'!E$2:E$103))/(MAX('Data Latih'!E$2:E$103)-MIN('Data Latih'!E$2:E$103))</f>
        <v>0</v>
      </c>
      <c r="F35">
        <f>('Data Latih'!F35-MIN('Data Latih'!F$2:F$103))/(MAX('Data Latih'!F$2:F$103)-MIN('Data Latih'!F$2:F$103))</f>
        <v>0.5</v>
      </c>
      <c r="G35">
        <f>('Data Latih'!G35-MIN('Data Latih'!G$2:G$103))/(MAX('Data Latih'!G$2:G$103)-MIN('Data Latih'!G$2:G$103))</f>
        <v>0.5</v>
      </c>
      <c r="H35">
        <f>('Data Latih'!H35-MIN('Data Latih'!H$2:H$103))/(MAX('Data Latih'!H$2:H$103)-MIN('Data Latih'!H$2:H$103))</f>
        <v>1</v>
      </c>
      <c r="I35">
        <f>('Data Latih'!I35-MIN('Data Latih'!I$2:I$103))/(MAX('Data Latih'!I$2:I$103)-MIN('Data Latih'!I$2:I$103))</f>
        <v>0.13636363636363635</v>
      </c>
      <c r="J35">
        <f>('Data Latih'!J35-MIN('Data Latih'!J$2:J$103))/(MAX('Data Latih'!J$2:J$103)-MIN('Data Latih'!J$2:J$103))</f>
        <v>0</v>
      </c>
      <c r="K35" t="str">
        <f>'Data Latih'!K35</f>
        <v>Berat</v>
      </c>
    </row>
    <row r="36" spans="1:11" x14ac:dyDescent="0.3">
      <c r="A36">
        <f>'Data Latih'!A36</f>
        <v>35</v>
      </c>
      <c r="B36">
        <f>('Data Latih'!B36-MIN('Data Latih'!B$2:B$103))/(MAX('Data Latih'!B$2:B$103)-MIN('Data Latih'!B$2:B$103))</f>
        <v>1</v>
      </c>
      <c r="C36">
        <f>('Data Latih'!C36-MIN('Data Latih'!C$2:C$103))/(MAX('Data Latih'!C$2:C$103)-MIN('Data Latih'!C$2:C$103))</f>
        <v>1</v>
      </c>
      <c r="D36">
        <f>('Data Latih'!D36-MIN('Data Latih'!D$2:D$103))/(MAX('Data Latih'!D$2:D$103)-MIN('Data Latih'!D$2:D$103))</f>
        <v>0</v>
      </c>
      <c r="E36">
        <f>('Data Latih'!E36-MIN('Data Latih'!E$2:E$103))/(MAX('Data Latih'!E$2:E$103)-MIN('Data Latih'!E$2:E$103))</f>
        <v>0</v>
      </c>
      <c r="F36">
        <f>('Data Latih'!F36-MIN('Data Latih'!F$2:F$103))/(MAX('Data Latih'!F$2:F$103)-MIN('Data Latih'!F$2:F$103))</f>
        <v>0.5</v>
      </c>
      <c r="G36">
        <f>('Data Latih'!G36-MIN('Data Latih'!G$2:G$103))/(MAX('Data Latih'!G$2:G$103)-MIN('Data Latih'!G$2:G$103))</f>
        <v>0.5</v>
      </c>
      <c r="H36">
        <f>('Data Latih'!H36-MIN('Data Latih'!H$2:H$103))/(MAX('Data Latih'!H$2:H$103)-MIN('Data Latih'!H$2:H$103))</f>
        <v>0</v>
      </c>
      <c r="I36">
        <f>('Data Latih'!I36-MIN('Data Latih'!I$2:I$103))/(MAX('Data Latih'!I$2:I$103)-MIN('Data Latih'!I$2:I$103))</f>
        <v>0.25</v>
      </c>
      <c r="J36">
        <f>('Data Latih'!J36-MIN('Data Latih'!J$2:J$103))/(MAX('Data Latih'!J$2:J$103)-MIN('Data Latih'!J$2:J$103))</f>
        <v>0.5</v>
      </c>
      <c r="K36" t="str">
        <f>'Data Latih'!K36</f>
        <v>Berat</v>
      </c>
    </row>
    <row r="37" spans="1:11" x14ac:dyDescent="0.3">
      <c r="A37">
        <f>'Data Latih'!A37</f>
        <v>36</v>
      </c>
      <c r="B37">
        <f>('Data Latih'!B37-MIN('Data Latih'!B$2:B$103))/(MAX('Data Latih'!B$2:B$103)-MIN('Data Latih'!B$2:B$103))</f>
        <v>1</v>
      </c>
      <c r="C37">
        <f>('Data Latih'!C37-MIN('Data Latih'!C$2:C$103))/(MAX('Data Latih'!C$2:C$103)-MIN('Data Latih'!C$2:C$103))</f>
        <v>1</v>
      </c>
      <c r="D37">
        <f>('Data Latih'!D37-MIN('Data Latih'!D$2:D$103))/(MAX('Data Latih'!D$2:D$103)-MIN('Data Latih'!D$2:D$103))</f>
        <v>0</v>
      </c>
      <c r="E37">
        <f>('Data Latih'!E37-MIN('Data Latih'!E$2:E$103))/(MAX('Data Latih'!E$2:E$103)-MIN('Data Latih'!E$2:E$103))</f>
        <v>0.5</v>
      </c>
      <c r="F37">
        <f>('Data Latih'!F37-MIN('Data Latih'!F$2:F$103))/(MAX('Data Latih'!F$2:F$103)-MIN('Data Latih'!F$2:F$103))</f>
        <v>0</v>
      </c>
      <c r="G37">
        <f>('Data Latih'!G37-MIN('Data Latih'!G$2:G$103))/(MAX('Data Latih'!G$2:G$103)-MIN('Data Latih'!G$2:G$103))</f>
        <v>0</v>
      </c>
      <c r="H37">
        <f>('Data Latih'!H37-MIN('Data Latih'!H$2:H$103))/(MAX('Data Latih'!H$2:H$103)-MIN('Data Latih'!H$2:H$103))</f>
        <v>0</v>
      </c>
      <c r="I37">
        <f>('Data Latih'!I37-MIN('Data Latih'!I$2:I$103))/(MAX('Data Latih'!I$2:I$103)-MIN('Data Latih'!I$2:I$103))</f>
        <v>0.17424242424242425</v>
      </c>
      <c r="J37">
        <f>('Data Latih'!J37-MIN('Data Latih'!J$2:J$103))/(MAX('Data Latih'!J$2:J$103)-MIN('Data Latih'!J$2:J$103))</f>
        <v>0.5</v>
      </c>
      <c r="K37" t="str">
        <f>'Data Latih'!K37</f>
        <v>Berat</v>
      </c>
    </row>
    <row r="38" spans="1:11" x14ac:dyDescent="0.3">
      <c r="A38">
        <f>'Data Latih'!A38</f>
        <v>37</v>
      </c>
      <c r="B38">
        <f>('Data Latih'!B38-MIN('Data Latih'!B$2:B$103))/(MAX('Data Latih'!B$2:B$103)-MIN('Data Latih'!B$2:B$103))</f>
        <v>1</v>
      </c>
      <c r="C38">
        <f>('Data Latih'!C38-MIN('Data Latih'!C$2:C$103))/(MAX('Data Latih'!C$2:C$103)-MIN('Data Latih'!C$2:C$103))</f>
        <v>1</v>
      </c>
      <c r="D38">
        <f>('Data Latih'!D38-MIN('Data Latih'!D$2:D$103))/(MAX('Data Latih'!D$2:D$103)-MIN('Data Latih'!D$2:D$103))</f>
        <v>1</v>
      </c>
      <c r="E38">
        <f>('Data Latih'!E38-MIN('Data Latih'!E$2:E$103))/(MAX('Data Latih'!E$2:E$103)-MIN('Data Latih'!E$2:E$103))</f>
        <v>1</v>
      </c>
      <c r="F38">
        <f>('Data Latih'!F38-MIN('Data Latih'!F$2:F$103))/(MAX('Data Latih'!F$2:F$103)-MIN('Data Latih'!F$2:F$103))</f>
        <v>1</v>
      </c>
      <c r="G38">
        <f>('Data Latih'!G38-MIN('Data Latih'!G$2:G$103))/(MAX('Data Latih'!G$2:G$103)-MIN('Data Latih'!G$2:G$103))</f>
        <v>1</v>
      </c>
      <c r="H38">
        <f>('Data Latih'!H38-MIN('Data Latih'!H$2:H$103))/(MAX('Data Latih'!H$2:H$103)-MIN('Data Latih'!H$2:H$103))</f>
        <v>1</v>
      </c>
      <c r="I38">
        <f>('Data Latih'!I38-MIN('Data Latih'!I$2:I$103))/(MAX('Data Latih'!I$2:I$103)-MIN('Data Latih'!I$2:I$103))</f>
        <v>0.20454545454545456</v>
      </c>
      <c r="J38">
        <f>('Data Latih'!J38-MIN('Data Latih'!J$2:J$103))/(MAX('Data Latih'!J$2:J$103)-MIN('Data Latih'!J$2:J$103))</f>
        <v>1</v>
      </c>
      <c r="K38" t="str">
        <f>'Data Latih'!K38</f>
        <v>Berat</v>
      </c>
    </row>
    <row r="39" spans="1:11" x14ac:dyDescent="0.3">
      <c r="A39">
        <f>'Data Latih'!A39</f>
        <v>38</v>
      </c>
      <c r="B39">
        <f>('Data Latih'!B39-MIN('Data Latih'!B$2:B$103))/(MAX('Data Latih'!B$2:B$103)-MIN('Data Latih'!B$2:B$103))</f>
        <v>1</v>
      </c>
      <c r="C39">
        <f>('Data Latih'!C39-MIN('Data Latih'!C$2:C$103))/(MAX('Data Latih'!C$2:C$103)-MIN('Data Latih'!C$2:C$103))</f>
        <v>1</v>
      </c>
      <c r="D39">
        <f>('Data Latih'!D39-MIN('Data Latih'!D$2:D$103))/(MAX('Data Latih'!D$2:D$103)-MIN('Data Latih'!D$2:D$103))</f>
        <v>0</v>
      </c>
      <c r="E39">
        <f>('Data Latih'!E39-MIN('Data Latih'!E$2:E$103))/(MAX('Data Latih'!E$2:E$103)-MIN('Data Latih'!E$2:E$103))</f>
        <v>0</v>
      </c>
      <c r="F39">
        <f>('Data Latih'!F39-MIN('Data Latih'!F$2:F$103))/(MAX('Data Latih'!F$2:F$103)-MIN('Data Latih'!F$2:F$103))</f>
        <v>0</v>
      </c>
      <c r="G39">
        <f>('Data Latih'!G39-MIN('Data Latih'!G$2:G$103))/(MAX('Data Latih'!G$2:G$103)-MIN('Data Latih'!G$2:G$103))</f>
        <v>0</v>
      </c>
      <c r="H39">
        <f>('Data Latih'!H39-MIN('Data Latih'!H$2:H$103))/(MAX('Data Latih'!H$2:H$103)-MIN('Data Latih'!H$2:H$103))</f>
        <v>1</v>
      </c>
      <c r="I39">
        <f>('Data Latih'!I39-MIN('Data Latih'!I$2:I$103))/(MAX('Data Latih'!I$2:I$103)-MIN('Data Latih'!I$2:I$103))</f>
        <v>0</v>
      </c>
      <c r="J39">
        <f>('Data Latih'!J39-MIN('Data Latih'!J$2:J$103))/(MAX('Data Latih'!J$2:J$103)-MIN('Data Latih'!J$2:J$103))</f>
        <v>1</v>
      </c>
      <c r="K39" t="str">
        <f>'Data Latih'!K39</f>
        <v>Berat</v>
      </c>
    </row>
    <row r="40" spans="1:11" x14ac:dyDescent="0.3">
      <c r="A40">
        <f>'Data Latih'!A40</f>
        <v>39</v>
      </c>
      <c r="B40">
        <f>('Data Latih'!B40-MIN('Data Latih'!B$2:B$103))/(MAX('Data Latih'!B$2:B$103)-MIN('Data Latih'!B$2:B$103))</f>
        <v>1</v>
      </c>
      <c r="C40">
        <f>('Data Latih'!C40-MIN('Data Latih'!C$2:C$103))/(MAX('Data Latih'!C$2:C$103)-MIN('Data Latih'!C$2:C$103))</f>
        <v>0</v>
      </c>
      <c r="D40">
        <f>('Data Latih'!D40-MIN('Data Latih'!D$2:D$103))/(MAX('Data Latih'!D$2:D$103)-MIN('Data Latih'!D$2:D$103))</f>
        <v>0</v>
      </c>
      <c r="E40">
        <f>('Data Latih'!E40-MIN('Data Latih'!E$2:E$103))/(MAX('Data Latih'!E$2:E$103)-MIN('Data Latih'!E$2:E$103))</f>
        <v>1</v>
      </c>
      <c r="F40">
        <f>('Data Latih'!F40-MIN('Data Latih'!F$2:F$103))/(MAX('Data Latih'!F$2:F$103)-MIN('Data Latih'!F$2:F$103))</f>
        <v>0.5</v>
      </c>
      <c r="G40">
        <f>('Data Latih'!G40-MIN('Data Latih'!G$2:G$103))/(MAX('Data Latih'!G$2:G$103)-MIN('Data Latih'!G$2:G$103))</f>
        <v>0</v>
      </c>
      <c r="H40">
        <f>('Data Latih'!H40-MIN('Data Latih'!H$2:H$103))/(MAX('Data Latih'!H$2:H$103)-MIN('Data Latih'!H$2:H$103))</f>
        <v>1</v>
      </c>
      <c r="I40">
        <f>('Data Latih'!I40-MIN('Data Latih'!I$2:I$103))/(MAX('Data Latih'!I$2:I$103)-MIN('Data Latih'!I$2:I$103))</f>
        <v>0.21212121212121213</v>
      </c>
      <c r="J40">
        <f>('Data Latih'!J40-MIN('Data Latih'!J$2:J$103))/(MAX('Data Latih'!J$2:J$103)-MIN('Data Latih'!J$2:J$103))</f>
        <v>1</v>
      </c>
      <c r="K40" t="str">
        <f>'Data Latih'!K40</f>
        <v>Ringan</v>
      </c>
    </row>
    <row r="41" spans="1:11" x14ac:dyDescent="0.3">
      <c r="A41">
        <f>'Data Latih'!A41</f>
        <v>40</v>
      </c>
      <c r="B41">
        <f>('Data Latih'!B41-MIN('Data Latih'!B$2:B$103))/(MAX('Data Latih'!B$2:B$103)-MIN('Data Latih'!B$2:B$103))</f>
        <v>1</v>
      </c>
      <c r="C41">
        <f>('Data Latih'!C41-MIN('Data Latih'!C$2:C$103))/(MAX('Data Latih'!C$2:C$103)-MIN('Data Latih'!C$2:C$103))</f>
        <v>0</v>
      </c>
      <c r="D41">
        <f>('Data Latih'!D41-MIN('Data Latih'!D$2:D$103))/(MAX('Data Latih'!D$2:D$103)-MIN('Data Latih'!D$2:D$103))</f>
        <v>1</v>
      </c>
      <c r="E41">
        <f>('Data Latih'!E41-MIN('Data Latih'!E$2:E$103))/(MAX('Data Latih'!E$2:E$103)-MIN('Data Latih'!E$2:E$103))</f>
        <v>0.5</v>
      </c>
      <c r="F41">
        <f>('Data Latih'!F41-MIN('Data Latih'!F$2:F$103))/(MAX('Data Latih'!F$2:F$103)-MIN('Data Latih'!F$2:F$103))</f>
        <v>1</v>
      </c>
      <c r="G41">
        <f>('Data Latih'!G41-MIN('Data Latih'!G$2:G$103))/(MAX('Data Latih'!G$2:G$103)-MIN('Data Latih'!G$2:G$103))</f>
        <v>0</v>
      </c>
      <c r="H41">
        <f>('Data Latih'!H41-MIN('Data Latih'!H$2:H$103))/(MAX('Data Latih'!H$2:H$103)-MIN('Data Latih'!H$2:H$103))</f>
        <v>1</v>
      </c>
      <c r="I41">
        <f>('Data Latih'!I41-MIN('Data Latih'!I$2:I$103))/(MAX('Data Latih'!I$2:I$103)-MIN('Data Latih'!I$2:I$103))</f>
        <v>0.21212121212121213</v>
      </c>
      <c r="J41">
        <f>('Data Latih'!J41-MIN('Data Latih'!J$2:J$103))/(MAX('Data Latih'!J$2:J$103)-MIN('Data Latih'!J$2:J$103))</f>
        <v>1</v>
      </c>
      <c r="K41" t="str">
        <f>'Data Latih'!K41</f>
        <v>Ringan</v>
      </c>
    </row>
    <row r="42" spans="1:11" x14ac:dyDescent="0.3">
      <c r="A42">
        <f>'Data Latih'!A42</f>
        <v>41</v>
      </c>
      <c r="B42">
        <f>('Data Latih'!B42-MIN('Data Latih'!B$2:B$103))/(MAX('Data Latih'!B$2:B$103)-MIN('Data Latih'!B$2:B$103))</f>
        <v>1</v>
      </c>
      <c r="C42">
        <f>('Data Latih'!C42-MIN('Data Latih'!C$2:C$103))/(MAX('Data Latih'!C$2:C$103)-MIN('Data Latih'!C$2:C$103))</f>
        <v>0</v>
      </c>
      <c r="D42">
        <f>('Data Latih'!D42-MIN('Data Latih'!D$2:D$103))/(MAX('Data Latih'!D$2:D$103)-MIN('Data Latih'!D$2:D$103))</f>
        <v>1</v>
      </c>
      <c r="E42">
        <f>('Data Latih'!E42-MIN('Data Latih'!E$2:E$103))/(MAX('Data Latih'!E$2:E$103)-MIN('Data Latih'!E$2:E$103))</f>
        <v>1</v>
      </c>
      <c r="F42">
        <f>('Data Latih'!F42-MIN('Data Latih'!F$2:F$103))/(MAX('Data Latih'!F$2:F$103)-MIN('Data Latih'!F$2:F$103))</f>
        <v>1</v>
      </c>
      <c r="G42">
        <f>('Data Latih'!G42-MIN('Data Latih'!G$2:G$103))/(MAX('Data Latih'!G$2:G$103)-MIN('Data Latih'!G$2:G$103))</f>
        <v>1</v>
      </c>
      <c r="H42">
        <f>('Data Latih'!H42-MIN('Data Latih'!H$2:H$103))/(MAX('Data Latih'!H$2:H$103)-MIN('Data Latih'!H$2:H$103))</f>
        <v>1</v>
      </c>
      <c r="I42">
        <f>('Data Latih'!I42-MIN('Data Latih'!I$2:I$103))/(MAX('Data Latih'!I$2:I$103)-MIN('Data Latih'!I$2:I$103))</f>
        <v>0.17424242424242425</v>
      </c>
      <c r="J42">
        <f>('Data Latih'!J42-MIN('Data Latih'!J$2:J$103))/(MAX('Data Latih'!J$2:J$103)-MIN('Data Latih'!J$2:J$103))</f>
        <v>1</v>
      </c>
      <c r="K42" t="str">
        <f>'Data Latih'!K42</f>
        <v>Ringan</v>
      </c>
    </row>
    <row r="43" spans="1:11" x14ac:dyDescent="0.3">
      <c r="A43">
        <f>'Data Latih'!A43</f>
        <v>42</v>
      </c>
      <c r="B43">
        <f>('Data Latih'!B43-MIN('Data Latih'!B$2:B$103))/(MAX('Data Latih'!B$2:B$103)-MIN('Data Latih'!B$2:B$103))</f>
        <v>1</v>
      </c>
      <c r="C43">
        <f>('Data Latih'!C43-MIN('Data Latih'!C$2:C$103))/(MAX('Data Latih'!C$2:C$103)-MIN('Data Latih'!C$2:C$103))</f>
        <v>0</v>
      </c>
      <c r="D43">
        <f>('Data Latih'!D43-MIN('Data Latih'!D$2:D$103))/(MAX('Data Latih'!D$2:D$103)-MIN('Data Latih'!D$2:D$103))</f>
        <v>1</v>
      </c>
      <c r="E43">
        <f>('Data Latih'!E43-MIN('Data Latih'!E$2:E$103))/(MAX('Data Latih'!E$2:E$103)-MIN('Data Latih'!E$2:E$103))</f>
        <v>1</v>
      </c>
      <c r="F43">
        <f>('Data Latih'!F43-MIN('Data Latih'!F$2:F$103))/(MAX('Data Latih'!F$2:F$103)-MIN('Data Latih'!F$2:F$103))</f>
        <v>0.5</v>
      </c>
      <c r="G43">
        <f>('Data Latih'!G43-MIN('Data Latih'!G$2:G$103))/(MAX('Data Latih'!G$2:G$103)-MIN('Data Latih'!G$2:G$103))</f>
        <v>0</v>
      </c>
      <c r="H43">
        <f>('Data Latih'!H43-MIN('Data Latih'!H$2:H$103))/(MAX('Data Latih'!H$2:H$103)-MIN('Data Latih'!H$2:H$103))</f>
        <v>0</v>
      </c>
      <c r="I43">
        <f>('Data Latih'!I43-MIN('Data Latih'!I$2:I$103))/(MAX('Data Latih'!I$2:I$103)-MIN('Data Latih'!I$2:I$103))</f>
        <v>2.2727272727272728E-2</v>
      </c>
      <c r="J43">
        <f>('Data Latih'!J43-MIN('Data Latih'!J$2:J$103))/(MAX('Data Latih'!J$2:J$103)-MIN('Data Latih'!J$2:J$103))</f>
        <v>1</v>
      </c>
      <c r="K43" t="str">
        <f>'Data Latih'!K43</f>
        <v>Ringan</v>
      </c>
    </row>
    <row r="44" spans="1:11" x14ac:dyDescent="0.3">
      <c r="A44">
        <f>'Data Latih'!A44</f>
        <v>43</v>
      </c>
      <c r="B44">
        <f>('Data Latih'!B44-MIN('Data Latih'!B$2:B$103))/(MAX('Data Latih'!B$2:B$103)-MIN('Data Latih'!B$2:B$103))</f>
        <v>1</v>
      </c>
      <c r="C44">
        <f>('Data Latih'!C44-MIN('Data Latih'!C$2:C$103))/(MAX('Data Latih'!C$2:C$103)-MIN('Data Latih'!C$2:C$103))</f>
        <v>0</v>
      </c>
      <c r="D44">
        <f>('Data Latih'!D44-MIN('Data Latih'!D$2:D$103))/(MAX('Data Latih'!D$2:D$103)-MIN('Data Latih'!D$2:D$103))</f>
        <v>1</v>
      </c>
      <c r="E44">
        <f>('Data Latih'!E44-MIN('Data Latih'!E$2:E$103))/(MAX('Data Latih'!E$2:E$103)-MIN('Data Latih'!E$2:E$103))</f>
        <v>1</v>
      </c>
      <c r="F44">
        <f>('Data Latih'!F44-MIN('Data Latih'!F$2:F$103))/(MAX('Data Latih'!F$2:F$103)-MIN('Data Latih'!F$2:F$103))</f>
        <v>0</v>
      </c>
      <c r="G44">
        <f>('Data Latih'!G44-MIN('Data Latih'!G$2:G$103))/(MAX('Data Latih'!G$2:G$103)-MIN('Data Latih'!G$2:G$103))</f>
        <v>1</v>
      </c>
      <c r="H44">
        <f>('Data Latih'!H44-MIN('Data Latih'!H$2:H$103))/(MAX('Data Latih'!H$2:H$103)-MIN('Data Latih'!H$2:H$103))</f>
        <v>1</v>
      </c>
      <c r="I44">
        <f>('Data Latih'!I44-MIN('Data Latih'!I$2:I$103))/(MAX('Data Latih'!I$2:I$103)-MIN('Data Latih'!I$2:I$103))</f>
        <v>9.8484848484848481E-2</v>
      </c>
      <c r="J44">
        <f>('Data Latih'!J44-MIN('Data Latih'!J$2:J$103))/(MAX('Data Latih'!J$2:J$103)-MIN('Data Latih'!J$2:J$103))</f>
        <v>1</v>
      </c>
      <c r="K44" t="str">
        <f>'Data Latih'!K44</f>
        <v>Berat</v>
      </c>
    </row>
    <row r="45" spans="1:11" x14ac:dyDescent="0.3">
      <c r="A45">
        <f>'Data Latih'!A45</f>
        <v>44</v>
      </c>
      <c r="B45">
        <f>('Data Latih'!B45-MIN('Data Latih'!B$2:B$103))/(MAX('Data Latih'!B$2:B$103)-MIN('Data Latih'!B$2:B$103))</f>
        <v>1</v>
      </c>
      <c r="C45">
        <f>('Data Latih'!C45-MIN('Data Latih'!C$2:C$103))/(MAX('Data Latih'!C$2:C$103)-MIN('Data Latih'!C$2:C$103))</f>
        <v>1</v>
      </c>
      <c r="D45">
        <f>('Data Latih'!D45-MIN('Data Latih'!D$2:D$103))/(MAX('Data Latih'!D$2:D$103)-MIN('Data Latih'!D$2:D$103))</f>
        <v>1</v>
      </c>
      <c r="E45">
        <f>('Data Latih'!E45-MIN('Data Latih'!E$2:E$103))/(MAX('Data Latih'!E$2:E$103)-MIN('Data Latih'!E$2:E$103))</f>
        <v>1</v>
      </c>
      <c r="F45">
        <f>('Data Latih'!F45-MIN('Data Latih'!F$2:F$103))/(MAX('Data Latih'!F$2:F$103)-MIN('Data Latih'!F$2:F$103))</f>
        <v>1</v>
      </c>
      <c r="G45">
        <f>('Data Latih'!G45-MIN('Data Latih'!G$2:G$103))/(MAX('Data Latih'!G$2:G$103)-MIN('Data Latih'!G$2:G$103))</f>
        <v>1</v>
      </c>
      <c r="H45">
        <f>('Data Latih'!H45-MIN('Data Latih'!H$2:H$103))/(MAX('Data Latih'!H$2:H$103)-MIN('Data Latih'!H$2:H$103))</f>
        <v>1</v>
      </c>
      <c r="I45">
        <f>('Data Latih'!I45-MIN('Data Latih'!I$2:I$103))/(MAX('Data Latih'!I$2:I$103)-MIN('Data Latih'!I$2:I$103))</f>
        <v>0.17424242424242425</v>
      </c>
      <c r="J45">
        <f>('Data Latih'!J45-MIN('Data Latih'!J$2:J$103))/(MAX('Data Latih'!J$2:J$103)-MIN('Data Latih'!J$2:J$103))</f>
        <v>1</v>
      </c>
      <c r="K45" t="str">
        <f>'Data Latih'!K45</f>
        <v>Berat</v>
      </c>
    </row>
    <row r="46" spans="1:11" x14ac:dyDescent="0.3">
      <c r="A46">
        <f>'Data Latih'!A46</f>
        <v>45</v>
      </c>
      <c r="B46">
        <f>('Data Latih'!B46-MIN('Data Latih'!B$2:B$103))/(MAX('Data Latih'!B$2:B$103)-MIN('Data Latih'!B$2:B$103))</f>
        <v>0</v>
      </c>
      <c r="C46">
        <f>('Data Latih'!C46-MIN('Data Latih'!C$2:C$103))/(MAX('Data Latih'!C$2:C$103)-MIN('Data Latih'!C$2:C$103))</f>
        <v>0</v>
      </c>
      <c r="D46">
        <f>('Data Latih'!D46-MIN('Data Latih'!D$2:D$103))/(MAX('Data Latih'!D$2:D$103)-MIN('Data Latih'!D$2:D$103))</f>
        <v>0</v>
      </c>
      <c r="E46">
        <f>('Data Latih'!E46-MIN('Data Latih'!E$2:E$103))/(MAX('Data Latih'!E$2:E$103)-MIN('Data Latih'!E$2:E$103))</f>
        <v>1</v>
      </c>
      <c r="F46">
        <f>('Data Latih'!F46-MIN('Data Latih'!F$2:F$103))/(MAX('Data Latih'!F$2:F$103)-MIN('Data Latih'!F$2:F$103))</f>
        <v>0</v>
      </c>
      <c r="G46">
        <f>('Data Latih'!G46-MIN('Data Latih'!G$2:G$103))/(MAX('Data Latih'!G$2:G$103)-MIN('Data Latih'!G$2:G$103))</f>
        <v>1</v>
      </c>
      <c r="H46">
        <f>('Data Latih'!H46-MIN('Data Latih'!H$2:H$103))/(MAX('Data Latih'!H$2:H$103)-MIN('Data Latih'!H$2:H$103))</f>
        <v>1</v>
      </c>
      <c r="I46">
        <f>('Data Latih'!I46-MIN('Data Latih'!I$2:I$103))/(MAX('Data Latih'!I$2:I$103)-MIN('Data Latih'!I$2:I$103))</f>
        <v>0.13636363636363635</v>
      </c>
      <c r="J46">
        <f>('Data Latih'!J46-MIN('Data Latih'!J$2:J$103))/(MAX('Data Latih'!J$2:J$103)-MIN('Data Latih'!J$2:J$103))</f>
        <v>0</v>
      </c>
      <c r="K46" t="str">
        <f>'Data Latih'!K46</f>
        <v>Ringan</v>
      </c>
    </row>
    <row r="47" spans="1:11" x14ac:dyDescent="0.3">
      <c r="A47">
        <f>'Data Latih'!A47</f>
        <v>46</v>
      </c>
      <c r="B47">
        <f>('Data Latih'!B47-MIN('Data Latih'!B$2:B$103))/(MAX('Data Latih'!B$2:B$103)-MIN('Data Latih'!B$2:B$103))</f>
        <v>1</v>
      </c>
      <c r="C47">
        <f>('Data Latih'!C47-MIN('Data Latih'!C$2:C$103))/(MAX('Data Latih'!C$2:C$103)-MIN('Data Latih'!C$2:C$103))</f>
        <v>1</v>
      </c>
      <c r="D47">
        <f>('Data Latih'!D47-MIN('Data Latih'!D$2:D$103))/(MAX('Data Latih'!D$2:D$103)-MIN('Data Latih'!D$2:D$103))</f>
        <v>1</v>
      </c>
      <c r="E47">
        <f>('Data Latih'!E47-MIN('Data Latih'!E$2:E$103))/(MAX('Data Latih'!E$2:E$103)-MIN('Data Latih'!E$2:E$103))</f>
        <v>1</v>
      </c>
      <c r="F47">
        <f>('Data Latih'!F47-MIN('Data Latih'!F$2:F$103))/(MAX('Data Latih'!F$2:F$103)-MIN('Data Latih'!F$2:F$103))</f>
        <v>1</v>
      </c>
      <c r="G47">
        <f>('Data Latih'!G47-MIN('Data Latih'!G$2:G$103))/(MAX('Data Latih'!G$2:G$103)-MIN('Data Latih'!G$2:G$103))</f>
        <v>1</v>
      </c>
      <c r="H47">
        <f>('Data Latih'!H47-MIN('Data Latih'!H$2:H$103))/(MAX('Data Latih'!H$2:H$103)-MIN('Data Latih'!H$2:H$103))</f>
        <v>1</v>
      </c>
      <c r="I47">
        <f>('Data Latih'!I47-MIN('Data Latih'!I$2:I$103))/(MAX('Data Latih'!I$2:I$103)-MIN('Data Latih'!I$2:I$103))</f>
        <v>0.18939393939393939</v>
      </c>
      <c r="J47">
        <f>('Data Latih'!J47-MIN('Data Latih'!J$2:J$103))/(MAX('Data Latih'!J$2:J$103)-MIN('Data Latih'!J$2:J$103))</f>
        <v>1</v>
      </c>
      <c r="K47" t="str">
        <f>'Data Latih'!K47</f>
        <v>Berat</v>
      </c>
    </row>
    <row r="48" spans="1:11" x14ac:dyDescent="0.3">
      <c r="A48">
        <f>'Data Latih'!A48</f>
        <v>47</v>
      </c>
      <c r="B48">
        <f>('Data Latih'!B48-MIN('Data Latih'!B$2:B$103))/(MAX('Data Latih'!B$2:B$103)-MIN('Data Latih'!B$2:B$103))</f>
        <v>1</v>
      </c>
      <c r="C48">
        <f>('Data Latih'!C48-MIN('Data Latih'!C$2:C$103))/(MAX('Data Latih'!C$2:C$103)-MIN('Data Latih'!C$2:C$103))</f>
        <v>0</v>
      </c>
      <c r="D48">
        <f>('Data Latih'!D48-MIN('Data Latih'!D$2:D$103))/(MAX('Data Latih'!D$2:D$103)-MIN('Data Latih'!D$2:D$103))</f>
        <v>1</v>
      </c>
      <c r="E48">
        <f>('Data Latih'!E48-MIN('Data Latih'!E$2:E$103))/(MAX('Data Latih'!E$2:E$103)-MIN('Data Latih'!E$2:E$103))</f>
        <v>0</v>
      </c>
      <c r="F48">
        <f>('Data Latih'!F48-MIN('Data Latih'!F$2:F$103))/(MAX('Data Latih'!F$2:F$103)-MIN('Data Latih'!F$2:F$103))</f>
        <v>0</v>
      </c>
      <c r="G48">
        <f>('Data Latih'!G48-MIN('Data Latih'!G$2:G$103))/(MAX('Data Latih'!G$2:G$103)-MIN('Data Latih'!G$2:G$103))</f>
        <v>1</v>
      </c>
      <c r="H48">
        <f>('Data Latih'!H48-MIN('Data Latih'!H$2:H$103))/(MAX('Data Latih'!H$2:H$103)-MIN('Data Latih'!H$2:H$103))</f>
        <v>0</v>
      </c>
      <c r="I48">
        <f>('Data Latih'!I48-MIN('Data Latih'!I$2:I$103))/(MAX('Data Latih'!I$2:I$103)-MIN('Data Latih'!I$2:I$103))</f>
        <v>0.13636363636363635</v>
      </c>
      <c r="J48">
        <f>('Data Latih'!J48-MIN('Data Latih'!J$2:J$103))/(MAX('Data Latih'!J$2:J$103)-MIN('Data Latih'!J$2:J$103))</f>
        <v>0</v>
      </c>
      <c r="K48" t="str">
        <f>'Data Latih'!K48</f>
        <v>Ringan</v>
      </c>
    </row>
    <row r="49" spans="1:11" x14ac:dyDescent="0.3">
      <c r="A49">
        <f>'Data Latih'!A49</f>
        <v>48</v>
      </c>
      <c r="B49">
        <f>('Data Latih'!B49-MIN('Data Latih'!B$2:B$103))/(MAX('Data Latih'!B$2:B$103)-MIN('Data Latih'!B$2:B$103))</f>
        <v>1</v>
      </c>
      <c r="C49">
        <f>('Data Latih'!C49-MIN('Data Latih'!C$2:C$103))/(MAX('Data Latih'!C$2:C$103)-MIN('Data Latih'!C$2:C$103))</f>
        <v>0</v>
      </c>
      <c r="D49">
        <f>('Data Latih'!D49-MIN('Data Latih'!D$2:D$103))/(MAX('Data Latih'!D$2:D$103)-MIN('Data Latih'!D$2:D$103))</f>
        <v>0</v>
      </c>
      <c r="E49">
        <f>('Data Latih'!E49-MIN('Data Latih'!E$2:E$103))/(MAX('Data Latih'!E$2:E$103)-MIN('Data Latih'!E$2:E$103))</f>
        <v>0.5</v>
      </c>
      <c r="F49">
        <f>('Data Latih'!F49-MIN('Data Latih'!F$2:F$103))/(MAX('Data Latih'!F$2:F$103)-MIN('Data Latih'!F$2:F$103))</f>
        <v>1</v>
      </c>
      <c r="G49">
        <f>('Data Latih'!G49-MIN('Data Latih'!G$2:G$103))/(MAX('Data Latih'!G$2:G$103)-MIN('Data Latih'!G$2:G$103))</f>
        <v>1</v>
      </c>
      <c r="H49">
        <f>('Data Latih'!H49-MIN('Data Latih'!H$2:H$103))/(MAX('Data Latih'!H$2:H$103)-MIN('Data Latih'!H$2:H$103))</f>
        <v>1</v>
      </c>
      <c r="I49">
        <f>('Data Latih'!I49-MIN('Data Latih'!I$2:I$103))/(MAX('Data Latih'!I$2:I$103)-MIN('Data Latih'!I$2:I$103))</f>
        <v>0.16666666666666666</v>
      </c>
      <c r="J49">
        <f>('Data Latih'!J49-MIN('Data Latih'!J$2:J$103))/(MAX('Data Latih'!J$2:J$103)-MIN('Data Latih'!J$2:J$103))</f>
        <v>1</v>
      </c>
      <c r="K49" t="str">
        <f>'Data Latih'!K49</f>
        <v>Ringan</v>
      </c>
    </row>
    <row r="50" spans="1:11" x14ac:dyDescent="0.3">
      <c r="A50">
        <f>'Data Latih'!A50</f>
        <v>49</v>
      </c>
      <c r="B50">
        <f>('Data Latih'!B50-MIN('Data Latih'!B$2:B$103))/(MAX('Data Latih'!B$2:B$103)-MIN('Data Latih'!B$2:B$103))</f>
        <v>1</v>
      </c>
      <c r="C50">
        <f>('Data Latih'!C50-MIN('Data Latih'!C$2:C$103))/(MAX('Data Latih'!C$2:C$103)-MIN('Data Latih'!C$2:C$103))</f>
        <v>0</v>
      </c>
      <c r="D50">
        <f>('Data Latih'!D50-MIN('Data Latih'!D$2:D$103))/(MAX('Data Latih'!D$2:D$103)-MIN('Data Latih'!D$2:D$103))</f>
        <v>0</v>
      </c>
      <c r="E50">
        <f>('Data Latih'!E50-MIN('Data Latih'!E$2:E$103))/(MAX('Data Latih'!E$2:E$103)-MIN('Data Latih'!E$2:E$103))</f>
        <v>0</v>
      </c>
      <c r="F50">
        <f>('Data Latih'!F50-MIN('Data Latih'!F$2:F$103))/(MAX('Data Latih'!F$2:F$103)-MIN('Data Latih'!F$2:F$103))</f>
        <v>1</v>
      </c>
      <c r="G50">
        <f>('Data Latih'!G50-MIN('Data Latih'!G$2:G$103))/(MAX('Data Latih'!G$2:G$103)-MIN('Data Latih'!G$2:G$103))</f>
        <v>0</v>
      </c>
      <c r="H50">
        <f>('Data Latih'!H50-MIN('Data Latih'!H$2:H$103))/(MAX('Data Latih'!H$2:H$103)-MIN('Data Latih'!H$2:H$103))</f>
        <v>0</v>
      </c>
      <c r="I50">
        <f>('Data Latih'!I50-MIN('Data Latih'!I$2:I$103))/(MAX('Data Latih'!I$2:I$103)-MIN('Data Latih'!I$2:I$103))</f>
        <v>0.16666666666666666</v>
      </c>
      <c r="J50">
        <f>('Data Latih'!J50-MIN('Data Latih'!J$2:J$103))/(MAX('Data Latih'!J$2:J$103)-MIN('Data Latih'!J$2:J$103))</f>
        <v>0</v>
      </c>
      <c r="K50" t="str">
        <f>'Data Latih'!K50</f>
        <v>Ringan</v>
      </c>
    </row>
    <row r="51" spans="1:11" x14ac:dyDescent="0.3">
      <c r="A51">
        <f>'Data Latih'!A51</f>
        <v>50</v>
      </c>
      <c r="B51">
        <f>('Data Latih'!B51-MIN('Data Latih'!B$2:B$103))/(MAX('Data Latih'!B$2:B$103)-MIN('Data Latih'!B$2:B$103))</f>
        <v>1</v>
      </c>
      <c r="C51">
        <f>('Data Latih'!C51-MIN('Data Latih'!C$2:C$103))/(MAX('Data Latih'!C$2:C$103)-MIN('Data Latih'!C$2:C$103))</f>
        <v>1</v>
      </c>
      <c r="D51">
        <f>('Data Latih'!D51-MIN('Data Latih'!D$2:D$103))/(MAX('Data Latih'!D$2:D$103)-MIN('Data Latih'!D$2:D$103))</f>
        <v>1</v>
      </c>
      <c r="E51">
        <f>('Data Latih'!E51-MIN('Data Latih'!E$2:E$103))/(MAX('Data Latih'!E$2:E$103)-MIN('Data Latih'!E$2:E$103))</f>
        <v>1</v>
      </c>
      <c r="F51">
        <f>('Data Latih'!F51-MIN('Data Latih'!F$2:F$103))/(MAX('Data Latih'!F$2:F$103)-MIN('Data Latih'!F$2:F$103))</f>
        <v>0.5</v>
      </c>
      <c r="G51">
        <f>('Data Latih'!G51-MIN('Data Latih'!G$2:G$103))/(MAX('Data Latih'!G$2:G$103)-MIN('Data Latih'!G$2:G$103))</f>
        <v>0</v>
      </c>
      <c r="H51">
        <f>('Data Latih'!H51-MIN('Data Latih'!H$2:H$103))/(MAX('Data Latih'!H$2:H$103)-MIN('Data Latih'!H$2:H$103))</f>
        <v>0</v>
      </c>
      <c r="I51">
        <f>('Data Latih'!I51-MIN('Data Latih'!I$2:I$103))/(MAX('Data Latih'!I$2:I$103)-MIN('Data Latih'!I$2:I$103))</f>
        <v>0.13636363636363635</v>
      </c>
      <c r="J51">
        <f>('Data Latih'!J51-MIN('Data Latih'!J$2:J$103))/(MAX('Data Latih'!J$2:J$103)-MIN('Data Latih'!J$2:J$103))</f>
        <v>0.5</v>
      </c>
      <c r="K51" t="str">
        <f>'Data Latih'!K51</f>
        <v>Berat</v>
      </c>
    </row>
    <row r="52" spans="1:11" x14ac:dyDescent="0.3">
      <c r="A52">
        <f>'Data Latih'!A52</f>
        <v>51</v>
      </c>
      <c r="B52">
        <f>('Data Latih'!B52-MIN('Data Latih'!B$2:B$103))/(MAX('Data Latih'!B$2:B$103)-MIN('Data Latih'!B$2:B$103))</f>
        <v>1</v>
      </c>
      <c r="C52">
        <f>('Data Latih'!C52-MIN('Data Latih'!C$2:C$103))/(MAX('Data Latih'!C$2:C$103)-MIN('Data Latih'!C$2:C$103))</f>
        <v>0</v>
      </c>
      <c r="D52">
        <f>('Data Latih'!D52-MIN('Data Latih'!D$2:D$103))/(MAX('Data Latih'!D$2:D$103)-MIN('Data Latih'!D$2:D$103))</f>
        <v>1</v>
      </c>
      <c r="E52">
        <f>('Data Latih'!E52-MIN('Data Latih'!E$2:E$103))/(MAX('Data Latih'!E$2:E$103)-MIN('Data Latih'!E$2:E$103))</f>
        <v>0.5</v>
      </c>
      <c r="F52">
        <f>('Data Latih'!F52-MIN('Data Latih'!F$2:F$103))/(MAX('Data Latih'!F$2:F$103)-MIN('Data Latih'!F$2:F$103))</f>
        <v>1</v>
      </c>
      <c r="G52">
        <f>('Data Latih'!G52-MIN('Data Latih'!G$2:G$103))/(MAX('Data Latih'!G$2:G$103)-MIN('Data Latih'!G$2:G$103))</f>
        <v>1</v>
      </c>
      <c r="H52">
        <f>('Data Latih'!H52-MIN('Data Latih'!H$2:H$103))/(MAX('Data Latih'!H$2:H$103)-MIN('Data Latih'!H$2:H$103))</f>
        <v>1</v>
      </c>
      <c r="I52">
        <f>('Data Latih'!I52-MIN('Data Latih'!I$2:I$103))/(MAX('Data Latih'!I$2:I$103)-MIN('Data Latih'!I$2:I$103))</f>
        <v>0.13636363636363635</v>
      </c>
      <c r="J52">
        <f>('Data Latih'!J52-MIN('Data Latih'!J$2:J$103))/(MAX('Data Latih'!J$2:J$103)-MIN('Data Latih'!J$2:J$103))</f>
        <v>1</v>
      </c>
      <c r="K52" t="str">
        <f>'Data Latih'!K52</f>
        <v>Ringan</v>
      </c>
    </row>
    <row r="53" spans="1:11" x14ac:dyDescent="0.3">
      <c r="A53">
        <f>'Data Latih'!A53</f>
        <v>52</v>
      </c>
      <c r="B53">
        <f>('Data Latih'!B53-MIN('Data Latih'!B$2:B$103))/(MAX('Data Latih'!B$2:B$103)-MIN('Data Latih'!B$2:B$103))</f>
        <v>1</v>
      </c>
      <c r="C53">
        <f>('Data Latih'!C53-MIN('Data Latih'!C$2:C$103))/(MAX('Data Latih'!C$2:C$103)-MIN('Data Latih'!C$2:C$103))</f>
        <v>0</v>
      </c>
      <c r="D53">
        <f>('Data Latih'!D53-MIN('Data Latih'!D$2:D$103))/(MAX('Data Latih'!D$2:D$103)-MIN('Data Latih'!D$2:D$103))</f>
        <v>1</v>
      </c>
      <c r="E53">
        <f>('Data Latih'!E53-MIN('Data Latih'!E$2:E$103))/(MAX('Data Latih'!E$2:E$103)-MIN('Data Latih'!E$2:E$103))</f>
        <v>1</v>
      </c>
      <c r="F53">
        <f>('Data Latih'!F53-MIN('Data Latih'!F$2:F$103))/(MAX('Data Latih'!F$2:F$103)-MIN('Data Latih'!F$2:F$103))</f>
        <v>0.5</v>
      </c>
      <c r="G53">
        <f>('Data Latih'!G53-MIN('Data Latih'!G$2:G$103))/(MAX('Data Latih'!G$2:G$103)-MIN('Data Latih'!G$2:G$103))</f>
        <v>1</v>
      </c>
      <c r="H53">
        <f>('Data Latih'!H53-MIN('Data Latih'!H$2:H$103))/(MAX('Data Latih'!H$2:H$103)-MIN('Data Latih'!H$2:H$103))</f>
        <v>0</v>
      </c>
      <c r="I53">
        <f>('Data Latih'!I53-MIN('Data Latih'!I$2:I$103))/(MAX('Data Latih'!I$2:I$103)-MIN('Data Latih'!I$2:I$103))</f>
        <v>6.0606060606060608E-2</v>
      </c>
      <c r="J53">
        <f>('Data Latih'!J53-MIN('Data Latih'!J$2:J$103))/(MAX('Data Latih'!J$2:J$103)-MIN('Data Latih'!J$2:J$103))</f>
        <v>0</v>
      </c>
      <c r="K53" t="str">
        <f>'Data Latih'!K53</f>
        <v>Ringan</v>
      </c>
    </row>
    <row r="54" spans="1:11" x14ac:dyDescent="0.3">
      <c r="A54">
        <f>'Data Latih'!A54</f>
        <v>53</v>
      </c>
      <c r="B54">
        <f>('Data Latih'!B54-MIN('Data Latih'!B$2:B$103))/(MAX('Data Latih'!B$2:B$103)-MIN('Data Latih'!B$2:B$103))</f>
        <v>1</v>
      </c>
      <c r="C54">
        <f>('Data Latih'!C54-MIN('Data Latih'!C$2:C$103))/(MAX('Data Latih'!C$2:C$103)-MIN('Data Latih'!C$2:C$103))</f>
        <v>1</v>
      </c>
      <c r="D54">
        <f>('Data Latih'!D54-MIN('Data Latih'!D$2:D$103))/(MAX('Data Latih'!D$2:D$103)-MIN('Data Latih'!D$2:D$103))</f>
        <v>1</v>
      </c>
      <c r="E54">
        <f>('Data Latih'!E54-MIN('Data Latih'!E$2:E$103))/(MAX('Data Latih'!E$2:E$103)-MIN('Data Latih'!E$2:E$103))</f>
        <v>1</v>
      </c>
      <c r="F54">
        <f>('Data Latih'!F54-MIN('Data Latih'!F$2:F$103))/(MAX('Data Latih'!F$2:F$103)-MIN('Data Latih'!F$2:F$103))</f>
        <v>1</v>
      </c>
      <c r="G54">
        <f>('Data Latih'!G54-MIN('Data Latih'!G$2:G$103))/(MAX('Data Latih'!G$2:G$103)-MIN('Data Latih'!G$2:G$103))</f>
        <v>1</v>
      </c>
      <c r="H54">
        <f>('Data Latih'!H54-MIN('Data Latih'!H$2:H$103))/(MAX('Data Latih'!H$2:H$103)-MIN('Data Latih'!H$2:H$103))</f>
        <v>1</v>
      </c>
      <c r="I54">
        <f>('Data Latih'!I54-MIN('Data Latih'!I$2:I$103))/(MAX('Data Latih'!I$2:I$103)-MIN('Data Latih'!I$2:I$103))</f>
        <v>0.19696969696969696</v>
      </c>
      <c r="J54">
        <f>('Data Latih'!J54-MIN('Data Latih'!J$2:J$103))/(MAX('Data Latih'!J$2:J$103)-MIN('Data Latih'!J$2:J$103))</f>
        <v>1</v>
      </c>
      <c r="K54" t="str">
        <f>'Data Latih'!K54</f>
        <v>Berat</v>
      </c>
    </row>
    <row r="55" spans="1:11" x14ac:dyDescent="0.3">
      <c r="A55">
        <f>'Data Latih'!A55</f>
        <v>54</v>
      </c>
      <c r="B55">
        <f>('Data Latih'!B55-MIN('Data Latih'!B$2:B$103))/(MAX('Data Latih'!B$2:B$103)-MIN('Data Latih'!B$2:B$103))</f>
        <v>1</v>
      </c>
      <c r="C55">
        <f>('Data Latih'!C55-MIN('Data Latih'!C$2:C$103))/(MAX('Data Latih'!C$2:C$103)-MIN('Data Latih'!C$2:C$103))</f>
        <v>0</v>
      </c>
      <c r="D55">
        <f>('Data Latih'!D55-MIN('Data Latih'!D$2:D$103))/(MAX('Data Latih'!D$2:D$103)-MIN('Data Latih'!D$2:D$103))</f>
        <v>1</v>
      </c>
      <c r="E55">
        <f>('Data Latih'!E55-MIN('Data Latih'!E$2:E$103))/(MAX('Data Latih'!E$2:E$103)-MIN('Data Latih'!E$2:E$103))</f>
        <v>0.5</v>
      </c>
      <c r="F55">
        <f>('Data Latih'!F55-MIN('Data Latih'!F$2:F$103))/(MAX('Data Latih'!F$2:F$103)-MIN('Data Latih'!F$2:F$103))</f>
        <v>1</v>
      </c>
      <c r="G55">
        <f>('Data Latih'!G55-MIN('Data Latih'!G$2:G$103))/(MAX('Data Latih'!G$2:G$103)-MIN('Data Latih'!G$2:G$103))</f>
        <v>0</v>
      </c>
      <c r="H55">
        <f>('Data Latih'!H55-MIN('Data Latih'!H$2:H$103))/(MAX('Data Latih'!H$2:H$103)-MIN('Data Latih'!H$2:H$103))</f>
        <v>0</v>
      </c>
      <c r="I55">
        <f>('Data Latih'!I55-MIN('Data Latih'!I$2:I$103))/(MAX('Data Latih'!I$2:I$103)-MIN('Data Latih'!I$2:I$103))</f>
        <v>0.17424242424242425</v>
      </c>
      <c r="J55">
        <f>('Data Latih'!J55-MIN('Data Latih'!J$2:J$103))/(MAX('Data Latih'!J$2:J$103)-MIN('Data Latih'!J$2:J$103))</f>
        <v>0.5</v>
      </c>
      <c r="K55" t="str">
        <f>'Data Latih'!K55</f>
        <v>Berat</v>
      </c>
    </row>
    <row r="56" spans="1:11" x14ac:dyDescent="0.3">
      <c r="A56">
        <f>'Data Latih'!A56</f>
        <v>55</v>
      </c>
      <c r="B56">
        <f>('Data Latih'!B56-MIN('Data Latih'!B$2:B$103))/(MAX('Data Latih'!B$2:B$103)-MIN('Data Latih'!B$2:B$103))</f>
        <v>1</v>
      </c>
      <c r="C56">
        <f>('Data Latih'!C56-MIN('Data Latih'!C$2:C$103))/(MAX('Data Latih'!C$2:C$103)-MIN('Data Latih'!C$2:C$103))</f>
        <v>1</v>
      </c>
      <c r="D56">
        <f>('Data Latih'!D56-MIN('Data Latih'!D$2:D$103))/(MAX('Data Latih'!D$2:D$103)-MIN('Data Latih'!D$2:D$103))</f>
        <v>1</v>
      </c>
      <c r="E56">
        <f>('Data Latih'!E56-MIN('Data Latih'!E$2:E$103))/(MAX('Data Latih'!E$2:E$103)-MIN('Data Latih'!E$2:E$103))</f>
        <v>1</v>
      </c>
      <c r="F56">
        <f>('Data Latih'!F56-MIN('Data Latih'!F$2:F$103))/(MAX('Data Latih'!F$2:F$103)-MIN('Data Latih'!F$2:F$103))</f>
        <v>1</v>
      </c>
      <c r="G56">
        <f>('Data Latih'!G56-MIN('Data Latih'!G$2:G$103))/(MAX('Data Latih'!G$2:G$103)-MIN('Data Latih'!G$2:G$103))</f>
        <v>1</v>
      </c>
      <c r="H56">
        <f>('Data Latih'!H56-MIN('Data Latih'!H$2:H$103))/(MAX('Data Latih'!H$2:H$103)-MIN('Data Latih'!H$2:H$103))</f>
        <v>1</v>
      </c>
      <c r="I56">
        <f>('Data Latih'!I56-MIN('Data Latih'!I$2:I$103))/(MAX('Data Latih'!I$2:I$103)-MIN('Data Latih'!I$2:I$103))</f>
        <v>0.18181818181818182</v>
      </c>
      <c r="J56">
        <f>('Data Latih'!J56-MIN('Data Latih'!J$2:J$103))/(MAX('Data Latih'!J$2:J$103)-MIN('Data Latih'!J$2:J$103))</f>
        <v>1</v>
      </c>
      <c r="K56" t="str">
        <f>'Data Latih'!K56</f>
        <v>Berat</v>
      </c>
    </row>
    <row r="57" spans="1:11" x14ac:dyDescent="0.3">
      <c r="A57">
        <f>'Data Latih'!A57</f>
        <v>56</v>
      </c>
      <c r="B57">
        <f>('Data Latih'!B57-MIN('Data Latih'!B$2:B$103))/(MAX('Data Latih'!B$2:B$103)-MIN('Data Latih'!B$2:B$103))</f>
        <v>1</v>
      </c>
      <c r="C57">
        <f>('Data Latih'!C57-MIN('Data Latih'!C$2:C$103))/(MAX('Data Latih'!C$2:C$103)-MIN('Data Latih'!C$2:C$103))</f>
        <v>1</v>
      </c>
      <c r="D57">
        <f>('Data Latih'!D57-MIN('Data Latih'!D$2:D$103))/(MAX('Data Latih'!D$2:D$103)-MIN('Data Latih'!D$2:D$103))</f>
        <v>0</v>
      </c>
      <c r="E57">
        <f>('Data Latih'!E57-MIN('Data Latih'!E$2:E$103))/(MAX('Data Latih'!E$2:E$103)-MIN('Data Latih'!E$2:E$103))</f>
        <v>0</v>
      </c>
      <c r="F57">
        <f>('Data Latih'!F57-MIN('Data Latih'!F$2:F$103))/(MAX('Data Latih'!F$2:F$103)-MIN('Data Latih'!F$2:F$103))</f>
        <v>1</v>
      </c>
      <c r="G57">
        <f>('Data Latih'!G57-MIN('Data Latih'!G$2:G$103))/(MAX('Data Latih'!G$2:G$103)-MIN('Data Latih'!G$2:G$103))</f>
        <v>0</v>
      </c>
      <c r="H57">
        <f>('Data Latih'!H57-MIN('Data Latih'!H$2:H$103))/(MAX('Data Latih'!H$2:H$103)-MIN('Data Latih'!H$2:H$103))</f>
        <v>1</v>
      </c>
      <c r="I57">
        <f>('Data Latih'!I57-MIN('Data Latih'!I$2:I$103))/(MAX('Data Latih'!I$2:I$103)-MIN('Data Latih'!I$2:I$103))</f>
        <v>0.24242424242424243</v>
      </c>
      <c r="J57">
        <f>('Data Latih'!J57-MIN('Data Latih'!J$2:J$103))/(MAX('Data Latih'!J$2:J$103)-MIN('Data Latih'!J$2:J$103))</f>
        <v>1</v>
      </c>
      <c r="K57" t="str">
        <f>'Data Latih'!K57</f>
        <v>Berat</v>
      </c>
    </row>
    <row r="58" spans="1:11" x14ac:dyDescent="0.3">
      <c r="A58">
        <f>'Data Latih'!A58</f>
        <v>57</v>
      </c>
      <c r="B58">
        <f>('Data Latih'!B58-MIN('Data Latih'!B$2:B$103))/(MAX('Data Latih'!B$2:B$103)-MIN('Data Latih'!B$2:B$103))</f>
        <v>1</v>
      </c>
      <c r="C58">
        <f>('Data Latih'!C58-MIN('Data Latih'!C$2:C$103))/(MAX('Data Latih'!C$2:C$103)-MIN('Data Latih'!C$2:C$103))</f>
        <v>1</v>
      </c>
      <c r="D58">
        <f>('Data Latih'!D58-MIN('Data Latih'!D$2:D$103))/(MAX('Data Latih'!D$2:D$103)-MIN('Data Latih'!D$2:D$103))</f>
        <v>1</v>
      </c>
      <c r="E58">
        <f>('Data Latih'!E58-MIN('Data Latih'!E$2:E$103))/(MAX('Data Latih'!E$2:E$103)-MIN('Data Latih'!E$2:E$103))</f>
        <v>1</v>
      </c>
      <c r="F58">
        <f>('Data Latih'!F58-MIN('Data Latih'!F$2:F$103))/(MAX('Data Latih'!F$2:F$103)-MIN('Data Latih'!F$2:F$103))</f>
        <v>1</v>
      </c>
      <c r="G58">
        <f>('Data Latih'!G58-MIN('Data Latih'!G$2:G$103))/(MAX('Data Latih'!G$2:G$103)-MIN('Data Latih'!G$2:G$103))</f>
        <v>1</v>
      </c>
      <c r="H58">
        <f>('Data Latih'!H58-MIN('Data Latih'!H$2:H$103))/(MAX('Data Latih'!H$2:H$103)-MIN('Data Latih'!H$2:H$103))</f>
        <v>1</v>
      </c>
      <c r="I58">
        <f>('Data Latih'!I58-MIN('Data Latih'!I$2:I$103))/(MAX('Data Latih'!I$2:I$103)-MIN('Data Latih'!I$2:I$103))</f>
        <v>0.13636363636363635</v>
      </c>
      <c r="J58">
        <f>('Data Latih'!J58-MIN('Data Latih'!J$2:J$103))/(MAX('Data Latih'!J$2:J$103)-MIN('Data Latih'!J$2:J$103))</f>
        <v>1</v>
      </c>
      <c r="K58" t="str">
        <f>'Data Latih'!K58</f>
        <v>Berat</v>
      </c>
    </row>
    <row r="59" spans="1:11" x14ac:dyDescent="0.3">
      <c r="A59">
        <f>'Data Latih'!A59</f>
        <v>58</v>
      </c>
      <c r="B59">
        <f>('Data Latih'!B59-MIN('Data Latih'!B$2:B$103))/(MAX('Data Latih'!B$2:B$103)-MIN('Data Latih'!B$2:B$103))</f>
        <v>1</v>
      </c>
      <c r="C59">
        <f>('Data Latih'!C59-MIN('Data Latih'!C$2:C$103))/(MAX('Data Latih'!C$2:C$103)-MIN('Data Latih'!C$2:C$103))</f>
        <v>1</v>
      </c>
      <c r="D59">
        <f>('Data Latih'!D59-MIN('Data Latih'!D$2:D$103))/(MAX('Data Latih'!D$2:D$103)-MIN('Data Latih'!D$2:D$103))</f>
        <v>1</v>
      </c>
      <c r="E59">
        <f>('Data Latih'!E59-MIN('Data Latih'!E$2:E$103))/(MAX('Data Latih'!E$2:E$103)-MIN('Data Latih'!E$2:E$103))</f>
        <v>1</v>
      </c>
      <c r="F59">
        <f>('Data Latih'!F59-MIN('Data Latih'!F$2:F$103))/(MAX('Data Latih'!F$2:F$103)-MIN('Data Latih'!F$2:F$103))</f>
        <v>1</v>
      </c>
      <c r="G59">
        <f>('Data Latih'!G59-MIN('Data Latih'!G$2:G$103))/(MAX('Data Latih'!G$2:G$103)-MIN('Data Latih'!G$2:G$103))</f>
        <v>1</v>
      </c>
      <c r="H59">
        <f>('Data Latih'!H59-MIN('Data Latih'!H$2:H$103))/(MAX('Data Latih'!H$2:H$103)-MIN('Data Latih'!H$2:H$103))</f>
        <v>1</v>
      </c>
      <c r="I59">
        <f>('Data Latih'!I59-MIN('Data Latih'!I$2:I$103))/(MAX('Data Latih'!I$2:I$103)-MIN('Data Latih'!I$2:I$103))</f>
        <v>0.17424242424242425</v>
      </c>
      <c r="J59">
        <f>('Data Latih'!J59-MIN('Data Latih'!J$2:J$103))/(MAX('Data Latih'!J$2:J$103)-MIN('Data Latih'!J$2:J$103))</f>
        <v>1</v>
      </c>
      <c r="K59" t="str">
        <f>'Data Latih'!K59</f>
        <v>Berat</v>
      </c>
    </row>
    <row r="60" spans="1:11" x14ac:dyDescent="0.3">
      <c r="A60">
        <f>'Data Latih'!A60</f>
        <v>59</v>
      </c>
      <c r="B60">
        <f>('Data Latih'!B60-MIN('Data Latih'!B$2:B$103))/(MAX('Data Latih'!B$2:B$103)-MIN('Data Latih'!B$2:B$103))</f>
        <v>1</v>
      </c>
      <c r="C60">
        <f>('Data Latih'!C60-MIN('Data Latih'!C$2:C$103))/(MAX('Data Latih'!C$2:C$103)-MIN('Data Latih'!C$2:C$103))</f>
        <v>0</v>
      </c>
      <c r="D60">
        <f>('Data Latih'!D60-MIN('Data Latih'!D$2:D$103))/(MAX('Data Latih'!D$2:D$103)-MIN('Data Latih'!D$2:D$103))</f>
        <v>0</v>
      </c>
      <c r="E60">
        <f>('Data Latih'!E60-MIN('Data Latih'!E$2:E$103))/(MAX('Data Latih'!E$2:E$103)-MIN('Data Latih'!E$2:E$103))</f>
        <v>0.5</v>
      </c>
      <c r="F60">
        <f>('Data Latih'!F60-MIN('Data Latih'!F$2:F$103))/(MAX('Data Latih'!F$2:F$103)-MIN('Data Latih'!F$2:F$103))</f>
        <v>1</v>
      </c>
      <c r="G60">
        <f>('Data Latih'!G60-MIN('Data Latih'!G$2:G$103))/(MAX('Data Latih'!G$2:G$103)-MIN('Data Latih'!G$2:G$103))</f>
        <v>1</v>
      </c>
      <c r="H60">
        <f>('Data Latih'!H60-MIN('Data Latih'!H$2:H$103))/(MAX('Data Latih'!H$2:H$103)-MIN('Data Latih'!H$2:H$103))</f>
        <v>1</v>
      </c>
      <c r="I60">
        <f>('Data Latih'!I60-MIN('Data Latih'!I$2:I$103))/(MAX('Data Latih'!I$2:I$103)-MIN('Data Latih'!I$2:I$103))</f>
        <v>0.16666666666666666</v>
      </c>
      <c r="J60">
        <f>('Data Latih'!J60-MIN('Data Latih'!J$2:J$103))/(MAX('Data Latih'!J$2:J$103)-MIN('Data Latih'!J$2:J$103))</f>
        <v>0</v>
      </c>
      <c r="K60" t="str">
        <f>'Data Latih'!K60</f>
        <v>Ringan</v>
      </c>
    </row>
    <row r="61" spans="1:11" x14ac:dyDescent="0.3">
      <c r="A61">
        <f>'Data Latih'!A61</f>
        <v>60</v>
      </c>
      <c r="B61">
        <f>('Data Latih'!B61-MIN('Data Latih'!B$2:B$103))/(MAX('Data Latih'!B$2:B$103)-MIN('Data Latih'!B$2:B$103))</f>
        <v>1</v>
      </c>
      <c r="C61">
        <f>('Data Latih'!C61-MIN('Data Latih'!C$2:C$103))/(MAX('Data Latih'!C$2:C$103)-MIN('Data Latih'!C$2:C$103))</f>
        <v>1</v>
      </c>
      <c r="D61">
        <f>('Data Latih'!D61-MIN('Data Latih'!D$2:D$103))/(MAX('Data Latih'!D$2:D$103)-MIN('Data Latih'!D$2:D$103))</f>
        <v>1</v>
      </c>
      <c r="E61">
        <f>('Data Latih'!E61-MIN('Data Latih'!E$2:E$103))/(MAX('Data Latih'!E$2:E$103)-MIN('Data Latih'!E$2:E$103))</f>
        <v>0.5</v>
      </c>
      <c r="F61">
        <f>('Data Latih'!F61-MIN('Data Latih'!F$2:F$103))/(MAX('Data Latih'!F$2:F$103)-MIN('Data Latih'!F$2:F$103))</f>
        <v>1</v>
      </c>
      <c r="G61">
        <f>('Data Latih'!G61-MIN('Data Latih'!G$2:G$103))/(MAX('Data Latih'!G$2:G$103)-MIN('Data Latih'!G$2:G$103))</f>
        <v>0.5</v>
      </c>
      <c r="H61">
        <f>('Data Latih'!H61-MIN('Data Latih'!H$2:H$103))/(MAX('Data Latih'!H$2:H$103)-MIN('Data Latih'!H$2:H$103))</f>
        <v>1</v>
      </c>
      <c r="I61">
        <f>('Data Latih'!I61-MIN('Data Latih'!I$2:I$103))/(MAX('Data Latih'!I$2:I$103)-MIN('Data Latih'!I$2:I$103))</f>
        <v>0.21212121212121213</v>
      </c>
      <c r="J61">
        <f>('Data Latih'!J61-MIN('Data Latih'!J$2:J$103))/(MAX('Data Latih'!J$2:J$103)-MIN('Data Latih'!J$2:J$103))</f>
        <v>1</v>
      </c>
      <c r="K61" t="str">
        <f>'Data Latih'!K61</f>
        <v>Berat</v>
      </c>
    </row>
    <row r="62" spans="1:11" x14ac:dyDescent="0.3">
      <c r="A62">
        <f>'Data Latih'!A62</f>
        <v>61</v>
      </c>
      <c r="B62">
        <f>('Data Latih'!B62-MIN('Data Latih'!B$2:B$103))/(MAX('Data Latih'!B$2:B$103)-MIN('Data Latih'!B$2:B$103))</f>
        <v>1</v>
      </c>
      <c r="C62">
        <f>('Data Latih'!C62-MIN('Data Latih'!C$2:C$103))/(MAX('Data Latih'!C$2:C$103)-MIN('Data Latih'!C$2:C$103))</f>
        <v>1</v>
      </c>
      <c r="D62">
        <f>('Data Latih'!D62-MIN('Data Latih'!D$2:D$103))/(MAX('Data Latih'!D$2:D$103)-MIN('Data Latih'!D$2:D$103))</f>
        <v>1</v>
      </c>
      <c r="E62">
        <f>('Data Latih'!E62-MIN('Data Latih'!E$2:E$103))/(MAX('Data Latih'!E$2:E$103)-MIN('Data Latih'!E$2:E$103))</f>
        <v>1</v>
      </c>
      <c r="F62">
        <f>('Data Latih'!F62-MIN('Data Latih'!F$2:F$103))/(MAX('Data Latih'!F$2:F$103)-MIN('Data Latih'!F$2:F$103))</f>
        <v>1</v>
      </c>
      <c r="G62">
        <f>('Data Latih'!G62-MIN('Data Latih'!G$2:G$103))/(MAX('Data Latih'!G$2:G$103)-MIN('Data Latih'!G$2:G$103))</f>
        <v>1</v>
      </c>
      <c r="H62">
        <f>('Data Latih'!H62-MIN('Data Latih'!H$2:H$103))/(MAX('Data Latih'!H$2:H$103)-MIN('Data Latih'!H$2:H$103))</f>
        <v>1</v>
      </c>
      <c r="I62">
        <f>('Data Latih'!I62-MIN('Data Latih'!I$2:I$103))/(MAX('Data Latih'!I$2:I$103)-MIN('Data Latih'!I$2:I$103))</f>
        <v>0.15909090909090909</v>
      </c>
      <c r="J62">
        <f>('Data Latih'!J62-MIN('Data Latih'!J$2:J$103))/(MAX('Data Latih'!J$2:J$103)-MIN('Data Latih'!J$2:J$103))</f>
        <v>1</v>
      </c>
      <c r="K62" t="str">
        <f>'Data Latih'!K62</f>
        <v>Berat</v>
      </c>
    </row>
    <row r="63" spans="1:11" x14ac:dyDescent="0.3">
      <c r="A63">
        <f>'Data Latih'!A63</f>
        <v>62</v>
      </c>
      <c r="B63">
        <f>('Data Latih'!B63-MIN('Data Latih'!B$2:B$103))/(MAX('Data Latih'!B$2:B$103)-MIN('Data Latih'!B$2:B$103))</f>
        <v>1</v>
      </c>
      <c r="C63">
        <f>('Data Latih'!C63-MIN('Data Latih'!C$2:C$103))/(MAX('Data Latih'!C$2:C$103)-MIN('Data Latih'!C$2:C$103))</f>
        <v>1</v>
      </c>
      <c r="D63">
        <f>('Data Latih'!D63-MIN('Data Latih'!D$2:D$103))/(MAX('Data Latih'!D$2:D$103)-MIN('Data Latih'!D$2:D$103))</f>
        <v>0</v>
      </c>
      <c r="E63">
        <f>('Data Latih'!E63-MIN('Data Latih'!E$2:E$103))/(MAX('Data Latih'!E$2:E$103)-MIN('Data Latih'!E$2:E$103))</f>
        <v>1</v>
      </c>
      <c r="F63">
        <f>('Data Latih'!F63-MIN('Data Latih'!F$2:F$103))/(MAX('Data Latih'!F$2:F$103)-MIN('Data Latih'!F$2:F$103))</f>
        <v>0</v>
      </c>
      <c r="G63">
        <f>('Data Latih'!G63-MIN('Data Latih'!G$2:G$103))/(MAX('Data Latih'!G$2:G$103)-MIN('Data Latih'!G$2:G$103))</f>
        <v>0</v>
      </c>
      <c r="H63">
        <f>('Data Latih'!H63-MIN('Data Latih'!H$2:H$103))/(MAX('Data Latih'!H$2:H$103)-MIN('Data Latih'!H$2:H$103))</f>
        <v>0</v>
      </c>
      <c r="I63">
        <f>('Data Latih'!I63-MIN('Data Latih'!I$2:I$103))/(MAX('Data Latih'!I$2:I$103)-MIN('Data Latih'!I$2:I$103))</f>
        <v>0.13636363636363635</v>
      </c>
      <c r="J63">
        <f>('Data Latih'!J63-MIN('Data Latih'!J$2:J$103))/(MAX('Data Latih'!J$2:J$103)-MIN('Data Latih'!J$2:J$103))</f>
        <v>1</v>
      </c>
      <c r="K63" t="str">
        <f>'Data Latih'!K63</f>
        <v>Berat</v>
      </c>
    </row>
    <row r="64" spans="1:11" x14ac:dyDescent="0.3">
      <c r="A64">
        <f>'Data Latih'!A64</f>
        <v>63</v>
      </c>
      <c r="B64">
        <f>('Data Latih'!B64-MIN('Data Latih'!B$2:B$103))/(MAX('Data Latih'!B$2:B$103)-MIN('Data Latih'!B$2:B$103))</f>
        <v>0</v>
      </c>
      <c r="C64">
        <f>('Data Latih'!C64-MIN('Data Latih'!C$2:C$103))/(MAX('Data Latih'!C$2:C$103)-MIN('Data Latih'!C$2:C$103))</f>
        <v>0</v>
      </c>
      <c r="D64">
        <f>('Data Latih'!D64-MIN('Data Latih'!D$2:D$103))/(MAX('Data Latih'!D$2:D$103)-MIN('Data Latih'!D$2:D$103))</f>
        <v>0</v>
      </c>
      <c r="E64">
        <f>('Data Latih'!E64-MIN('Data Latih'!E$2:E$103))/(MAX('Data Latih'!E$2:E$103)-MIN('Data Latih'!E$2:E$103))</f>
        <v>1</v>
      </c>
      <c r="F64">
        <f>('Data Latih'!F64-MIN('Data Latih'!F$2:F$103))/(MAX('Data Latih'!F$2:F$103)-MIN('Data Latih'!F$2:F$103))</f>
        <v>1</v>
      </c>
      <c r="G64">
        <f>('Data Latih'!G64-MIN('Data Latih'!G$2:G$103))/(MAX('Data Latih'!G$2:G$103)-MIN('Data Latih'!G$2:G$103))</f>
        <v>0</v>
      </c>
      <c r="H64">
        <f>('Data Latih'!H64-MIN('Data Latih'!H$2:H$103))/(MAX('Data Latih'!H$2:H$103)-MIN('Data Latih'!H$2:H$103))</f>
        <v>0</v>
      </c>
      <c r="I64">
        <f>('Data Latih'!I64-MIN('Data Latih'!I$2:I$103))/(MAX('Data Latih'!I$2:I$103)-MIN('Data Latih'!I$2:I$103))</f>
        <v>0.11363636363636363</v>
      </c>
      <c r="J64">
        <f>('Data Latih'!J64-MIN('Data Latih'!J$2:J$103))/(MAX('Data Latih'!J$2:J$103)-MIN('Data Latih'!J$2:J$103))</f>
        <v>1</v>
      </c>
      <c r="K64" t="str">
        <f>'Data Latih'!K64</f>
        <v>Ringan</v>
      </c>
    </row>
    <row r="65" spans="1:11" x14ac:dyDescent="0.3">
      <c r="A65">
        <f>'Data Latih'!A65</f>
        <v>64</v>
      </c>
      <c r="B65">
        <f>('Data Latih'!B65-MIN('Data Latih'!B$2:B$103))/(MAX('Data Latih'!B$2:B$103)-MIN('Data Latih'!B$2:B$103))</f>
        <v>1</v>
      </c>
      <c r="C65">
        <f>('Data Latih'!C65-MIN('Data Latih'!C$2:C$103))/(MAX('Data Latih'!C$2:C$103)-MIN('Data Latih'!C$2:C$103))</f>
        <v>0</v>
      </c>
      <c r="D65">
        <f>('Data Latih'!D65-MIN('Data Latih'!D$2:D$103))/(MAX('Data Latih'!D$2:D$103)-MIN('Data Latih'!D$2:D$103))</f>
        <v>0</v>
      </c>
      <c r="E65">
        <f>('Data Latih'!E65-MIN('Data Latih'!E$2:E$103))/(MAX('Data Latih'!E$2:E$103)-MIN('Data Latih'!E$2:E$103))</f>
        <v>0</v>
      </c>
      <c r="F65">
        <f>('Data Latih'!F65-MIN('Data Latih'!F$2:F$103))/(MAX('Data Latih'!F$2:F$103)-MIN('Data Latih'!F$2:F$103))</f>
        <v>1</v>
      </c>
      <c r="G65">
        <f>('Data Latih'!G65-MIN('Data Latih'!G$2:G$103))/(MAX('Data Latih'!G$2:G$103)-MIN('Data Latih'!G$2:G$103))</f>
        <v>0</v>
      </c>
      <c r="H65">
        <f>('Data Latih'!H65-MIN('Data Latih'!H$2:H$103))/(MAX('Data Latih'!H$2:H$103)-MIN('Data Latih'!H$2:H$103))</f>
        <v>0</v>
      </c>
      <c r="I65">
        <f>('Data Latih'!I65-MIN('Data Latih'!I$2:I$103))/(MAX('Data Latih'!I$2:I$103)-MIN('Data Latih'!I$2:I$103))</f>
        <v>0.12121212121212122</v>
      </c>
      <c r="J65">
        <f>('Data Latih'!J65-MIN('Data Latih'!J$2:J$103))/(MAX('Data Latih'!J$2:J$103)-MIN('Data Latih'!J$2:J$103))</f>
        <v>1</v>
      </c>
      <c r="K65" t="str">
        <f>'Data Latih'!K65</f>
        <v>Ringan</v>
      </c>
    </row>
    <row r="66" spans="1:11" x14ac:dyDescent="0.3">
      <c r="A66">
        <f>'Data Latih'!A66</f>
        <v>65</v>
      </c>
      <c r="B66">
        <f>('Data Latih'!B66-MIN('Data Latih'!B$2:B$103))/(MAX('Data Latih'!B$2:B$103)-MIN('Data Latih'!B$2:B$103))</f>
        <v>1</v>
      </c>
      <c r="C66">
        <f>('Data Latih'!C66-MIN('Data Latih'!C$2:C$103))/(MAX('Data Latih'!C$2:C$103)-MIN('Data Latih'!C$2:C$103))</f>
        <v>1</v>
      </c>
      <c r="D66">
        <f>('Data Latih'!D66-MIN('Data Latih'!D$2:D$103))/(MAX('Data Latih'!D$2:D$103)-MIN('Data Latih'!D$2:D$103))</f>
        <v>1</v>
      </c>
      <c r="E66">
        <f>('Data Latih'!E66-MIN('Data Latih'!E$2:E$103))/(MAX('Data Latih'!E$2:E$103)-MIN('Data Latih'!E$2:E$103))</f>
        <v>0.5</v>
      </c>
      <c r="F66">
        <f>('Data Latih'!F66-MIN('Data Latih'!F$2:F$103))/(MAX('Data Latih'!F$2:F$103)-MIN('Data Latih'!F$2:F$103))</f>
        <v>0</v>
      </c>
      <c r="G66">
        <f>('Data Latih'!G66-MIN('Data Latih'!G$2:G$103))/(MAX('Data Latih'!G$2:G$103)-MIN('Data Latih'!G$2:G$103))</f>
        <v>1</v>
      </c>
      <c r="H66">
        <f>('Data Latih'!H66-MIN('Data Latih'!H$2:H$103))/(MAX('Data Latih'!H$2:H$103)-MIN('Data Latih'!H$2:H$103))</f>
        <v>1</v>
      </c>
      <c r="I66">
        <f>('Data Latih'!I66-MIN('Data Latih'!I$2:I$103))/(MAX('Data Latih'!I$2:I$103)-MIN('Data Latih'!I$2:I$103))</f>
        <v>0.21212121212121213</v>
      </c>
      <c r="J66">
        <f>('Data Latih'!J66-MIN('Data Latih'!J$2:J$103))/(MAX('Data Latih'!J$2:J$103)-MIN('Data Latih'!J$2:J$103))</f>
        <v>0</v>
      </c>
      <c r="K66" t="str">
        <f>'Data Latih'!K66</f>
        <v>Berat</v>
      </c>
    </row>
    <row r="67" spans="1:11" x14ac:dyDescent="0.3">
      <c r="A67">
        <f>'Data Latih'!A67</f>
        <v>66</v>
      </c>
      <c r="B67">
        <f>('Data Latih'!B67-MIN('Data Latih'!B$2:B$103))/(MAX('Data Latih'!B$2:B$103)-MIN('Data Latih'!B$2:B$103))</f>
        <v>1</v>
      </c>
      <c r="C67">
        <f>('Data Latih'!C67-MIN('Data Latih'!C$2:C$103))/(MAX('Data Latih'!C$2:C$103)-MIN('Data Latih'!C$2:C$103))</f>
        <v>1</v>
      </c>
      <c r="D67">
        <f>('Data Latih'!D67-MIN('Data Latih'!D$2:D$103))/(MAX('Data Latih'!D$2:D$103)-MIN('Data Latih'!D$2:D$103))</f>
        <v>1</v>
      </c>
      <c r="E67">
        <f>('Data Latih'!E67-MIN('Data Latih'!E$2:E$103))/(MAX('Data Latih'!E$2:E$103)-MIN('Data Latih'!E$2:E$103))</f>
        <v>1</v>
      </c>
      <c r="F67">
        <f>('Data Latih'!F67-MIN('Data Latih'!F$2:F$103))/(MAX('Data Latih'!F$2:F$103)-MIN('Data Latih'!F$2:F$103))</f>
        <v>1</v>
      </c>
      <c r="G67">
        <f>('Data Latih'!G67-MIN('Data Latih'!G$2:G$103))/(MAX('Data Latih'!G$2:G$103)-MIN('Data Latih'!G$2:G$103))</f>
        <v>1</v>
      </c>
      <c r="H67">
        <f>('Data Latih'!H67-MIN('Data Latih'!H$2:H$103))/(MAX('Data Latih'!H$2:H$103)-MIN('Data Latih'!H$2:H$103))</f>
        <v>1</v>
      </c>
      <c r="I67">
        <f>('Data Latih'!I67-MIN('Data Latih'!I$2:I$103))/(MAX('Data Latih'!I$2:I$103)-MIN('Data Latih'!I$2:I$103))</f>
        <v>0.15151515151515152</v>
      </c>
      <c r="J67">
        <f>('Data Latih'!J67-MIN('Data Latih'!J$2:J$103))/(MAX('Data Latih'!J$2:J$103)-MIN('Data Latih'!J$2:J$103))</f>
        <v>0.5</v>
      </c>
      <c r="K67" t="str">
        <f>'Data Latih'!K67</f>
        <v>Berat</v>
      </c>
    </row>
    <row r="68" spans="1:11" x14ac:dyDescent="0.3">
      <c r="A68">
        <f>'Data Latih'!A68</f>
        <v>67</v>
      </c>
      <c r="B68">
        <f>('Data Latih'!B68-MIN('Data Latih'!B$2:B$103))/(MAX('Data Latih'!B$2:B$103)-MIN('Data Latih'!B$2:B$103))</f>
        <v>1</v>
      </c>
      <c r="C68">
        <f>('Data Latih'!C68-MIN('Data Latih'!C$2:C$103))/(MAX('Data Latih'!C$2:C$103)-MIN('Data Latih'!C$2:C$103))</f>
        <v>0</v>
      </c>
      <c r="D68">
        <f>('Data Latih'!D68-MIN('Data Latih'!D$2:D$103))/(MAX('Data Latih'!D$2:D$103)-MIN('Data Latih'!D$2:D$103))</f>
        <v>1</v>
      </c>
      <c r="E68">
        <f>('Data Latih'!E68-MIN('Data Latih'!E$2:E$103))/(MAX('Data Latih'!E$2:E$103)-MIN('Data Latih'!E$2:E$103))</f>
        <v>1</v>
      </c>
      <c r="F68">
        <f>('Data Latih'!F68-MIN('Data Latih'!F$2:F$103))/(MAX('Data Latih'!F$2:F$103)-MIN('Data Latih'!F$2:F$103))</f>
        <v>0</v>
      </c>
      <c r="G68">
        <f>('Data Latih'!G68-MIN('Data Latih'!G$2:G$103))/(MAX('Data Latih'!G$2:G$103)-MIN('Data Latih'!G$2:G$103))</f>
        <v>1</v>
      </c>
      <c r="H68">
        <f>('Data Latih'!H68-MIN('Data Latih'!H$2:H$103))/(MAX('Data Latih'!H$2:H$103)-MIN('Data Latih'!H$2:H$103))</f>
        <v>0</v>
      </c>
      <c r="I68">
        <f>('Data Latih'!I68-MIN('Data Latih'!I$2:I$103))/(MAX('Data Latih'!I$2:I$103)-MIN('Data Latih'!I$2:I$103))</f>
        <v>0.13636363636363635</v>
      </c>
      <c r="J68">
        <f>('Data Latih'!J68-MIN('Data Latih'!J$2:J$103))/(MAX('Data Latih'!J$2:J$103)-MIN('Data Latih'!J$2:J$103))</f>
        <v>1</v>
      </c>
      <c r="K68" t="str">
        <f>'Data Latih'!K68</f>
        <v>Ringan</v>
      </c>
    </row>
    <row r="69" spans="1:11" x14ac:dyDescent="0.3">
      <c r="A69">
        <f>'Data Latih'!A69</f>
        <v>68</v>
      </c>
      <c r="B69">
        <f>('Data Latih'!B69-MIN('Data Latih'!B$2:B$103))/(MAX('Data Latih'!B$2:B$103)-MIN('Data Latih'!B$2:B$103))</f>
        <v>1</v>
      </c>
      <c r="C69">
        <f>('Data Latih'!C69-MIN('Data Latih'!C$2:C$103))/(MAX('Data Latih'!C$2:C$103)-MIN('Data Latih'!C$2:C$103))</f>
        <v>0</v>
      </c>
      <c r="D69">
        <f>('Data Latih'!D69-MIN('Data Latih'!D$2:D$103))/(MAX('Data Latih'!D$2:D$103)-MIN('Data Latih'!D$2:D$103))</f>
        <v>1</v>
      </c>
      <c r="E69">
        <f>('Data Latih'!E69-MIN('Data Latih'!E$2:E$103))/(MAX('Data Latih'!E$2:E$103)-MIN('Data Latih'!E$2:E$103))</f>
        <v>1</v>
      </c>
      <c r="F69">
        <f>('Data Latih'!F69-MIN('Data Latih'!F$2:F$103))/(MAX('Data Latih'!F$2:F$103)-MIN('Data Latih'!F$2:F$103))</f>
        <v>1</v>
      </c>
      <c r="G69">
        <f>('Data Latih'!G69-MIN('Data Latih'!G$2:G$103))/(MAX('Data Latih'!G$2:G$103)-MIN('Data Latih'!G$2:G$103))</f>
        <v>1</v>
      </c>
      <c r="H69">
        <f>('Data Latih'!H69-MIN('Data Latih'!H$2:H$103))/(MAX('Data Latih'!H$2:H$103)-MIN('Data Latih'!H$2:H$103))</f>
        <v>0</v>
      </c>
      <c r="I69">
        <f>('Data Latih'!I69-MIN('Data Latih'!I$2:I$103))/(MAX('Data Latih'!I$2:I$103)-MIN('Data Latih'!I$2:I$103))</f>
        <v>9.8484848484848481E-2</v>
      </c>
      <c r="J69">
        <f>('Data Latih'!J69-MIN('Data Latih'!J$2:J$103))/(MAX('Data Latih'!J$2:J$103)-MIN('Data Latih'!J$2:J$103))</f>
        <v>0</v>
      </c>
      <c r="K69" t="str">
        <f>'Data Latih'!K69</f>
        <v>Ringan</v>
      </c>
    </row>
    <row r="70" spans="1:11" x14ac:dyDescent="0.3">
      <c r="A70">
        <f>'Data Latih'!A70</f>
        <v>69</v>
      </c>
      <c r="B70">
        <f>('Data Latih'!B70-MIN('Data Latih'!B$2:B$103))/(MAX('Data Latih'!B$2:B$103)-MIN('Data Latih'!B$2:B$103))</f>
        <v>1</v>
      </c>
      <c r="C70">
        <f>('Data Latih'!C70-MIN('Data Latih'!C$2:C$103))/(MAX('Data Latih'!C$2:C$103)-MIN('Data Latih'!C$2:C$103))</f>
        <v>0</v>
      </c>
      <c r="D70">
        <f>('Data Latih'!D70-MIN('Data Latih'!D$2:D$103))/(MAX('Data Latih'!D$2:D$103)-MIN('Data Latih'!D$2:D$103))</f>
        <v>1</v>
      </c>
      <c r="E70">
        <f>('Data Latih'!E70-MIN('Data Latih'!E$2:E$103))/(MAX('Data Latih'!E$2:E$103)-MIN('Data Latih'!E$2:E$103))</f>
        <v>0.5</v>
      </c>
      <c r="F70">
        <f>('Data Latih'!F70-MIN('Data Latih'!F$2:F$103))/(MAX('Data Latih'!F$2:F$103)-MIN('Data Latih'!F$2:F$103))</f>
        <v>1</v>
      </c>
      <c r="G70">
        <f>('Data Latih'!G70-MIN('Data Latih'!G$2:G$103))/(MAX('Data Latih'!G$2:G$103)-MIN('Data Latih'!G$2:G$103))</f>
        <v>0</v>
      </c>
      <c r="H70">
        <f>('Data Latih'!H70-MIN('Data Latih'!H$2:H$103))/(MAX('Data Latih'!H$2:H$103)-MIN('Data Latih'!H$2:H$103))</f>
        <v>1</v>
      </c>
      <c r="I70">
        <f>('Data Latih'!I70-MIN('Data Latih'!I$2:I$103))/(MAX('Data Latih'!I$2:I$103)-MIN('Data Latih'!I$2:I$103))</f>
        <v>0.13636363636363635</v>
      </c>
      <c r="J70">
        <f>('Data Latih'!J70-MIN('Data Latih'!J$2:J$103))/(MAX('Data Latih'!J$2:J$103)-MIN('Data Latih'!J$2:J$103))</f>
        <v>1</v>
      </c>
      <c r="K70" t="str">
        <f>'Data Latih'!K70</f>
        <v>Ringan</v>
      </c>
    </row>
    <row r="71" spans="1:11" x14ac:dyDescent="0.3">
      <c r="A71">
        <f>'Data Latih'!A71</f>
        <v>70</v>
      </c>
      <c r="B71">
        <f>('Data Latih'!B71-MIN('Data Latih'!B$2:B$103))/(MAX('Data Latih'!B$2:B$103)-MIN('Data Latih'!B$2:B$103))</f>
        <v>1</v>
      </c>
      <c r="C71">
        <f>('Data Latih'!C71-MIN('Data Latih'!C$2:C$103))/(MAX('Data Latih'!C$2:C$103)-MIN('Data Latih'!C$2:C$103))</f>
        <v>0</v>
      </c>
      <c r="D71">
        <f>('Data Latih'!D71-MIN('Data Latih'!D$2:D$103))/(MAX('Data Latih'!D$2:D$103)-MIN('Data Latih'!D$2:D$103))</f>
        <v>1</v>
      </c>
      <c r="E71">
        <f>('Data Latih'!E71-MIN('Data Latih'!E$2:E$103))/(MAX('Data Latih'!E$2:E$103)-MIN('Data Latih'!E$2:E$103))</f>
        <v>0</v>
      </c>
      <c r="F71">
        <f>('Data Latih'!F71-MIN('Data Latih'!F$2:F$103))/(MAX('Data Latih'!F$2:F$103)-MIN('Data Latih'!F$2:F$103))</f>
        <v>0</v>
      </c>
      <c r="G71">
        <f>('Data Latih'!G71-MIN('Data Latih'!G$2:G$103))/(MAX('Data Latih'!G$2:G$103)-MIN('Data Latih'!G$2:G$103))</f>
        <v>0</v>
      </c>
      <c r="H71">
        <f>('Data Latih'!H71-MIN('Data Latih'!H$2:H$103))/(MAX('Data Latih'!H$2:H$103)-MIN('Data Latih'!H$2:H$103))</f>
        <v>1</v>
      </c>
      <c r="I71">
        <f>('Data Latih'!I71-MIN('Data Latih'!I$2:I$103))/(MAX('Data Latih'!I$2:I$103)-MIN('Data Latih'!I$2:I$103))</f>
        <v>0.16666666666666666</v>
      </c>
      <c r="J71">
        <f>('Data Latih'!J71-MIN('Data Latih'!J$2:J$103))/(MAX('Data Latih'!J$2:J$103)-MIN('Data Latih'!J$2:J$103))</f>
        <v>1</v>
      </c>
      <c r="K71" t="str">
        <f>'Data Latih'!K71</f>
        <v>Ringan</v>
      </c>
    </row>
    <row r="72" spans="1:11" x14ac:dyDescent="0.3">
      <c r="A72">
        <f>'Data Latih'!A72</f>
        <v>71</v>
      </c>
      <c r="B72">
        <f>('Data Latih'!B72-MIN('Data Latih'!B$2:B$103))/(MAX('Data Latih'!B$2:B$103)-MIN('Data Latih'!B$2:B$103))</f>
        <v>1</v>
      </c>
      <c r="C72">
        <f>('Data Latih'!C72-MIN('Data Latih'!C$2:C$103))/(MAX('Data Latih'!C$2:C$103)-MIN('Data Latih'!C$2:C$103))</f>
        <v>0</v>
      </c>
      <c r="D72">
        <f>('Data Latih'!D72-MIN('Data Latih'!D$2:D$103))/(MAX('Data Latih'!D$2:D$103)-MIN('Data Latih'!D$2:D$103))</f>
        <v>1</v>
      </c>
      <c r="E72">
        <f>('Data Latih'!E72-MIN('Data Latih'!E$2:E$103))/(MAX('Data Latih'!E$2:E$103)-MIN('Data Latih'!E$2:E$103))</f>
        <v>1</v>
      </c>
      <c r="F72">
        <f>('Data Latih'!F72-MIN('Data Latih'!F$2:F$103))/(MAX('Data Latih'!F$2:F$103)-MIN('Data Latih'!F$2:F$103))</f>
        <v>0</v>
      </c>
      <c r="G72">
        <f>('Data Latih'!G72-MIN('Data Latih'!G$2:G$103))/(MAX('Data Latih'!G$2:G$103)-MIN('Data Latih'!G$2:G$103))</f>
        <v>1</v>
      </c>
      <c r="H72">
        <f>('Data Latih'!H72-MIN('Data Latih'!H$2:H$103))/(MAX('Data Latih'!H$2:H$103)-MIN('Data Latih'!H$2:H$103))</f>
        <v>1</v>
      </c>
      <c r="I72">
        <f>('Data Latih'!I72-MIN('Data Latih'!I$2:I$103))/(MAX('Data Latih'!I$2:I$103)-MIN('Data Latih'!I$2:I$103))</f>
        <v>0.17424242424242425</v>
      </c>
      <c r="J72">
        <f>('Data Latih'!J72-MIN('Data Latih'!J$2:J$103))/(MAX('Data Latih'!J$2:J$103)-MIN('Data Latih'!J$2:J$103))</f>
        <v>1</v>
      </c>
      <c r="K72" t="str">
        <f>'Data Latih'!K72</f>
        <v>Ringan</v>
      </c>
    </row>
    <row r="73" spans="1:11" x14ac:dyDescent="0.3">
      <c r="A73">
        <f>'Data Latih'!A73</f>
        <v>72</v>
      </c>
      <c r="B73">
        <f>('Data Latih'!B73-MIN('Data Latih'!B$2:B$103))/(MAX('Data Latih'!B$2:B$103)-MIN('Data Latih'!B$2:B$103))</f>
        <v>1</v>
      </c>
      <c r="C73">
        <f>('Data Latih'!C73-MIN('Data Latih'!C$2:C$103))/(MAX('Data Latih'!C$2:C$103)-MIN('Data Latih'!C$2:C$103))</f>
        <v>1</v>
      </c>
      <c r="D73">
        <f>('Data Latih'!D73-MIN('Data Latih'!D$2:D$103))/(MAX('Data Latih'!D$2:D$103)-MIN('Data Latih'!D$2:D$103))</f>
        <v>1</v>
      </c>
      <c r="E73">
        <f>('Data Latih'!E73-MIN('Data Latih'!E$2:E$103))/(MAX('Data Latih'!E$2:E$103)-MIN('Data Latih'!E$2:E$103))</f>
        <v>1</v>
      </c>
      <c r="F73">
        <f>('Data Latih'!F73-MIN('Data Latih'!F$2:F$103))/(MAX('Data Latih'!F$2:F$103)-MIN('Data Latih'!F$2:F$103))</f>
        <v>0</v>
      </c>
      <c r="G73">
        <f>('Data Latih'!G73-MIN('Data Latih'!G$2:G$103))/(MAX('Data Latih'!G$2:G$103)-MIN('Data Latih'!G$2:G$103))</f>
        <v>1</v>
      </c>
      <c r="H73">
        <f>('Data Latih'!H73-MIN('Data Latih'!H$2:H$103))/(MAX('Data Latih'!H$2:H$103)-MIN('Data Latih'!H$2:H$103))</f>
        <v>1</v>
      </c>
      <c r="I73">
        <f>('Data Latih'!I73-MIN('Data Latih'!I$2:I$103))/(MAX('Data Latih'!I$2:I$103)-MIN('Data Latih'!I$2:I$103))</f>
        <v>0.16666666666666666</v>
      </c>
      <c r="J73">
        <f>('Data Latih'!J73-MIN('Data Latih'!J$2:J$103))/(MAX('Data Latih'!J$2:J$103)-MIN('Data Latih'!J$2:J$103))</f>
        <v>1</v>
      </c>
      <c r="K73" t="str">
        <f>'Data Latih'!K73</f>
        <v>Berat</v>
      </c>
    </row>
    <row r="74" spans="1:11" x14ac:dyDescent="0.3">
      <c r="A74">
        <f>'Data Latih'!A74</f>
        <v>73</v>
      </c>
      <c r="B74">
        <f>('Data Latih'!B74-MIN('Data Latih'!B$2:B$103))/(MAX('Data Latih'!B$2:B$103)-MIN('Data Latih'!B$2:B$103))</f>
        <v>1</v>
      </c>
      <c r="C74">
        <f>('Data Latih'!C74-MIN('Data Latih'!C$2:C$103))/(MAX('Data Latih'!C$2:C$103)-MIN('Data Latih'!C$2:C$103))</f>
        <v>1</v>
      </c>
      <c r="D74">
        <f>('Data Latih'!D74-MIN('Data Latih'!D$2:D$103))/(MAX('Data Latih'!D$2:D$103)-MIN('Data Latih'!D$2:D$103))</f>
        <v>1</v>
      </c>
      <c r="E74">
        <f>('Data Latih'!E74-MIN('Data Latih'!E$2:E$103))/(MAX('Data Latih'!E$2:E$103)-MIN('Data Latih'!E$2:E$103))</f>
        <v>1</v>
      </c>
      <c r="F74">
        <f>('Data Latih'!F74-MIN('Data Latih'!F$2:F$103))/(MAX('Data Latih'!F$2:F$103)-MIN('Data Latih'!F$2:F$103))</f>
        <v>0</v>
      </c>
      <c r="G74">
        <f>('Data Latih'!G74-MIN('Data Latih'!G$2:G$103))/(MAX('Data Latih'!G$2:G$103)-MIN('Data Latih'!G$2:G$103))</f>
        <v>1</v>
      </c>
      <c r="H74">
        <f>('Data Latih'!H74-MIN('Data Latih'!H$2:H$103))/(MAX('Data Latih'!H$2:H$103)-MIN('Data Latih'!H$2:H$103))</f>
        <v>1</v>
      </c>
      <c r="I74">
        <f>('Data Latih'!I74-MIN('Data Latih'!I$2:I$103))/(MAX('Data Latih'!I$2:I$103)-MIN('Data Latih'!I$2:I$103))</f>
        <v>0.17424242424242425</v>
      </c>
      <c r="J74">
        <f>('Data Latih'!J74-MIN('Data Latih'!J$2:J$103))/(MAX('Data Latih'!J$2:J$103)-MIN('Data Latih'!J$2:J$103))</f>
        <v>0</v>
      </c>
      <c r="K74" t="str">
        <f>'Data Latih'!K74</f>
        <v>Berat</v>
      </c>
    </row>
    <row r="75" spans="1:11" x14ac:dyDescent="0.3">
      <c r="A75">
        <f>'Data Latih'!A75</f>
        <v>74</v>
      </c>
      <c r="B75">
        <f>('Data Latih'!B75-MIN('Data Latih'!B$2:B$103))/(MAX('Data Latih'!B$2:B$103)-MIN('Data Latih'!B$2:B$103))</f>
        <v>1</v>
      </c>
      <c r="C75">
        <f>('Data Latih'!C75-MIN('Data Latih'!C$2:C$103))/(MAX('Data Latih'!C$2:C$103)-MIN('Data Latih'!C$2:C$103))</f>
        <v>0</v>
      </c>
      <c r="D75">
        <f>('Data Latih'!D75-MIN('Data Latih'!D$2:D$103))/(MAX('Data Latih'!D$2:D$103)-MIN('Data Latih'!D$2:D$103))</f>
        <v>1</v>
      </c>
      <c r="E75">
        <f>('Data Latih'!E75-MIN('Data Latih'!E$2:E$103))/(MAX('Data Latih'!E$2:E$103)-MIN('Data Latih'!E$2:E$103))</f>
        <v>1</v>
      </c>
      <c r="F75">
        <f>('Data Latih'!F75-MIN('Data Latih'!F$2:F$103))/(MAX('Data Latih'!F$2:F$103)-MIN('Data Latih'!F$2:F$103))</f>
        <v>0</v>
      </c>
      <c r="G75">
        <f>('Data Latih'!G75-MIN('Data Latih'!G$2:G$103))/(MAX('Data Latih'!G$2:G$103)-MIN('Data Latih'!G$2:G$103))</f>
        <v>1</v>
      </c>
      <c r="H75">
        <f>('Data Latih'!H75-MIN('Data Latih'!H$2:H$103))/(MAX('Data Latih'!H$2:H$103)-MIN('Data Latih'!H$2:H$103))</f>
        <v>0</v>
      </c>
      <c r="I75">
        <f>('Data Latih'!I75-MIN('Data Latih'!I$2:I$103))/(MAX('Data Latih'!I$2:I$103)-MIN('Data Latih'!I$2:I$103))</f>
        <v>0.12121212121212122</v>
      </c>
      <c r="J75">
        <f>('Data Latih'!J75-MIN('Data Latih'!J$2:J$103))/(MAX('Data Latih'!J$2:J$103)-MIN('Data Latih'!J$2:J$103))</f>
        <v>0</v>
      </c>
      <c r="K75" t="str">
        <f>'Data Latih'!K75</f>
        <v>Ringan</v>
      </c>
    </row>
    <row r="76" spans="1:11" x14ac:dyDescent="0.3">
      <c r="A76">
        <f>'Data Latih'!A76</f>
        <v>75</v>
      </c>
      <c r="B76">
        <f>('Data Latih'!B76-MIN('Data Latih'!B$2:B$103))/(MAX('Data Latih'!B$2:B$103)-MIN('Data Latih'!B$2:B$103))</f>
        <v>0</v>
      </c>
      <c r="C76">
        <f>('Data Latih'!C76-MIN('Data Latih'!C$2:C$103))/(MAX('Data Latih'!C$2:C$103)-MIN('Data Latih'!C$2:C$103))</f>
        <v>0</v>
      </c>
      <c r="D76">
        <f>('Data Latih'!D76-MIN('Data Latih'!D$2:D$103))/(MAX('Data Latih'!D$2:D$103)-MIN('Data Latih'!D$2:D$103))</f>
        <v>1</v>
      </c>
      <c r="E76">
        <f>('Data Latih'!E76-MIN('Data Latih'!E$2:E$103))/(MAX('Data Latih'!E$2:E$103)-MIN('Data Latih'!E$2:E$103))</f>
        <v>0</v>
      </c>
      <c r="F76">
        <f>('Data Latih'!F76-MIN('Data Latih'!F$2:F$103))/(MAX('Data Latih'!F$2:F$103)-MIN('Data Latih'!F$2:F$103))</f>
        <v>0</v>
      </c>
      <c r="G76">
        <f>('Data Latih'!G76-MIN('Data Latih'!G$2:G$103))/(MAX('Data Latih'!G$2:G$103)-MIN('Data Latih'!G$2:G$103))</f>
        <v>0</v>
      </c>
      <c r="H76">
        <f>('Data Latih'!H76-MIN('Data Latih'!H$2:H$103))/(MAX('Data Latih'!H$2:H$103)-MIN('Data Latih'!H$2:H$103))</f>
        <v>0</v>
      </c>
      <c r="I76">
        <f>('Data Latih'!I76-MIN('Data Latih'!I$2:I$103))/(MAX('Data Latih'!I$2:I$103)-MIN('Data Latih'!I$2:I$103))</f>
        <v>0.11363636363636363</v>
      </c>
      <c r="J76">
        <f>('Data Latih'!J76-MIN('Data Latih'!J$2:J$103))/(MAX('Data Latih'!J$2:J$103)-MIN('Data Latih'!J$2:J$103))</f>
        <v>0</v>
      </c>
      <c r="K76" t="str">
        <f>'Data Latih'!K76</f>
        <v>Ringan</v>
      </c>
    </row>
    <row r="77" spans="1:11" x14ac:dyDescent="0.3">
      <c r="A77">
        <f>'Data Latih'!A77</f>
        <v>76</v>
      </c>
      <c r="B77">
        <f>('Data Latih'!B77-MIN('Data Latih'!B$2:B$103))/(MAX('Data Latih'!B$2:B$103)-MIN('Data Latih'!B$2:B$103))</f>
        <v>0</v>
      </c>
      <c r="C77">
        <f>('Data Latih'!C77-MIN('Data Latih'!C$2:C$103))/(MAX('Data Latih'!C$2:C$103)-MIN('Data Latih'!C$2:C$103))</f>
        <v>0</v>
      </c>
      <c r="D77">
        <f>('Data Latih'!D77-MIN('Data Latih'!D$2:D$103))/(MAX('Data Latih'!D$2:D$103)-MIN('Data Latih'!D$2:D$103))</f>
        <v>1</v>
      </c>
      <c r="E77">
        <f>('Data Latih'!E77-MIN('Data Latih'!E$2:E$103))/(MAX('Data Latih'!E$2:E$103)-MIN('Data Latih'!E$2:E$103))</f>
        <v>0</v>
      </c>
      <c r="F77">
        <f>('Data Latih'!F77-MIN('Data Latih'!F$2:F$103))/(MAX('Data Latih'!F$2:F$103)-MIN('Data Latih'!F$2:F$103))</f>
        <v>0</v>
      </c>
      <c r="G77">
        <f>('Data Latih'!G77-MIN('Data Latih'!G$2:G$103))/(MAX('Data Latih'!G$2:G$103)-MIN('Data Latih'!G$2:G$103))</f>
        <v>0</v>
      </c>
      <c r="H77">
        <f>('Data Latih'!H77-MIN('Data Latih'!H$2:H$103))/(MAX('Data Latih'!H$2:H$103)-MIN('Data Latih'!H$2:H$103))</f>
        <v>0</v>
      </c>
      <c r="I77">
        <f>('Data Latih'!I77-MIN('Data Latih'!I$2:I$103))/(MAX('Data Latih'!I$2:I$103)-MIN('Data Latih'!I$2:I$103))</f>
        <v>9.0909090909090912E-2</v>
      </c>
      <c r="J77">
        <f>('Data Latih'!J77-MIN('Data Latih'!J$2:J$103))/(MAX('Data Latih'!J$2:J$103)-MIN('Data Latih'!J$2:J$103))</f>
        <v>1</v>
      </c>
      <c r="K77" t="str">
        <f>'Data Latih'!K77</f>
        <v>Ringan</v>
      </c>
    </row>
    <row r="78" spans="1:11" x14ac:dyDescent="0.3">
      <c r="A78">
        <f>'Data Latih'!A78</f>
        <v>77</v>
      </c>
      <c r="B78">
        <f>('Data Latih'!B78-MIN('Data Latih'!B$2:B$103))/(MAX('Data Latih'!B$2:B$103)-MIN('Data Latih'!B$2:B$103))</f>
        <v>1</v>
      </c>
      <c r="C78">
        <f>('Data Latih'!C78-MIN('Data Latih'!C$2:C$103))/(MAX('Data Latih'!C$2:C$103)-MIN('Data Latih'!C$2:C$103))</f>
        <v>0</v>
      </c>
      <c r="D78">
        <f>('Data Latih'!D78-MIN('Data Latih'!D$2:D$103))/(MAX('Data Latih'!D$2:D$103)-MIN('Data Latih'!D$2:D$103))</f>
        <v>1</v>
      </c>
      <c r="E78">
        <f>('Data Latih'!E78-MIN('Data Latih'!E$2:E$103))/(MAX('Data Latih'!E$2:E$103)-MIN('Data Latih'!E$2:E$103))</f>
        <v>1</v>
      </c>
      <c r="F78">
        <f>('Data Latih'!F78-MIN('Data Latih'!F$2:F$103))/(MAX('Data Latih'!F$2:F$103)-MIN('Data Latih'!F$2:F$103))</f>
        <v>0</v>
      </c>
      <c r="G78">
        <f>('Data Latih'!G78-MIN('Data Latih'!G$2:G$103))/(MAX('Data Latih'!G$2:G$103)-MIN('Data Latih'!G$2:G$103))</f>
        <v>0</v>
      </c>
      <c r="H78">
        <f>('Data Latih'!H78-MIN('Data Latih'!H$2:H$103))/(MAX('Data Latih'!H$2:H$103)-MIN('Data Latih'!H$2:H$103))</f>
        <v>1</v>
      </c>
      <c r="I78">
        <f>('Data Latih'!I78-MIN('Data Latih'!I$2:I$103))/(MAX('Data Latih'!I$2:I$103)-MIN('Data Latih'!I$2:I$103))</f>
        <v>0.17424242424242425</v>
      </c>
      <c r="J78">
        <f>('Data Latih'!J78-MIN('Data Latih'!J$2:J$103))/(MAX('Data Latih'!J$2:J$103)-MIN('Data Latih'!J$2:J$103))</f>
        <v>0</v>
      </c>
      <c r="K78" t="str">
        <f>'Data Latih'!K78</f>
        <v>Ringan</v>
      </c>
    </row>
    <row r="79" spans="1:11" x14ac:dyDescent="0.3">
      <c r="A79">
        <f>'Data Latih'!A79</f>
        <v>78</v>
      </c>
      <c r="B79">
        <f>('Data Latih'!B79-MIN('Data Latih'!B$2:B$103))/(MAX('Data Latih'!B$2:B$103)-MIN('Data Latih'!B$2:B$103))</f>
        <v>1</v>
      </c>
      <c r="C79">
        <f>('Data Latih'!C79-MIN('Data Latih'!C$2:C$103))/(MAX('Data Latih'!C$2:C$103)-MIN('Data Latih'!C$2:C$103))</f>
        <v>0</v>
      </c>
      <c r="D79">
        <f>('Data Latih'!D79-MIN('Data Latih'!D$2:D$103))/(MAX('Data Latih'!D$2:D$103)-MIN('Data Latih'!D$2:D$103))</f>
        <v>1</v>
      </c>
      <c r="E79">
        <f>('Data Latih'!E79-MIN('Data Latih'!E$2:E$103))/(MAX('Data Latih'!E$2:E$103)-MIN('Data Latih'!E$2:E$103))</f>
        <v>1</v>
      </c>
      <c r="F79">
        <f>('Data Latih'!F79-MIN('Data Latih'!F$2:F$103))/(MAX('Data Latih'!F$2:F$103)-MIN('Data Latih'!F$2:F$103))</f>
        <v>0</v>
      </c>
      <c r="G79">
        <f>('Data Latih'!G79-MIN('Data Latih'!G$2:G$103))/(MAX('Data Latih'!G$2:G$103)-MIN('Data Latih'!G$2:G$103))</f>
        <v>0</v>
      </c>
      <c r="H79">
        <f>('Data Latih'!H79-MIN('Data Latih'!H$2:H$103))/(MAX('Data Latih'!H$2:H$103)-MIN('Data Latih'!H$2:H$103))</f>
        <v>1</v>
      </c>
      <c r="I79">
        <f>('Data Latih'!I79-MIN('Data Latih'!I$2:I$103))/(MAX('Data Latih'!I$2:I$103)-MIN('Data Latih'!I$2:I$103))</f>
        <v>0.13636363636363635</v>
      </c>
      <c r="J79">
        <f>('Data Latih'!J79-MIN('Data Latih'!J$2:J$103))/(MAX('Data Latih'!J$2:J$103)-MIN('Data Latih'!J$2:J$103))</f>
        <v>0</v>
      </c>
      <c r="K79" t="str">
        <f>'Data Latih'!K79</f>
        <v>Ringan</v>
      </c>
    </row>
    <row r="80" spans="1:11" x14ac:dyDescent="0.3">
      <c r="A80">
        <f>'Data Latih'!A80</f>
        <v>79</v>
      </c>
      <c r="B80">
        <f>('Data Latih'!B80-MIN('Data Latih'!B$2:B$103))/(MAX('Data Latih'!B$2:B$103)-MIN('Data Latih'!B$2:B$103))</f>
        <v>1</v>
      </c>
      <c r="C80">
        <f>('Data Latih'!C80-MIN('Data Latih'!C$2:C$103))/(MAX('Data Latih'!C$2:C$103)-MIN('Data Latih'!C$2:C$103))</f>
        <v>0</v>
      </c>
      <c r="D80">
        <f>('Data Latih'!D80-MIN('Data Latih'!D$2:D$103))/(MAX('Data Latih'!D$2:D$103)-MIN('Data Latih'!D$2:D$103))</f>
        <v>1</v>
      </c>
      <c r="E80">
        <f>('Data Latih'!E80-MIN('Data Latih'!E$2:E$103))/(MAX('Data Latih'!E$2:E$103)-MIN('Data Latih'!E$2:E$103))</f>
        <v>1</v>
      </c>
      <c r="F80">
        <f>('Data Latih'!F80-MIN('Data Latih'!F$2:F$103))/(MAX('Data Latih'!F$2:F$103)-MIN('Data Latih'!F$2:F$103))</f>
        <v>0</v>
      </c>
      <c r="G80">
        <f>('Data Latih'!G80-MIN('Data Latih'!G$2:G$103))/(MAX('Data Latih'!G$2:G$103)-MIN('Data Latih'!G$2:G$103))</f>
        <v>0</v>
      </c>
      <c r="H80">
        <f>('Data Latih'!H80-MIN('Data Latih'!H$2:H$103))/(MAX('Data Latih'!H$2:H$103)-MIN('Data Latih'!H$2:H$103))</f>
        <v>1</v>
      </c>
      <c r="I80">
        <f>('Data Latih'!I80-MIN('Data Latih'!I$2:I$103))/(MAX('Data Latih'!I$2:I$103)-MIN('Data Latih'!I$2:I$103))</f>
        <v>0.12121212121212122</v>
      </c>
      <c r="J80">
        <f>('Data Latih'!J80-MIN('Data Latih'!J$2:J$103))/(MAX('Data Latih'!J$2:J$103)-MIN('Data Latih'!J$2:J$103))</f>
        <v>0</v>
      </c>
      <c r="K80" t="str">
        <f>'Data Latih'!K80</f>
        <v>Ringan</v>
      </c>
    </row>
    <row r="81" spans="1:11" x14ac:dyDescent="0.3">
      <c r="A81">
        <f>'Data Latih'!A81</f>
        <v>80</v>
      </c>
      <c r="B81">
        <f>('Data Latih'!B81-MIN('Data Latih'!B$2:B$103))/(MAX('Data Latih'!B$2:B$103)-MIN('Data Latih'!B$2:B$103))</f>
        <v>1</v>
      </c>
      <c r="C81">
        <f>('Data Latih'!C81-MIN('Data Latih'!C$2:C$103))/(MAX('Data Latih'!C$2:C$103)-MIN('Data Latih'!C$2:C$103))</f>
        <v>1</v>
      </c>
      <c r="D81">
        <f>('Data Latih'!D81-MIN('Data Latih'!D$2:D$103))/(MAX('Data Latih'!D$2:D$103)-MIN('Data Latih'!D$2:D$103))</f>
        <v>1</v>
      </c>
      <c r="E81">
        <f>('Data Latih'!E81-MIN('Data Latih'!E$2:E$103))/(MAX('Data Latih'!E$2:E$103)-MIN('Data Latih'!E$2:E$103))</f>
        <v>1</v>
      </c>
      <c r="F81">
        <f>('Data Latih'!F81-MIN('Data Latih'!F$2:F$103))/(MAX('Data Latih'!F$2:F$103)-MIN('Data Latih'!F$2:F$103))</f>
        <v>1</v>
      </c>
      <c r="G81">
        <f>('Data Latih'!G81-MIN('Data Latih'!G$2:G$103))/(MAX('Data Latih'!G$2:G$103)-MIN('Data Latih'!G$2:G$103))</f>
        <v>1</v>
      </c>
      <c r="H81">
        <f>('Data Latih'!H81-MIN('Data Latih'!H$2:H$103))/(MAX('Data Latih'!H$2:H$103)-MIN('Data Latih'!H$2:H$103))</f>
        <v>0</v>
      </c>
      <c r="I81">
        <f>('Data Latih'!I81-MIN('Data Latih'!I$2:I$103))/(MAX('Data Latih'!I$2:I$103)-MIN('Data Latih'!I$2:I$103))</f>
        <v>0.16666666666666666</v>
      </c>
      <c r="J81">
        <f>('Data Latih'!J81-MIN('Data Latih'!J$2:J$103))/(MAX('Data Latih'!J$2:J$103)-MIN('Data Latih'!J$2:J$103))</f>
        <v>1</v>
      </c>
      <c r="K81" t="str">
        <f>'Data Latih'!K81</f>
        <v>Berat</v>
      </c>
    </row>
    <row r="82" spans="1:11" x14ac:dyDescent="0.3">
      <c r="A82">
        <f>'Data Latih'!A82</f>
        <v>81</v>
      </c>
      <c r="B82">
        <f>('Data Latih'!B82-MIN('Data Latih'!B$2:B$103))/(MAX('Data Latih'!B$2:B$103)-MIN('Data Latih'!B$2:B$103))</f>
        <v>1</v>
      </c>
      <c r="C82">
        <f>('Data Latih'!C82-MIN('Data Latih'!C$2:C$103))/(MAX('Data Latih'!C$2:C$103)-MIN('Data Latih'!C$2:C$103))</f>
        <v>0</v>
      </c>
      <c r="D82">
        <f>('Data Latih'!D82-MIN('Data Latih'!D$2:D$103))/(MAX('Data Latih'!D$2:D$103)-MIN('Data Latih'!D$2:D$103))</f>
        <v>1</v>
      </c>
      <c r="E82">
        <f>('Data Latih'!E82-MIN('Data Latih'!E$2:E$103))/(MAX('Data Latih'!E$2:E$103)-MIN('Data Latih'!E$2:E$103))</f>
        <v>1</v>
      </c>
      <c r="F82">
        <f>('Data Latih'!F82-MIN('Data Latih'!F$2:F$103))/(MAX('Data Latih'!F$2:F$103)-MIN('Data Latih'!F$2:F$103))</f>
        <v>0</v>
      </c>
      <c r="G82">
        <f>('Data Latih'!G82-MIN('Data Latih'!G$2:G$103))/(MAX('Data Latih'!G$2:G$103)-MIN('Data Latih'!G$2:G$103))</f>
        <v>1</v>
      </c>
      <c r="H82">
        <f>('Data Latih'!H82-MIN('Data Latih'!H$2:H$103))/(MAX('Data Latih'!H$2:H$103)-MIN('Data Latih'!H$2:H$103))</f>
        <v>0</v>
      </c>
      <c r="I82">
        <f>('Data Latih'!I82-MIN('Data Latih'!I$2:I$103))/(MAX('Data Latih'!I$2:I$103)-MIN('Data Latih'!I$2:I$103))</f>
        <v>0.18181818181818182</v>
      </c>
      <c r="J82">
        <f>('Data Latih'!J82-MIN('Data Latih'!J$2:J$103))/(MAX('Data Latih'!J$2:J$103)-MIN('Data Latih'!J$2:J$103))</f>
        <v>1</v>
      </c>
      <c r="K82" t="str">
        <f>'Data Latih'!K82</f>
        <v>Berat</v>
      </c>
    </row>
    <row r="83" spans="1:11" x14ac:dyDescent="0.3">
      <c r="A83">
        <f>'Data Latih'!A83</f>
        <v>82</v>
      </c>
      <c r="B83">
        <f>('Data Latih'!B83-MIN('Data Latih'!B$2:B$103))/(MAX('Data Latih'!B$2:B$103)-MIN('Data Latih'!B$2:B$103))</f>
        <v>0</v>
      </c>
      <c r="C83">
        <f>('Data Latih'!C83-MIN('Data Latih'!C$2:C$103))/(MAX('Data Latih'!C$2:C$103)-MIN('Data Latih'!C$2:C$103))</f>
        <v>0</v>
      </c>
      <c r="D83">
        <f>('Data Latih'!D83-MIN('Data Latih'!D$2:D$103))/(MAX('Data Latih'!D$2:D$103)-MIN('Data Latih'!D$2:D$103))</f>
        <v>1</v>
      </c>
      <c r="E83">
        <f>('Data Latih'!E83-MIN('Data Latih'!E$2:E$103))/(MAX('Data Latih'!E$2:E$103)-MIN('Data Latih'!E$2:E$103))</f>
        <v>1</v>
      </c>
      <c r="F83">
        <f>('Data Latih'!F83-MIN('Data Latih'!F$2:F$103))/(MAX('Data Latih'!F$2:F$103)-MIN('Data Latih'!F$2:F$103))</f>
        <v>0</v>
      </c>
      <c r="G83">
        <f>('Data Latih'!G83-MIN('Data Latih'!G$2:G$103))/(MAX('Data Latih'!G$2:G$103)-MIN('Data Latih'!G$2:G$103))</f>
        <v>0</v>
      </c>
      <c r="H83">
        <f>('Data Latih'!H83-MIN('Data Latih'!H$2:H$103))/(MAX('Data Latih'!H$2:H$103)-MIN('Data Latih'!H$2:H$103))</f>
        <v>1</v>
      </c>
      <c r="I83">
        <f>('Data Latih'!I83-MIN('Data Latih'!I$2:I$103))/(MAX('Data Latih'!I$2:I$103)-MIN('Data Latih'!I$2:I$103))</f>
        <v>0.11363636363636363</v>
      </c>
      <c r="J83">
        <f>('Data Latih'!J83-MIN('Data Latih'!J$2:J$103))/(MAX('Data Latih'!J$2:J$103)-MIN('Data Latih'!J$2:J$103))</f>
        <v>1</v>
      </c>
      <c r="K83" t="str">
        <f>'Data Latih'!K83</f>
        <v>Ringan</v>
      </c>
    </row>
    <row r="84" spans="1:11" x14ac:dyDescent="0.3">
      <c r="A84">
        <f>'Data Latih'!A84</f>
        <v>83</v>
      </c>
      <c r="B84">
        <f>('Data Latih'!B84-MIN('Data Latih'!B$2:B$103))/(MAX('Data Latih'!B$2:B$103)-MIN('Data Latih'!B$2:B$103))</f>
        <v>1</v>
      </c>
      <c r="C84">
        <f>('Data Latih'!C84-MIN('Data Latih'!C$2:C$103))/(MAX('Data Latih'!C$2:C$103)-MIN('Data Latih'!C$2:C$103))</f>
        <v>0</v>
      </c>
      <c r="D84">
        <f>('Data Latih'!D84-MIN('Data Latih'!D$2:D$103))/(MAX('Data Latih'!D$2:D$103)-MIN('Data Latih'!D$2:D$103))</f>
        <v>1</v>
      </c>
      <c r="E84">
        <f>('Data Latih'!E84-MIN('Data Latih'!E$2:E$103))/(MAX('Data Latih'!E$2:E$103)-MIN('Data Latih'!E$2:E$103))</f>
        <v>1</v>
      </c>
      <c r="F84">
        <f>('Data Latih'!F84-MIN('Data Latih'!F$2:F$103))/(MAX('Data Latih'!F$2:F$103)-MIN('Data Latih'!F$2:F$103))</f>
        <v>0</v>
      </c>
      <c r="G84">
        <f>('Data Latih'!G84-MIN('Data Latih'!G$2:G$103))/(MAX('Data Latih'!G$2:G$103)-MIN('Data Latih'!G$2:G$103))</f>
        <v>1</v>
      </c>
      <c r="H84">
        <f>('Data Latih'!H84-MIN('Data Latih'!H$2:H$103))/(MAX('Data Latih'!H$2:H$103)-MIN('Data Latih'!H$2:H$103))</f>
        <v>1</v>
      </c>
      <c r="I84">
        <f>('Data Latih'!I84-MIN('Data Latih'!I$2:I$103))/(MAX('Data Latih'!I$2:I$103)-MIN('Data Latih'!I$2:I$103))</f>
        <v>0.13636363636363635</v>
      </c>
      <c r="J84">
        <f>('Data Latih'!J84-MIN('Data Latih'!J$2:J$103))/(MAX('Data Latih'!J$2:J$103)-MIN('Data Latih'!J$2:J$103))</f>
        <v>1</v>
      </c>
      <c r="K84" t="str">
        <f>'Data Latih'!K84</f>
        <v>Berat</v>
      </c>
    </row>
    <row r="85" spans="1:11" x14ac:dyDescent="0.3">
      <c r="A85">
        <f>'Data Latih'!A85</f>
        <v>84</v>
      </c>
      <c r="B85">
        <f>('Data Latih'!B85-MIN('Data Latih'!B$2:B$103))/(MAX('Data Latih'!B$2:B$103)-MIN('Data Latih'!B$2:B$103))</f>
        <v>1</v>
      </c>
      <c r="C85">
        <f>('Data Latih'!C85-MIN('Data Latih'!C$2:C$103))/(MAX('Data Latih'!C$2:C$103)-MIN('Data Latih'!C$2:C$103))</f>
        <v>0</v>
      </c>
      <c r="D85">
        <f>('Data Latih'!D85-MIN('Data Latih'!D$2:D$103))/(MAX('Data Latih'!D$2:D$103)-MIN('Data Latih'!D$2:D$103))</f>
        <v>1</v>
      </c>
      <c r="E85">
        <f>('Data Latih'!E85-MIN('Data Latih'!E$2:E$103))/(MAX('Data Latih'!E$2:E$103)-MIN('Data Latih'!E$2:E$103))</f>
        <v>1</v>
      </c>
      <c r="F85">
        <f>('Data Latih'!F85-MIN('Data Latih'!F$2:F$103))/(MAX('Data Latih'!F$2:F$103)-MIN('Data Latih'!F$2:F$103))</f>
        <v>0</v>
      </c>
      <c r="G85">
        <f>('Data Latih'!G85-MIN('Data Latih'!G$2:G$103))/(MAX('Data Latih'!G$2:G$103)-MIN('Data Latih'!G$2:G$103))</f>
        <v>1</v>
      </c>
      <c r="H85">
        <f>('Data Latih'!H85-MIN('Data Latih'!H$2:H$103))/(MAX('Data Latih'!H$2:H$103)-MIN('Data Latih'!H$2:H$103))</f>
        <v>1</v>
      </c>
      <c r="I85">
        <f>('Data Latih'!I85-MIN('Data Latih'!I$2:I$103))/(MAX('Data Latih'!I$2:I$103)-MIN('Data Latih'!I$2:I$103))</f>
        <v>0.14393939393939395</v>
      </c>
      <c r="J85">
        <f>('Data Latih'!J85-MIN('Data Latih'!J$2:J$103))/(MAX('Data Latih'!J$2:J$103)-MIN('Data Latih'!J$2:J$103))</f>
        <v>1</v>
      </c>
      <c r="K85" t="str">
        <f>'Data Latih'!K85</f>
        <v>Berat</v>
      </c>
    </row>
    <row r="86" spans="1:11" x14ac:dyDescent="0.3">
      <c r="A86">
        <f>'Data Latih'!A86</f>
        <v>85</v>
      </c>
      <c r="B86">
        <f>('Data Latih'!B86-MIN('Data Latih'!B$2:B$103))/(MAX('Data Latih'!B$2:B$103)-MIN('Data Latih'!B$2:B$103))</f>
        <v>1</v>
      </c>
      <c r="C86">
        <f>('Data Latih'!C86-MIN('Data Latih'!C$2:C$103))/(MAX('Data Latih'!C$2:C$103)-MIN('Data Latih'!C$2:C$103))</f>
        <v>1</v>
      </c>
      <c r="D86">
        <f>('Data Latih'!D86-MIN('Data Latih'!D$2:D$103))/(MAX('Data Latih'!D$2:D$103)-MIN('Data Latih'!D$2:D$103))</f>
        <v>1</v>
      </c>
      <c r="E86">
        <f>('Data Latih'!E86-MIN('Data Latih'!E$2:E$103))/(MAX('Data Latih'!E$2:E$103)-MIN('Data Latih'!E$2:E$103))</f>
        <v>1</v>
      </c>
      <c r="F86">
        <f>('Data Latih'!F86-MIN('Data Latih'!F$2:F$103))/(MAX('Data Latih'!F$2:F$103)-MIN('Data Latih'!F$2:F$103))</f>
        <v>0</v>
      </c>
      <c r="G86">
        <f>('Data Latih'!G86-MIN('Data Latih'!G$2:G$103))/(MAX('Data Latih'!G$2:G$103)-MIN('Data Latih'!G$2:G$103))</f>
        <v>1</v>
      </c>
      <c r="H86">
        <f>('Data Latih'!H86-MIN('Data Latih'!H$2:H$103))/(MAX('Data Latih'!H$2:H$103)-MIN('Data Latih'!H$2:H$103))</f>
        <v>1</v>
      </c>
      <c r="I86">
        <f>('Data Latih'!I86-MIN('Data Latih'!I$2:I$103))/(MAX('Data Latih'!I$2:I$103)-MIN('Data Latih'!I$2:I$103))</f>
        <v>0.17424242424242425</v>
      </c>
      <c r="J86">
        <f>('Data Latih'!J86-MIN('Data Latih'!J$2:J$103))/(MAX('Data Latih'!J$2:J$103)-MIN('Data Latih'!J$2:J$103))</f>
        <v>1</v>
      </c>
      <c r="K86" t="str">
        <f>'Data Latih'!K86</f>
        <v>Berat</v>
      </c>
    </row>
    <row r="87" spans="1:11" x14ac:dyDescent="0.3">
      <c r="A87">
        <f>'Data Latih'!A87</f>
        <v>86</v>
      </c>
      <c r="B87">
        <f>('Data Latih'!B87-MIN('Data Latih'!B$2:B$103))/(MAX('Data Latih'!B$2:B$103)-MIN('Data Latih'!B$2:B$103))</f>
        <v>1</v>
      </c>
      <c r="C87">
        <f>('Data Latih'!C87-MIN('Data Latih'!C$2:C$103))/(MAX('Data Latih'!C$2:C$103)-MIN('Data Latih'!C$2:C$103))</f>
        <v>0</v>
      </c>
      <c r="D87">
        <f>('Data Latih'!D87-MIN('Data Latih'!D$2:D$103))/(MAX('Data Latih'!D$2:D$103)-MIN('Data Latih'!D$2:D$103))</f>
        <v>1</v>
      </c>
      <c r="E87">
        <f>('Data Latih'!E87-MIN('Data Latih'!E$2:E$103))/(MAX('Data Latih'!E$2:E$103)-MIN('Data Latih'!E$2:E$103))</f>
        <v>0</v>
      </c>
      <c r="F87">
        <f>('Data Latih'!F87-MIN('Data Latih'!F$2:F$103))/(MAX('Data Latih'!F$2:F$103)-MIN('Data Latih'!F$2:F$103))</f>
        <v>0.5</v>
      </c>
      <c r="G87">
        <f>('Data Latih'!G87-MIN('Data Latih'!G$2:G$103))/(MAX('Data Latih'!G$2:G$103)-MIN('Data Latih'!G$2:G$103))</f>
        <v>0</v>
      </c>
      <c r="H87">
        <f>('Data Latih'!H87-MIN('Data Latih'!H$2:H$103))/(MAX('Data Latih'!H$2:H$103)-MIN('Data Latih'!H$2:H$103))</f>
        <v>1</v>
      </c>
      <c r="I87">
        <f>('Data Latih'!I87-MIN('Data Latih'!I$2:I$103))/(MAX('Data Latih'!I$2:I$103)-MIN('Data Latih'!I$2:I$103))</f>
        <v>0.51515151515151514</v>
      </c>
      <c r="J87">
        <f>('Data Latih'!J87-MIN('Data Latih'!J$2:J$103))/(MAX('Data Latih'!J$2:J$103)-MIN('Data Latih'!J$2:J$103))</f>
        <v>0</v>
      </c>
      <c r="K87" t="str">
        <f>'Data Latih'!K87</f>
        <v>Ringan</v>
      </c>
    </row>
    <row r="88" spans="1:11" x14ac:dyDescent="0.3">
      <c r="A88">
        <f>'Data Latih'!A88</f>
        <v>87</v>
      </c>
      <c r="B88">
        <f>('Data Latih'!B88-MIN('Data Latih'!B$2:B$103))/(MAX('Data Latih'!B$2:B$103)-MIN('Data Latih'!B$2:B$103))</f>
        <v>1</v>
      </c>
      <c r="C88">
        <f>('Data Latih'!C88-MIN('Data Latih'!C$2:C$103))/(MAX('Data Latih'!C$2:C$103)-MIN('Data Latih'!C$2:C$103))</f>
        <v>1</v>
      </c>
      <c r="D88">
        <f>('Data Latih'!D88-MIN('Data Latih'!D$2:D$103))/(MAX('Data Latih'!D$2:D$103)-MIN('Data Latih'!D$2:D$103))</f>
        <v>0</v>
      </c>
      <c r="E88">
        <f>('Data Latih'!E88-MIN('Data Latih'!E$2:E$103))/(MAX('Data Latih'!E$2:E$103)-MIN('Data Latih'!E$2:E$103))</f>
        <v>1</v>
      </c>
      <c r="F88">
        <f>('Data Latih'!F88-MIN('Data Latih'!F$2:F$103))/(MAX('Data Latih'!F$2:F$103)-MIN('Data Latih'!F$2:F$103))</f>
        <v>0.5</v>
      </c>
      <c r="G88">
        <f>('Data Latih'!G88-MIN('Data Latih'!G$2:G$103))/(MAX('Data Latih'!G$2:G$103)-MIN('Data Latih'!G$2:G$103))</f>
        <v>1</v>
      </c>
      <c r="H88">
        <f>('Data Latih'!H88-MIN('Data Latih'!H$2:H$103))/(MAX('Data Latih'!H$2:H$103)-MIN('Data Latih'!H$2:H$103))</f>
        <v>1</v>
      </c>
      <c r="I88">
        <f>('Data Latih'!I88-MIN('Data Latih'!I$2:I$103))/(MAX('Data Latih'!I$2:I$103)-MIN('Data Latih'!I$2:I$103))</f>
        <v>0.17424242424242425</v>
      </c>
      <c r="J88">
        <f>('Data Latih'!J88-MIN('Data Latih'!J$2:J$103))/(MAX('Data Latih'!J$2:J$103)-MIN('Data Latih'!J$2:J$103))</f>
        <v>1</v>
      </c>
      <c r="K88" t="str">
        <f>'Data Latih'!K88</f>
        <v>Berat</v>
      </c>
    </row>
    <row r="89" spans="1:11" x14ac:dyDescent="0.3">
      <c r="A89">
        <f>'Data Latih'!A89</f>
        <v>88</v>
      </c>
      <c r="B89">
        <f>('Data Latih'!B89-MIN('Data Latih'!B$2:B$103))/(MAX('Data Latih'!B$2:B$103)-MIN('Data Latih'!B$2:B$103))</f>
        <v>1</v>
      </c>
      <c r="C89">
        <f>('Data Latih'!C89-MIN('Data Latih'!C$2:C$103))/(MAX('Data Latih'!C$2:C$103)-MIN('Data Latih'!C$2:C$103))</f>
        <v>0</v>
      </c>
      <c r="D89">
        <f>('Data Latih'!D89-MIN('Data Latih'!D$2:D$103))/(MAX('Data Latih'!D$2:D$103)-MIN('Data Latih'!D$2:D$103))</f>
        <v>1</v>
      </c>
      <c r="E89">
        <f>('Data Latih'!E89-MIN('Data Latih'!E$2:E$103))/(MAX('Data Latih'!E$2:E$103)-MIN('Data Latih'!E$2:E$103))</f>
        <v>0.5</v>
      </c>
      <c r="F89">
        <f>('Data Latih'!F89-MIN('Data Latih'!F$2:F$103))/(MAX('Data Latih'!F$2:F$103)-MIN('Data Latih'!F$2:F$103))</f>
        <v>0.5</v>
      </c>
      <c r="G89">
        <f>('Data Latih'!G89-MIN('Data Latih'!G$2:G$103))/(MAX('Data Latih'!G$2:G$103)-MIN('Data Latih'!G$2:G$103))</f>
        <v>0.5</v>
      </c>
      <c r="H89">
        <f>('Data Latih'!H89-MIN('Data Latih'!H$2:H$103))/(MAX('Data Latih'!H$2:H$103)-MIN('Data Latih'!H$2:H$103))</f>
        <v>1</v>
      </c>
      <c r="I89">
        <f>('Data Latih'!I89-MIN('Data Latih'!I$2:I$103))/(MAX('Data Latih'!I$2:I$103)-MIN('Data Latih'!I$2:I$103))</f>
        <v>0.23484848484848486</v>
      </c>
      <c r="J89">
        <f>('Data Latih'!J89-MIN('Data Latih'!J$2:J$103))/(MAX('Data Latih'!J$2:J$103)-MIN('Data Latih'!J$2:J$103))</f>
        <v>0.5</v>
      </c>
      <c r="K89" t="str">
        <f>'Data Latih'!K89</f>
        <v>Berat</v>
      </c>
    </row>
    <row r="90" spans="1:11" x14ac:dyDescent="0.3">
      <c r="A90">
        <f>'Data Latih'!A90</f>
        <v>89</v>
      </c>
      <c r="B90">
        <f>('Data Latih'!B90-MIN('Data Latih'!B$2:B$103))/(MAX('Data Latih'!B$2:B$103)-MIN('Data Latih'!B$2:B$103))</f>
        <v>1</v>
      </c>
      <c r="C90">
        <f>('Data Latih'!C90-MIN('Data Latih'!C$2:C$103))/(MAX('Data Latih'!C$2:C$103)-MIN('Data Latih'!C$2:C$103))</f>
        <v>0</v>
      </c>
      <c r="D90">
        <f>('Data Latih'!D90-MIN('Data Latih'!D$2:D$103))/(MAX('Data Latih'!D$2:D$103)-MIN('Data Latih'!D$2:D$103))</f>
        <v>1</v>
      </c>
      <c r="E90">
        <f>('Data Latih'!E90-MIN('Data Latih'!E$2:E$103))/(MAX('Data Latih'!E$2:E$103)-MIN('Data Latih'!E$2:E$103))</f>
        <v>0</v>
      </c>
      <c r="F90">
        <f>('Data Latih'!F90-MIN('Data Latih'!F$2:F$103))/(MAX('Data Latih'!F$2:F$103)-MIN('Data Latih'!F$2:F$103))</f>
        <v>0</v>
      </c>
      <c r="G90">
        <f>('Data Latih'!G90-MIN('Data Latih'!G$2:G$103))/(MAX('Data Latih'!G$2:G$103)-MIN('Data Latih'!G$2:G$103))</f>
        <v>0.5</v>
      </c>
      <c r="H90">
        <f>('Data Latih'!H90-MIN('Data Latih'!H$2:H$103))/(MAX('Data Latih'!H$2:H$103)-MIN('Data Latih'!H$2:H$103))</f>
        <v>0</v>
      </c>
      <c r="I90">
        <f>('Data Latih'!I90-MIN('Data Latih'!I$2:I$103))/(MAX('Data Latih'!I$2:I$103)-MIN('Data Latih'!I$2:I$103))</f>
        <v>0.43939393939393939</v>
      </c>
      <c r="J90">
        <f>('Data Latih'!J90-MIN('Data Latih'!J$2:J$103))/(MAX('Data Latih'!J$2:J$103)-MIN('Data Latih'!J$2:J$103))</f>
        <v>1</v>
      </c>
      <c r="K90" t="str">
        <f>'Data Latih'!K90</f>
        <v>Ringan</v>
      </c>
    </row>
    <row r="91" spans="1:11" x14ac:dyDescent="0.3">
      <c r="A91">
        <f>'Data Latih'!A91</f>
        <v>90</v>
      </c>
      <c r="B91">
        <f>('Data Latih'!B91-MIN('Data Latih'!B$2:B$103))/(MAX('Data Latih'!B$2:B$103)-MIN('Data Latih'!B$2:B$103))</f>
        <v>1</v>
      </c>
      <c r="C91">
        <f>('Data Latih'!C91-MIN('Data Latih'!C$2:C$103))/(MAX('Data Latih'!C$2:C$103)-MIN('Data Latih'!C$2:C$103))</f>
        <v>1</v>
      </c>
      <c r="D91">
        <f>('Data Latih'!D91-MIN('Data Latih'!D$2:D$103))/(MAX('Data Latih'!D$2:D$103)-MIN('Data Latih'!D$2:D$103))</f>
        <v>1</v>
      </c>
      <c r="E91">
        <f>('Data Latih'!E91-MIN('Data Latih'!E$2:E$103))/(MAX('Data Latih'!E$2:E$103)-MIN('Data Latih'!E$2:E$103))</f>
        <v>0.5</v>
      </c>
      <c r="F91">
        <f>('Data Latih'!F91-MIN('Data Latih'!F$2:F$103))/(MAX('Data Latih'!F$2:F$103)-MIN('Data Latih'!F$2:F$103))</f>
        <v>0</v>
      </c>
      <c r="G91">
        <f>('Data Latih'!G91-MIN('Data Latih'!G$2:G$103))/(MAX('Data Latih'!G$2:G$103)-MIN('Data Latih'!G$2:G$103))</f>
        <v>1</v>
      </c>
      <c r="H91">
        <f>('Data Latih'!H91-MIN('Data Latih'!H$2:H$103))/(MAX('Data Latih'!H$2:H$103)-MIN('Data Latih'!H$2:H$103))</f>
        <v>1</v>
      </c>
      <c r="I91">
        <f>('Data Latih'!I91-MIN('Data Latih'!I$2:I$103))/(MAX('Data Latih'!I$2:I$103)-MIN('Data Latih'!I$2:I$103))</f>
        <v>0.18181818181818182</v>
      </c>
      <c r="J91">
        <f>('Data Latih'!J91-MIN('Data Latih'!J$2:J$103))/(MAX('Data Latih'!J$2:J$103)-MIN('Data Latih'!J$2:J$103))</f>
        <v>0.5</v>
      </c>
      <c r="K91" t="str">
        <f>'Data Latih'!K91</f>
        <v>Berat</v>
      </c>
    </row>
    <row r="92" spans="1:11" x14ac:dyDescent="0.3">
      <c r="A92">
        <f>'Data Latih'!A92</f>
        <v>91</v>
      </c>
      <c r="B92">
        <f>('Data Latih'!B92-MIN('Data Latih'!B$2:B$103))/(MAX('Data Latih'!B$2:B$103)-MIN('Data Latih'!B$2:B$103))</f>
        <v>1</v>
      </c>
      <c r="C92">
        <f>('Data Latih'!C92-MIN('Data Latih'!C$2:C$103))/(MAX('Data Latih'!C$2:C$103)-MIN('Data Latih'!C$2:C$103))</f>
        <v>0</v>
      </c>
      <c r="D92">
        <f>('Data Latih'!D92-MIN('Data Latih'!D$2:D$103))/(MAX('Data Latih'!D$2:D$103)-MIN('Data Latih'!D$2:D$103))</f>
        <v>1</v>
      </c>
      <c r="E92">
        <f>('Data Latih'!E92-MIN('Data Latih'!E$2:E$103))/(MAX('Data Latih'!E$2:E$103)-MIN('Data Latih'!E$2:E$103))</f>
        <v>1</v>
      </c>
      <c r="F92">
        <f>('Data Latih'!F92-MIN('Data Latih'!F$2:F$103))/(MAX('Data Latih'!F$2:F$103)-MIN('Data Latih'!F$2:F$103))</f>
        <v>0</v>
      </c>
      <c r="G92">
        <f>('Data Latih'!G92-MIN('Data Latih'!G$2:G$103))/(MAX('Data Latih'!G$2:G$103)-MIN('Data Latih'!G$2:G$103))</f>
        <v>0</v>
      </c>
      <c r="H92">
        <f>('Data Latih'!H92-MIN('Data Latih'!H$2:H$103))/(MAX('Data Latih'!H$2:H$103)-MIN('Data Latih'!H$2:H$103))</f>
        <v>0</v>
      </c>
      <c r="I92">
        <f>('Data Latih'!I92-MIN('Data Latih'!I$2:I$103))/(MAX('Data Latih'!I$2:I$103)-MIN('Data Latih'!I$2:I$103))</f>
        <v>0.12878787878787878</v>
      </c>
      <c r="J92">
        <f>('Data Latih'!J92-MIN('Data Latih'!J$2:J$103))/(MAX('Data Latih'!J$2:J$103)-MIN('Data Latih'!J$2:J$103))</f>
        <v>0</v>
      </c>
      <c r="K92" t="str">
        <f>'Data Latih'!K92</f>
        <v>Ringan</v>
      </c>
    </row>
    <row r="93" spans="1:11" x14ac:dyDescent="0.3">
      <c r="A93">
        <f>'Data Latih'!A93</f>
        <v>92</v>
      </c>
      <c r="B93">
        <f>('Data Latih'!B93-MIN('Data Latih'!B$2:B$103))/(MAX('Data Latih'!B$2:B$103)-MIN('Data Latih'!B$2:B$103))</f>
        <v>1</v>
      </c>
      <c r="C93">
        <f>('Data Latih'!C93-MIN('Data Latih'!C$2:C$103))/(MAX('Data Latih'!C$2:C$103)-MIN('Data Latih'!C$2:C$103))</f>
        <v>1</v>
      </c>
      <c r="D93">
        <f>('Data Latih'!D93-MIN('Data Latih'!D$2:D$103))/(MAX('Data Latih'!D$2:D$103)-MIN('Data Latih'!D$2:D$103))</f>
        <v>1</v>
      </c>
      <c r="E93">
        <f>('Data Latih'!E93-MIN('Data Latih'!E$2:E$103))/(MAX('Data Latih'!E$2:E$103)-MIN('Data Latih'!E$2:E$103))</f>
        <v>1</v>
      </c>
      <c r="F93">
        <f>('Data Latih'!F93-MIN('Data Latih'!F$2:F$103))/(MAX('Data Latih'!F$2:F$103)-MIN('Data Latih'!F$2:F$103))</f>
        <v>0</v>
      </c>
      <c r="G93">
        <f>('Data Latih'!G93-MIN('Data Latih'!G$2:G$103))/(MAX('Data Latih'!G$2:G$103)-MIN('Data Latih'!G$2:G$103))</f>
        <v>0</v>
      </c>
      <c r="H93">
        <f>('Data Latih'!H93-MIN('Data Latih'!H$2:H$103))/(MAX('Data Latih'!H$2:H$103)-MIN('Data Latih'!H$2:H$103))</f>
        <v>1</v>
      </c>
      <c r="I93">
        <f>('Data Latih'!I93-MIN('Data Latih'!I$2:I$103))/(MAX('Data Latih'!I$2:I$103)-MIN('Data Latih'!I$2:I$103))</f>
        <v>0.15909090909090909</v>
      </c>
      <c r="J93">
        <f>('Data Latih'!J93-MIN('Data Latih'!J$2:J$103))/(MAX('Data Latih'!J$2:J$103)-MIN('Data Latih'!J$2:J$103))</f>
        <v>0</v>
      </c>
      <c r="K93" t="str">
        <f>'Data Latih'!K93</f>
        <v>Berat</v>
      </c>
    </row>
    <row r="94" spans="1:11" x14ac:dyDescent="0.3">
      <c r="A94">
        <f>'Data Latih'!A94</f>
        <v>93</v>
      </c>
      <c r="B94">
        <f>('Data Latih'!B94-MIN('Data Latih'!B$2:B$103))/(MAX('Data Latih'!B$2:B$103)-MIN('Data Latih'!B$2:B$103))</f>
        <v>1</v>
      </c>
      <c r="C94">
        <f>('Data Latih'!C94-MIN('Data Latih'!C$2:C$103))/(MAX('Data Latih'!C$2:C$103)-MIN('Data Latih'!C$2:C$103))</f>
        <v>0</v>
      </c>
      <c r="D94">
        <f>('Data Latih'!D94-MIN('Data Latih'!D$2:D$103))/(MAX('Data Latih'!D$2:D$103)-MIN('Data Latih'!D$2:D$103))</f>
        <v>1</v>
      </c>
      <c r="E94">
        <f>('Data Latih'!E94-MIN('Data Latih'!E$2:E$103))/(MAX('Data Latih'!E$2:E$103)-MIN('Data Latih'!E$2:E$103))</f>
        <v>1</v>
      </c>
      <c r="F94">
        <f>('Data Latih'!F94-MIN('Data Latih'!F$2:F$103))/(MAX('Data Latih'!F$2:F$103)-MIN('Data Latih'!F$2:F$103))</f>
        <v>0</v>
      </c>
      <c r="G94">
        <f>('Data Latih'!G94-MIN('Data Latih'!G$2:G$103))/(MAX('Data Latih'!G$2:G$103)-MIN('Data Latih'!G$2:G$103))</f>
        <v>0</v>
      </c>
      <c r="H94">
        <f>('Data Latih'!H94-MIN('Data Latih'!H$2:H$103))/(MAX('Data Latih'!H$2:H$103)-MIN('Data Latih'!H$2:H$103))</f>
        <v>0</v>
      </c>
      <c r="I94">
        <f>('Data Latih'!I94-MIN('Data Latih'!I$2:I$103))/(MAX('Data Latih'!I$2:I$103)-MIN('Data Latih'!I$2:I$103))</f>
        <v>0.12121212121212122</v>
      </c>
      <c r="J94">
        <f>('Data Latih'!J94-MIN('Data Latih'!J$2:J$103))/(MAX('Data Latih'!J$2:J$103)-MIN('Data Latih'!J$2:J$103))</f>
        <v>1</v>
      </c>
      <c r="K94" t="str">
        <f>'Data Latih'!K94</f>
        <v>Ringan</v>
      </c>
    </row>
    <row r="95" spans="1:11" x14ac:dyDescent="0.3">
      <c r="A95">
        <f>'Data Latih'!A95</f>
        <v>94</v>
      </c>
      <c r="B95">
        <f>('Data Latih'!B95-MIN('Data Latih'!B$2:B$103))/(MAX('Data Latih'!B$2:B$103)-MIN('Data Latih'!B$2:B$103))</f>
        <v>1</v>
      </c>
      <c r="C95">
        <f>('Data Latih'!C95-MIN('Data Latih'!C$2:C$103))/(MAX('Data Latih'!C$2:C$103)-MIN('Data Latih'!C$2:C$103))</f>
        <v>0</v>
      </c>
      <c r="D95">
        <f>('Data Latih'!D95-MIN('Data Latih'!D$2:D$103))/(MAX('Data Latih'!D$2:D$103)-MIN('Data Latih'!D$2:D$103))</f>
        <v>1</v>
      </c>
      <c r="E95">
        <f>('Data Latih'!E95-MIN('Data Latih'!E$2:E$103))/(MAX('Data Latih'!E$2:E$103)-MIN('Data Latih'!E$2:E$103))</f>
        <v>1</v>
      </c>
      <c r="F95">
        <f>('Data Latih'!F95-MIN('Data Latih'!F$2:F$103))/(MAX('Data Latih'!F$2:F$103)-MIN('Data Latih'!F$2:F$103))</f>
        <v>0</v>
      </c>
      <c r="G95">
        <f>('Data Latih'!G95-MIN('Data Latih'!G$2:G$103))/(MAX('Data Latih'!G$2:G$103)-MIN('Data Latih'!G$2:G$103))</f>
        <v>1</v>
      </c>
      <c r="H95">
        <f>('Data Latih'!H95-MIN('Data Latih'!H$2:H$103))/(MAX('Data Latih'!H$2:H$103)-MIN('Data Latih'!H$2:H$103))</f>
        <v>1</v>
      </c>
      <c r="I95">
        <f>('Data Latih'!I95-MIN('Data Latih'!I$2:I$103))/(MAX('Data Latih'!I$2:I$103)-MIN('Data Latih'!I$2:I$103))</f>
        <v>0.18181818181818182</v>
      </c>
      <c r="J95">
        <f>('Data Latih'!J95-MIN('Data Latih'!J$2:J$103))/(MAX('Data Latih'!J$2:J$103)-MIN('Data Latih'!J$2:J$103))</f>
        <v>0</v>
      </c>
      <c r="K95" t="str">
        <f>'Data Latih'!K95</f>
        <v>Ringan</v>
      </c>
    </row>
    <row r="96" spans="1:11" x14ac:dyDescent="0.3">
      <c r="A96">
        <f>'Data Latih'!A96</f>
        <v>95</v>
      </c>
      <c r="B96">
        <f>('Data Latih'!B96-MIN('Data Latih'!B$2:B$103))/(MAX('Data Latih'!B$2:B$103)-MIN('Data Latih'!B$2:B$103))</f>
        <v>1</v>
      </c>
      <c r="C96">
        <f>('Data Latih'!C96-MIN('Data Latih'!C$2:C$103))/(MAX('Data Latih'!C$2:C$103)-MIN('Data Latih'!C$2:C$103))</f>
        <v>0</v>
      </c>
      <c r="D96">
        <f>('Data Latih'!D96-MIN('Data Latih'!D$2:D$103))/(MAX('Data Latih'!D$2:D$103)-MIN('Data Latih'!D$2:D$103))</f>
        <v>1</v>
      </c>
      <c r="E96">
        <f>('Data Latih'!E96-MIN('Data Latih'!E$2:E$103))/(MAX('Data Latih'!E$2:E$103)-MIN('Data Latih'!E$2:E$103))</f>
        <v>0</v>
      </c>
      <c r="F96">
        <f>('Data Latih'!F96-MIN('Data Latih'!F$2:F$103))/(MAX('Data Latih'!F$2:F$103)-MIN('Data Latih'!F$2:F$103))</f>
        <v>0.5</v>
      </c>
      <c r="G96">
        <f>('Data Latih'!G96-MIN('Data Latih'!G$2:G$103))/(MAX('Data Latih'!G$2:G$103)-MIN('Data Latih'!G$2:G$103))</f>
        <v>0.5</v>
      </c>
      <c r="H96">
        <f>('Data Latih'!H96-MIN('Data Latih'!H$2:H$103))/(MAX('Data Latih'!H$2:H$103)-MIN('Data Latih'!H$2:H$103))</f>
        <v>1</v>
      </c>
      <c r="I96">
        <f>('Data Latih'!I96-MIN('Data Latih'!I$2:I$103))/(MAX('Data Latih'!I$2:I$103)-MIN('Data Latih'!I$2:I$103))</f>
        <v>0.15151515151515152</v>
      </c>
      <c r="J96">
        <f>('Data Latih'!J96-MIN('Data Latih'!J$2:J$103))/(MAX('Data Latih'!J$2:J$103)-MIN('Data Latih'!J$2:J$103))</f>
        <v>0.5</v>
      </c>
      <c r="K96" t="str">
        <f>'Data Latih'!K96</f>
        <v>Berat</v>
      </c>
    </row>
    <row r="97" spans="1:11" x14ac:dyDescent="0.3">
      <c r="A97">
        <f>'Data Latih'!A97</f>
        <v>96</v>
      </c>
      <c r="B97">
        <f>('Data Latih'!B97-MIN('Data Latih'!B$2:B$103))/(MAX('Data Latih'!B$2:B$103)-MIN('Data Latih'!B$2:B$103))</f>
        <v>1</v>
      </c>
      <c r="C97">
        <f>('Data Latih'!C97-MIN('Data Latih'!C$2:C$103))/(MAX('Data Latih'!C$2:C$103)-MIN('Data Latih'!C$2:C$103))</f>
        <v>1</v>
      </c>
      <c r="D97">
        <f>('Data Latih'!D97-MIN('Data Latih'!D$2:D$103))/(MAX('Data Latih'!D$2:D$103)-MIN('Data Latih'!D$2:D$103))</f>
        <v>1</v>
      </c>
      <c r="E97">
        <f>('Data Latih'!E97-MIN('Data Latih'!E$2:E$103))/(MAX('Data Latih'!E$2:E$103)-MIN('Data Latih'!E$2:E$103))</f>
        <v>0.5</v>
      </c>
      <c r="F97">
        <f>('Data Latih'!F97-MIN('Data Latih'!F$2:F$103))/(MAX('Data Latih'!F$2:F$103)-MIN('Data Latih'!F$2:F$103))</f>
        <v>0.5</v>
      </c>
      <c r="G97">
        <f>('Data Latih'!G97-MIN('Data Latih'!G$2:G$103))/(MAX('Data Latih'!G$2:G$103)-MIN('Data Latih'!G$2:G$103))</f>
        <v>1</v>
      </c>
      <c r="H97">
        <f>('Data Latih'!H97-MIN('Data Latih'!H$2:H$103))/(MAX('Data Latih'!H$2:H$103)-MIN('Data Latih'!H$2:H$103))</f>
        <v>1</v>
      </c>
      <c r="I97">
        <f>('Data Latih'!I97-MIN('Data Latih'!I$2:I$103))/(MAX('Data Latih'!I$2:I$103)-MIN('Data Latih'!I$2:I$103))</f>
        <v>0.20454545454545456</v>
      </c>
      <c r="J97">
        <f>('Data Latih'!J97-MIN('Data Latih'!J$2:J$103))/(MAX('Data Latih'!J$2:J$103)-MIN('Data Latih'!J$2:J$103))</f>
        <v>1</v>
      </c>
      <c r="K97" t="str">
        <f>'Data Latih'!K97</f>
        <v>Berat</v>
      </c>
    </row>
    <row r="98" spans="1:11" x14ac:dyDescent="0.3">
      <c r="A98">
        <f>'Data Latih'!A98</f>
        <v>97</v>
      </c>
      <c r="B98">
        <f>('Data Latih'!B98-MIN('Data Latih'!B$2:B$103))/(MAX('Data Latih'!B$2:B$103)-MIN('Data Latih'!B$2:B$103))</f>
        <v>1</v>
      </c>
      <c r="C98">
        <f>('Data Latih'!C98-MIN('Data Latih'!C$2:C$103))/(MAX('Data Latih'!C$2:C$103)-MIN('Data Latih'!C$2:C$103))</f>
        <v>1</v>
      </c>
      <c r="D98">
        <f>('Data Latih'!D98-MIN('Data Latih'!D$2:D$103))/(MAX('Data Latih'!D$2:D$103)-MIN('Data Latih'!D$2:D$103))</f>
        <v>1</v>
      </c>
      <c r="E98">
        <f>('Data Latih'!E98-MIN('Data Latih'!E$2:E$103))/(MAX('Data Latih'!E$2:E$103)-MIN('Data Latih'!E$2:E$103))</f>
        <v>0.5</v>
      </c>
      <c r="F98">
        <f>('Data Latih'!F98-MIN('Data Latih'!F$2:F$103))/(MAX('Data Latih'!F$2:F$103)-MIN('Data Latih'!F$2:F$103))</f>
        <v>0.5</v>
      </c>
      <c r="G98">
        <f>('Data Latih'!G98-MIN('Data Latih'!G$2:G$103))/(MAX('Data Latih'!G$2:G$103)-MIN('Data Latih'!G$2:G$103))</f>
        <v>0.5</v>
      </c>
      <c r="H98">
        <f>('Data Latih'!H98-MIN('Data Latih'!H$2:H$103))/(MAX('Data Latih'!H$2:H$103)-MIN('Data Latih'!H$2:H$103))</f>
        <v>1</v>
      </c>
      <c r="I98">
        <f>('Data Latih'!I98-MIN('Data Latih'!I$2:I$103))/(MAX('Data Latih'!I$2:I$103)-MIN('Data Latih'!I$2:I$103))</f>
        <v>0.18939393939393939</v>
      </c>
      <c r="J98">
        <f>('Data Latih'!J98-MIN('Data Latih'!J$2:J$103))/(MAX('Data Latih'!J$2:J$103)-MIN('Data Latih'!J$2:J$103))</f>
        <v>0.5</v>
      </c>
      <c r="K98" t="str">
        <f>'Data Latih'!K98</f>
        <v>Berat</v>
      </c>
    </row>
    <row r="99" spans="1:11" x14ac:dyDescent="0.3">
      <c r="A99">
        <f>'Data Latih'!A99</f>
        <v>98</v>
      </c>
      <c r="B99">
        <f>('Data Latih'!B99-MIN('Data Latih'!B$2:B$103))/(MAX('Data Latih'!B$2:B$103)-MIN('Data Latih'!B$2:B$103))</f>
        <v>1</v>
      </c>
      <c r="C99">
        <f>('Data Latih'!C99-MIN('Data Latih'!C$2:C$103))/(MAX('Data Latih'!C$2:C$103)-MIN('Data Latih'!C$2:C$103))</f>
        <v>1</v>
      </c>
      <c r="D99">
        <f>('Data Latih'!D99-MIN('Data Latih'!D$2:D$103))/(MAX('Data Latih'!D$2:D$103)-MIN('Data Latih'!D$2:D$103))</f>
        <v>1</v>
      </c>
      <c r="E99">
        <f>('Data Latih'!E99-MIN('Data Latih'!E$2:E$103))/(MAX('Data Latih'!E$2:E$103)-MIN('Data Latih'!E$2:E$103))</f>
        <v>1</v>
      </c>
      <c r="F99">
        <f>('Data Latih'!F99-MIN('Data Latih'!F$2:F$103))/(MAX('Data Latih'!F$2:F$103)-MIN('Data Latih'!F$2:F$103))</f>
        <v>0</v>
      </c>
      <c r="G99">
        <f>('Data Latih'!G99-MIN('Data Latih'!G$2:G$103))/(MAX('Data Latih'!G$2:G$103)-MIN('Data Latih'!G$2:G$103))</f>
        <v>0</v>
      </c>
      <c r="H99">
        <f>('Data Latih'!H99-MIN('Data Latih'!H$2:H$103))/(MAX('Data Latih'!H$2:H$103)-MIN('Data Latih'!H$2:H$103))</f>
        <v>1</v>
      </c>
      <c r="I99">
        <f>('Data Latih'!I99-MIN('Data Latih'!I$2:I$103))/(MAX('Data Latih'!I$2:I$103)-MIN('Data Latih'!I$2:I$103))</f>
        <v>0.16666666666666666</v>
      </c>
      <c r="J99">
        <f>('Data Latih'!J99-MIN('Data Latih'!J$2:J$103))/(MAX('Data Latih'!J$2:J$103)-MIN('Data Latih'!J$2:J$103))</f>
        <v>1</v>
      </c>
      <c r="K99" t="str">
        <f>'Data Latih'!K99</f>
        <v>Berat</v>
      </c>
    </row>
    <row r="100" spans="1:11" x14ac:dyDescent="0.3">
      <c r="A100">
        <f>'Data Latih'!A100</f>
        <v>99</v>
      </c>
      <c r="B100">
        <f>('Data Latih'!B100-MIN('Data Latih'!B$2:B$103))/(MAX('Data Latih'!B$2:B$103)-MIN('Data Latih'!B$2:B$103))</f>
        <v>1</v>
      </c>
      <c r="C100">
        <f>('Data Latih'!C100-MIN('Data Latih'!C$2:C$103))/(MAX('Data Latih'!C$2:C$103)-MIN('Data Latih'!C$2:C$103))</f>
        <v>1</v>
      </c>
      <c r="D100">
        <f>('Data Latih'!D100-MIN('Data Latih'!D$2:D$103))/(MAX('Data Latih'!D$2:D$103)-MIN('Data Latih'!D$2:D$103))</f>
        <v>0</v>
      </c>
      <c r="E100">
        <f>('Data Latih'!E100-MIN('Data Latih'!E$2:E$103))/(MAX('Data Latih'!E$2:E$103)-MIN('Data Latih'!E$2:E$103))</f>
        <v>0</v>
      </c>
      <c r="F100">
        <f>('Data Latih'!F100-MIN('Data Latih'!F$2:F$103))/(MAX('Data Latih'!F$2:F$103)-MIN('Data Latih'!F$2:F$103))</f>
        <v>0</v>
      </c>
      <c r="G100">
        <f>('Data Latih'!G100-MIN('Data Latih'!G$2:G$103))/(MAX('Data Latih'!G$2:G$103)-MIN('Data Latih'!G$2:G$103))</f>
        <v>1</v>
      </c>
      <c r="H100">
        <f>('Data Latih'!H100-MIN('Data Latih'!H$2:H$103))/(MAX('Data Latih'!H$2:H$103)-MIN('Data Latih'!H$2:H$103))</f>
        <v>1</v>
      </c>
      <c r="I100">
        <f>('Data Latih'!I100-MIN('Data Latih'!I$2:I$103))/(MAX('Data Latih'!I$2:I$103)-MIN('Data Latih'!I$2:I$103))</f>
        <v>0.15909090909090909</v>
      </c>
      <c r="J100">
        <f>('Data Latih'!J100-MIN('Data Latih'!J$2:J$103))/(MAX('Data Latih'!J$2:J$103)-MIN('Data Latih'!J$2:J$103))</f>
        <v>1</v>
      </c>
      <c r="K100" t="str">
        <f>'Data Latih'!K100</f>
        <v>Berat</v>
      </c>
    </row>
    <row r="101" spans="1:11" x14ac:dyDescent="0.3">
      <c r="A101">
        <f>'Data Latih'!A101</f>
        <v>100</v>
      </c>
      <c r="B101">
        <f>('Data Latih'!B101-MIN('Data Latih'!B$2:B$103))/(MAX('Data Latih'!B$2:B$103)-MIN('Data Latih'!B$2:B$103))</f>
        <v>1</v>
      </c>
      <c r="C101">
        <f>('Data Latih'!C101-MIN('Data Latih'!C$2:C$103))/(MAX('Data Latih'!C$2:C$103)-MIN('Data Latih'!C$2:C$103))</f>
        <v>0</v>
      </c>
      <c r="D101">
        <f>('Data Latih'!D101-MIN('Data Latih'!D$2:D$103))/(MAX('Data Latih'!D$2:D$103)-MIN('Data Latih'!D$2:D$103))</f>
        <v>1</v>
      </c>
      <c r="E101">
        <f>('Data Latih'!E101-MIN('Data Latih'!E$2:E$103))/(MAX('Data Latih'!E$2:E$103)-MIN('Data Latih'!E$2:E$103))</f>
        <v>1</v>
      </c>
      <c r="F101">
        <f>('Data Latih'!F101-MIN('Data Latih'!F$2:F$103))/(MAX('Data Latih'!F$2:F$103)-MIN('Data Latih'!F$2:F$103))</f>
        <v>0</v>
      </c>
      <c r="G101">
        <f>('Data Latih'!G101-MIN('Data Latih'!G$2:G$103))/(MAX('Data Latih'!G$2:G$103)-MIN('Data Latih'!G$2:G$103))</f>
        <v>1</v>
      </c>
      <c r="H101">
        <f>('Data Latih'!H101-MIN('Data Latih'!H$2:H$103))/(MAX('Data Latih'!H$2:H$103)-MIN('Data Latih'!H$2:H$103))</f>
        <v>1</v>
      </c>
      <c r="I101">
        <f>('Data Latih'!I101-MIN('Data Latih'!I$2:I$103))/(MAX('Data Latih'!I$2:I$103)-MIN('Data Latih'!I$2:I$103))</f>
        <v>0.13636363636363635</v>
      </c>
      <c r="J101">
        <f>('Data Latih'!J101-MIN('Data Latih'!J$2:J$103))/(MAX('Data Latih'!J$2:J$103)-MIN('Data Latih'!J$2:J$103))</f>
        <v>1</v>
      </c>
      <c r="K101" t="str">
        <f>'Data Latih'!K101</f>
        <v>Berat</v>
      </c>
    </row>
    <row r="102" spans="1:11" x14ac:dyDescent="0.3">
      <c r="A102">
        <f>'Data Latih'!A102</f>
        <v>101</v>
      </c>
      <c r="B102">
        <f>('Data Latih'!B102-MIN('Data Latih'!B$2:B$103))/(MAX('Data Latih'!B$2:B$103)-MIN('Data Latih'!B$2:B$103))</f>
        <v>1</v>
      </c>
      <c r="C102">
        <f>('Data Latih'!C102-MIN('Data Latih'!C$2:C$103))/(MAX('Data Latih'!C$2:C$103)-MIN('Data Latih'!C$2:C$103))</f>
        <v>0</v>
      </c>
      <c r="D102">
        <f>('Data Latih'!D102-MIN('Data Latih'!D$2:D$103))/(MAX('Data Latih'!D$2:D$103)-MIN('Data Latih'!D$2:D$103))</f>
        <v>1</v>
      </c>
      <c r="E102">
        <f>('Data Latih'!E102-MIN('Data Latih'!E$2:E$103))/(MAX('Data Latih'!E$2:E$103)-MIN('Data Latih'!E$2:E$103))</f>
        <v>1</v>
      </c>
      <c r="F102">
        <f>('Data Latih'!F102-MIN('Data Latih'!F$2:F$103))/(MAX('Data Latih'!F$2:F$103)-MIN('Data Latih'!F$2:F$103))</f>
        <v>0</v>
      </c>
      <c r="G102">
        <f>('Data Latih'!G102-MIN('Data Latih'!G$2:G$103))/(MAX('Data Latih'!G$2:G$103)-MIN('Data Latih'!G$2:G$103))</f>
        <v>0</v>
      </c>
      <c r="H102">
        <f>('Data Latih'!H102-MIN('Data Latih'!H$2:H$103))/(MAX('Data Latih'!H$2:H$103)-MIN('Data Latih'!H$2:H$103))</f>
        <v>1</v>
      </c>
      <c r="I102">
        <f>('Data Latih'!I102-MIN('Data Latih'!I$2:I$103))/(MAX('Data Latih'!I$2:I$103)-MIN('Data Latih'!I$2:I$103))</f>
        <v>0.12121212121212122</v>
      </c>
      <c r="J102">
        <f>('Data Latih'!J102-MIN('Data Latih'!J$2:J$103))/(MAX('Data Latih'!J$2:J$103)-MIN('Data Latih'!J$2:J$103))</f>
        <v>1</v>
      </c>
      <c r="K102" t="str">
        <f>'Data Latih'!K102</f>
        <v>Ringan</v>
      </c>
    </row>
    <row r="103" spans="1:11" x14ac:dyDescent="0.3">
      <c r="A103">
        <f>'Data Latih'!A103</f>
        <v>102</v>
      </c>
      <c r="B103">
        <f>('Data Latih'!B103-MIN('Data Latih'!B$2:B$103))/(MAX('Data Latih'!B$2:B$103)-MIN('Data Latih'!B$2:B$103))</f>
        <v>1</v>
      </c>
      <c r="C103">
        <f>('Data Latih'!C103-MIN('Data Latih'!C$2:C$103))/(MAX('Data Latih'!C$2:C$103)-MIN('Data Latih'!C$2:C$103))</f>
        <v>1</v>
      </c>
      <c r="D103">
        <f>('Data Latih'!D103-MIN('Data Latih'!D$2:D$103))/(MAX('Data Latih'!D$2:D$103)-MIN('Data Latih'!D$2:D$103))</f>
        <v>1</v>
      </c>
      <c r="E103">
        <f>('Data Latih'!E103-MIN('Data Latih'!E$2:E$103))/(MAX('Data Latih'!E$2:E$103)-MIN('Data Latih'!E$2:E$103))</f>
        <v>1</v>
      </c>
      <c r="F103">
        <f>('Data Latih'!F103-MIN('Data Latih'!F$2:F$103))/(MAX('Data Latih'!F$2:F$103)-MIN('Data Latih'!F$2:F$103))</f>
        <v>1</v>
      </c>
      <c r="G103">
        <f>('Data Latih'!G103-MIN('Data Latih'!G$2:G$103))/(MAX('Data Latih'!G$2:G$103)-MIN('Data Latih'!G$2:G$103))</f>
        <v>0</v>
      </c>
      <c r="H103">
        <f>('Data Latih'!H103-MIN('Data Latih'!H$2:H$103))/(MAX('Data Latih'!H$2:H$103)-MIN('Data Latih'!H$2:H$103))</f>
        <v>1</v>
      </c>
      <c r="I103">
        <f>('Data Latih'!I103-MIN('Data Latih'!I$2:I$103))/(MAX('Data Latih'!I$2:I$103)-MIN('Data Latih'!I$2:I$103))</f>
        <v>0.13636363636363635</v>
      </c>
      <c r="J103">
        <f>('Data Latih'!J103-MIN('Data Latih'!J$2:J$103))/(MAX('Data Latih'!J$2:J$103)-MIN('Data Latih'!J$2:J$103))</f>
        <v>1</v>
      </c>
      <c r="K103" t="str">
        <f>'Data Latih'!K103</f>
        <v>Berat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19C8F-7DAB-4225-9A7D-4F03745E6761}">
  <dimension ref="A1:X103"/>
  <sheetViews>
    <sheetView topLeftCell="I3" workbookViewId="0">
      <selection activeCell="W11" sqref="W11"/>
    </sheetView>
  </sheetViews>
  <sheetFormatPr defaultRowHeight="14.4" x14ac:dyDescent="0.3"/>
  <cols>
    <col min="12" max="12" width="11.88671875" bestFit="1" customWidth="1"/>
  </cols>
  <sheetData>
    <row r="1" spans="1:24" x14ac:dyDescent="0.3">
      <c r="A1" t="str">
        <f>Normalisasi!A1</f>
        <v>No</v>
      </c>
      <c r="B1" t="str">
        <f>Normalisasi!B1</f>
        <v>q1</v>
      </c>
      <c r="C1" t="str">
        <f>Normalisasi!C1</f>
        <v>q2</v>
      </c>
      <c r="D1" t="str">
        <f>Normalisasi!D1</f>
        <v>q3</v>
      </c>
      <c r="E1" t="str">
        <f>Normalisasi!E1</f>
        <v>q4</v>
      </c>
      <c r="F1" t="str">
        <f>Normalisasi!F1</f>
        <v>q5</v>
      </c>
      <c r="G1" t="str">
        <f>Normalisasi!G1</f>
        <v>q6</v>
      </c>
      <c r="H1" t="str">
        <f>Normalisasi!H1</f>
        <v>q7</v>
      </c>
      <c r="I1" t="str">
        <f>Normalisasi!I1</f>
        <v>q8</v>
      </c>
      <c r="J1" t="str">
        <f>Normalisasi!J1</f>
        <v>q9</v>
      </c>
      <c r="K1" t="str">
        <f>Normalisasi!K1</f>
        <v>Kelas</v>
      </c>
      <c r="L1" t="s">
        <v>27</v>
      </c>
    </row>
    <row r="2" spans="1:24" x14ac:dyDescent="0.3">
      <c r="A2">
        <f>Normalisasi!$A2</f>
        <v>1</v>
      </c>
      <c r="B2">
        <f>'Data Latih'!B2</f>
        <v>2</v>
      </c>
      <c r="C2">
        <f>'Data Latih'!C2</f>
        <v>2</v>
      </c>
      <c r="D2">
        <f>'Data Latih'!D2</f>
        <v>1</v>
      </c>
      <c r="E2">
        <f>'Data Latih'!E2</f>
        <v>1</v>
      </c>
      <c r="F2">
        <f>'Data Latih'!F2</f>
        <v>1</v>
      </c>
      <c r="G2">
        <f>'Data Latih'!G2</f>
        <v>2</v>
      </c>
      <c r="H2">
        <f>'Data Latih'!H2</f>
        <v>2</v>
      </c>
      <c r="I2">
        <f>'Data Latih'!I2</f>
        <v>67</v>
      </c>
      <c r="J2">
        <f>'Data Latih'!J2</f>
        <v>1</v>
      </c>
      <c r="K2" t="str">
        <f>'Data Latih'!K2</f>
        <v>Berat</v>
      </c>
      <c r="L2" t="str">
        <f>Distance!$C$106</f>
        <v>Berat</v>
      </c>
      <c r="N2" s="8" t="s">
        <v>37</v>
      </c>
      <c r="O2" s="8"/>
    </row>
    <row r="3" spans="1:24" x14ac:dyDescent="0.3">
      <c r="A3">
        <f>Normalisasi!$A3</f>
        <v>2</v>
      </c>
      <c r="B3">
        <f>'Data Latih'!B3</f>
        <v>2</v>
      </c>
      <c r="C3">
        <f>'Data Latih'!C3</f>
        <v>2</v>
      </c>
      <c r="D3">
        <f>'Data Latih'!D3</f>
        <v>2</v>
      </c>
      <c r="E3">
        <f>'Data Latih'!E3</f>
        <v>3</v>
      </c>
      <c r="F3">
        <f>'Data Latih'!F3</f>
        <v>3</v>
      </c>
      <c r="G3">
        <f>'Data Latih'!G3</f>
        <v>3</v>
      </c>
      <c r="H3">
        <f>'Data Latih'!H3</f>
        <v>2</v>
      </c>
      <c r="I3">
        <f>'Data Latih'!I3</f>
        <v>67</v>
      </c>
      <c r="J3">
        <f>'Data Latih'!J3</f>
        <v>1</v>
      </c>
      <c r="K3" t="str">
        <f>'Data Latih'!K3</f>
        <v>Berat</v>
      </c>
      <c r="L3" t="str">
        <f>Distance!$G$106</f>
        <v>Berat</v>
      </c>
      <c r="M3" s="1">
        <v>6</v>
      </c>
      <c r="N3" s="1" t="s">
        <v>36</v>
      </c>
      <c r="O3" s="1" t="s">
        <v>35</v>
      </c>
      <c r="Q3" t="s">
        <v>36</v>
      </c>
      <c r="R3">
        <f>$N$4+$O$5</f>
        <v>6</v>
      </c>
    </row>
    <row r="4" spans="1:24" x14ac:dyDescent="0.3">
      <c r="A4">
        <f>Normalisasi!$A4</f>
        <v>3</v>
      </c>
      <c r="B4">
        <f>'Data Latih'!B4</f>
        <v>1</v>
      </c>
      <c r="C4">
        <f>'Data Latih'!C4</f>
        <v>1</v>
      </c>
      <c r="D4">
        <f>'Data Latih'!D4</f>
        <v>2</v>
      </c>
      <c r="E4">
        <f>'Data Latih'!E4</f>
        <v>3</v>
      </c>
      <c r="F4">
        <f>'Data Latih'!F4</f>
        <v>1</v>
      </c>
      <c r="G4">
        <f>'Data Latih'!G4</f>
        <v>1</v>
      </c>
      <c r="H4">
        <f>'Data Latih'!H4</f>
        <v>2</v>
      </c>
      <c r="I4">
        <f>'Data Latih'!I4</f>
        <v>61</v>
      </c>
      <c r="J4">
        <f>'Data Latih'!J4</f>
        <v>1</v>
      </c>
      <c r="K4" t="str">
        <f>'Data Latih'!K4</f>
        <v>Ringan</v>
      </c>
      <c r="L4" t="str">
        <f>Distance!K106</f>
        <v>Ringan</v>
      </c>
      <c r="M4" s="1" t="s">
        <v>36</v>
      </c>
      <c r="N4" s="1">
        <v>2</v>
      </c>
      <c r="O4" s="1">
        <v>0</v>
      </c>
      <c r="Q4" t="s">
        <v>35</v>
      </c>
      <c r="R4">
        <f>N5+O4</f>
        <v>0</v>
      </c>
    </row>
    <row r="5" spans="1:24" x14ac:dyDescent="0.3">
      <c r="A5">
        <f>Normalisasi!$A5</f>
        <v>4</v>
      </c>
      <c r="B5">
        <f>'Data Latih'!B5</f>
        <v>2</v>
      </c>
      <c r="C5">
        <f>'Data Latih'!C5</f>
        <v>1</v>
      </c>
      <c r="D5">
        <f>'Data Latih'!D5</f>
        <v>2</v>
      </c>
      <c r="E5">
        <f>'Data Latih'!E5</f>
        <v>3</v>
      </c>
      <c r="F5">
        <f>'Data Latih'!F5</f>
        <v>3</v>
      </c>
      <c r="G5">
        <f>'Data Latih'!G5</f>
        <v>2</v>
      </c>
      <c r="H5">
        <f>'Data Latih'!H5</f>
        <v>2</v>
      </c>
      <c r="I5">
        <f>'Data Latih'!I5</f>
        <v>62</v>
      </c>
      <c r="J5">
        <f>'Data Latih'!J5</f>
        <v>1</v>
      </c>
      <c r="K5" t="str">
        <f>'Data Latih'!K5</f>
        <v>Ringan</v>
      </c>
      <c r="L5" t="str">
        <f>Distance!$O$106</f>
        <v>Ringan</v>
      </c>
      <c r="M5" s="1" t="s">
        <v>35</v>
      </c>
      <c r="N5" s="1">
        <v>0</v>
      </c>
      <c r="O5" s="1">
        <v>4</v>
      </c>
      <c r="Q5" t="s">
        <v>38</v>
      </c>
      <c r="R5">
        <f>COUNTA(L2:L7)</f>
        <v>6</v>
      </c>
    </row>
    <row r="6" spans="1:24" x14ac:dyDescent="0.3">
      <c r="A6">
        <f>Normalisasi!$A6</f>
        <v>5</v>
      </c>
      <c r="B6">
        <f>'Data Latih'!B6</f>
        <v>1</v>
      </c>
      <c r="C6">
        <f>'Data Latih'!C6</f>
        <v>1</v>
      </c>
      <c r="D6">
        <f>'Data Latih'!D6</f>
        <v>2</v>
      </c>
      <c r="E6">
        <f>'Data Latih'!E6</f>
        <v>1</v>
      </c>
      <c r="F6">
        <f>'Data Latih'!F6</f>
        <v>1</v>
      </c>
      <c r="G6">
        <f>'Data Latih'!G6</f>
        <v>3</v>
      </c>
      <c r="H6">
        <f>'Data Latih'!H6</f>
        <v>2</v>
      </c>
      <c r="I6">
        <f>'Data Latih'!I6</f>
        <v>134</v>
      </c>
      <c r="J6">
        <f>'Data Latih'!J6</f>
        <v>3</v>
      </c>
      <c r="K6" t="str">
        <f>'Data Latih'!K6</f>
        <v>Ringan</v>
      </c>
      <c r="L6" t="str">
        <f>Distance!$S$106</f>
        <v>Ringan</v>
      </c>
      <c r="M6" s="1"/>
      <c r="N6" s="1">
        <v>2</v>
      </c>
      <c r="O6" s="1">
        <v>4</v>
      </c>
    </row>
    <row r="7" spans="1:24" x14ac:dyDescent="0.3">
      <c r="A7">
        <f>Normalisasi!$A7</f>
        <v>6</v>
      </c>
      <c r="B7">
        <f>'Data Latih'!B7</f>
        <v>1</v>
      </c>
      <c r="C7">
        <f>'Data Latih'!C7</f>
        <v>1</v>
      </c>
      <c r="D7">
        <f>'Data Latih'!D7</f>
        <v>2</v>
      </c>
      <c r="E7">
        <f>'Data Latih'!E7</f>
        <v>1</v>
      </c>
      <c r="F7">
        <f>'Data Latih'!F7</f>
        <v>1</v>
      </c>
      <c r="G7">
        <f>'Data Latih'!G7</f>
        <v>3</v>
      </c>
      <c r="H7">
        <f>'Data Latih'!H7</f>
        <v>2</v>
      </c>
      <c r="I7">
        <f>'Data Latih'!I7</f>
        <v>65</v>
      </c>
      <c r="J7">
        <f>'Data Latih'!J7</f>
        <v>2</v>
      </c>
      <c r="K7" t="str">
        <f>'Data Latih'!K7</f>
        <v>Berat</v>
      </c>
      <c r="L7" t="str">
        <f>Distance!$W$106</f>
        <v>Ringan</v>
      </c>
    </row>
    <row r="8" spans="1:24" x14ac:dyDescent="0.3">
      <c r="A8">
        <f>Normalisasi!$A8</f>
        <v>7</v>
      </c>
      <c r="B8">
        <f>'Data Latih'!B8</f>
        <v>2</v>
      </c>
      <c r="C8">
        <f>'Data Latih'!C8</f>
        <v>2</v>
      </c>
      <c r="D8">
        <f>'Data Latih'!D8</f>
        <v>2</v>
      </c>
      <c r="E8">
        <f>'Data Latih'!E8</f>
        <v>3</v>
      </c>
      <c r="F8">
        <f>'Data Latih'!F8</f>
        <v>3</v>
      </c>
      <c r="G8">
        <f>'Data Latih'!G8</f>
        <v>2</v>
      </c>
      <c r="H8">
        <f>'Data Latih'!H8</f>
        <v>2</v>
      </c>
      <c r="I8">
        <f>'Data Latih'!I8</f>
        <v>57</v>
      </c>
      <c r="J8">
        <f>'Data Latih'!J8</f>
        <v>2</v>
      </c>
      <c r="K8" t="str">
        <f>'Data Latih'!K8</f>
        <v>Berat</v>
      </c>
      <c r="M8" s="42"/>
    </row>
    <row r="9" spans="1:24" x14ac:dyDescent="0.3">
      <c r="A9">
        <f>Normalisasi!$A9</f>
        <v>8</v>
      </c>
      <c r="B9">
        <f>'Data Latih'!B9</f>
        <v>1</v>
      </c>
      <c r="C9">
        <f>'Data Latih'!C9</f>
        <v>1</v>
      </c>
      <c r="D9">
        <f>'Data Latih'!D9</f>
        <v>1</v>
      </c>
      <c r="E9">
        <f>'Data Latih'!E9</f>
        <v>3</v>
      </c>
      <c r="F9">
        <f>'Data Latih'!F9</f>
        <v>1</v>
      </c>
      <c r="G9">
        <f>'Data Latih'!G9</f>
        <v>3</v>
      </c>
      <c r="H9">
        <f>'Data Latih'!H9</f>
        <v>2</v>
      </c>
      <c r="I9">
        <f>'Data Latih'!I9</f>
        <v>49</v>
      </c>
      <c r="J9">
        <f>'Data Latih'!J9</f>
        <v>1</v>
      </c>
      <c r="K9" t="str">
        <f>'Data Latih'!K9</f>
        <v>Ringan</v>
      </c>
      <c r="M9" t="s">
        <v>40</v>
      </c>
      <c r="N9" s="43">
        <f>ROUND((R4/R5)*100,2)</f>
        <v>0</v>
      </c>
    </row>
    <row r="10" spans="1:24" x14ac:dyDescent="0.3">
      <c r="A10">
        <f>Normalisasi!$A10</f>
        <v>9</v>
      </c>
      <c r="B10">
        <f>'Data Latih'!B10</f>
        <v>2</v>
      </c>
      <c r="C10">
        <f>'Data Latih'!C10</f>
        <v>2</v>
      </c>
      <c r="D10">
        <f>'Data Latih'!D10</f>
        <v>2</v>
      </c>
      <c r="E10">
        <f>'Data Latih'!E10</f>
        <v>3</v>
      </c>
      <c r="F10">
        <f>'Data Latih'!F10</f>
        <v>2</v>
      </c>
      <c r="G10">
        <f>'Data Latih'!G10</f>
        <v>2</v>
      </c>
      <c r="H10">
        <f>'Data Latih'!H10</f>
        <v>2</v>
      </c>
      <c r="I10">
        <f>'Data Latih'!I10</f>
        <v>42</v>
      </c>
      <c r="J10">
        <f>'Data Latih'!J10</f>
        <v>1</v>
      </c>
      <c r="K10" t="str">
        <f>'Data Latih'!K10</f>
        <v>Berat</v>
      </c>
      <c r="M10" t="s">
        <v>41</v>
      </c>
      <c r="N10" s="43">
        <f>($R$3/$R$5)*100</f>
        <v>100</v>
      </c>
    </row>
    <row r="11" spans="1:24" x14ac:dyDescent="0.3">
      <c r="A11">
        <f>Normalisasi!$A11</f>
        <v>10</v>
      </c>
      <c r="B11">
        <f>'Data Latih'!B11</f>
        <v>1</v>
      </c>
      <c r="C11">
        <f>'Data Latih'!C11</f>
        <v>1</v>
      </c>
      <c r="D11">
        <f>'Data Latih'!D11</f>
        <v>2</v>
      </c>
      <c r="E11">
        <f>'Data Latih'!E11</f>
        <v>1</v>
      </c>
      <c r="F11">
        <f>'Data Latih'!F11</f>
        <v>1</v>
      </c>
      <c r="G11">
        <f>'Data Latih'!G11</f>
        <v>1</v>
      </c>
      <c r="H11">
        <f>'Data Latih'!H11</f>
        <v>1</v>
      </c>
      <c r="I11">
        <f>'Data Latih'!I11</f>
        <v>43</v>
      </c>
      <c r="J11">
        <f>'Data Latih'!J11</f>
        <v>1</v>
      </c>
      <c r="K11" t="str">
        <f>'Data Latih'!K11</f>
        <v>Ringan</v>
      </c>
      <c r="M11" t="s">
        <v>42</v>
      </c>
      <c r="N11" s="43">
        <f>ROUND(($N$4/($N$4+O4))*100,2)</f>
        <v>100</v>
      </c>
      <c r="X11" t="s">
        <v>39</v>
      </c>
    </row>
    <row r="12" spans="1:24" x14ac:dyDescent="0.3">
      <c r="A12">
        <f>Normalisasi!$A12</f>
        <v>11</v>
      </c>
      <c r="B12">
        <f>'Data Latih'!B12</f>
        <v>2</v>
      </c>
      <c r="C12">
        <f>'Data Latih'!C12</f>
        <v>1</v>
      </c>
      <c r="D12">
        <f>'Data Latih'!D12</f>
        <v>2</v>
      </c>
      <c r="E12">
        <f>'Data Latih'!E12</f>
        <v>1</v>
      </c>
      <c r="F12">
        <f>'Data Latih'!F12</f>
        <v>1</v>
      </c>
      <c r="G12">
        <f>'Data Latih'!G12</f>
        <v>1</v>
      </c>
      <c r="H12">
        <f>'Data Latih'!H12</f>
        <v>1</v>
      </c>
      <c r="I12">
        <f>'Data Latih'!I12</f>
        <v>75</v>
      </c>
      <c r="J12">
        <f>'Data Latih'!J12</f>
        <v>1</v>
      </c>
      <c r="K12" t="str">
        <f>'Data Latih'!K12</f>
        <v>Ringan</v>
      </c>
      <c r="M12" t="s">
        <v>43</v>
      </c>
      <c r="N12" s="43">
        <f>ROUND(($N$4/($N$4+N5))*100,2)</f>
        <v>100</v>
      </c>
    </row>
    <row r="13" spans="1:24" x14ac:dyDescent="0.3">
      <c r="A13">
        <f>Normalisasi!$A13</f>
        <v>12</v>
      </c>
      <c r="B13">
        <f>'Data Latih'!B13</f>
        <v>1</v>
      </c>
      <c r="C13">
        <f>'Data Latih'!C13</f>
        <v>1</v>
      </c>
      <c r="D13">
        <f>'Data Latih'!D13</f>
        <v>1</v>
      </c>
      <c r="E13">
        <f>'Data Latih'!E13</f>
        <v>1</v>
      </c>
      <c r="F13">
        <f>'Data Latih'!F13</f>
        <v>2</v>
      </c>
      <c r="G13">
        <f>'Data Latih'!G13</f>
        <v>3</v>
      </c>
      <c r="H13">
        <f>'Data Latih'!H13</f>
        <v>2</v>
      </c>
      <c r="I13">
        <f>'Data Latih'!I13</f>
        <v>55</v>
      </c>
      <c r="J13">
        <f>'Data Latih'!J13</f>
        <v>1</v>
      </c>
      <c r="K13" t="str">
        <f>'Data Latih'!K13</f>
        <v>Ringan</v>
      </c>
      <c r="M13" t="s">
        <v>44</v>
      </c>
      <c r="N13" s="43">
        <f>ROUND(2*($N$11*N12)/($N$11+$N$12),2)</f>
        <v>100</v>
      </c>
    </row>
    <row r="14" spans="1:24" x14ac:dyDescent="0.3">
      <c r="A14">
        <f>Normalisasi!$A14</f>
        <v>13</v>
      </c>
      <c r="B14">
        <f>'Data Latih'!B14</f>
        <v>2</v>
      </c>
      <c r="C14">
        <f>'Data Latih'!C14</f>
        <v>1</v>
      </c>
      <c r="D14">
        <f>'Data Latih'!D14</f>
        <v>2</v>
      </c>
      <c r="E14">
        <f>'Data Latih'!E14</f>
        <v>2</v>
      </c>
      <c r="F14">
        <f>'Data Latih'!F14</f>
        <v>3</v>
      </c>
      <c r="G14">
        <f>'Data Latih'!G14</f>
        <v>1</v>
      </c>
      <c r="H14">
        <f>'Data Latih'!H14</f>
        <v>2</v>
      </c>
      <c r="I14">
        <f>'Data Latih'!I14</f>
        <v>60</v>
      </c>
      <c r="J14">
        <f>'Data Latih'!J14</f>
        <v>3</v>
      </c>
      <c r="K14" t="str">
        <f>'Data Latih'!K14</f>
        <v>Berat</v>
      </c>
      <c r="M14" t="s">
        <v>45</v>
      </c>
      <c r="N14" s="43">
        <f>ROUND(($O$5/($O$5+O4))*100,2)</f>
        <v>100</v>
      </c>
    </row>
    <row r="15" spans="1:24" x14ac:dyDescent="0.3">
      <c r="A15">
        <f>Normalisasi!$A15</f>
        <v>14</v>
      </c>
      <c r="B15">
        <f>'Data Latih'!B15</f>
        <v>2</v>
      </c>
      <c r="C15">
        <f>'Data Latih'!C15</f>
        <v>2</v>
      </c>
      <c r="D15">
        <f>'Data Latih'!D15</f>
        <v>2</v>
      </c>
      <c r="E15">
        <f>'Data Latih'!E15</f>
        <v>2</v>
      </c>
      <c r="F15">
        <f>'Data Latih'!F15</f>
        <v>2</v>
      </c>
      <c r="G15">
        <f>'Data Latih'!G15</f>
        <v>3</v>
      </c>
      <c r="H15">
        <f>'Data Latih'!H15</f>
        <v>2</v>
      </c>
      <c r="I15">
        <f>'Data Latih'!I15</f>
        <v>13</v>
      </c>
      <c r="J15">
        <f>'Data Latih'!J15</f>
        <v>2</v>
      </c>
      <c r="K15" t="str">
        <f>'Data Latih'!K15</f>
        <v>Berat</v>
      </c>
      <c r="M15" t="s">
        <v>46</v>
      </c>
      <c r="N15">
        <f>ROUND(($N$12+$N$14)/2,2)</f>
        <v>100</v>
      </c>
    </row>
    <row r="16" spans="1:24" x14ac:dyDescent="0.3">
      <c r="A16">
        <f>Normalisasi!$A16</f>
        <v>15</v>
      </c>
      <c r="B16">
        <f>'Data Latih'!B16</f>
        <v>2</v>
      </c>
      <c r="C16">
        <f>'Data Latih'!C16</f>
        <v>2</v>
      </c>
      <c r="D16">
        <f>'Data Latih'!D16</f>
        <v>2</v>
      </c>
      <c r="E16">
        <f>'Data Latih'!E16</f>
        <v>2</v>
      </c>
      <c r="F16">
        <f>'Data Latih'!F16</f>
        <v>2</v>
      </c>
      <c r="G16">
        <f>'Data Latih'!G16</f>
        <v>2</v>
      </c>
      <c r="H16">
        <f>'Data Latih'!H16</f>
        <v>2</v>
      </c>
      <c r="I16">
        <f>'Data Latih'!I16</f>
        <v>20</v>
      </c>
      <c r="J16">
        <f>'Data Latih'!J16</f>
        <v>2</v>
      </c>
      <c r="K16" t="str">
        <f>'Data Latih'!K16</f>
        <v>Berat</v>
      </c>
    </row>
    <row r="17" spans="1:11" x14ac:dyDescent="0.3">
      <c r="A17">
        <f>Normalisasi!$A17</f>
        <v>16</v>
      </c>
      <c r="B17">
        <f>'Data Latih'!B17</f>
        <v>2</v>
      </c>
      <c r="C17">
        <f>'Data Latih'!C17</f>
        <v>2</v>
      </c>
      <c r="D17">
        <f>'Data Latih'!D17</f>
        <v>2</v>
      </c>
      <c r="E17">
        <f>'Data Latih'!E17</f>
        <v>3</v>
      </c>
      <c r="F17">
        <f>'Data Latih'!F17</f>
        <v>2</v>
      </c>
      <c r="G17">
        <f>'Data Latih'!G17</f>
        <v>2</v>
      </c>
      <c r="H17">
        <f>'Data Latih'!H17</f>
        <v>2</v>
      </c>
      <c r="I17">
        <f>'Data Latih'!I17</f>
        <v>15</v>
      </c>
      <c r="J17">
        <f>'Data Latih'!J17</f>
        <v>2</v>
      </c>
      <c r="K17" t="str">
        <f>'Data Latih'!K17</f>
        <v>Berat</v>
      </c>
    </row>
    <row r="18" spans="1:11" x14ac:dyDescent="0.3">
      <c r="A18">
        <f>Normalisasi!$A18</f>
        <v>17</v>
      </c>
      <c r="B18">
        <f>'Data Latih'!B18</f>
        <v>1</v>
      </c>
      <c r="C18">
        <f>'Data Latih'!C18</f>
        <v>1</v>
      </c>
      <c r="D18">
        <f>'Data Latih'!D18</f>
        <v>2</v>
      </c>
      <c r="E18">
        <f>'Data Latih'!E18</f>
        <v>3</v>
      </c>
      <c r="F18">
        <f>'Data Latih'!F18</f>
        <v>2</v>
      </c>
      <c r="G18">
        <f>'Data Latih'!G18</f>
        <v>3</v>
      </c>
      <c r="H18">
        <f>'Data Latih'!H18</f>
        <v>1</v>
      </c>
      <c r="I18">
        <f>'Data Latih'!I18</f>
        <v>10</v>
      </c>
      <c r="J18">
        <f>'Data Latih'!J18</f>
        <v>3</v>
      </c>
      <c r="K18" t="str">
        <f>'Data Latih'!K18</f>
        <v>Ringan</v>
      </c>
    </row>
    <row r="19" spans="1:11" x14ac:dyDescent="0.3">
      <c r="A19">
        <f>Normalisasi!$A19</f>
        <v>18</v>
      </c>
      <c r="B19">
        <f>'Data Latih'!B19</f>
        <v>1</v>
      </c>
      <c r="C19">
        <f>'Data Latih'!C19</f>
        <v>1</v>
      </c>
      <c r="D19">
        <f>'Data Latih'!D19</f>
        <v>2</v>
      </c>
      <c r="E19">
        <f>'Data Latih'!E19</f>
        <v>3</v>
      </c>
      <c r="F19">
        <f>'Data Latih'!F19</f>
        <v>3</v>
      </c>
      <c r="G19">
        <f>'Data Latih'!G19</f>
        <v>3</v>
      </c>
      <c r="H19">
        <f>'Data Latih'!H19</f>
        <v>1</v>
      </c>
      <c r="I19">
        <f>'Data Latih'!I19</f>
        <v>15</v>
      </c>
      <c r="J19">
        <f>'Data Latih'!J19</f>
        <v>3</v>
      </c>
      <c r="K19" t="str">
        <f>'Data Latih'!K19</f>
        <v>Ringan</v>
      </c>
    </row>
    <row r="20" spans="1:11" x14ac:dyDescent="0.3">
      <c r="A20">
        <f>Normalisasi!$A20</f>
        <v>19</v>
      </c>
      <c r="B20">
        <f>'Data Latih'!B20</f>
        <v>1</v>
      </c>
      <c r="C20">
        <f>'Data Latih'!C20</f>
        <v>1</v>
      </c>
      <c r="D20">
        <f>'Data Latih'!D20</f>
        <v>2</v>
      </c>
      <c r="E20">
        <f>'Data Latih'!E20</f>
        <v>3</v>
      </c>
      <c r="F20">
        <f>'Data Latih'!F20</f>
        <v>3</v>
      </c>
      <c r="G20">
        <f>'Data Latih'!G20</f>
        <v>3</v>
      </c>
      <c r="H20">
        <f>'Data Latih'!H20</f>
        <v>1</v>
      </c>
      <c r="I20">
        <f>'Data Latih'!I20</f>
        <v>18</v>
      </c>
      <c r="J20">
        <f>'Data Latih'!J20</f>
        <v>3</v>
      </c>
      <c r="K20" t="str">
        <f>'Data Latih'!K20</f>
        <v>Ringan</v>
      </c>
    </row>
    <row r="21" spans="1:11" x14ac:dyDescent="0.3">
      <c r="A21">
        <f>Normalisasi!$A21</f>
        <v>20</v>
      </c>
      <c r="B21">
        <f>'Data Latih'!B21</f>
        <v>2</v>
      </c>
      <c r="C21">
        <f>'Data Latih'!C21</f>
        <v>2</v>
      </c>
      <c r="D21">
        <f>'Data Latih'!D21</f>
        <v>2</v>
      </c>
      <c r="E21">
        <f>'Data Latih'!E21</f>
        <v>2</v>
      </c>
      <c r="F21">
        <f>'Data Latih'!F21</f>
        <v>2</v>
      </c>
      <c r="G21">
        <f>'Data Latih'!G21</f>
        <v>2</v>
      </c>
      <c r="H21">
        <f>'Data Latih'!H21</f>
        <v>2</v>
      </c>
      <c r="I21">
        <f>'Data Latih'!I21</f>
        <v>20</v>
      </c>
      <c r="J21">
        <f>'Data Latih'!J21</f>
        <v>2</v>
      </c>
      <c r="K21" t="str">
        <f>'Data Latih'!K21</f>
        <v>Berat</v>
      </c>
    </row>
    <row r="22" spans="1:11" x14ac:dyDescent="0.3">
      <c r="A22">
        <f>Normalisasi!$A22</f>
        <v>21</v>
      </c>
      <c r="B22">
        <f>'Data Latih'!B22</f>
        <v>2</v>
      </c>
      <c r="C22">
        <f>'Data Latih'!C22</f>
        <v>2</v>
      </c>
      <c r="D22">
        <f>'Data Latih'!D22</f>
        <v>1</v>
      </c>
      <c r="E22">
        <f>'Data Latih'!E22</f>
        <v>3</v>
      </c>
      <c r="F22">
        <f>'Data Latih'!F22</f>
        <v>1</v>
      </c>
      <c r="G22">
        <f>'Data Latih'!G22</f>
        <v>3</v>
      </c>
      <c r="H22">
        <f>'Data Latih'!H22</f>
        <v>2</v>
      </c>
      <c r="I22">
        <f>'Data Latih'!I22</f>
        <v>30</v>
      </c>
      <c r="J22">
        <f>'Data Latih'!J22</f>
        <v>2</v>
      </c>
      <c r="K22" t="str">
        <f>'Data Latih'!K22</f>
        <v>Berat</v>
      </c>
    </row>
    <row r="23" spans="1:11" x14ac:dyDescent="0.3">
      <c r="A23">
        <f>Normalisasi!$A23</f>
        <v>22</v>
      </c>
      <c r="B23">
        <f>'Data Latih'!B23</f>
        <v>2</v>
      </c>
      <c r="C23">
        <f>'Data Latih'!C23</f>
        <v>1</v>
      </c>
      <c r="D23">
        <f>'Data Latih'!D23</f>
        <v>2</v>
      </c>
      <c r="E23">
        <f>'Data Latih'!E23</f>
        <v>3</v>
      </c>
      <c r="F23">
        <f>'Data Latih'!F23</f>
        <v>3</v>
      </c>
      <c r="G23">
        <f>'Data Latih'!G23</f>
        <v>2</v>
      </c>
      <c r="H23">
        <f>'Data Latih'!H23</f>
        <v>2</v>
      </c>
      <c r="I23">
        <f>'Data Latih'!I23</f>
        <v>22</v>
      </c>
      <c r="J23">
        <f>'Data Latih'!J23</f>
        <v>1</v>
      </c>
      <c r="K23" t="str">
        <f>'Data Latih'!K23</f>
        <v>Berat</v>
      </c>
    </row>
    <row r="24" spans="1:11" x14ac:dyDescent="0.3">
      <c r="A24">
        <f>Normalisasi!$A24</f>
        <v>23</v>
      </c>
      <c r="B24">
        <f>'Data Latih'!B24</f>
        <v>2</v>
      </c>
      <c r="C24">
        <f>'Data Latih'!C24</f>
        <v>1</v>
      </c>
      <c r="D24">
        <f>'Data Latih'!D24</f>
        <v>2</v>
      </c>
      <c r="E24">
        <f>'Data Latih'!E24</f>
        <v>1</v>
      </c>
      <c r="F24">
        <f>'Data Latih'!F24</f>
        <v>1</v>
      </c>
      <c r="G24">
        <f>'Data Latih'!G24</f>
        <v>2</v>
      </c>
      <c r="H24">
        <f>'Data Latih'!H24</f>
        <v>2</v>
      </c>
      <c r="I24">
        <f>'Data Latih'!I24</f>
        <v>15</v>
      </c>
      <c r="J24">
        <f>'Data Latih'!J24</f>
        <v>3</v>
      </c>
      <c r="K24" t="str">
        <f>'Data Latih'!K24</f>
        <v>Berat</v>
      </c>
    </row>
    <row r="25" spans="1:11" x14ac:dyDescent="0.3">
      <c r="A25">
        <f>Normalisasi!$A25</f>
        <v>24</v>
      </c>
      <c r="B25">
        <f>'Data Latih'!B25</f>
        <v>2</v>
      </c>
      <c r="C25">
        <f>'Data Latih'!C25</f>
        <v>2</v>
      </c>
      <c r="D25">
        <f>'Data Latih'!D25</f>
        <v>2</v>
      </c>
      <c r="E25">
        <f>'Data Latih'!E25</f>
        <v>3</v>
      </c>
      <c r="F25">
        <f>'Data Latih'!F25</f>
        <v>2</v>
      </c>
      <c r="G25">
        <f>'Data Latih'!G25</f>
        <v>1</v>
      </c>
      <c r="H25">
        <f>'Data Latih'!H25</f>
        <v>1</v>
      </c>
      <c r="I25">
        <f>'Data Latih'!I25</f>
        <v>30</v>
      </c>
      <c r="J25">
        <f>'Data Latih'!J25</f>
        <v>3</v>
      </c>
      <c r="K25" t="str">
        <f>'Data Latih'!K25</f>
        <v>Berat</v>
      </c>
    </row>
    <row r="26" spans="1:11" x14ac:dyDescent="0.3">
      <c r="A26">
        <f>Normalisasi!$A26</f>
        <v>25</v>
      </c>
      <c r="B26">
        <f>'Data Latih'!B26</f>
        <v>2</v>
      </c>
      <c r="C26">
        <f>'Data Latih'!C26</f>
        <v>2</v>
      </c>
      <c r="D26">
        <f>'Data Latih'!D26</f>
        <v>2</v>
      </c>
      <c r="E26">
        <f>'Data Latih'!E26</f>
        <v>3</v>
      </c>
      <c r="F26">
        <f>'Data Latih'!F26</f>
        <v>3</v>
      </c>
      <c r="G26">
        <f>'Data Latih'!G26</f>
        <v>3</v>
      </c>
      <c r="H26">
        <f>'Data Latih'!H26</f>
        <v>2</v>
      </c>
      <c r="I26">
        <f>'Data Latih'!I26</f>
        <v>18</v>
      </c>
      <c r="J26">
        <f>'Data Latih'!J26</f>
        <v>2</v>
      </c>
      <c r="K26" t="str">
        <f>'Data Latih'!K26</f>
        <v>Berat</v>
      </c>
    </row>
    <row r="27" spans="1:11" x14ac:dyDescent="0.3">
      <c r="A27">
        <f>Normalisasi!$A27</f>
        <v>26</v>
      </c>
      <c r="B27">
        <f>'Data Latih'!B27</f>
        <v>2</v>
      </c>
      <c r="C27">
        <f>'Data Latih'!C27</f>
        <v>2</v>
      </c>
      <c r="D27">
        <f>'Data Latih'!D27</f>
        <v>2</v>
      </c>
      <c r="E27">
        <f>'Data Latih'!E27</f>
        <v>3</v>
      </c>
      <c r="F27">
        <f>'Data Latih'!F27</f>
        <v>3</v>
      </c>
      <c r="G27">
        <f>'Data Latih'!G27</f>
        <v>2</v>
      </c>
      <c r="H27">
        <f>'Data Latih'!H27</f>
        <v>2</v>
      </c>
      <c r="I27">
        <f>'Data Latih'!I27</f>
        <v>20</v>
      </c>
      <c r="J27">
        <f>'Data Latih'!J27</f>
        <v>2</v>
      </c>
      <c r="K27" t="str">
        <f>'Data Latih'!K27</f>
        <v>Berat</v>
      </c>
    </row>
    <row r="28" spans="1:11" x14ac:dyDescent="0.3">
      <c r="A28">
        <f>Normalisasi!$A28</f>
        <v>27</v>
      </c>
      <c r="B28">
        <f>'Data Latih'!B28</f>
        <v>2</v>
      </c>
      <c r="C28">
        <f>'Data Latih'!C28</f>
        <v>2</v>
      </c>
      <c r="D28">
        <f>'Data Latih'!D28</f>
        <v>2</v>
      </c>
      <c r="E28">
        <f>'Data Latih'!E28</f>
        <v>2</v>
      </c>
      <c r="F28">
        <f>'Data Latih'!F28</f>
        <v>2</v>
      </c>
      <c r="G28">
        <f>'Data Latih'!G28</f>
        <v>2</v>
      </c>
      <c r="H28">
        <f>'Data Latih'!H28</f>
        <v>2</v>
      </c>
      <c r="I28">
        <f>'Data Latih'!I28</f>
        <v>23</v>
      </c>
      <c r="J28">
        <f>'Data Latih'!J28</f>
        <v>2</v>
      </c>
      <c r="K28" t="str">
        <f>'Data Latih'!K28</f>
        <v>Berat</v>
      </c>
    </row>
    <row r="29" spans="1:11" x14ac:dyDescent="0.3">
      <c r="A29">
        <f>Normalisasi!$A29</f>
        <v>28</v>
      </c>
      <c r="B29">
        <f>'Data Latih'!B29</f>
        <v>2</v>
      </c>
      <c r="C29">
        <f>'Data Latih'!C29</f>
        <v>2</v>
      </c>
      <c r="D29">
        <f>'Data Latih'!D29</f>
        <v>2</v>
      </c>
      <c r="E29">
        <f>'Data Latih'!E29</f>
        <v>3</v>
      </c>
      <c r="F29">
        <f>'Data Latih'!F29</f>
        <v>1</v>
      </c>
      <c r="G29">
        <f>'Data Latih'!G29</f>
        <v>2</v>
      </c>
      <c r="H29">
        <f>'Data Latih'!H29</f>
        <v>1</v>
      </c>
      <c r="I29">
        <f>'Data Latih'!I29</f>
        <v>50</v>
      </c>
      <c r="J29">
        <f>'Data Latih'!J29</f>
        <v>1</v>
      </c>
      <c r="K29" t="str">
        <f>'Data Latih'!K29</f>
        <v>Berat</v>
      </c>
    </row>
    <row r="30" spans="1:11" x14ac:dyDescent="0.3">
      <c r="A30">
        <f>Normalisasi!$A30</f>
        <v>29</v>
      </c>
      <c r="B30">
        <f>'Data Latih'!B30</f>
        <v>2</v>
      </c>
      <c r="C30">
        <f>'Data Latih'!C30</f>
        <v>2</v>
      </c>
      <c r="D30">
        <f>'Data Latih'!D30</f>
        <v>2</v>
      </c>
      <c r="E30">
        <f>'Data Latih'!E30</f>
        <v>2</v>
      </c>
      <c r="F30">
        <f>'Data Latih'!F30</f>
        <v>2</v>
      </c>
      <c r="G30">
        <f>'Data Latih'!G30</f>
        <v>2</v>
      </c>
      <c r="H30">
        <f>'Data Latih'!H30</f>
        <v>2</v>
      </c>
      <c r="I30">
        <f>'Data Latih'!I30</f>
        <v>25</v>
      </c>
      <c r="J30">
        <f>'Data Latih'!J30</f>
        <v>2</v>
      </c>
      <c r="K30" t="str">
        <f>'Data Latih'!K30</f>
        <v>Berat</v>
      </c>
    </row>
    <row r="31" spans="1:11" x14ac:dyDescent="0.3">
      <c r="A31">
        <f>Normalisasi!$A31</f>
        <v>30</v>
      </c>
      <c r="B31">
        <f>'Data Latih'!B31</f>
        <v>2</v>
      </c>
      <c r="C31">
        <f>'Data Latih'!C31</f>
        <v>1</v>
      </c>
      <c r="D31">
        <f>'Data Latih'!D31</f>
        <v>1</v>
      </c>
      <c r="E31">
        <f>'Data Latih'!E31</f>
        <v>2</v>
      </c>
      <c r="F31">
        <f>'Data Latih'!F31</f>
        <v>1</v>
      </c>
      <c r="G31">
        <f>'Data Latih'!G31</f>
        <v>2</v>
      </c>
      <c r="H31">
        <f>'Data Latih'!H31</f>
        <v>1</v>
      </c>
      <c r="I31">
        <f>'Data Latih'!I31</f>
        <v>20</v>
      </c>
      <c r="J31">
        <f>'Data Latih'!J31</f>
        <v>3</v>
      </c>
      <c r="K31" t="str">
        <f>'Data Latih'!K31</f>
        <v>Ringan</v>
      </c>
    </row>
    <row r="32" spans="1:11" x14ac:dyDescent="0.3">
      <c r="A32">
        <f>Normalisasi!$A32</f>
        <v>31</v>
      </c>
      <c r="B32">
        <f>'Data Latih'!B32</f>
        <v>2</v>
      </c>
      <c r="C32">
        <f>'Data Latih'!C32</f>
        <v>1</v>
      </c>
      <c r="D32">
        <f>'Data Latih'!D32</f>
        <v>2</v>
      </c>
      <c r="E32">
        <f>'Data Latih'!E32</f>
        <v>3</v>
      </c>
      <c r="F32">
        <f>'Data Latih'!F32</f>
        <v>3</v>
      </c>
      <c r="G32">
        <f>'Data Latih'!G32</f>
        <v>3</v>
      </c>
      <c r="H32">
        <f>'Data Latih'!H32</f>
        <v>1</v>
      </c>
      <c r="I32">
        <f>'Data Latih'!I32</f>
        <v>45</v>
      </c>
      <c r="J32">
        <f>'Data Latih'!J32</f>
        <v>2</v>
      </c>
      <c r="K32" t="str">
        <f>'Data Latih'!K32</f>
        <v>Berat</v>
      </c>
    </row>
    <row r="33" spans="1:11" x14ac:dyDescent="0.3">
      <c r="A33">
        <f>Normalisasi!$A33</f>
        <v>32</v>
      </c>
      <c r="B33">
        <f>'Data Latih'!B33</f>
        <v>2</v>
      </c>
      <c r="C33">
        <f>'Data Latih'!C33</f>
        <v>1</v>
      </c>
      <c r="D33">
        <f>'Data Latih'!D33</f>
        <v>2</v>
      </c>
      <c r="E33">
        <f>'Data Latih'!E33</f>
        <v>1</v>
      </c>
      <c r="F33">
        <f>'Data Latih'!F33</f>
        <v>1</v>
      </c>
      <c r="G33">
        <f>'Data Latih'!G33</f>
        <v>1</v>
      </c>
      <c r="H33">
        <f>'Data Latih'!H33</f>
        <v>1</v>
      </c>
      <c r="I33">
        <f>'Data Latih'!I33</f>
        <v>28</v>
      </c>
      <c r="J33">
        <f>'Data Latih'!J33</f>
        <v>3</v>
      </c>
      <c r="K33" t="str">
        <f>'Data Latih'!K33</f>
        <v>Ringan</v>
      </c>
    </row>
    <row r="34" spans="1:11" x14ac:dyDescent="0.3">
      <c r="A34">
        <f>Normalisasi!$A34</f>
        <v>33</v>
      </c>
      <c r="B34">
        <f>'Data Latih'!B34</f>
        <v>2</v>
      </c>
      <c r="C34">
        <f>'Data Latih'!C34</f>
        <v>2</v>
      </c>
      <c r="D34">
        <f>'Data Latih'!D34</f>
        <v>2</v>
      </c>
      <c r="E34">
        <f>'Data Latih'!E34</f>
        <v>3</v>
      </c>
      <c r="F34">
        <f>'Data Latih'!F34</f>
        <v>3</v>
      </c>
      <c r="G34">
        <f>'Data Latih'!G34</f>
        <v>3</v>
      </c>
      <c r="H34">
        <f>'Data Latih'!H34</f>
        <v>1</v>
      </c>
      <c r="I34">
        <f>'Data Latih'!I34</f>
        <v>25</v>
      </c>
      <c r="J34">
        <f>'Data Latih'!J34</f>
        <v>3</v>
      </c>
      <c r="K34" t="str">
        <f>'Data Latih'!K34</f>
        <v>Berat</v>
      </c>
    </row>
    <row r="35" spans="1:11" x14ac:dyDescent="0.3">
      <c r="A35">
        <f>Normalisasi!$A35</f>
        <v>34</v>
      </c>
      <c r="B35">
        <f>'Data Latih'!B35</f>
        <v>2</v>
      </c>
      <c r="C35">
        <f>'Data Latih'!C35</f>
        <v>1</v>
      </c>
      <c r="D35">
        <f>'Data Latih'!D35</f>
        <v>2</v>
      </c>
      <c r="E35">
        <f>'Data Latih'!E35</f>
        <v>1</v>
      </c>
      <c r="F35">
        <f>'Data Latih'!F35</f>
        <v>2</v>
      </c>
      <c r="G35">
        <f>'Data Latih'!G35</f>
        <v>2</v>
      </c>
      <c r="H35">
        <f>'Data Latih'!H35</f>
        <v>2</v>
      </c>
      <c r="I35">
        <f>'Data Latih'!I35</f>
        <v>20</v>
      </c>
      <c r="J35">
        <f>'Data Latih'!J35</f>
        <v>1</v>
      </c>
      <c r="K35" t="str">
        <f>'Data Latih'!K35</f>
        <v>Berat</v>
      </c>
    </row>
    <row r="36" spans="1:11" x14ac:dyDescent="0.3">
      <c r="A36">
        <f>Normalisasi!$A36</f>
        <v>35</v>
      </c>
      <c r="B36">
        <f>'Data Latih'!B36</f>
        <v>2</v>
      </c>
      <c r="C36">
        <f>'Data Latih'!C36</f>
        <v>2</v>
      </c>
      <c r="D36">
        <f>'Data Latih'!D36</f>
        <v>1</v>
      </c>
      <c r="E36">
        <f>'Data Latih'!E36</f>
        <v>1</v>
      </c>
      <c r="F36">
        <f>'Data Latih'!F36</f>
        <v>2</v>
      </c>
      <c r="G36">
        <f>'Data Latih'!G36</f>
        <v>2</v>
      </c>
      <c r="H36">
        <f>'Data Latih'!H36</f>
        <v>1</v>
      </c>
      <c r="I36">
        <f>'Data Latih'!I36</f>
        <v>35</v>
      </c>
      <c r="J36">
        <f>'Data Latih'!J36</f>
        <v>2</v>
      </c>
      <c r="K36" t="str">
        <f>'Data Latih'!K36</f>
        <v>Berat</v>
      </c>
    </row>
    <row r="37" spans="1:11" x14ac:dyDescent="0.3">
      <c r="A37">
        <f>Normalisasi!$A37</f>
        <v>36</v>
      </c>
      <c r="B37">
        <f>'Data Latih'!B37</f>
        <v>2</v>
      </c>
      <c r="C37">
        <f>'Data Latih'!C37</f>
        <v>2</v>
      </c>
      <c r="D37">
        <f>'Data Latih'!D37</f>
        <v>1</v>
      </c>
      <c r="E37">
        <f>'Data Latih'!E37</f>
        <v>2</v>
      </c>
      <c r="F37">
        <f>'Data Latih'!F37</f>
        <v>1</v>
      </c>
      <c r="G37">
        <f>'Data Latih'!G37</f>
        <v>1</v>
      </c>
      <c r="H37">
        <f>'Data Latih'!H37</f>
        <v>1</v>
      </c>
      <c r="I37">
        <f>'Data Latih'!I37</f>
        <v>25</v>
      </c>
      <c r="J37">
        <f>'Data Latih'!J37</f>
        <v>2</v>
      </c>
      <c r="K37" t="str">
        <f>'Data Latih'!K37</f>
        <v>Berat</v>
      </c>
    </row>
    <row r="38" spans="1:11" x14ac:dyDescent="0.3">
      <c r="A38">
        <f>Normalisasi!$A38</f>
        <v>37</v>
      </c>
      <c r="B38">
        <f>'Data Latih'!B38</f>
        <v>2</v>
      </c>
      <c r="C38">
        <f>'Data Latih'!C38</f>
        <v>2</v>
      </c>
      <c r="D38">
        <f>'Data Latih'!D38</f>
        <v>2</v>
      </c>
      <c r="E38">
        <f>'Data Latih'!E38</f>
        <v>3</v>
      </c>
      <c r="F38">
        <f>'Data Latih'!F38</f>
        <v>3</v>
      </c>
      <c r="G38">
        <f>'Data Latih'!G38</f>
        <v>3</v>
      </c>
      <c r="H38">
        <f>'Data Latih'!H38</f>
        <v>2</v>
      </c>
      <c r="I38">
        <f>'Data Latih'!I38</f>
        <v>29</v>
      </c>
      <c r="J38">
        <f>'Data Latih'!J38</f>
        <v>3</v>
      </c>
      <c r="K38" t="str">
        <f>'Data Latih'!K38</f>
        <v>Berat</v>
      </c>
    </row>
    <row r="39" spans="1:11" x14ac:dyDescent="0.3">
      <c r="A39">
        <f>Normalisasi!$A39</f>
        <v>38</v>
      </c>
      <c r="B39">
        <f>'Data Latih'!B39</f>
        <v>2</v>
      </c>
      <c r="C39">
        <f>'Data Latih'!C39</f>
        <v>2</v>
      </c>
      <c r="D39">
        <f>'Data Latih'!D39</f>
        <v>1</v>
      </c>
      <c r="E39">
        <f>'Data Latih'!E39</f>
        <v>1</v>
      </c>
      <c r="F39">
        <f>'Data Latih'!F39</f>
        <v>1</v>
      </c>
      <c r="G39">
        <f>'Data Latih'!G39</f>
        <v>1</v>
      </c>
      <c r="H39">
        <f>'Data Latih'!H39</f>
        <v>2</v>
      </c>
      <c r="I39">
        <f>'Data Latih'!I39</f>
        <v>2</v>
      </c>
      <c r="J39">
        <f>'Data Latih'!J39</f>
        <v>3</v>
      </c>
      <c r="K39" t="str">
        <f>'Data Latih'!K39</f>
        <v>Berat</v>
      </c>
    </row>
    <row r="40" spans="1:11" x14ac:dyDescent="0.3">
      <c r="A40">
        <f>Normalisasi!$A40</f>
        <v>39</v>
      </c>
      <c r="B40">
        <f>'Data Latih'!B40</f>
        <v>2</v>
      </c>
      <c r="C40">
        <f>'Data Latih'!C40</f>
        <v>1</v>
      </c>
      <c r="D40">
        <f>'Data Latih'!D40</f>
        <v>1</v>
      </c>
      <c r="E40">
        <f>'Data Latih'!E40</f>
        <v>3</v>
      </c>
      <c r="F40">
        <f>'Data Latih'!F40</f>
        <v>2</v>
      </c>
      <c r="G40">
        <f>'Data Latih'!G40</f>
        <v>1</v>
      </c>
      <c r="H40">
        <f>'Data Latih'!H40</f>
        <v>2</v>
      </c>
      <c r="I40">
        <f>'Data Latih'!I40</f>
        <v>30</v>
      </c>
      <c r="J40">
        <f>'Data Latih'!J40</f>
        <v>3</v>
      </c>
      <c r="K40" t="str">
        <f>'Data Latih'!K40</f>
        <v>Ringan</v>
      </c>
    </row>
    <row r="41" spans="1:11" x14ac:dyDescent="0.3">
      <c r="A41">
        <f>Normalisasi!$A41</f>
        <v>40</v>
      </c>
      <c r="B41">
        <f>'Data Latih'!B41</f>
        <v>2</v>
      </c>
      <c r="C41">
        <f>'Data Latih'!C41</f>
        <v>1</v>
      </c>
      <c r="D41">
        <f>'Data Latih'!D41</f>
        <v>2</v>
      </c>
      <c r="E41">
        <f>'Data Latih'!E41</f>
        <v>2</v>
      </c>
      <c r="F41">
        <f>'Data Latih'!F41</f>
        <v>3</v>
      </c>
      <c r="G41">
        <f>'Data Latih'!G41</f>
        <v>1</v>
      </c>
      <c r="H41">
        <f>'Data Latih'!H41</f>
        <v>2</v>
      </c>
      <c r="I41">
        <f>'Data Latih'!I41</f>
        <v>30</v>
      </c>
      <c r="J41">
        <f>'Data Latih'!J41</f>
        <v>3</v>
      </c>
      <c r="K41" t="str">
        <f>'Data Latih'!K41</f>
        <v>Ringan</v>
      </c>
    </row>
    <row r="42" spans="1:11" x14ac:dyDescent="0.3">
      <c r="A42">
        <f>Normalisasi!$A42</f>
        <v>41</v>
      </c>
      <c r="B42">
        <f>'Data Latih'!B42</f>
        <v>2</v>
      </c>
      <c r="C42">
        <f>'Data Latih'!C42</f>
        <v>1</v>
      </c>
      <c r="D42">
        <f>'Data Latih'!D42</f>
        <v>2</v>
      </c>
      <c r="E42">
        <f>'Data Latih'!E42</f>
        <v>3</v>
      </c>
      <c r="F42">
        <f>'Data Latih'!F42</f>
        <v>3</v>
      </c>
      <c r="G42">
        <f>'Data Latih'!G42</f>
        <v>3</v>
      </c>
      <c r="H42">
        <f>'Data Latih'!H42</f>
        <v>2</v>
      </c>
      <c r="I42">
        <f>'Data Latih'!I42</f>
        <v>25</v>
      </c>
      <c r="J42">
        <f>'Data Latih'!J42</f>
        <v>3</v>
      </c>
      <c r="K42" t="str">
        <f>'Data Latih'!K42</f>
        <v>Ringan</v>
      </c>
    </row>
    <row r="43" spans="1:11" x14ac:dyDescent="0.3">
      <c r="A43">
        <f>Normalisasi!$A43</f>
        <v>42</v>
      </c>
      <c r="B43">
        <f>'Data Latih'!B43</f>
        <v>2</v>
      </c>
      <c r="C43">
        <f>'Data Latih'!C43</f>
        <v>1</v>
      </c>
      <c r="D43">
        <f>'Data Latih'!D43</f>
        <v>2</v>
      </c>
      <c r="E43">
        <f>'Data Latih'!E43</f>
        <v>3</v>
      </c>
      <c r="F43">
        <f>'Data Latih'!F43</f>
        <v>2</v>
      </c>
      <c r="G43">
        <f>'Data Latih'!G43</f>
        <v>1</v>
      </c>
      <c r="H43">
        <f>'Data Latih'!H43</f>
        <v>1</v>
      </c>
      <c r="I43">
        <f>'Data Latih'!I43</f>
        <v>5</v>
      </c>
      <c r="J43">
        <f>'Data Latih'!J43</f>
        <v>3</v>
      </c>
      <c r="K43" t="str">
        <f>'Data Latih'!K43</f>
        <v>Ringan</v>
      </c>
    </row>
    <row r="44" spans="1:11" x14ac:dyDescent="0.3">
      <c r="A44">
        <f>Normalisasi!$A44</f>
        <v>43</v>
      </c>
      <c r="B44">
        <f>'Data Latih'!B44</f>
        <v>2</v>
      </c>
      <c r="C44">
        <f>'Data Latih'!C44</f>
        <v>1</v>
      </c>
      <c r="D44">
        <f>'Data Latih'!D44</f>
        <v>2</v>
      </c>
      <c r="E44">
        <f>'Data Latih'!E44</f>
        <v>3</v>
      </c>
      <c r="F44">
        <f>'Data Latih'!F44</f>
        <v>1</v>
      </c>
      <c r="G44">
        <f>'Data Latih'!G44</f>
        <v>3</v>
      </c>
      <c r="H44">
        <f>'Data Latih'!H44</f>
        <v>2</v>
      </c>
      <c r="I44">
        <f>'Data Latih'!I44</f>
        <v>15</v>
      </c>
      <c r="J44">
        <f>'Data Latih'!J44</f>
        <v>3</v>
      </c>
      <c r="K44" t="str">
        <f>'Data Latih'!K44</f>
        <v>Berat</v>
      </c>
    </row>
    <row r="45" spans="1:11" x14ac:dyDescent="0.3">
      <c r="A45">
        <f>Normalisasi!$A45</f>
        <v>44</v>
      </c>
      <c r="B45">
        <f>'Data Latih'!B45</f>
        <v>2</v>
      </c>
      <c r="C45">
        <f>'Data Latih'!C45</f>
        <v>2</v>
      </c>
      <c r="D45">
        <f>'Data Latih'!D45</f>
        <v>2</v>
      </c>
      <c r="E45">
        <f>'Data Latih'!E45</f>
        <v>3</v>
      </c>
      <c r="F45">
        <f>'Data Latih'!F45</f>
        <v>3</v>
      </c>
      <c r="G45">
        <f>'Data Latih'!G45</f>
        <v>3</v>
      </c>
      <c r="H45">
        <f>'Data Latih'!H45</f>
        <v>2</v>
      </c>
      <c r="I45">
        <f>'Data Latih'!I45</f>
        <v>25</v>
      </c>
      <c r="J45">
        <f>'Data Latih'!J45</f>
        <v>3</v>
      </c>
      <c r="K45" t="str">
        <f>'Data Latih'!K45</f>
        <v>Berat</v>
      </c>
    </row>
    <row r="46" spans="1:11" x14ac:dyDescent="0.3">
      <c r="A46">
        <f>Normalisasi!$A46</f>
        <v>45</v>
      </c>
      <c r="B46">
        <f>'Data Latih'!B46</f>
        <v>1</v>
      </c>
      <c r="C46">
        <f>'Data Latih'!C46</f>
        <v>1</v>
      </c>
      <c r="D46">
        <f>'Data Latih'!D46</f>
        <v>1</v>
      </c>
      <c r="E46">
        <f>'Data Latih'!E46</f>
        <v>3</v>
      </c>
      <c r="F46">
        <f>'Data Latih'!F46</f>
        <v>1</v>
      </c>
      <c r="G46">
        <f>'Data Latih'!G46</f>
        <v>3</v>
      </c>
      <c r="H46">
        <f>'Data Latih'!H46</f>
        <v>2</v>
      </c>
      <c r="I46">
        <f>'Data Latih'!I46</f>
        <v>20</v>
      </c>
      <c r="J46">
        <f>'Data Latih'!J46</f>
        <v>1</v>
      </c>
      <c r="K46" t="str">
        <f>'Data Latih'!K46</f>
        <v>Ringan</v>
      </c>
    </row>
    <row r="47" spans="1:11" x14ac:dyDescent="0.3">
      <c r="A47">
        <f>Normalisasi!$A47</f>
        <v>46</v>
      </c>
      <c r="B47">
        <f>'Data Latih'!B47</f>
        <v>2</v>
      </c>
      <c r="C47">
        <f>'Data Latih'!C47</f>
        <v>2</v>
      </c>
      <c r="D47">
        <f>'Data Latih'!D47</f>
        <v>2</v>
      </c>
      <c r="E47">
        <f>'Data Latih'!E47</f>
        <v>3</v>
      </c>
      <c r="F47">
        <f>'Data Latih'!F47</f>
        <v>3</v>
      </c>
      <c r="G47">
        <f>'Data Latih'!G47</f>
        <v>3</v>
      </c>
      <c r="H47">
        <f>'Data Latih'!H47</f>
        <v>2</v>
      </c>
      <c r="I47">
        <f>'Data Latih'!I47</f>
        <v>27</v>
      </c>
      <c r="J47">
        <f>'Data Latih'!J47</f>
        <v>3</v>
      </c>
      <c r="K47" t="str">
        <f>'Data Latih'!K47</f>
        <v>Berat</v>
      </c>
    </row>
    <row r="48" spans="1:11" x14ac:dyDescent="0.3">
      <c r="A48">
        <f>Normalisasi!$A48</f>
        <v>47</v>
      </c>
      <c r="B48">
        <f>'Data Latih'!B48</f>
        <v>2</v>
      </c>
      <c r="C48">
        <f>'Data Latih'!C48</f>
        <v>1</v>
      </c>
      <c r="D48">
        <f>'Data Latih'!D48</f>
        <v>2</v>
      </c>
      <c r="E48">
        <f>'Data Latih'!E48</f>
        <v>1</v>
      </c>
      <c r="F48">
        <f>'Data Latih'!F48</f>
        <v>1</v>
      </c>
      <c r="G48">
        <f>'Data Latih'!G48</f>
        <v>3</v>
      </c>
      <c r="H48">
        <f>'Data Latih'!H48</f>
        <v>1</v>
      </c>
      <c r="I48">
        <f>'Data Latih'!I48</f>
        <v>20</v>
      </c>
      <c r="J48">
        <f>'Data Latih'!J48</f>
        <v>1</v>
      </c>
      <c r="K48" t="str">
        <f>'Data Latih'!K48</f>
        <v>Ringan</v>
      </c>
    </row>
    <row r="49" spans="1:11" x14ac:dyDescent="0.3">
      <c r="A49">
        <f>Normalisasi!$A49</f>
        <v>48</v>
      </c>
      <c r="B49">
        <f>'Data Latih'!B49</f>
        <v>2</v>
      </c>
      <c r="C49">
        <f>'Data Latih'!C49</f>
        <v>1</v>
      </c>
      <c r="D49">
        <f>'Data Latih'!D49</f>
        <v>1</v>
      </c>
      <c r="E49">
        <f>'Data Latih'!E49</f>
        <v>2</v>
      </c>
      <c r="F49">
        <f>'Data Latih'!F49</f>
        <v>3</v>
      </c>
      <c r="G49">
        <f>'Data Latih'!G49</f>
        <v>3</v>
      </c>
      <c r="H49">
        <f>'Data Latih'!H49</f>
        <v>2</v>
      </c>
      <c r="I49">
        <f>'Data Latih'!I49</f>
        <v>24</v>
      </c>
      <c r="J49">
        <f>'Data Latih'!J49</f>
        <v>3</v>
      </c>
      <c r="K49" t="str">
        <f>'Data Latih'!K49</f>
        <v>Ringan</v>
      </c>
    </row>
    <row r="50" spans="1:11" x14ac:dyDescent="0.3">
      <c r="A50">
        <f>Normalisasi!$A50</f>
        <v>49</v>
      </c>
      <c r="B50">
        <f>'Data Latih'!B50</f>
        <v>2</v>
      </c>
      <c r="C50">
        <f>'Data Latih'!C50</f>
        <v>1</v>
      </c>
      <c r="D50">
        <f>'Data Latih'!D50</f>
        <v>1</v>
      </c>
      <c r="E50">
        <f>'Data Latih'!E50</f>
        <v>1</v>
      </c>
      <c r="F50">
        <f>'Data Latih'!F50</f>
        <v>3</v>
      </c>
      <c r="G50">
        <f>'Data Latih'!G50</f>
        <v>1</v>
      </c>
      <c r="H50">
        <f>'Data Latih'!H50</f>
        <v>1</v>
      </c>
      <c r="I50">
        <f>'Data Latih'!I50</f>
        <v>24</v>
      </c>
      <c r="J50">
        <f>'Data Latih'!J50</f>
        <v>1</v>
      </c>
      <c r="K50" t="str">
        <f>'Data Latih'!K50</f>
        <v>Ringan</v>
      </c>
    </row>
    <row r="51" spans="1:11" x14ac:dyDescent="0.3">
      <c r="A51">
        <f>Normalisasi!$A51</f>
        <v>50</v>
      </c>
      <c r="B51">
        <f>'Data Latih'!B51</f>
        <v>2</v>
      </c>
      <c r="C51">
        <f>'Data Latih'!C51</f>
        <v>2</v>
      </c>
      <c r="D51">
        <f>'Data Latih'!D51</f>
        <v>2</v>
      </c>
      <c r="E51">
        <f>'Data Latih'!E51</f>
        <v>3</v>
      </c>
      <c r="F51">
        <f>'Data Latih'!F51</f>
        <v>2</v>
      </c>
      <c r="G51">
        <f>'Data Latih'!G51</f>
        <v>1</v>
      </c>
      <c r="H51">
        <f>'Data Latih'!H51</f>
        <v>1</v>
      </c>
      <c r="I51">
        <f>'Data Latih'!I51</f>
        <v>20</v>
      </c>
      <c r="J51">
        <f>'Data Latih'!J51</f>
        <v>2</v>
      </c>
      <c r="K51" t="str">
        <f>'Data Latih'!K51</f>
        <v>Berat</v>
      </c>
    </row>
    <row r="52" spans="1:11" x14ac:dyDescent="0.3">
      <c r="A52">
        <f>Normalisasi!$A52</f>
        <v>51</v>
      </c>
      <c r="B52">
        <f>'Data Latih'!B52</f>
        <v>2</v>
      </c>
      <c r="C52">
        <f>'Data Latih'!C52</f>
        <v>1</v>
      </c>
      <c r="D52">
        <f>'Data Latih'!D52</f>
        <v>2</v>
      </c>
      <c r="E52">
        <f>'Data Latih'!E52</f>
        <v>2</v>
      </c>
      <c r="F52">
        <f>'Data Latih'!F52</f>
        <v>3</v>
      </c>
      <c r="G52">
        <f>'Data Latih'!G52</f>
        <v>3</v>
      </c>
      <c r="H52">
        <f>'Data Latih'!H52</f>
        <v>2</v>
      </c>
      <c r="I52">
        <f>'Data Latih'!I52</f>
        <v>20</v>
      </c>
      <c r="J52">
        <f>'Data Latih'!J52</f>
        <v>3</v>
      </c>
      <c r="K52" t="str">
        <f>'Data Latih'!K52</f>
        <v>Ringan</v>
      </c>
    </row>
    <row r="53" spans="1:11" x14ac:dyDescent="0.3">
      <c r="A53">
        <f>Normalisasi!$A53</f>
        <v>52</v>
      </c>
      <c r="B53">
        <f>'Data Latih'!B53</f>
        <v>2</v>
      </c>
      <c r="C53">
        <f>'Data Latih'!C53</f>
        <v>1</v>
      </c>
      <c r="D53">
        <f>'Data Latih'!D53</f>
        <v>2</v>
      </c>
      <c r="E53">
        <f>'Data Latih'!E53</f>
        <v>3</v>
      </c>
      <c r="F53">
        <f>'Data Latih'!F53</f>
        <v>2</v>
      </c>
      <c r="G53">
        <f>'Data Latih'!G53</f>
        <v>3</v>
      </c>
      <c r="H53">
        <f>'Data Latih'!H53</f>
        <v>1</v>
      </c>
      <c r="I53">
        <f>'Data Latih'!I53</f>
        <v>10</v>
      </c>
      <c r="J53">
        <f>'Data Latih'!J53</f>
        <v>1</v>
      </c>
      <c r="K53" t="str">
        <f>'Data Latih'!K53</f>
        <v>Ringan</v>
      </c>
    </row>
    <row r="54" spans="1:11" x14ac:dyDescent="0.3">
      <c r="A54">
        <f>Normalisasi!$A54</f>
        <v>53</v>
      </c>
      <c r="B54">
        <f>'Data Latih'!B54</f>
        <v>2</v>
      </c>
      <c r="C54">
        <f>'Data Latih'!C54</f>
        <v>2</v>
      </c>
      <c r="D54">
        <f>'Data Latih'!D54</f>
        <v>2</v>
      </c>
      <c r="E54">
        <f>'Data Latih'!E54</f>
        <v>3</v>
      </c>
      <c r="F54">
        <f>'Data Latih'!F54</f>
        <v>3</v>
      </c>
      <c r="G54">
        <f>'Data Latih'!G54</f>
        <v>3</v>
      </c>
      <c r="H54">
        <f>'Data Latih'!H54</f>
        <v>2</v>
      </c>
      <c r="I54">
        <f>'Data Latih'!I54</f>
        <v>28</v>
      </c>
      <c r="J54">
        <f>'Data Latih'!J54</f>
        <v>3</v>
      </c>
      <c r="K54" t="str">
        <f>'Data Latih'!K54</f>
        <v>Berat</v>
      </c>
    </row>
    <row r="55" spans="1:11" x14ac:dyDescent="0.3">
      <c r="A55">
        <f>Normalisasi!$A55</f>
        <v>54</v>
      </c>
      <c r="B55">
        <f>'Data Latih'!B55</f>
        <v>2</v>
      </c>
      <c r="C55">
        <f>'Data Latih'!C55</f>
        <v>1</v>
      </c>
      <c r="D55">
        <f>'Data Latih'!D55</f>
        <v>2</v>
      </c>
      <c r="E55">
        <f>'Data Latih'!E55</f>
        <v>2</v>
      </c>
      <c r="F55">
        <f>'Data Latih'!F55</f>
        <v>3</v>
      </c>
      <c r="G55">
        <f>'Data Latih'!G55</f>
        <v>1</v>
      </c>
      <c r="H55">
        <f>'Data Latih'!H55</f>
        <v>1</v>
      </c>
      <c r="I55">
        <f>'Data Latih'!I55</f>
        <v>25</v>
      </c>
      <c r="J55">
        <f>'Data Latih'!J55</f>
        <v>2</v>
      </c>
      <c r="K55" t="str">
        <f>'Data Latih'!K55</f>
        <v>Berat</v>
      </c>
    </row>
    <row r="56" spans="1:11" x14ac:dyDescent="0.3">
      <c r="A56">
        <f>Normalisasi!$A56</f>
        <v>55</v>
      </c>
      <c r="B56">
        <f>'Data Latih'!B56</f>
        <v>2</v>
      </c>
      <c r="C56">
        <f>'Data Latih'!C56</f>
        <v>2</v>
      </c>
      <c r="D56">
        <f>'Data Latih'!D56</f>
        <v>2</v>
      </c>
      <c r="E56">
        <f>'Data Latih'!E56</f>
        <v>3</v>
      </c>
      <c r="F56">
        <f>'Data Latih'!F56</f>
        <v>3</v>
      </c>
      <c r="G56">
        <f>'Data Latih'!G56</f>
        <v>3</v>
      </c>
      <c r="H56">
        <f>'Data Latih'!H56</f>
        <v>2</v>
      </c>
      <c r="I56">
        <f>'Data Latih'!I56</f>
        <v>26</v>
      </c>
      <c r="J56">
        <f>'Data Latih'!J56</f>
        <v>3</v>
      </c>
      <c r="K56" t="str">
        <f>'Data Latih'!K56</f>
        <v>Berat</v>
      </c>
    </row>
    <row r="57" spans="1:11" x14ac:dyDescent="0.3">
      <c r="A57">
        <f>Normalisasi!$A57</f>
        <v>56</v>
      </c>
      <c r="B57">
        <f>'Data Latih'!B57</f>
        <v>2</v>
      </c>
      <c r="C57">
        <f>'Data Latih'!C57</f>
        <v>2</v>
      </c>
      <c r="D57">
        <f>'Data Latih'!D57</f>
        <v>1</v>
      </c>
      <c r="E57">
        <f>'Data Latih'!E57</f>
        <v>1</v>
      </c>
      <c r="F57">
        <f>'Data Latih'!F57</f>
        <v>3</v>
      </c>
      <c r="G57">
        <f>'Data Latih'!G57</f>
        <v>1</v>
      </c>
      <c r="H57">
        <f>'Data Latih'!H57</f>
        <v>2</v>
      </c>
      <c r="I57">
        <f>'Data Latih'!I57</f>
        <v>34</v>
      </c>
      <c r="J57">
        <f>'Data Latih'!J57</f>
        <v>3</v>
      </c>
      <c r="K57" t="str">
        <f>'Data Latih'!K57</f>
        <v>Berat</v>
      </c>
    </row>
    <row r="58" spans="1:11" x14ac:dyDescent="0.3">
      <c r="A58">
        <f>Normalisasi!$A58</f>
        <v>57</v>
      </c>
      <c r="B58">
        <f>'Data Latih'!B58</f>
        <v>2</v>
      </c>
      <c r="C58">
        <f>'Data Latih'!C58</f>
        <v>2</v>
      </c>
      <c r="D58">
        <f>'Data Latih'!D58</f>
        <v>2</v>
      </c>
      <c r="E58">
        <f>'Data Latih'!E58</f>
        <v>3</v>
      </c>
      <c r="F58">
        <f>'Data Latih'!F58</f>
        <v>3</v>
      </c>
      <c r="G58">
        <f>'Data Latih'!G58</f>
        <v>3</v>
      </c>
      <c r="H58">
        <f>'Data Latih'!H58</f>
        <v>2</v>
      </c>
      <c r="I58">
        <f>'Data Latih'!I58</f>
        <v>20</v>
      </c>
      <c r="J58">
        <f>'Data Latih'!J58</f>
        <v>3</v>
      </c>
      <c r="K58" t="str">
        <f>'Data Latih'!K58</f>
        <v>Berat</v>
      </c>
    </row>
    <row r="59" spans="1:11" x14ac:dyDescent="0.3">
      <c r="A59">
        <f>Normalisasi!$A59</f>
        <v>58</v>
      </c>
      <c r="B59">
        <f>'Data Latih'!B59</f>
        <v>2</v>
      </c>
      <c r="C59">
        <f>'Data Latih'!C59</f>
        <v>2</v>
      </c>
      <c r="D59">
        <f>'Data Latih'!D59</f>
        <v>2</v>
      </c>
      <c r="E59">
        <f>'Data Latih'!E59</f>
        <v>3</v>
      </c>
      <c r="F59">
        <f>'Data Latih'!F59</f>
        <v>3</v>
      </c>
      <c r="G59">
        <f>'Data Latih'!G59</f>
        <v>3</v>
      </c>
      <c r="H59">
        <f>'Data Latih'!H59</f>
        <v>2</v>
      </c>
      <c r="I59">
        <f>'Data Latih'!I59</f>
        <v>25</v>
      </c>
      <c r="J59">
        <f>'Data Latih'!J59</f>
        <v>3</v>
      </c>
      <c r="K59" t="str">
        <f>'Data Latih'!K59</f>
        <v>Berat</v>
      </c>
    </row>
    <row r="60" spans="1:11" x14ac:dyDescent="0.3">
      <c r="A60">
        <f>Normalisasi!$A60</f>
        <v>59</v>
      </c>
      <c r="B60">
        <f>'Data Latih'!B60</f>
        <v>2</v>
      </c>
      <c r="C60">
        <f>'Data Latih'!C60</f>
        <v>1</v>
      </c>
      <c r="D60">
        <f>'Data Latih'!D60</f>
        <v>1</v>
      </c>
      <c r="E60">
        <f>'Data Latih'!E60</f>
        <v>2</v>
      </c>
      <c r="F60">
        <f>'Data Latih'!F60</f>
        <v>3</v>
      </c>
      <c r="G60">
        <f>'Data Latih'!G60</f>
        <v>3</v>
      </c>
      <c r="H60">
        <f>'Data Latih'!H60</f>
        <v>2</v>
      </c>
      <c r="I60">
        <f>'Data Latih'!I60</f>
        <v>24</v>
      </c>
      <c r="J60">
        <f>'Data Latih'!J60</f>
        <v>1</v>
      </c>
      <c r="K60" t="str">
        <f>'Data Latih'!K60</f>
        <v>Ringan</v>
      </c>
    </row>
    <row r="61" spans="1:11" x14ac:dyDescent="0.3">
      <c r="A61">
        <f>Normalisasi!$A61</f>
        <v>60</v>
      </c>
      <c r="B61">
        <f>'Data Latih'!B61</f>
        <v>2</v>
      </c>
      <c r="C61">
        <f>'Data Latih'!C61</f>
        <v>2</v>
      </c>
      <c r="D61">
        <f>'Data Latih'!D61</f>
        <v>2</v>
      </c>
      <c r="E61">
        <f>'Data Latih'!E61</f>
        <v>2</v>
      </c>
      <c r="F61">
        <f>'Data Latih'!F61</f>
        <v>3</v>
      </c>
      <c r="G61">
        <f>'Data Latih'!G61</f>
        <v>2</v>
      </c>
      <c r="H61">
        <f>'Data Latih'!H61</f>
        <v>2</v>
      </c>
      <c r="I61">
        <f>'Data Latih'!I61</f>
        <v>30</v>
      </c>
      <c r="J61">
        <f>'Data Latih'!J61</f>
        <v>3</v>
      </c>
      <c r="K61" t="str">
        <f>'Data Latih'!K61</f>
        <v>Berat</v>
      </c>
    </row>
    <row r="62" spans="1:11" x14ac:dyDescent="0.3">
      <c r="A62">
        <f>Normalisasi!$A62</f>
        <v>61</v>
      </c>
      <c r="B62">
        <f>'Data Latih'!B62</f>
        <v>2</v>
      </c>
      <c r="C62">
        <f>'Data Latih'!C62</f>
        <v>2</v>
      </c>
      <c r="D62">
        <f>'Data Latih'!D62</f>
        <v>2</v>
      </c>
      <c r="E62">
        <f>'Data Latih'!E62</f>
        <v>3</v>
      </c>
      <c r="F62">
        <f>'Data Latih'!F62</f>
        <v>3</v>
      </c>
      <c r="G62">
        <f>'Data Latih'!G62</f>
        <v>3</v>
      </c>
      <c r="H62">
        <f>'Data Latih'!H62</f>
        <v>2</v>
      </c>
      <c r="I62">
        <f>'Data Latih'!I62</f>
        <v>23</v>
      </c>
      <c r="J62">
        <f>'Data Latih'!J62</f>
        <v>3</v>
      </c>
      <c r="K62" t="str">
        <f>'Data Latih'!K62</f>
        <v>Berat</v>
      </c>
    </row>
    <row r="63" spans="1:11" x14ac:dyDescent="0.3">
      <c r="A63">
        <f>Normalisasi!$A63</f>
        <v>62</v>
      </c>
      <c r="B63">
        <f>'Data Latih'!B63</f>
        <v>2</v>
      </c>
      <c r="C63">
        <f>'Data Latih'!C63</f>
        <v>2</v>
      </c>
      <c r="D63">
        <f>'Data Latih'!D63</f>
        <v>1</v>
      </c>
      <c r="E63">
        <f>'Data Latih'!E63</f>
        <v>3</v>
      </c>
      <c r="F63">
        <f>'Data Latih'!F63</f>
        <v>1</v>
      </c>
      <c r="G63">
        <f>'Data Latih'!G63</f>
        <v>1</v>
      </c>
      <c r="H63">
        <f>'Data Latih'!H63</f>
        <v>1</v>
      </c>
      <c r="I63">
        <f>'Data Latih'!I63</f>
        <v>20</v>
      </c>
      <c r="J63">
        <f>'Data Latih'!J63</f>
        <v>3</v>
      </c>
      <c r="K63" t="str">
        <f>'Data Latih'!K63</f>
        <v>Berat</v>
      </c>
    </row>
    <row r="64" spans="1:11" x14ac:dyDescent="0.3">
      <c r="A64">
        <f>Normalisasi!$A64</f>
        <v>63</v>
      </c>
      <c r="B64">
        <f>'Data Latih'!B64</f>
        <v>1</v>
      </c>
      <c r="C64">
        <f>'Data Latih'!C64</f>
        <v>1</v>
      </c>
      <c r="D64">
        <f>'Data Latih'!D64</f>
        <v>1</v>
      </c>
      <c r="E64">
        <f>'Data Latih'!E64</f>
        <v>3</v>
      </c>
      <c r="F64">
        <f>'Data Latih'!F64</f>
        <v>3</v>
      </c>
      <c r="G64">
        <f>'Data Latih'!G64</f>
        <v>1</v>
      </c>
      <c r="H64">
        <f>'Data Latih'!H64</f>
        <v>1</v>
      </c>
      <c r="I64">
        <f>'Data Latih'!I64</f>
        <v>17</v>
      </c>
      <c r="J64">
        <f>'Data Latih'!J64</f>
        <v>3</v>
      </c>
      <c r="K64" t="str">
        <f>'Data Latih'!K64</f>
        <v>Ringan</v>
      </c>
    </row>
    <row r="65" spans="1:11" x14ac:dyDescent="0.3">
      <c r="A65">
        <f>Normalisasi!$A65</f>
        <v>64</v>
      </c>
      <c r="B65">
        <f>'Data Latih'!B65</f>
        <v>2</v>
      </c>
      <c r="C65">
        <f>'Data Latih'!C65</f>
        <v>1</v>
      </c>
      <c r="D65">
        <f>'Data Latih'!D65</f>
        <v>1</v>
      </c>
      <c r="E65">
        <f>'Data Latih'!E65</f>
        <v>1</v>
      </c>
      <c r="F65">
        <f>'Data Latih'!F65</f>
        <v>3</v>
      </c>
      <c r="G65">
        <f>'Data Latih'!G65</f>
        <v>1</v>
      </c>
      <c r="H65">
        <f>'Data Latih'!H65</f>
        <v>1</v>
      </c>
      <c r="I65">
        <f>'Data Latih'!I65</f>
        <v>18</v>
      </c>
      <c r="J65">
        <f>'Data Latih'!J65</f>
        <v>3</v>
      </c>
      <c r="K65" t="str">
        <f>'Data Latih'!K65</f>
        <v>Ringan</v>
      </c>
    </row>
    <row r="66" spans="1:11" x14ac:dyDescent="0.3">
      <c r="A66">
        <f>Normalisasi!$A66</f>
        <v>65</v>
      </c>
      <c r="B66">
        <f>'Data Latih'!B66</f>
        <v>2</v>
      </c>
      <c r="C66">
        <f>'Data Latih'!C66</f>
        <v>2</v>
      </c>
      <c r="D66">
        <f>'Data Latih'!D66</f>
        <v>2</v>
      </c>
      <c r="E66">
        <f>'Data Latih'!E66</f>
        <v>2</v>
      </c>
      <c r="F66">
        <f>'Data Latih'!F66</f>
        <v>1</v>
      </c>
      <c r="G66">
        <f>'Data Latih'!G66</f>
        <v>3</v>
      </c>
      <c r="H66">
        <f>'Data Latih'!H66</f>
        <v>2</v>
      </c>
      <c r="I66">
        <f>'Data Latih'!I66</f>
        <v>30</v>
      </c>
      <c r="J66">
        <f>'Data Latih'!J66</f>
        <v>1</v>
      </c>
      <c r="K66" t="str">
        <f>'Data Latih'!K66</f>
        <v>Berat</v>
      </c>
    </row>
    <row r="67" spans="1:11" x14ac:dyDescent="0.3">
      <c r="A67">
        <f>Normalisasi!$A67</f>
        <v>66</v>
      </c>
      <c r="B67">
        <f>'Data Latih'!B67</f>
        <v>2</v>
      </c>
      <c r="C67">
        <f>'Data Latih'!C67</f>
        <v>2</v>
      </c>
      <c r="D67">
        <f>'Data Latih'!D67</f>
        <v>2</v>
      </c>
      <c r="E67">
        <f>'Data Latih'!E67</f>
        <v>3</v>
      </c>
      <c r="F67">
        <f>'Data Latih'!F67</f>
        <v>3</v>
      </c>
      <c r="G67">
        <f>'Data Latih'!G67</f>
        <v>3</v>
      </c>
      <c r="H67">
        <f>'Data Latih'!H67</f>
        <v>2</v>
      </c>
      <c r="I67">
        <f>'Data Latih'!I67</f>
        <v>22</v>
      </c>
      <c r="J67">
        <f>'Data Latih'!J67</f>
        <v>2</v>
      </c>
      <c r="K67" t="str">
        <f>'Data Latih'!K67</f>
        <v>Berat</v>
      </c>
    </row>
    <row r="68" spans="1:11" x14ac:dyDescent="0.3">
      <c r="A68">
        <f>Normalisasi!$A68</f>
        <v>67</v>
      </c>
      <c r="B68">
        <f>'Data Latih'!B68</f>
        <v>2</v>
      </c>
      <c r="C68">
        <f>'Data Latih'!C68</f>
        <v>1</v>
      </c>
      <c r="D68">
        <f>'Data Latih'!D68</f>
        <v>2</v>
      </c>
      <c r="E68">
        <f>'Data Latih'!E68</f>
        <v>3</v>
      </c>
      <c r="F68">
        <f>'Data Latih'!F68</f>
        <v>1</v>
      </c>
      <c r="G68">
        <f>'Data Latih'!G68</f>
        <v>3</v>
      </c>
      <c r="H68">
        <f>'Data Latih'!H68</f>
        <v>1</v>
      </c>
      <c r="I68">
        <f>'Data Latih'!I68</f>
        <v>20</v>
      </c>
      <c r="J68">
        <f>'Data Latih'!J68</f>
        <v>3</v>
      </c>
      <c r="K68" t="str">
        <f>'Data Latih'!K68</f>
        <v>Ringan</v>
      </c>
    </row>
    <row r="69" spans="1:11" x14ac:dyDescent="0.3">
      <c r="A69">
        <f>Normalisasi!$A69</f>
        <v>68</v>
      </c>
      <c r="B69">
        <f>'Data Latih'!B69</f>
        <v>2</v>
      </c>
      <c r="C69">
        <f>'Data Latih'!C69</f>
        <v>1</v>
      </c>
      <c r="D69">
        <f>'Data Latih'!D69</f>
        <v>2</v>
      </c>
      <c r="E69">
        <f>'Data Latih'!E69</f>
        <v>3</v>
      </c>
      <c r="F69">
        <f>'Data Latih'!F69</f>
        <v>3</v>
      </c>
      <c r="G69">
        <f>'Data Latih'!G69</f>
        <v>3</v>
      </c>
      <c r="H69">
        <f>'Data Latih'!H69</f>
        <v>1</v>
      </c>
      <c r="I69">
        <f>'Data Latih'!I69</f>
        <v>15</v>
      </c>
      <c r="J69">
        <f>'Data Latih'!J69</f>
        <v>1</v>
      </c>
      <c r="K69" t="str">
        <f>'Data Latih'!K69</f>
        <v>Ringan</v>
      </c>
    </row>
    <row r="70" spans="1:11" x14ac:dyDescent="0.3">
      <c r="A70">
        <f>Normalisasi!$A70</f>
        <v>69</v>
      </c>
      <c r="B70">
        <f>'Data Latih'!B70</f>
        <v>2</v>
      </c>
      <c r="C70">
        <f>'Data Latih'!C70</f>
        <v>1</v>
      </c>
      <c r="D70">
        <f>'Data Latih'!D70</f>
        <v>2</v>
      </c>
      <c r="E70">
        <f>'Data Latih'!E70</f>
        <v>2</v>
      </c>
      <c r="F70">
        <f>'Data Latih'!F70</f>
        <v>3</v>
      </c>
      <c r="G70">
        <f>'Data Latih'!G70</f>
        <v>1</v>
      </c>
      <c r="H70">
        <f>'Data Latih'!H70</f>
        <v>2</v>
      </c>
      <c r="I70">
        <f>'Data Latih'!I70</f>
        <v>20</v>
      </c>
      <c r="J70">
        <f>'Data Latih'!J70</f>
        <v>3</v>
      </c>
      <c r="K70" t="str">
        <f>'Data Latih'!K70</f>
        <v>Ringan</v>
      </c>
    </row>
    <row r="71" spans="1:11" x14ac:dyDescent="0.3">
      <c r="A71">
        <f>Normalisasi!$A71</f>
        <v>70</v>
      </c>
      <c r="B71">
        <f>'Data Latih'!B71</f>
        <v>2</v>
      </c>
      <c r="C71">
        <f>'Data Latih'!C71</f>
        <v>1</v>
      </c>
      <c r="D71">
        <f>'Data Latih'!D71</f>
        <v>2</v>
      </c>
      <c r="E71">
        <f>'Data Latih'!E71</f>
        <v>1</v>
      </c>
      <c r="F71">
        <f>'Data Latih'!F71</f>
        <v>1</v>
      </c>
      <c r="G71">
        <f>'Data Latih'!G71</f>
        <v>1</v>
      </c>
      <c r="H71">
        <f>'Data Latih'!H71</f>
        <v>2</v>
      </c>
      <c r="I71">
        <f>'Data Latih'!I71</f>
        <v>24</v>
      </c>
      <c r="J71">
        <f>'Data Latih'!J71</f>
        <v>3</v>
      </c>
      <c r="K71" t="str">
        <f>'Data Latih'!K71</f>
        <v>Ringan</v>
      </c>
    </row>
    <row r="72" spans="1:11" x14ac:dyDescent="0.3">
      <c r="A72">
        <f>Normalisasi!$A72</f>
        <v>71</v>
      </c>
      <c r="B72">
        <f>'Data Latih'!B72</f>
        <v>2</v>
      </c>
      <c r="C72">
        <f>'Data Latih'!C72</f>
        <v>1</v>
      </c>
      <c r="D72">
        <f>'Data Latih'!D72</f>
        <v>2</v>
      </c>
      <c r="E72">
        <f>'Data Latih'!E72</f>
        <v>3</v>
      </c>
      <c r="F72">
        <f>'Data Latih'!F72</f>
        <v>1</v>
      </c>
      <c r="G72">
        <f>'Data Latih'!G72</f>
        <v>3</v>
      </c>
      <c r="H72">
        <f>'Data Latih'!H72</f>
        <v>2</v>
      </c>
      <c r="I72">
        <f>'Data Latih'!I72</f>
        <v>25</v>
      </c>
      <c r="J72">
        <f>'Data Latih'!J72</f>
        <v>3</v>
      </c>
      <c r="K72" t="str">
        <f>'Data Latih'!K72</f>
        <v>Ringan</v>
      </c>
    </row>
    <row r="73" spans="1:11" x14ac:dyDescent="0.3">
      <c r="A73">
        <f>Normalisasi!$A73</f>
        <v>72</v>
      </c>
      <c r="B73">
        <f>'Data Latih'!B73</f>
        <v>2</v>
      </c>
      <c r="C73">
        <f>'Data Latih'!C73</f>
        <v>2</v>
      </c>
      <c r="D73">
        <f>'Data Latih'!D73</f>
        <v>2</v>
      </c>
      <c r="E73">
        <f>'Data Latih'!E73</f>
        <v>3</v>
      </c>
      <c r="F73">
        <f>'Data Latih'!F73</f>
        <v>1</v>
      </c>
      <c r="G73">
        <f>'Data Latih'!G73</f>
        <v>3</v>
      </c>
      <c r="H73">
        <f>'Data Latih'!H73</f>
        <v>2</v>
      </c>
      <c r="I73">
        <f>'Data Latih'!I73</f>
        <v>24</v>
      </c>
      <c r="J73">
        <f>'Data Latih'!J73</f>
        <v>3</v>
      </c>
      <c r="K73" t="str">
        <f>'Data Latih'!K73</f>
        <v>Berat</v>
      </c>
    </row>
    <row r="74" spans="1:11" x14ac:dyDescent="0.3">
      <c r="A74">
        <f>Normalisasi!$A74</f>
        <v>73</v>
      </c>
      <c r="B74">
        <f>'Data Latih'!B74</f>
        <v>2</v>
      </c>
      <c r="C74">
        <f>'Data Latih'!C74</f>
        <v>2</v>
      </c>
      <c r="D74">
        <f>'Data Latih'!D74</f>
        <v>2</v>
      </c>
      <c r="E74">
        <f>'Data Latih'!E74</f>
        <v>3</v>
      </c>
      <c r="F74">
        <f>'Data Latih'!F74</f>
        <v>1</v>
      </c>
      <c r="G74">
        <f>'Data Latih'!G74</f>
        <v>3</v>
      </c>
      <c r="H74">
        <f>'Data Latih'!H74</f>
        <v>2</v>
      </c>
      <c r="I74">
        <f>'Data Latih'!I74</f>
        <v>25</v>
      </c>
      <c r="J74">
        <f>'Data Latih'!J74</f>
        <v>1</v>
      </c>
      <c r="K74" t="str">
        <f>'Data Latih'!K74</f>
        <v>Berat</v>
      </c>
    </row>
    <row r="75" spans="1:11" x14ac:dyDescent="0.3">
      <c r="A75">
        <f>Normalisasi!$A75</f>
        <v>74</v>
      </c>
      <c r="B75">
        <f>'Data Latih'!B75</f>
        <v>2</v>
      </c>
      <c r="C75">
        <f>'Data Latih'!C75</f>
        <v>1</v>
      </c>
      <c r="D75">
        <f>'Data Latih'!D75</f>
        <v>2</v>
      </c>
      <c r="E75">
        <f>'Data Latih'!E75</f>
        <v>3</v>
      </c>
      <c r="F75">
        <f>'Data Latih'!F75</f>
        <v>1</v>
      </c>
      <c r="G75">
        <f>'Data Latih'!G75</f>
        <v>3</v>
      </c>
      <c r="H75">
        <f>'Data Latih'!H75</f>
        <v>1</v>
      </c>
      <c r="I75">
        <f>'Data Latih'!I75</f>
        <v>18</v>
      </c>
      <c r="J75">
        <f>'Data Latih'!J75</f>
        <v>1</v>
      </c>
      <c r="K75" t="str">
        <f>'Data Latih'!K75</f>
        <v>Ringan</v>
      </c>
    </row>
    <row r="76" spans="1:11" x14ac:dyDescent="0.3">
      <c r="A76">
        <f>Normalisasi!$A76</f>
        <v>75</v>
      </c>
      <c r="B76">
        <f>'Data Latih'!B76</f>
        <v>1</v>
      </c>
      <c r="C76">
        <f>'Data Latih'!C76</f>
        <v>1</v>
      </c>
      <c r="D76">
        <f>'Data Latih'!D76</f>
        <v>2</v>
      </c>
      <c r="E76">
        <f>'Data Latih'!E76</f>
        <v>1</v>
      </c>
      <c r="F76">
        <f>'Data Latih'!F76</f>
        <v>1</v>
      </c>
      <c r="G76">
        <f>'Data Latih'!G76</f>
        <v>1</v>
      </c>
      <c r="H76">
        <f>'Data Latih'!H76</f>
        <v>1</v>
      </c>
      <c r="I76">
        <f>'Data Latih'!I76</f>
        <v>17</v>
      </c>
      <c r="J76">
        <f>'Data Latih'!J76</f>
        <v>1</v>
      </c>
      <c r="K76" t="str">
        <f>'Data Latih'!K76</f>
        <v>Ringan</v>
      </c>
    </row>
    <row r="77" spans="1:11" x14ac:dyDescent="0.3">
      <c r="A77">
        <f>Normalisasi!$A77</f>
        <v>76</v>
      </c>
      <c r="B77">
        <f>'Data Latih'!B77</f>
        <v>1</v>
      </c>
      <c r="C77">
        <f>'Data Latih'!C77</f>
        <v>1</v>
      </c>
      <c r="D77">
        <f>'Data Latih'!D77</f>
        <v>2</v>
      </c>
      <c r="E77">
        <f>'Data Latih'!E77</f>
        <v>1</v>
      </c>
      <c r="F77">
        <f>'Data Latih'!F77</f>
        <v>1</v>
      </c>
      <c r="G77">
        <f>'Data Latih'!G77</f>
        <v>1</v>
      </c>
      <c r="H77">
        <f>'Data Latih'!H77</f>
        <v>1</v>
      </c>
      <c r="I77">
        <f>'Data Latih'!I77</f>
        <v>14</v>
      </c>
      <c r="J77">
        <f>'Data Latih'!J77</f>
        <v>3</v>
      </c>
      <c r="K77" t="str">
        <f>'Data Latih'!K77</f>
        <v>Ringan</v>
      </c>
    </row>
    <row r="78" spans="1:11" x14ac:dyDescent="0.3">
      <c r="A78">
        <f>Normalisasi!$A78</f>
        <v>77</v>
      </c>
      <c r="B78">
        <f>'Data Latih'!B78</f>
        <v>2</v>
      </c>
      <c r="C78">
        <f>'Data Latih'!C78</f>
        <v>1</v>
      </c>
      <c r="D78">
        <f>'Data Latih'!D78</f>
        <v>2</v>
      </c>
      <c r="E78">
        <f>'Data Latih'!E78</f>
        <v>3</v>
      </c>
      <c r="F78">
        <f>'Data Latih'!F78</f>
        <v>1</v>
      </c>
      <c r="G78">
        <f>'Data Latih'!G78</f>
        <v>1</v>
      </c>
      <c r="H78">
        <f>'Data Latih'!H78</f>
        <v>2</v>
      </c>
      <c r="I78">
        <f>'Data Latih'!I78</f>
        <v>25</v>
      </c>
      <c r="J78">
        <f>'Data Latih'!J78</f>
        <v>1</v>
      </c>
      <c r="K78" t="str">
        <f>'Data Latih'!K78</f>
        <v>Ringan</v>
      </c>
    </row>
    <row r="79" spans="1:11" x14ac:dyDescent="0.3">
      <c r="A79">
        <f>Normalisasi!$A79</f>
        <v>78</v>
      </c>
      <c r="B79">
        <f>'Data Latih'!B79</f>
        <v>2</v>
      </c>
      <c r="C79">
        <f>'Data Latih'!C79</f>
        <v>1</v>
      </c>
      <c r="D79">
        <f>'Data Latih'!D79</f>
        <v>2</v>
      </c>
      <c r="E79">
        <f>'Data Latih'!E79</f>
        <v>3</v>
      </c>
      <c r="F79">
        <f>'Data Latih'!F79</f>
        <v>1</v>
      </c>
      <c r="G79">
        <f>'Data Latih'!G79</f>
        <v>1</v>
      </c>
      <c r="H79">
        <f>'Data Latih'!H79</f>
        <v>2</v>
      </c>
      <c r="I79">
        <f>'Data Latih'!I79</f>
        <v>20</v>
      </c>
      <c r="J79">
        <f>'Data Latih'!J79</f>
        <v>1</v>
      </c>
      <c r="K79" t="str">
        <f>'Data Latih'!K79</f>
        <v>Ringan</v>
      </c>
    </row>
    <row r="80" spans="1:11" x14ac:dyDescent="0.3">
      <c r="A80">
        <f>Normalisasi!$A80</f>
        <v>79</v>
      </c>
      <c r="B80">
        <f>'Data Latih'!B80</f>
        <v>2</v>
      </c>
      <c r="C80">
        <f>'Data Latih'!C80</f>
        <v>1</v>
      </c>
      <c r="D80">
        <f>'Data Latih'!D80</f>
        <v>2</v>
      </c>
      <c r="E80">
        <f>'Data Latih'!E80</f>
        <v>3</v>
      </c>
      <c r="F80">
        <f>'Data Latih'!F80</f>
        <v>1</v>
      </c>
      <c r="G80">
        <f>'Data Latih'!G80</f>
        <v>1</v>
      </c>
      <c r="H80">
        <f>'Data Latih'!H80</f>
        <v>2</v>
      </c>
      <c r="I80">
        <f>'Data Latih'!I80</f>
        <v>18</v>
      </c>
      <c r="J80">
        <f>'Data Latih'!J80</f>
        <v>1</v>
      </c>
      <c r="K80" t="str">
        <f>'Data Latih'!K80</f>
        <v>Ringan</v>
      </c>
    </row>
    <row r="81" spans="1:11" x14ac:dyDescent="0.3">
      <c r="A81">
        <f>Normalisasi!$A81</f>
        <v>80</v>
      </c>
      <c r="B81">
        <f>'Data Latih'!B81</f>
        <v>2</v>
      </c>
      <c r="C81">
        <f>'Data Latih'!C81</f>
        <v>2</v>
      </c>
      <c r="D81">
        <f>'Data Latih'!D81</f>
        <v>2</v>
      </c>
      <c r="E81">
        <f>'Data Latih'!E81</f>
        <v>3</v>
      </c>
      <c r="F81">
        <f>'Data Latih'!F81</f>
        <v>3</v>
      </c>
      <c r="G81">
        <f>'Data Latih'!G81</f>
        <v>3</v>
      </c>
      <c r="H81">
        <f>'Data Latih'!H81</f>
        <v>1</v>
      </c>
      <c r="I81">
        <f>'Data Latih'!I81</f>
        <v>24</v>
      </c>
      <c r="J81">
        <f>'Data Latih'!J81</f>
        <v>3</v>
      </c>
      <c r="K81" t="str">
        <f>'Data Latih'!K81</f>
        <v>Berat</v>
      </c>
    </row>
    <row r="82" spans="1:11" x14ac:dyDescent="0.3">
      <c r="A82">
        <f>Normalisasi!$A82</f>
        <v>81</v>
      </c>
      <c r="B82">
        <f>'Data Latih'!B82</f>
        <v>2</v>
      </c>
      <c r="C82">
        <f>'Data Latih'!C82</f>
        <v>1</v>
      </c>
      <c r="D82">
        <f>'Data Latih'!D82</f>
        <v>2</v>
      </c>
      <c r="E82">
        <f>'Data Latih'!E82</f>
        <v>3</v>
      </c>
      <c r="F82">
        <f>'Data Latih'!F82</f>
        <v>1</v>
      </c>
      <c r="G82">
        <f>'Data Latih'!G82</f>
        <v>3</v>
      </c>
      <c r="H82">
        <f>'Data Latih'!H82</f>
        <v>1</v>
      </c>
      <c r="I82">
        <f>'Data Latih'!I82</f>
        <v>26</v>
      </c>
      <c r="J82">
        <f>'Data Latih'!J82</f>
        <v>3</v>
      </c>
      <c r="K82" t="str">
        <f>'Data Latih'!K82</f>
        <v>Berat</v>
      </c>
    </row>
    <row r="83" spans="1:11" x14ac:dyDescent="0.3">
      <c r="A83">
        <f>Normalisasi!$A83</f>
        <v>82</v>
      </c>
      <c r="B83">
        <f>'Data Latih'!B83</f>
        <v>1</v>
      </c>
      <c r="C83">
        <f>'Data Latih'!C83</f>
        <v>1</v>
      </c>
      <c r="D83">
        <f>'Data Latih'!D83</f>
        <v>2</v>
      </c>
      <c r="E83">
        <f>'Data Latih'!E83</f>
        <v>3</v>
      </c>
      <c r="F83">
        <f>'Data Latih'!F83</f>
        <v>1</v>
      </c>
      <c r="G83">
        <f>'Data Latih'!G83</f>
        <v>1</v>
      </c>
      <c r="H83">
        <f>'Data Latih'!H83</f>
        <v>2</v>
      </c>
      <c r="I83">
        <f>'Data Latih'!I83</f>
        <v>17</v>
      </c>
      <c r="J83">
        <f>'Data Latih'!J83</f>
        <v>3</v>
      </c>
      <c r="K83" t="str">
        <f>'Data Latih'!K83</f>
        <v>Ringan</v>
      </c>
    </row>
    <row r="84" spans="1:11" x14ac:dyDescent="0.3">
      <c r="A84">
        <f>Normalisasi!$A84</f>
        <v>83</v>
      </c>
      <c r="B84">
        <f>'Data Latih'!B84</f>
        <v>2</v>
      </c>
      <c r="C84">
        <f>'Data Latih'!C84</f>
        <v>1</v>
      </c>
      <c r="D84">
        <f>'Data Latih'!D84</f>
        <v>2</v>
      </c>
      <c r="E84">
        <f>'Data Latih'!E84</f>
        <v>3</v>
      </c>
      <c r="F84">
        <f>'Data Latih'!F84</f>
        <v>1</v>
      </c>
      <c r="G84">
        <f>'Data Latih'!G84</f>
        <v>3</v>
      </c>
      <c r="H84">
        <f>'Data Latih'!H84</f>
        <v>2</v>
      </c>
      <c r="I84">
        <f>'Data Latih'!I84</f>
        <v>20</v>
      </c>
      <c r="J84">
        <f>'Data Latih'!J84</f>
        <v>3</v>
      </c>
      <c r="K84" t="str">
        <f>'Data Latih'!K84</f>
        <v>Berat</v>
      </c>
    </row>
    <row r="85" spans="1:11" x14ac:dyDescent="0.3">
      <c r="A85">
        <f>Normalisasi!$A85</f>
        <v>84</v>
      </c>
      <c r="B85">
        <f>'Data Latih'!B85</f>
        <v>2</v>
      </c>
      <c r="C85">
        <f>'Data Latih'!C85</f>
        <v>1</v>
      </c>
      <c r="D85">
        <f>'Data Latih'!D85</f>
        <v>2</v>
      </c>
      <c r="E85">
        <f>'Data Latih'!E85</f>
        <v>3</v>
      </c>
      <c r="F85">
        <f>'Data Latih'!F85</f>
        <v>1</v>
      </c>
      <c r="G85">
        <f>'Data Latih'!G85</f>
        <v>3</v>
      </c>
      <c r="H85">
        <f>'Data Latih'!H85</f>
        <v>2</v>
      </c>
      <c r="I85">
        <f>'Data Latih'!I85</f>
        <v>21</v>
      </c>
      <c r="J85">
        <f>'Data Latih'!J85</f>
        <v>3</v>
      </c>
      <c r="K85" t="str">
        <f>'Data Latih'!K85</f>
        <v>Berat</v>
      </c>
    </row>
    <row r="86" spans="1:11" x14ac:dyDescent="0.3">
      <c r="A86">
        <f>Normalisasi!$A86</f>
        <v>85</v>
      </c>
      <c r="B86">
        <f>'Data Latih'!B86</f>
        <v>2</v>
      </c>
      <c r="C86">
        <f>'Data Latih'!C86</f>
        <v>2</v>
      </c>
      <c r="D86">
        <f>'Data Latih'!D86</f>
        <v>2</v>
      </c>
      <c r="E86">
        <f>'Data Latih'!E86</f>
        <v>3</v>
      </c>
      <c r="F86">
        <f>'Data Latih'!F86</f>
        <v>1</v>
      </c>
      <c r="G86">
        <f>'Data Latih'!G86</f>
        <v>3</v>
      </c>
      <c r="H86">
        <f>'Data Latih'!H86</f>
        <v>2</v>
      </c>
      <c r="I86">
        <f>'Data Latih'!I86</f>
        <v>25</v>
      </c>
      <c r="J86">
        <f>'Data Latih'!J86</f>
        <v>3</v>
      </c>
      <c r="K86" t="str">
        <f>'Data Latih'!K86</f>
        <v>Berat</v>
      </c>
    </row>
    <row r="87" spans="1:11" x14ac:dyDescent="0.3">
      <c r="A87">
        <f>Normalisasi!$A87</f>
        <v>86</v>
      </c>
      <c r="B87">
        <f>'Data Latih'!B87</f>
        <v>2</v>
      </c>
      <c r="C87">
        <f>'Data Latih'!C87</f>
        <v>1</v>
      </c>
      <c r="D87">
        <f>'Data Latih'!D87</f>
        <v>2</v>
      </c>
      <c r="E87">
        <f>'Data Latih'!E87</f>
        <v>1</v>
      </c>
      <c r="F87">
        <f>'Data Latih'!F87</f>
        <v>2</v>
      </c>
      <c r="G87">
        <f>'Data Latih'!G87</f>
        <v>1</v>
      </c>
      <c r="H87">
        <f>'Data Latih'!H87</f>
        <v>2</v>
      </c>
      <c r="I87">
        <f>'Data Latih'!I87</f>
        <v>70</v>
      </c>
      <c r="J87">
        <f>'Data Latih'!J87</f>
        <v>1</v>
      </c>
      <c r="K87" t="str">
        <f>'Data Latih'!K87</f>
        <v>Ringan</v>
      </c>
    </row>
    <row r="88" spans="1:11" x14ac:dyDescent="0.3">
      <c r="A88">
        <f>Normalisasi!$A88</f>
        <v>87</v>
      </c>
      <c r="B88">
        <f>'Data Latih'!B88</f>
        <v>2</v>
      </c>
      <c r="C88">
        <f>'Data Latih'!C88</f>
        <v>2</v>
      </c>
      <c r="D88">
        <f>'Data Latih'!D88</f>
        <v>1</v>
      </c>
      <c r="E88">
        <f>'Data Latih'!E88</f>
        <v>3</v>
      </c>
      <c r="F88">
        <f>'Data Latih'!F88</f>
        <v>2</v>
      </c>
      <c r="G88">
        <f>'Data Latih'!G88</f>
        <v>3</v>
      </c>
      <c r="H88">
        <f>'Data Latih'!H88</f>
        <v>2</v>
      </c>
      <c r="I88">
        <f>'Data Latih'!I88</f>
        <v>25</v>
      </c>
      <c r="J88">
        <f>'Data Latih'!J88</f>
        <v>3</v>
      </c>
      <c r="K88" t="str">
        <f>'Data Latih'!K88</f>
        <v>Berat</v>
      </c>
    </row>
    <row r="89" spans="1:11" x14ac:dyDescent="0.3">
      <c r="A89">
        <f>Normalisasi!$A89</f>
        <v>88</v>
      </c>
      <c r="B89">
        <f>'Data Latih'!B89</f>
        <v>2</v>
      </c>
      <c r="C89">
        <f>'Data Latih'!C89</f>
        <v>1</v>
      </c>
      <c r="D89">
        <f>'Data Latih'!D89</f>
        <v>2</v>
      </c>
      <c r="E89">
        <f>'Data Latih'!E89</f>
        <v>2</v>
      </c>
      <c r="F89">
        <f>'Data Latih'!F89</f>
        <v>2</v>
      </c>
      <c r="G89">
        <f>'Data Latih'!G89</f>
        <v>2</v>
      </c>
      <c r="H89">
        <f>'Data Latih'!H89</f>
        <v>2</v>
      </c>
      <c r="I89">
        <f>'Data Latih'!I89</f>
        <v>33</v>
      </c>
      <c r="J89">
        <f>'Data Latih'!J89</f>
        <v>2</v>
      </c>
      <c r="K89" t="str">
        <f>'Data Latih'!K89</f>
        <v>Berat</v>
      </c>
    </row>
    <row r="90" spans="1:11" x14ac:dyDescent="0.3">
      <c r="A90">
        <f>Normalisasi!$A90</f>
        <v>89</v>
      </c>
      <c r="B90">
        <f>'Data Latih'!B90</f>
        <v>2</v>
      </c>
      <c r="C90">
        <f>'Data Latih'!C90</f>
        <v>1</v>
      </c>
      <c r="D90">
        <f>'Data Latih'!D90</f>
        <v>2</v>
      </c>
      <c r="E90">
        <f>'Data Latih'!E90</f>
        <v>1</v>
      </c>
      <c r="F90">
        <f>'Data Latih'!F90</f>
        <v>1</v>
      </c>
      <c r="G90">
        <f>'Data Latih'!G90</f>
        <v>2</v>
      </c>
      <c r="H90">
        <f>'Data Latih'!H90</f>
        <v>1</v>
      </c>
      <c r="I90">
        <f>'Data Latih'!I90</f>
        <v>60</v>
      </c>
      <c r="J90">
        <f>'Data Latih'!J90</f>
        <v>3</v>
      </c>
      <c r="K90" t="str">
        <f>'Data Latih'!K90</f>
        <v>Ringan</v>
      </c>
    </row>
    <row r="91" spans="1:11" x14ac:dyDescent="0.3">
      <c r="A91">
        <f>Normalisasi!$A91</f>
        <v>90</v>
      </c>
      <c r="B91">
        <f>'Data Latih'!B91</f>
        <v>2</v>
      </c>
      <c r="C91">
        <f>'Data Latih'!C91</f>
        <v>2</v>
      </c>
      <c r="D91">
        <f>'Data Latih'!D91</f>
        <v>2</v>
      </c>
      <c r="E91">
        <f>'Data Latih'!E91</f>
        <v>2</v>
      </c>
      <c r="F91">
        <f>'Data Latih'!F91</f>
        <v>1</v>
      </c>
      <c r="G91">
        <f>'Data Latih'!G91</f>
        <v>3</v>
      </c>
      <c r="H91">
        <f>'Data Latih'!H91</f>
        <v>2</v>
      </c>
      <c r="I91">
        <f>'Data Latih'!I91</f>
        <v>26</v>
      </c>
      <c r="J91">
        <f>'Data Latih'!J91</f>
        <v>2</v>
      </c>
      <c r="K91" t="str">
        <f>'Data Latih'!K91</f>
        <v>Berat</v>
      </c>
    </row>
    <row r="92" spans="1:11" x14ac:dyDescent="0.3">
      <c r="A92">
        <f>Normalisasi!$A92</f>
        <v>91</v>
      </c>
      <c r="B92">
        <f>'Data Latih'!B92</f>
        <v>2</v>
      </c>
      <c r="C92">
        <f>'Data Latih'!C92</f>
        <v>1</v>
      </c>
      <c r="D92">
        <f>'Data Latih'!D92</f>
        <v>2</v>
      </c>
      <c r="E92">
        <f>'Data Latih'!E92</f>
        <v>3</v>
      </c>
      <c r="F92">
        <f>'Data Latih'!F92</f>
        <v>1</v>
      </c>
      <c r="G92">
        <f>'Data Latih'!G92</f>
        <v>1</v>
      </c>
      <c r="H92">
        <f>'Data Latih'!H92</f>
        <v>1</v>
      </c>
      <c r="I92">
        <f>'Data Latih'!I92</f>
        <v>19</v>
      </c>
      <c r="J92">
        <f>'Data Latih'!J92</f>
        <v>1</v>
      </c>
      <c r="K92" t="str">
        <f>'Data Latih'!K92</f>
        <v>Ringan</v>
      </c>
    </row>
    <row r="93" spans="1:11" x14ac:dyDescent="0.3">
      <c r="A93">
        <f>Normalisasi!$A93</f>
        <v>92</v>
      </c>
      <c r="B93">
        <f>'Data Latih'!B93</f>
        <v>2</v>
      </c>
      <c r="C93">
        <f>'Data Latih'!C93</f>
        <v>2</v>
      </c>
      <c r="D93">
        <f>'Data Latih'!D93</f>
        <v>2</v>
      </c>
      <c r="E93">
        <f>'Data Latih'!E93</f>
        <v>3</v>
      </c>
      <c r="F93">
        <f>'Data Latih'!F93</f>
        <v>1</v>
      </c>
      <c r="G93">
        <f>'Data Latih'!G93</f>
        <v>1</v>
      </c>
      <c r="H93">
        <f>'Data Latih'!H93</f>
        <v>2</v>
      </c>
      <c r="I93">
        <f>'Data Latih'!I93</f>
        <v>23</v>
      </c>
      <c r="J93">
        <f>'Data Latih'!J93</f>
        <v>1</v>
      </c>
      <c r="K93" t="str">
        <f>'Data Latih'!K93</f>
        <v>Berat</v>
      </c>
    </row>
    <row r="94" spans="1:11" x14ac:dyDescent="0.3">
      <c r="A94">
        <f>Normalisasi!$A94</f>
        <v>93</v>
      </c>
      <c r="B94">
        <f>'Data Latih'!B94</f>
        <v>2</v>
      </c>
      <c r="C94">
        <f>'Data Latih'!C94</f>
        <v>1</v>
      </c>
      <c r="D94">
        <f>'Data Latih'!D94</f>
        <v>2</v>
      </c>
      <c r="E94">
        <f>'Data Latih'!E94</f>
        <v>3</v>
      </c>
      <c r="F94">
        <f>'Data Latih'!F94</f>
        <v>1</v>
      </c>
      <c r="G94">
        <f>'Data Latih'!G94</f>
        <v>1</v>
      </c>
      <c r="H94">
        <f>'Data Latih'!H94</f>
        <v>1</v>
      </c>
      <c r="I94">
        <f>'Data Latih'!I94</f>
        <v>18</v>
      </c>
      <c r="J94">
        <f>'Data Latih'!J94</f>
        <v>3</v>
      </c>
      <c r="K94" t="str">
        <f>'Data Latih'!K94</f>
        <v>Ringan</v>
      </c>
    </row>
    <row r="95" spans="1:11" x14ac:dyDescent="0.3">
      <c r="A95">
        <f>Normalisasi!$A95</f>
        <v>94</v>
      </c>
      <c r="B95">
        <f>'Data Latih'!B95</f>
        <v>2</v>
      </c>
      <c r="C95">
        <f>'Data Latih'!C95</f>
        <v>1</v>
      </c>
      <c r="D95">
        <f>'Data Latih'!D95</f>
        <v>2</v>
      </c>
      <c r="E95">
        <f>'Data Latih'!E95</f>
        <v>3</v>
      </c>
      <c r="F95">
        <f>'Data Latih'!F95</f>
        <v>1</v>
      </c>
      <c r="G95">
        <f>'Data Latih'!G95</f>
        <v>3</v>
      </c>
      <c r="H95">
        <f>'Data Latih'!H95</f>
        <v>2</v>
      </c>
      <c r="I95">
        <f>'Data Latih'!I95</f>
        <v>26</v>
      </c>
      <c r="J95">
        <f>'Data Latih'!J95</f>
        <v>1</v>
      </c>
      <c r="K95" t="str">
        <f>'Data Latih'!K95</f>
        <v>Ringan</v>
      </c>
    </row>
    <row r="96" spans="1:11" x14ac:dyDescent="0.3">
      <c r="A96">
        <f>Normalisasi!$A96</f>
        <v>95</v>
      </c>
      <c r="B96">
        <f>'Data Latih'!B96</f>
        <v>2</v>
      </c>
      <c r="C96">
        <f>'Data Latih'!C96</f>
        <v>1</v>
      </c>
      <c r="D96">
        <f>'Data Latih'!D96</f>
        <v>2</v>
      </c>
      <c r="E96">
        <f>'Data Latih'!E96</f>
        <v>1</v>
      </c>
      <c r="F96">
        <f>'Data Latih'!F96</f>
        <v>2</v>
      </c>
      <c r="G96">
        <f>'Data Latih'!G96</f>
        <v>2</v>
      </c>
      <c r="H96">
        <f>'Data Latih'!H96</f>
        <v>2</v>
      </c>
      <c r="I96">
        <f>'Data Latih'!I96</f>
        <v>22</v>
      </c>
      <c r="J96">
        <f>'Data Latih'!J96</f>
        <v>2</v>
      </c>
      <c r="K96" t="str">
        <f>'Data Latih'!K96</f>
        <v>Berat</v>
      </c>
    </row>
    <row r="97" spans="1:11" x14ac:dyDescent="0.3">
      <c r="A97">
        <f>Normalisasi!$A97</f>
        <v>96</v>
      </c>
      <c r="B97">
        <f>'Data Latih'!B97</f>
        <v>2</v>
      </c>
      <c r="C97">
        <f>'Data Latih'!C97</f>
        <v>2</v>
      </c>
      <c r="D97">
        <f>'Data Latih'!D97</f>
        <v>2</v>
      </c>
      <c r="E97">
        <f>'Data Latih'!E97</f>
        <v>2</v>
      </c>
      <c r="F97">
        <f>'Data Latih'!F97</f>
        <v>2</v>
      </c>
      <c r="G97">
        <f>'Data Latih'!G97</f>
        <v>3</v>
      </c>
      <c r="H97">
        <f>'Data Latih'!H97</f>
        <v>2</v>
      </c>
      <c r="I97">
        <f>'Data Latih'!I97</f>
        <v>29</v>
      </c>
      <c r="J97">
        <f>'Data Latih'!J97</f>
        <v>3</v>
      </c>
      <c r="K97" t="str">
        <f>'Data Latih'!K97</f>
        <v>Berat</v>
      </c>
    </row>
    <row r="98" spans="1:11" x14ac:dyDescent="0.3">
      <c r="A98">
        <f>Normalisasi!$A98</f>
        <v>97</v>
      </c>
      <c r="B98">
        <f>'Data Latih'!B98</f>
        <v>2</v>
      </c>
      <c r="C98">
        <f>'Data Latih'!C98</f>
        <v>2</v>
      </c>
      <c r="D98">
        <f>'Data Latih'!D98</f>
        <v>2</v>
      </c>
      <c r="E98">
        <f>'Data Latih'!E98</f>
        <v>2</v>
      </c>
      <c r="F98">
        <f>'Data Latih'!F98</f>
        <v>2</v>
      </c>
      <c r="G98">
        <f>'Data Latih'!G98</f>
        <v>2</v>
      </c>
      <c r="H98">
        <f>'Data Latih'!H98</f>
        <v>2</v>
      </c>
      <c r="I98">
        <f>'Data Latih'!I98</f>
        <v>27</v>
      </c>
      <c r="J98">
        <f>'Data Latih'!J98</f>
        <v>2</v>
      </c>
      <c r="K98" t="str">
        <f>'Data Latih'!K98</f>
        <v>Berat</v>
      </c>
    </row>
    <row r="99" spans="1:11" x14ac:dyDescent="0.3">
      <c r="A99">
        <f>Normalisasi!$A99</f>
        <v>98</v>
      </c>
      <c r="B99">
        <f>'Data Latih'!B99</f>
        <v>2</v>
      </c>
      <c r="C99">
        <f>'Data Latih'!C99</f>
        <v>2</v>
      </c>
      <c r="D99">
        <f>'Data Latih'!D99</f>
        <v>2</v>
      </c>
      <c r="E99">
        <f>'Data Latih'!E99</f>
        <v>3</v>
      </c>
      <c r="F99">
        <f>'Data Latih'!F99</f>
        <v>1</v>
      </c>
      <c r="G99">
        <f>'Data Latih'!G99</f>
        <v>1</v>
      </c>
      <c r="H99">
        <f>'Data Latih'!H99</f>
        <v>2</v>
      </c>
      <c r="I99">
        <f>'Data Latih'!I99</f>
        <v>24</v>
      </c>
      <c r="J99">
        <f>'Data Latih'!J99</f>
        <v>3</v>
      </c>
      <c r="K99" t="str">
        <f>'Data Latih'!K99</f>
        <v>Berat</v>
      </c>
    </row>
    <row r="100" spans="1:11" x14ac:dyDescent="0.3">
      <c r="A100">
        <f>Normalisasi!$A100</f>
        <v>99</v>
      </c>
      <c r="B100">
        <f>'Data Latih'!B100</f>
        <v>2</v>
      </c>
      <c r="C100">
        <f>'Data Latih'!C100</f>
        <v>2</v>
      </c>
      <c r="D100">
        <f>'Data Latih'!D100</f>
        <v>1</v>
      </c>
      <c r="E100">
        <f>'Data Latih'!E100</f>
        <v>1</v>
      </c>
      <c r="F100">
        <f>'Data Latih'!F100</f>
        <v>1</v>
      </c>
      <c r="G100">
        <f>'Data Latih'!G100</f>
        <v>3</v>
      </c>
      <c r="H100">
        <f>'Data Latih'!H100</f>
        <v>2</v>
      </c>
      <c r="I100">
        <f>'Data Latih'!I100</f>
        <v>23</v>
      </c>
      <c r="J100">
        <f>'Data Latih'!J100</f>
        <v>3</v>
      </c>
      <c r="K100" t="str">
        <f>'Data Latih'!K100</f>
        <v>Berat</v>
      </c>
    </row>
    <row r="101" spans="1:11" x14ac:dyDescent="0.3">
      <c r="A101">
        <f>Normalisasi!$A101</f>
        <v>100</v>
      </c>
      <c r="B101">
        <f>'Data Latih'!B101</f>
        <v>2</v>
      </c>
      <c r="C101">
        <f>'Data Latih'!C101</f>
        <v>1</v>
      </c>
      <c r="D101">
        <f>'Data Latih'!D101</f>
        <v>2</v>
      </c>
      <c r="E101">
        <f>'Data Latih'!E101</f>
        <v>3</v>
      </c>
      <c r="F101">
        <f>'Data Latih'!F101</f>
        <v>1</v>
      </c>
      <c r="G101">
        <f>'Data Latih'!G101</f>
        <v>3</v>
      </c>
      <c r="H101">
        <f>'Data Latih'!H101</f>
        <v>2</v>
      </c>
      <c r="I101">
        <f>'Data Latih'!I101</f>
        <v>20</v>
      </c>
      <c r="J101">
        <f>'Data Latih'!J101</f>
        <v>3</v>
      </c>
      <c r="K101" t="str">
        <f>'Data Latih'!K101</f>
        <v>Berat</v>
      </c>
    </row>
    <row r="102" spans="1:11" x14ac:dyDescent="0.3">
      <c r="A102">
        <f>Normalisasi!$A102</f>
        <v>101</v>
      </c>
      <c r="B102">
        <f>'Data Latih'!B102</f>
        <v>2</v>
      </c>
      <c r="C102">
        <f>'Data Latih'!C102</f>
        <v>1</v>
      </c>
      <c r="D102">
        <f>'Data Latih'!D102</f>
        <v>2</v>
      </c>
      <c r="E102">
        <f>'Data Latih'!E102</f>
        <v>3</v>
      </c>
      <c r="F102">
        <f>'Data Latih'!F102</f>
        <v>1</v>
      </c>
      <c r="G102">
        <f>'Data Latih'!G102</f>
        <v>1</v>
      </c>
      <c r="H102">
        <f>'Data Latih'!H102</f>
        <v>2</v>
      </c>
      <c r="I102">
        <f>'Data Latih'!I102</f>
        <v>18</v>
      </c>
      <c r="J102">
        <f>'Data Latih'!J102</f>
        <v>3</v>
      </c>
      <c r="K102" t="str">
        <f>'Data Latih'!K102</f>
        <v>Ringan</v>
      </c>
    </row>
    <row r="103" spans="1:11" x14ac:dyDescent="0.3">
      <c r="A103">
        <f>Normalisasi!$A103</f>
        <v>102</v>
      </c>
      <c r="B103">
        <f>'Data Latih'!B103</f>
        <v>2</v>
      </c>
      <c r="C103">
        <f>'Data Latih'!C103</f>
        <v>2</v>
      </c>
      <c r="D103">
        <f>'Data Latih'!D103</f>
        <v>2</v>
      </c>
      <c r="E103">
        <f>'Data Latih'!E103</f>
        <v>3</v>
      </c>
      <c r="F103">
        <f>'Data Latih'!F103</f>
        <v>3</v>
      </c>
      <c r="G103">
        <f>'Data Latih'!G103</f>
        <v>1</v>
      </c>
      <c r="H103">
        <f>'Data Latih'!H103</f>
        <v>2</v>
      </c>
      <c r="I103">
        <f>'Data Latih'!I103</f>
        <v>20</v>
      </c>
      <c r="J103">
        <f>'Data Latih'!J103</f>
        <v>3</v>
      </c>
      <c r="K103" t="str">
        <f>'Data Latih'!K103</f>
        <v>Berat</v>
      </c>
    </row>
  </sheetData>
  <mergeCells count="1">
    <mergeCell ref="N2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25C7D-B0BB-4B3F-8B97-9BA2392472ED}">
  <dimension ref="A1:W108"/>
  <sheetViews>
    <sheetView topLeftCell="F2" zoomScale="90" zoomScaleNormal="90" workbookViewId="0">
      <selection activeCell="K107" sqref="K107"/>
    </sheetView>
  </sheetViews>
  <sheetFormatPr defaultRowHeight="14.4" x14ac:dyDescent="0.3"/>
  <cols>
    <col min="1" max="1" width="4.44140625" bestFit="1" customWidth="1"/>
    <col min="2" max="2" width="13.44140625" bestFit="1" customWidth="1"/>
    <col min="3" max="3" width="6.88671875" bestFit="1" customWidth="1"/>
    <col min="4" max="4" width="3.21875" style="17" customWidth="1"/>
    <col min="6" max="6" width="13.44140625" bestFit="1" customWidth="1"/>
    <col min="7" max="7" width="6.88671875" bestFit="1" customWidth="1"/>
    <col min="8" max="8" width="4.44140625" customWidth="1"/>
    <col min="10" max="10" width="13.44140625" bestFit="1" customWidth="1"/>
    <col min="11" max="11" width="6.88671875" bestFit="1" customWidth="1"/>
    <col min="12" max="12" width="3.77734375" customWidth="1"/>
    <col min="14" max="14" width="13.44140625" bestFit="1" customWidth="1"/>
    <col min="15" max="15" width="6.88671875" bestFit="1" customWidth="1"/>
    <col min="16" max="16" width="4.5546875" customWidth="1"/>
    <col min="18" max="18" width="13.44140625" bestFit="1" customWidth="1"/>
    <col min="19" max="19" width="6.88671875" bestFit="1" customWidth="1"/>
    <col min="20" max="20" width="4.33203125" customWidth="1"/>
    <col min="22" max="22" width="13.44140625" bestFit="1" customWidth="1"/>
    <col min="23" max="23" width="6.88671875" bestFit="1" customWidth="1"/>
  </cols>
  <sheetData>
    <row r="1" spans="1:23" ht="15.6" thickTop="1" thickBot="1" x14ac:dyDescent="0.35">
      <c r="A1" s="9" t="s">
        <v>28</v>
      </c>
      <c r="B1" s="15"/>
      <c r="C1" s="10"/>
      <c r="D1" s="14"/>
      <c r="E1" s="9" t="s">
        <v>29</v>
      </c>
      <c r="F1" s="15"/>
      <c r="G1" s="10"/>
      <c r="I1" s="9" t="s">
        <v>30</v>
      </c>
      <c r="J1" s="15"/>
      <c r="K1" s="10"/>
      <c r="M1" s="9" t="s">
        <v>31</v>
      </c>
      <c r="N1" s="15"/>
      <c r="O1" s="10"/>
      <c r="Q1" s="9" t="s">
        <v>32</v>
      </c>
      <c r="R1" s="15"/>
      <c r="S1" s="10"/>
      <c r="U1" s="9" t="s">
        <v>33</v>
      </c>
      <c r="V1" s="15"/>
      <c r="W1" s="10"/>
    </row>
    <row r="2" spans="1:23" ht="15.6" thickTop="1" thickBot="1" x14ac:dyDescent="0.35">
      <c r="A2" s="31" t="str">
        <f>Normalisasi!$A1</f>
        <v>No</v>
      </c>
      <c r="B2" s="32" t="s">
        <v>25</v>
      </c>
      <c r="C2" s="33" t="str">
        <f>Normalisasi!$K1</f>
        <v>Kelas</v>
      </c>
      <c r="E2" s="41" t="str">
        <f>Normalisasi!$A1</f>
        <v>No</v>
      </c>
      <c r="F2" s="33" t="s">
        <v>25</v>
      </c>
      <c r="G2" s="33" t="str">
        <f>Normalisasi!$K1</f>
        <v>Kelas</v>
      </c>
      <c r="I2" s="41" t="str">
        <f>Normalisasi!$A1</f>
        <v>No</v>
      </c>
      <c r="J2" s="33" t="s">
        <v>25</v>
      </c>
      <c r="K2" s="33" t="str">
        <f>Normalisasi!$K1</f>
        <v>Kelas</v>
      </c>
      <c r="M2" s="41" t="str">
        <f>Normalisasi!$A1</f>
        <v>No</v>
      </c>
      <c r="N2" s="33" t="s">
        <v>25</v>
      </c>
      <c r="O2" s="33" t="str">
        <f>Normalisasi!$K1</f>
        <v>Kelas</v>
      </c>
      <c r="Q2" s="41" t="str">
        <f>Normalisasi!$A1</f>
        <v>No</v>
      </c>
      <c r="R2" s="33" t="s">
        <v>25</v>
      </c>
      <c r="S2" s="33" t="str">
        <f>Normalisasi!$K1</f>
        <v>Kelas</v>
      </c>
      <c r="U2" s="41" t="str">
        <f>Normalisasi!$A1</f>
        <v>No</v>
      </c>
      <c r="V2" s="33" t="s">
        <v>25</v>
      </c>
      <c r="W2" s="33" t="str">
        <f>Normalisasi!$K1</f>
        <v>Kelas</v>
      </c>
    </row>
    <row r="3" spans="1:23" ht="15" thickTop="1" x14ac:dyDescent="0.3">
      <c r="A3" s="34">
        <f>Normalisasi!$A2</f>
        <v>1</v>
      </c>
      <c r="B3" s="35">
        <f>SQRT((Normalisasi!$B2-Normalisasi!$B$2)^2+(Normalisasi!$C2-Normalisasi!$C$2)^2+(Normalisasi!$D2-Normalisasi!$D$2)^2+(Normalisasi!$E2-Normalisasi!$E$2)^2+(Normalisasi!$F2-Normalisasi!$F$2)^2+(Normalisasi!$G2-Normalisasi!$G$2)^2+(Normalisasi!$H2-Normalisasi!$H$2)^2+(Normalisasi!$I2-Normalisasi!$I$2)^2+(Normalisasi!$J2-Normalisasi!$J$2)^2)</f>
        <v>0</v>
      </c>
      <c r="C3" s="36" t="str">
        <f>Normalisasi!$K2</f>
        <v>Berat</v>
      </c>
      <c r="E3" s="34">
        <f>Normalisasi!$A3</f>
        <v>2</v>
      </c>
      <c r="F3" s="35">
        <f>SQRT((Normalisasi!$B3-Normalisasi!$B$3)^2+(Normalisasi!$C3-Normalisasi!$C$3)^2+(Normalisasi!$D3-Normalisasi!$D$3)^2+(Normalisasi!$E3-Normalisasi!$E$3)^2+(Normalisasi!$F3-Normalisasi!$F$3)^2+(Normalisasi!$G3-Normalisasi!$G$3)^2+(Normalisasi!$H3-Normalisasi!$H$3)^2+(Normalisasi!$I3-Normalisasi!$I$3)^2+(Normalisasi!$J3-Normalisasi!$J$3)^2)</f>
        <v>0</v>
      </c>
      <c r="G3" s="35" t="str">
        <f>Normalisasi!$K3</f>
        <v>Berat</v>
      </c>
      <c r="I3" s="34">
        <f>Normalisasi!$A4</f>
        <v>3</v>
      </c>
      <c r="J3" s="35">
        <f>SQRT((Normalisasi!$B4-Normalisasi!$B$4)^2+(Normalisasi!$C4-Normalisasi!$C$4)^2+(Normalisasi!$D4-Normalisasi!$D$4)^2+(Normalisasi!$E4-Normalisasi!$E$4)^2+(Normalisasi!$F4-Normalisasi!$F$4)^2+(Normalisasi!$G4-Normalisasi!$G$4)^2+(Normalisasi!$H4-Normalisasi!$H$4)^2+(Normalisasi!$I4-Normalisasi!$I$4)^2+(Normalisasi!$J4-Normalisasi!$J$4)^2)</f>
        <v>0</v>
      </c>
      <c r="K3" s="35" t="str">
        <f>Normalisasi!$K4</f>
        <v>Ringan</v>
      </c>
      <c r="M3" s="34">
        <f>Normalisasi!$A5</f>
        <v>4</v>
      </c>
      <c r="N3" s="35">
        <f>SQRT((Normalisasi!$B5-Normalisasi!$B$5)^2+(Normalisasi!$C5-Normalisasi!$C$5)^2+(Normalisasi!$D5-Normalisasi!$D$5)^2+(Normalisasi!$E5-Normalisasi!$E$5)^2+(Normalisasi!$F5-Normalisasi!$F$5)^2+(Normalisasi!$G5-Normalisasi!$G$5)^2+(Normalisasi!$H5-Normalisasi!$H$5)^2+(Normalisasi!$I5-Normalisasi!$I$5)^2+(Normalisasi!$J5-Normalisasi!$J$5)^2)</f>
        <v>0</v>
      </c>
      <c r="O3" s="35" t="str">
        <f>Normalisasi!$K5</f>
        <v>Ringan</v>
      </c>
      <c r="Q3" s="34">
        <f>Normalisasi!$A6</f>
        <v>5</v>
      </c>
      <c r="R3" s="35">
        <f>SQRT((Normalisasi!$B6-Normalisasi!$B$6)^2+(Normalisasi!$C6-Normalisasi!$C$6)^2+(Normalisasi!$D6-Normalisasi!$D$6)^2+(Normalisasi!$E6-Normalisasi!$E$6)^2+(Normalisasi!$F6-Normalisasi!$F$6)^2+(Normalisasi!$G6-Normalisasi!$G$6)^2+(Normalisasi!$H6-Normalisasi!$H$6)^2+(Normalisasi!$I6-Normalisasi!$I$6)^2+(Normalisasi!$J6-Normalisasi!$J$6)^2)</f>
        <v>0</v>
      </c>
      <c r="S3" s="35" t="str">
        <f>Normalisasi!$K6</f>
        <v>Ringan</v>
      </c>
      <c r="U3" s="34">
        <f>Normalisasi!$A7</f>
        <v>6</v>
      </c>
      <c r="V3" s="35">
        <f>SQRT((Normalisasi!$B7-Normalisasi!$B$7)^2+(Normalisasi!$C7-Normalisasi!$C$7)^2+(Normalisasi!$D7-Normalisasi!$D$7)^2+(Normalisasi!$E7-Normalisasi!$E$7)^2+(Normalisasi!$F7-Normalisasi!$F$7)^2+(Normalisasi!$G7-Normalisasi!$G$7)^2+(Normalisasi!$H7-Normalisasi!$H$7)^2+(Normalisasi!$I7-Normalisasi!$I$7)^2+(Normalisasi!$J7-Normalisasi!$J$7)^2)</f>
        <v>0</v>
      </c>
      <c r="W3" s="35" t="str">
        <f>Normalisasi!$K7</f>
        <v>Berat</v>
      </c>
    </row>
    <row r="4" spans="1:23" x14ac:dyDescent="0.3">
      <c r="A4" s="37">
        <f>Normalisasi!$A3</f>
        <v>2</v>
      </c>
      <c r="B4" s="35">
        <f>SQRT((Normalisasi!$B3-Normalisasi!$B$2)^2+(Normalisasi!$C3-Normalisasi!$C$2)^2+(Normalisasi!$D3-Normalisasi!$D$2)^2+(Normalisasi!$E3-Normalisasi!$E$2)^2+(Normalisasi!$F3-Normalisasi!$F$2)^2+(Normalisasi!$G3-Normalisasi!$G$2)^2+(Normalisasi!$H3-Normalisasi!$H$2)^2+(Normalisasi!$I3-Normalisasi!$I$2)^2+(Normalisasi!$J3-Normalisasi!$J$2)^2)</f>
        <v>1.8027756377319946</v>
      </c>
      <c r="C4" s="38" t="str">
        <f>Normalisasi!$K3</f>
        <v>Berat</v>
      </c>
      <c r="E4" s="37">
        <f>Normalisasi!$A5</f>
        <v>4</v>
      </c>
      <c r="F4" s="35">
        <f>SQRT((Normalisasi!$B5-Normalisasi!$B$3)^2+(Normalisasi!$C5-Normalisasi!$C$3)^2+(Normalisasi!$D5-Normalisasi!$D$3)^2+(Normalisasi!$E5-Normalisasi!$E$3)^2+(Normalisasi!$F5-Normalisasi!$F$3)^2+(Normalisasi!$G5-Normalisasi!$G$3)^2+(Normalisasi!$H5-Normalisasi!$H$3)^2+(Normalisasi!$I5-Normalisasi!$I$3)^2+(Normalisasi!$J5-Normalisasi!$J$3)^2)</f>
        <v>1.1186754679401736</v>
      </c>
      <c r="G4" s="38" t="str">
        <f>Normalisasi!$K5</f>
        <v>Ringan</v>
      </c>
      <c r="I4" s="37">
        <f>Normalisasi!$A5</f>
        <v>4</v>
      </c>
      <c r="J4" s="35">
        <f>SQRT((Normalisasi!$B5-Normalisasi!$B$4)^2+(Normalisasi!$C5-Normalisasi!$C$4)^2+(Normalisasi!$D5-Normalisasi!$D$4)^2+(Normalisasi!$E5-Normalisasi!$E$4)^2+(Normalisasi!$F5-Normalisasi!$F$4)^2+(Normalisasi!$G5-Normalisasi!$G$4)^2+(Normalisasi!$H5-Normalisasi!$H$4)^2+(Normalisasi!$I5-Normalisasi!$I$4)^2+(Normalisasi!$J5-Normalisasi!$J$4)^2)</f>
        <v>1.5000191305789559</v>
      </c>
      <c r="K4" s="38" t="str">
        <f>Normalisasi!$K5</f>
        <v>Ringan</v>
      </c>
      <c r="M4" s="37">
        <f>Normalisasi!$A3</f>
        <v>2</v>
      </c>
      <c r="N4" s="35">
        <f>SQRT((Normalisasi!$B3-Normalisasi!$B$5)^2+(Normalisasi!$C3-Normalisasi!$C$5)^2+(Normalisasi!$D3-Normalisasi!$D$5)^2+(Normalisasi!$E3-Normalisasi!$E$5)^2+(Normalisasi!$F3-Normalisasi!$F$5)^2+(Normalisasi!$G3-Normalisasi!$G$5)^2+(Normalisasi!$H3-Normalisasi!$H$5)^2+(Normalisasi!$I3-Normalisasi!$I$5)^2+(Normalisasi!$J3-Normalisasi!$J$5)^2)</f>
        <v>1.1186754679401736</v>
      </c>
      <c r="O4" s="38" t="str">
        <f>Normalisasi!$K3</f>
        <v>Berat</v>
      </c>
      <c r="Q4" s="37">
        <f>Normalisasi!$A7</f>
        <v>6</v>
      </c>
      <c r="R4" s="35">
        <f>SQRT((Normalisasi!$B7-Normalisasi!$B$6)^2+(Normalisasi!$C7-Normalisasi!$C$6)^2+(Normalisasi!$D7-Normalisasi!$D$6)^2+(Normalisasi!$E7-Normalisasi!$E$6)^2+(Normalisasi!$F7-Normalisasi!$F$6)^2+(Normalisasi!$G7-Normalisasi!$G$6)^2+(Normalisasi!$H7-Normalisasi!$H$6)^2+(Normalisasi!$I7-Normalisasi!$I$6)^2+(Normalisasi!$J7-Normalisasi!$J$6)^2)</f>
        <v>0.7233559301290704</v>
      </c>
      <c r="S4" s="38" t="str">
        <f>Normalisasi!$K7</f>
        <v>Berat</v>
      </c>
      <c r="U4" s="37">
        <f>Normalisasi!$A6</f>
        <v>5</v>
      </c>
      <c r="V4" s="35">
        <f>SQRT((Normalisasi!$B6-Normalisasi!$B$7)^2+(Normalisasi!$C6-Normalisasi!$C$7)^2+(Normalisasi!$D6-Normalisasi!$D$7)^2+(Normalisasi!$E6-Normalisasi!$E$7)^2+(Normalisasi!$F6-Normalisasi!$F$7)^2+(Normalisasi!$G6-Normalisasi!$G$7)^2+(Normalisasi!$H6-Normalisasi!$H$7)^2+(Normalisasi!$I6-Normalisasi!$I$7)^2+(Normalisasi!$J6-Normalisasi!$J$7)^2)</f>
        <v>0.7233559301290704</v>
      </c>
      <c r="W4" s="38" t="str">
        <f>Normalisasi!$K6</f>
        <v>Ringan</v>
      </c>
    </row>
    <row r="5" spans="1:23" x14ac:dyDescent="0.3">
      <c r="A5" s="37">
        <f>Normalisasi!$A7</f>
        <v>6</v>
      </c>
      <c r="B5" s="35">
        <f>SQRT((Normalisasi!$B7-Normalisasi!$B$2)^2+(Normalisasi!$C7-Normalisasi!$C$2)^2+(Normalisasi!$D7-Normalisasi!$D$2)^2+(Normalisasi!$E7-Normalisasi!$E$2)^2+(Normalisasi!$F7-Normalisasi!$F$2)^2+(Normalisasi!$G7-Normalisasi!$G$2)^2+(Normalisasi!$H7-Normalisasi!$H$2)^2+(Normalisasi!$I7-Normalisasi!$I$2)^2+(Normalisasi!$J7-Normalisasi!$J$2)^2)</f>
        <v>1.8708900471196555</v>
      </c>
      <c r="C5" s="38" t="str">
        <f>Normalisasi!$K7</f>
        <v>Berat</v>
      </c>
      <c r="E5" s="37">
        <f>Normalisasi!$A2</f>
        <v>1</v>
      </c>
      <c r="F5" s="35">
        <f>SQRT((Normalisasi!$B2-Normalisasi!$B$3)^2+(Normalisasi!$C2-Normalisasi!$C$3)^2+(Normalisasi!$D2-Normalisasi!$D$3)^2+(Normalisasi!$E2-Normalisasi!$E$3)^2+(Normalisasi!$F2-Normalisasi!$F$3)^2+(Normalisasi!$G2-Normalisasi!$G$3)^2+(Normalisasi!$H2-Normalisasi!$H$3)^2+(Normalisasi!$I2-Normalisasi!$I$3)^2+(Normalisasi!$J2-Normalisasi!$J$3)^2)</f>
        <v>1.8027756377319946</v>
      </c>
      <c r="G5" s="38" t="str">
        <f>Normalisasi!$K2</f>
        <v>Berat</v>
      </c>
      <c r="I5" s="37">
        <f>Normalisasi!$A7</f>
        <v>6</v>
      </c>
      <c r="J5" s="35">
        <f>SQRT((Normalisasi!$B7-Normalisasi!$B$4)^2+(Normalisasi!$C7-Normalisasi!$C$4)^2+(Normalisasi!$D7-Normalisasi!$D$4)^2+(Normalisasi!$E7-Normalisasi!$E$4)^2+(Normalisasi!$F7-Normalisasi!$F$4)^2+(Normalisasi!$G7-Normalisasi!$G$4)^2+(Normalisasi!$H7-Normalisasi!$H$4)^2+(Normalisasi!$I7-Normalisasi!$I$4)^2+(Normalisasi!$J7-Normalisasi!$J$4)^2)</f>
        <v>1.5003060599909428</v>
      </c>
      <c r="K5" s="38" t="str">
        <f>Normalisasi!$K7</f>
        <v>Berat</v>
      </c>
      <c r="M5" s="37">
        <f>Normalisasi!$A4</f>
        <v>3</v>
      </c>
      <c r="N5" s="35">
        <f>SQRT((Normalisasi!$B4-Normalisasi!$B$5)^2+(Normalisasi!$C4-Normalisasi!$C$5)^2+(Normalisasi!$D4-Normalisasi!$D$5)^2+(Normalisasi!$E4-Normalisasi!$E$5)^2+(Normalisasi!$F4-Normalisasi!$F$5)^2+(Normalisasi!$G4-Normalisasi!$G$5)^2+(Normalisasi!$H4-Normalisasi!$H$5)^2+(Normalisasi!$I4-Normalisasi!$I$5)^2+(Normalisasi!$J4-Normalisasi!$J$5)^2)</f>
        <v>1.5000191305789559</v>
      </c>
      <c r="O5" s="38" t="str">
        <f>Normalisasi!$K4</f>
        <v>Ringan</v>
      </c>
      <c r="Q5" s="37">
        <f>Normalisasi!$A4</f>
        <v>3</v>
      </c>
      <c r="R5" s="35">
        <f>SQRT((Normalisasi!$B4-Normalisasi!$B$6)^2+(Normalisasi!$C4-Normalisasi!$C$6)^2+(Normalisasi!$D4-Normalisasi!$D$6)^2+(Normalisasi!$E4-Normalisasi!$E$6)^2+(Normalisasi!$F4-Normalisasi!$F$6)^2+(Normalisasi!$G4-Normalisasi!$G$6)^2+(Normalisasi!$H4-Normalisasi!$H$6)^2+(Normalisasi!$I4-Normalisasi!$I$6)^2+(Normalisasi!$J4-Normalisasi!$J$6)^2)</f>
        <v>1.8181976009415997</v>
      </c>
      <c r="S5" s="38" t="str">
        <f>Normalisasi!$K4</f>
        <v>Ringan</v>
      </c>
      <c r="U5" s="37">
        <f>Normalisasi!$A4</f>
        <v>3</v>
      </c>
      <c r="V5" s="35">
        <f>SQRT((Normalisasi!$B4-Normalisasi!$B$7)^2+(Normalisasi!$C4-Normalisasi!$C$7)^2+(Normalisasi!$D4-Normalisasi!$D$7)^2+(Normalisasi!$E4-Normalisasi!$E$7)^2+(Normalisasi!$F4-Normalisasi!$F$7)^2+(Normalisasi!$G4-Normalisasi!$G$7)^2+(Normalisasi!$H4-Normalisasi!$H$7)^2+(Normalisasi!$I4-Normalisasi!$I$7)^2+(Normalisasi!$J4-Normalisasi!$J$7)^2)</f>
        <v>1.5003060599909428</v>
      </c>
      <c r="W5" s="38" t="str">
        <f>Normalisasi!$K4</f>
        <v>Ringan</v>
      </c>
    </row>
    <row r="6" spans="1:23" x14ac:dyDescent="0.3">
      <c r="A6" s="37">
        <f>Normalisasi!$A5</f>
        <v>4</v>
      </c>
      <c r="B6" s="35">
        <f>SQRT((Normalisasi!$B5-Normalisasi!$B$2)^2+(Normalisasi!$C5-Normalisasi!$C$2)^2+(Normalisasi!$D5-Normalisasi!$D$2)^2+(Normalisasi!$E5-Normalisasi!$E$2)^2+(Normalisasi!$F5-Normalisasi!$F$2)^2+(Normalisasi!$G5-Normalisasi!$G$2)^2+(Normalisasi!$H5-Normalisasi!$H$2)^2+(Normalisasi!$I5-Normalisasi!$I$2)^2+(Normalisasi!$J5-Normalisasi!$J$2)^2)</f>
        <v>2.0003586684820216</v>
      </c>
      <c r="C6" s="38" t="str">
        <f>Normalisasi!$K5</f>
        <v>Ringan</v>
      </c>
      <c r="E6" s="37">
        <f>Normalisasi!$A4</f>
        <v>3</v>
      </c>
      <c r="F6" s="35">
        <f>SQRT((Normalisasi!$B4-Normalisasi!$B$3)^2+(Normalisasi!$C4-Normalisasi!$C$3)^2+(Normalisasi!$D4-Normalisasi!$D$3)^2+(Normalisasi!$E4-Normalisasi!$E$3)^2+(Normalisasi!$F4-Normalisasi!$F$3)^2+(Normalisasi!$G4-Normalisasi!$G$3)^2+(Normalisasi!$H4-Normalisasi!$H$3)^2+(Normalisasi!$I4-Normalisasi!$I$3)^2+(Normalisasi!$J4-Normalisasi!$J$3)^2)</f>
        <v>2.0005164622423082</v>
      </c>
      <c r="G6" s="38" t="str">
        <f>Normalisasi!$K4</f>
        <v>Ringan</v>
      </c>
      <c r="I6" s="37">
        <f>Normalisasi!$A6</f>
        <v>5</v>
      </c>
      <c r="J6" s="35">
        <f>SQRT((Normalisasi!$B6-Normalisasi!$B$4)^2+(Normalisasi!$C6-Normalisasi!$C$4)^2+(Normalisasi!$D6-Normalisasi!$D$4)^2+(Normalisasi!$E6-Normalisasi!$E$4)^2+(Normalisasi!$F6-Normalisasi!$F$4)^2+(Normalisasi!$G6-Normalisasi!$G$4)^2+(Normalisasi!$H6-Normalisasi!$H$4)^2+(Normalisasi!$I6-Normalisasi!$I$4)^2+(Normalisasi!$J6-Normalisasi!$J$4)^2)</f>
        <v>1.8181976009415997</v>
      </c>
      <c r="K6" s="38" t="str">
        <f>Normalisasi!$K6</f>
        <v>Ringan</v>
      </c>
      <c r="M6" s="37">
        <f>Normalisasi!$A7</f>
        <v>6</v>
      </c>
      <c r="N6" s="35">
        <f>SQRT((Normalisasi!$B7-Normalisasi!$B$5)^2+(Normalisasi!$C7-Normalisasi!$C$5)^2+(Normalisasi!$D7-Normalisasi!$D$5)^2+(Normalisasi!$E7-Normalisasi!$E$5)^2+(Normalisasi!$F7-Normalisasi!$F$5)^2+(Normalisasi!$G7-Normalisasi!$G$5)^2+(Normalisasi!$H7-Normalisasi!$H$5)^2+(Normalisasi!$I7-Normalisasi!$I$5)^2+(Normalisasi!$J7-Normalisasi!$J$5)^2)</f>
        <v>1.870966736456215</v>
      </c>
      <c r="O6" s="38" t="str">
        <f>Normalisasi!$K7</f>
        <v>Berat</v>
      </c>
      <c r="Q6" s="37">
        <f>Normalisasi!$A2</f>
        <v>1</v>
      </c>
      <c r="R6" s="35">
        <f>SQRT((Normalisasi!$B2-Normalisasi!$B$6)^2+(Normalisasi!$C2-Normalisasi!$C$6)^2+(Normalisasi!$D2-Normalisasi!$D$6)^2+(Normalisasi!$E2-Normalisasi!$E$6)^2+(Normalisasi!$F2-Normalisasi!$F$6)^2+(Normalisasi!$G2-Normalisasi!$G$6)^2+(Normalisasi!$H2-Normalisasi!$H$6)^2+(Normalisasi!$I2-Normalisasi!$I$6)^2+(Normalisasi!$J2-Normalisasi!$J$6)^2)</f>
        <v>2.1231187318844427</v>
      </c>
      <c r="S6" s="38" t="str">
        <f>Normalisasi!$K2</f>
        <v>Berat</v>
      </c>
      <c r="U6" s="37">
        <f>Normalisasi!$A2</f>
        <v>1</v>
      </c>
      <c r="V6" s="35">
        <f>SQRT((Normalisasi!$B2-Normalisasi!$B$7)^2+(Normalisasi!$C2-Normalisasi!$C$7)^2+(Normalisasi!$D2-Normalisasi!$D$7)^2+(Normalisasi!$E2-Normalisasi!$E$7)^2+(Normalisasi!$F2-Normalisasi!$F$7)^2+(Normalisasi!$G2-Normalisasi!$G$7)^2+(Normalisasi!$H2-Normalisasi!$H$7)^2+(Normalisasi!$I2-Normalisasi!$I$7)^2+(Normalisasi!$J2-Normalisasi!$J$7)^2)</f>
        <v>1.8708900471196555</v>
      </c>
      <c r="W6" s="38" t="str">
        <f>Normalisasi!$K2</f>
        <v>Berat</v>
      </c>
    </row>
    <row r="7" spans="1:23" x14ac:dyDescent="0.3">
      <c r="A7" s="37">
        <f>Normalisasi!$A4</f>
        <v>3</v>
      </c>
      <c r="B7" s="35">
        <f>SQRT((Normalisasi!$B4-Normalisasi!$B$2)^2+(Normalisasi!$C4-Normalisasi!$C$2)^2+(Normalisasi!$D4-Normalisasi!$D$2)^2+(Normalisasi!$E4-Normalisasi!$E$2)^2+(Normalisasi!$F4-Normalisasi!$F$2)^2+(Normalisasi!$G4-Normalisasi!$G$2)^2+(Normalisasi!$H4-Normalisasi!$H$2)^2+(Normalisasi!$I4-Normalisasi!$I$2)^2+(Normalisasi!$J4-Normalisasi!$J$2)^2)</f>
        <v>2.0620538585843193</v>
      </c>
      <c r="C7" s="38" t="str">
        <f>Normalisasi!$K4</f>
        <v>Ringan</v>
      </c>
      <c r="E7" s="37">
        <f>Normalisasi!$A7</f>
        <v>6</v>
      </c>
      <c r="F7" s="35">
        <f>SQRT((Normalisasi!$B7-Normalisasi!$B$3)^2+(Normalisasi!$C7-Normalisasi!$C$3)^2+(Normalisasi!$D7-Normalisasi!$D$3)^2+(Normalisasi!$E7-Normalisasi!$E$3)^2+(Normalisasi!$F7-Normalisasi!$F$3)^2+(Normalisasi!$G7-Normalisasi!$G$3)^2+(Normalisasi!$H7-Normalisasi!$H$3)^2+(Normalisasi!$I7-Normalisasi!$I$3)^2+(Normalisasi!$J7-Normalisasi!$J$3)^2)</f>
        <v>2.0616084905751109</v>
      </c>
      <c r="G7" s="38" t="str">
        <f>Normalisasi!$K7</f>
        <v>Berat</v>
      </c>
      <c r="I7" s="37">
        <f>Normalisasi!$A3</f>
        <v>2</v>
      </c>
      <c r="J7" s="35">
        <f>SQRT((Normalisasi!$B3-Normalisasi!$B$4)^2+(Normalisasi!$C3-Normalisasi!$C$4)^2+(Normalisasi!$D3-Normalisasi!$D$4)^2+(Normalisasi!$E3-Normalisasi!$E$4)^2+(Normalisasi!$F3-Normalisasi!$F$4)^2+(Normalisasi!$G3-Normalisasi!$G$4)^2+(Normalisasi!$H3-Normalisasi!$H$4)^2+(Normalisasi!$I3-Normalisasi!$I$4)^2+(Normalisasi!$J3-Normalisasi!$J$4)^2)</f>
        <v>2.0005164622423082</v>
      </c>
      <c r="K7" s="38" t="str">
        <f>Normalisasi!$K3</f>
        <v>Berat</v>
      </c>
      <c r="M7" s="37">
        <f>Normalisasi!$A2</f>
        <v>1</v>
      </c>
      <c r="N7" s="35">
        <f>SQRT((Normalisasi!$B2-Normalisasi!$B$5)^2+(Normalisasi!$C2-Normalisasi!$C$5)^2+(Normalisasi!$D2-Normalisasi!$D$5)^2+(Normalisasi!$E2-Normalisasi!$E$5)^2+(Normalisasi!$F2-Normalisasi!$F$5)^2+(Normalisasi!$G2-Normalisasi!$G$5)^2+(Normalisasi!$H2-Normalisasi!$H$5)^2+(Normalisasi!$I2-Normalisasi!$I$5)^2+(Normalisasi!$J2-Normalisasi!$J$5)^2)</f>
        <v>2.0003586684820216</v>
      </c>
      <c r="O7" s="38" t="str">
        <f>Normalisasi!$K2</f>
        <v>Berat</v>
      </c>
      <c r="Q7" s="37">
        <f>Normalisasi!$A5</f>
        <v>4</v>
      </c>
      <c r="R7" s="35">
        <f>SQRT((Normalisasi!$B5-Normalisasi!$B$6)^2+(Normalisasi!$C5-Normalisasi!$C$6)^2+(Normalisasi!$D5-Normalisasi!$D$6)^2+(Normalisasi!$E5-Normalisasi!$E$6)^2+(Normalisasi!$F5-Normalisasi!$F$6)^2+(Normalisasi!$G5-Normalisasi!$G$6)^2+(Normalisasi!$H5-Normalisasi!$H$6)^2+(Normalisasi!$I5-Normalisasi!$I$6)^2+(Normalisasi!$J5-Normalisasi!$J$6)^2)</f>
        <v>2.1324916555890727</v>
      </c>
      <c r="S7" s="38" t="str">
        <f>Normalisasi!$K5</f>
        <v>Ringan</v>
      </c>
      <c r="U7" s="37">
        <f>Normalisasi!$A5</f>
        <v>4</v>
      </c>
      <c r="V7" s="35">
        <f>SQRT((Normalisasi!$B5-Normalisasi!$B$7)^2+(Normalisasi!$C5-Normalisasi!$C$7)^2+(Normalisasi!$D5-Normalisasi!$D$7)^2+(Normalisasi!$E5-Normalisasi!$E$7)^2+(Normalisasi!$F5-Normalisasi!$F$7)^2+(Normalisasi!$G5-Normalisasi!$G$7)^2+(Normalisasi!$H5-Normalisasi!$H$7)^2+(Normalisasi!$I5-Normalisasi!$I$7)^2+(Normalisasi!$J5-Normalisasi!$J$7)^2)</f>
        <v>1.870966736456215</v>
      </c>
      <c r="W7" s="38" t="str">
        <f>Normalisasi!$K5</f>
        <v>Ringan</v>
      </c>
    </row>
    <row r="8" spans="1:23" ht="14.4" customHeight="1" thickBot="1" x14ac:dyDescent="0.35">
      <c r="A8" s="39">
        <f>Normalisasi!$A6</f>
        <v>5</v>
      </c>
      <c r="B8" s="32">
        <f>SQRT((Normalisasi!$B6-Normalisasi!$B$2)^2+(Normalisasi!$C6-Normalisasi!$C$2)^2+(Normalisasi!$D6-Normalisasi!$D$2)^2+(Normalisasi!$E6-Normalisasi!$E$2)^2+(Normalisasi!$F6-Normalisasi!$F$2)^2+(Normalisasi!$G6-Normalisasi!$G$2)^2+(Normalisasi!$H6-Normalisasi!$H$2)^2+(Normalisasi!$I6-Normalisasi!$I$2)^2+(Normalisasi!$J6-Normalisasi!$J$2)^2)</f>
        <v>2.1231187318844427</v>
      </c>
      <c r="C8" s="40" t="str">
        <f>Normalisasi!$K6</f>
        <v>Ringan</v>
      </c>
      <c r="D8" s="28"/>
      <c r="E8" s="39">
        <f>Normalisasi!$A6</f>
        <v>5</v>
      </c>
      <c r="F8" s="32">
        <f>SQRT((Normalisasi!$B6-Normalisasi!$B$3)^2+(Normalisasi!$C6-Normalisasi!$C$3)^2+(Normalisasi!$D6-Normalisasi!$D$3)^2+(Normalisasi!$E6-Normalisasi!$E$3)^2+(Normalisasi!$F6-Normalisasi!$F$3)^2+(Normalisasi!$G6-Normalisasi!$G$3)^2+(Normalisasi!$H6-Normalisasi!$H$3)^2+(Normalisasi!$I6-Normalisasi!$I$3)^2+(Normalisasi!$J6-Normalisasi!$J$3)^2)</f>
        <v>2.292952932285921</v>
      </c>
      <c r="G8" s="40" t="str">
        <f>Normalisasi!$K6</f>
        <v>Ringan</v>
      </c>
      <c r="H8" s="23"/>
      <c r="I8" s="39">
        <f>Normalisasi!$A2</f>
        <v>1</v>
      </c>
      <c r="J8" s="32">
        <f>SQRT((Normalisasi!$B2-Normalisasi!$B$4)^2+(Normalisasi!$C2-Normalisasi!$C$4)^2+(Normalisasi!$D2-Normalisasi!$D$4)^2+(Normalisasi!$E2-Normalisasi!$E$4)^2+(Normalisasi!$F2-Normalisasi!$F$4)^2+(Normalisasi!$G2-Normalisasi!$G$4)^2+(Normalisasi!$H2-Normalisasi!$H$4)^2+(Normalisasi!$I2-Normalisasi!$I$4)^2+(Normalisasi!$J2-Normalisasi!$J$4)^2)</f>
        <v>2.0620538585843193</v>
      </c>
      <c r="K8" s="40" t="str">
        <f>Normalisasi!$K2</f>
        <v>Berat</v>
      </c>
      <c r="L8" s="23"/>
      <c r="M8" s="39">
        <f>Normalisasi!$A6</f>
        <v>5</v>
      </c>
      <c r="N8" s="32">
        <f>SQRT((Normalisasi!$B6-Normalisasi!$B$5)^2+(Normalisasi!$C6-Normalisasi!$C$5)^2+(Normalisasi!$D6-Normalisasi!$D$5)^2+(Normalisasi!$E6-Normalisasi!$E$5)^2+(Normalisasi!$F6-Normalisasi!$F$5)^2+(Normalisasi!$G6-Normalisasi!$G$5)^2+(Normalisasi!$H6-Normalisasi!$H$5)^2+(Normalisasi!$I6-Normalisasi!$I$5)^2+(Normalisasi!$J6-Normalisasi!$J$5)^2)</f>
        <v>2.1324916555890727</v>
      </c>
      <c r="O8" s="40" t="str">
        <f>Normalisasi!$K6</f>
        <v>Ringan</v>
      </c>
      <c r="P8" s="23"/>
      <c r="Q8" s="39">
        <f>Normalisasi!$A3</f>
        <v>2</v>
      </c>
      <c r="R8" s="32">
        <f>SQRT((Normalisasi!$B3-Normalisasi!$B$6)^2+(Normalisasi!$C3-Normalisasi!$C$6)^2+(Normalisasi!$D3-Normalisasi!$D$6)^2+(Normalisasi!$E3-Normalisasi!$E$6)^2+(Normalisasi!$F3-Normalisasi!$F$6)^2+(Normalisasi!$G3-Normalisasi!$G$6)^2+(Normalisasi!$H3-Normalisasi!$H$6)^2+(Normalisasi!$I3-Normalisasi!$I$6)^2+(Normalisasi!$J3-Normalisasi!$J$6)^2)</f>
        <v>2.292952932285921</v>
      </c>
      <c r="S8" s="40" t="str">
        <f>Normalisasi!$K3</f>
        <v>Berat</v>
      </c>
      <c r="U8" s="39">
        <f>Normalisasi!$A3</f>
        <v>2</v>
      </c>
      <c r="V8" s="32">
        <f>SQRT((Normalisasi!$B3-Normalisasi!$B$7)^2+(Normalisasi!$C3-Normalisasi!$C$7)^2+(Normalisasi!$D3-Normalisasi!$D$7)^2+(Normalisasi!$E3-Normalisasi!$E$7)^2+(Normalisasi!$F3-Normalisasi!$F$7)^2+(Normalisasi!$G3-Normalisasi!$G$7)^2+(Normalisasi!$H3-Normalisasi!$H$7)^2+(Normalisasi!$I3-Normalisasi!$I$7)^2+(Normalisasi!$J3-Normalisasi!$J$7)^2)</f>
        <v>2.0616084905751109</v>
      </c>
      <c r="W8" s="40" t="str">
        <f>Normalisasi!$K3</f>
        <v>Berat</v>
      </c>
    </row>
    <row r="9" spans="1:23" hidden="1" x14ac:dyDescent="0.3">
      <c r="A9" s="29">
        <f>Normalisasi!$A8</f>
        <v>7</v>
      </c>
      <c r="B9" s="19">
        <f>SQRT((Normalisasi!$B8-Normalisasi!$B$2)^2+(Normalisasi!$C8-Normalisasi!$C$2)^2+(Normalisasi!$D8-Normalisasi!$D$2)^2+(Normalisasi!$E8-Normalisasi!$E$2)^2+(Normalisasi!$F8-Normalisasi!$F$2)^2+(Normalisasi!$G8-Normalisasi!$G$2)^2+(Normalisasi!$H8-Normalisasi!$H$2)^2+(Normalisasi!$I8-Normalisasi!$I$2)^2+(Normalisasi!$J8-Normalisasi!$J$2)^2)</f>
        <v>1.8043667061561142</v>
      </c>
      <c r="C9" s="27" t="str">
        <f>Normalisasi!$K8</f>
        <v>Berat</v>
      </c>
      <c r="D9" s="21"/>
      <c r="E9" s="30">
        <f>Normalisasi!$A8</f>
        <v>7</v>
      </c>
      <c r="F9" s="19">
        <f>SQRT((Normalisasi!$B8-Normalisasi!$B$3)^2+(Normalisasi!$C8-Normalisasi!$C$3)^2+(Normalisasi!$D8-Normalisasi!$D$3)^2+(Normalisasi!$E8-Normalisasi!$E$3)^2+(Normalisasi!$F8-Normalisasi!$F$3)^2+(Normalisasi!$G8-Normalisasi!$G$3)^2+(Normalisasi!$H8-Normalisasi!$H$3)^2+(Normalisasi!$I8-Normalisasi!$I$3)^2+(Normalisasi!$J8-Normalisasi!$J$3)^2)</f>
        <v>0.71115343652735363</v>
      </c>
      <c r="G9" s="27" t="str">
        <f>Normalisasi!$K8</f>
        <v>Berat</v>
      </c>
      <c r="H9" s="23"/>
      <c r="I9" s="29">
        <f>Normalisasi!$A8</f>
        <v>7</v>
      </c>
      <c r="J9" s="19">
        <f>SQRT((Normalisasi!$B8-Normalisasi!$B$4)^2+(Normalisasi!$C8-Normalisasi!$C$4)^2+(Normalisasi!$D8-Normalisasi!$D$4)^2+(Normalisasi!$E8-Normalisasi!$E$4)^2+(Normalisasi!$F8-Normalisasi!$F$4)^2+(Normalisasi!$G8-Normalisasi!$G$4)^2+(Normalisasi!$H8-Normalisasi!$H$4)^2+(Normalisasi!$I8-Normalisasi!$I$4)^2+(Normalisasi!$J8-Normalisasi!$J$4)^2)</f>
        <v>1.8710740962467376</v>
      </c>
      <c r="K9" s="27" t="str">
        <f>Normalisasi!$K8</f>
        <v>Berat</v>
      </c>
      <c r="L9" s="23"/>
      <c r="M9" s="29">
        <f>Normalisasi!$A8</f>
        <v>7</v>
      </c>
      <c r="N9" s="19">
        <f>SQRT((Normalisasi!$B8-Normalisasi!$B$5)^2+(Normalisasi!$C8-Normalisasi!$C$5)^2+(Normalisasi!$D8-Normalisasi!$D$5)^2+(Normalisasi!$E8-Normalisasi!$E$5)^2+(Normalisasi!$F8-Normalisasi!$F$5)^2+(Normalisasi!$G8-Normalisasi!$G$5)^2+(Normalisasi!$H8-Normalisasi!$H$5)^2+(Normalisasi!$I8-Normalisasi!$I$5)^2+(Normalisasi!$J8-Normalisasi!$J$5)^2)</f>
        <v>1.1186754679401736</v>
      </c>
      <c r="O9" s="27" t="str">
        <f>Normalisasi!$K8</f>
        <v>Berat</v>
      </c>
      <c r="P9" s="23"/>
      <c r="Q9" s="29">
        <f>Normalisasi!$A8</f>
        <v>7</v>
      </c>
      <c r="R9" s="19">
        <f>SQRT((Normalisasi!$B8-Normalisasi!$B$6)^2+(Normalisasi!$C8-Normalisasi!$C$6)^2+(Normalisasi!$D8-Normalisasi!$D$6)^2+(Normalisasi!$E8-Normalisasi!$E$6)^2+(Normalisasi!$F8-Normalisasi!$F$6)^2+(Normalisasi!$G8-Normalisasi!$G$6)^2+(Normalisasi!$H8-Normalisasi!$H$6)^2+(Normalisasi!$I8-Normalisasi!$I$6)^2+(Normalisasi!$J8-Normalisasi!$J$6)^2)</f>
        <v>2.2000631304073477</v>
      </c>
      <c r="S9" s="27" t="str">
        <f>Normalisasi!$K8</f>
        <v>Berat</v>
      </c>
      <c r="U9" s="11">
        <f>Normalisasi!$A8</f>
        <v>7</v>
      </c>
      <c r="V9" s="7">
        <f>SQRT((Normalisasi!$B8-Normalisasi!$B$7)^2+(Normalisasi!$C8-Normalisasi!$C$7)^2+(Normalisasi!$D8-Normalisasi!$D$7)^2+(Normalisasi!$E8-Normalisasi!$E$7)^2+(Normalisasi!$F8-Normalisasi!$F$7)^2+(Normalisasi!$G8-Normalisasi!$G$7)^2+(Normalisasi!$H8-Normalisasi!$H$7)^2+(Normalisasi!$I8-Normalisasi!$I$7)^2+(Normalisasi!$J8-Normalisasi!$J$7)^2)</f>
        <v>2.062443476699952</v>
      </c>
      <c r="W9" s="4" t="str">
        <f>Normalisasi!$K8</f>
        <v>Berat</v>
      </c>
    </row>
    <row r="10" spans="1:23" hidden="1" x14ac:dyDescent="0.3">
      <c r="A10" s="18">
        <f>Normalisasi!$A9</f>
        <v>8</v>
      </c>
      <c r="B10" s="19">
        <f>SQRT((Normalisasi!$B9-Normalisasi!$B$2)^2+(Normalisasi!$C9-Normalisasi!$C$2)^2+(Normalisasi!$D9-Normalisasi!$D$2)^2+(Normalisasi!$E9-Normalisasi!$E$2)^2+(Normalisasi!$F9-Normalisasi!$F$2)^2+(Normalisasi!$G9-Normalisasi!$G$2)^2+(Normalisasi!$H9-Normalisasi!$H$2)^2+(Normalisasi!$I9-Normalisasi!$I$2)^2+(Normalisasi!$J9-Normalisasi!$J$2)^2)</f>
        <v>1.8079256183046675</v>
      </c>
      <c r="C10" s="20" t="str">
        <f>Normalisasi!$K9</f>
        <v>Ringan</v>
      </c>
      <c r="D10" s="21"/>
      <c r="E10" s="22">
        <f>Normalisasi!$A9</f>
        <v>8</v>
      </c>
      <c r="F10" s="19">
        <f>SQRT((Normalisasi!$B9-Normalisasi!$B$3)^2+(Normalisasi!$C9-Normalisasi!$C$3)^2+(Normalisasi!$D9-Normalisasi!$D$3)^2+(Normalisasi!$E9-Normalisasi!$E$3)^2+(Normalisasi!$F9-Normalisasi!$F$3)^2+(Normalisasi!$G9-Normalisasi!$G$3)^2+(Normalisasi!$H9-Normalisasi!$H$3)^2+(Normalisasi!$I9-Normalisasi!$I$3)^2+(Normalisasi!$J9-Normalisasi!$J$3)^2)</f>
        <v>2.0046433701090858</v>
      </c>
      <c r="G10" s="20" t="str">
        <f>Normalisasi!$K9</f>
        <v>Ringan</v>
      </c>
      <c r="H10" s="23"/>
      <c r="I10" s="18">
        <f>Normalisasi!$A9</f>
        <v>8</v>
      </c>
      <c r="J10" s="19">
        <f>SQRT((Normalisasi!$B9-Normalisasi!$B$4)^2+(Normalisasi!$C9-Normalisasi!$C$4)^2+(Normalisasi!$D9-Normalisasi!$D$4)^2+(Normalisasi!$E9-Normalisasi!$E$4)^2+(Normalisasi!$F9-Normalisasi!$F$4)^2+(Normalisasi!$G9-Normalisasi!$G$4)^2+(Normalisasi!$H9-Normalisasi!$H$4)^2+(Normalisasi!$I9-Normalisasi!$I$4)^2+(Normalisasi!$J9-Normalisasi!$J$4)^2)</f>
        <v>1.4171324789199906</v>
      </c>
      <c r="K10" s="20" t="str">
        <f>Normalisasi!$K9</f>
        <v>Ringan</v>
      </c>
      <c r="L10" s="23"/>
      <c r="M10" s="18">
        <f>Normalisasi!$A9</f>
        <v>8</v>
      </c>
      <c r="N10" s="19">
        <f>SQRT((Normalisasi!$B9-Normalisasi!$B$5)^2+(Normalisasi!$C9-Normalisasi!$C$5)^2+(Normalisasi!$D9-Normalisasi!$D$5)^2+(Normalisasi!$E9-Normalisasi!$E$5)^2+(Normalisasi!$F9-Normalisasi!$F$5)^2+(Normalisasi!$G9-Normalisasi!$G$5)^2+(Normalisasi!$H9-Normalisasi!$H$5)^2+(Normalisasi!$I9-Normalisasi!$I$5)^2+(Normalisasi!$J9-Normalisasi!$J$5)^2)</f>
        <v>1.8054637258557935</v>
      </c>
      <c r="O10" s="20" t="str">
        <f>Normalisasi!$K9</f>
        <v>Ringan</v>
      </c>
      <c r="P10" s="23"/>
      <c r="Q10" s="18">
        <f>Normalisasi!$A9</f>
        <v>8</v>
      </c>
      <c r="R10" s="19">
        <f>SQRT((Normalisasi!$B9-Normalisasi!$B$6)^2+(Normalisasi!$C9-Normalisasi!$C$6)^2+(Normalisasi!$D9-Normalisasi!$D$6)^2+(Normalisasi!$E9-Normalisasi!$E$6)^2+(Normalisasi!$F9-Normalisasi!$F$6)^2+(Normalisasi!$G9-Normalisasi!$G$6)^2+(Normalisasi!$H9-Normalisasi!$H$6)^2+(Normalisasi!$I9-Normalisasi!$I$6)^2+(Normalisasi!$J9-Normalisasi!$J$6)^2)</f>
        <v>1.8478793096593278</v>
      </c>
      <c r="S10" s="20" t="str">
        <f>Normalisasi!$K9</f>
        <v>Ringan</v>
      </c>
      <c r="U10" s="12">
        <f>Normalisasi!$A9</f>
        <v>8</v>
      </c>
      <c r="V10" s="7">
        <f>SQRT((Normalisasi!$B9-Normalisasi!$B$7)^2+(Normalisasi!$C9-Normalisasi!$C$7)^2+(Normalisasi!$D9-Normalisasi!$D$7)^2+(Normalisasi!$E9-Normalisasi!$E$7)^2+(Normalisasi!$F9-Normalisasi!$F$7)^2+(Normalisasi!$G9-Normalisasi!$G$7)^2+(Normalisasi!$H9-Normalisasi!$H$7)^2+(Normalisasi!$I9-Normalisasi!$I$7)^2+(Normalisasi!$J9-Normalisasi!$J$7)^2)</f>
        <v>1.5048894904041099</v>
      </c>
      <c r="W10" s="5" t="str">
        <f>Normalisasi!$K9</f>
        <v>Ringan</v>
      </c>
    </row>
    <row r="11" spans="1:23" hidden="1" x14ac:dyDescent="0.3">
      <c r="A11" s="18">
        <f>Normalisasi!$A10</f>
        <v>9</v>
      </c>
      <c r="B11" s="19">
        <f>SQRT((Normalisasi!$B10-Normalisasi!$B$2)^2+(Normalisasi!$C10-Normalisasi!$C$2)^2+(Normalisasi!$D10-Normalisasi!$D$2)^2+(Normalisasi!$E10-Normalisasi!$E$2)^2+(Normalisasi!$F10-Normalisasi!$F$2)^2+(Normalisasi!$G10-Normalisasi!$G$2)^2+(Normalisasi!$H10-Normalisasi!$H$2)^2+(Normalisasi!$I10-Normalisasi!$I$2)^2+(Normalisasi!$J10-Normalisasi!$J$2)^2)</f>
        <v>1.511909410076925</v>
      </c>
      <c r="C11" s="20" t="str">
        <f>Normalisasi!$K10</f>
        <v>Berat</v>
      </c>
      <c r="D11" s="21"/>
      <c r="E11" s="22">
        <f>Normalisasi!$A10</f>
        <v>9</v>
      </c>
      <c r="F11" s="19">
        <f>SQRT((Normalisasi!$B10-Normalisasi!$B$3)^2+(Normalisasi!$C10-Normalisasi!$C$3)^2+(Normalisasi!$D10-Normalisasi!$D$3)^2+(Normalisasi!$E10-Normalisasi!$E$3)^2+(Normalisasi!$F10-Normalisasi!$F$3)^2+(Normalisasi!$G10-Normalisasi!$G$3)^2+(Normalisasi!$H10-Normalisasi!$H$3)^2+(Normalisasi!$I10-Normalisasi!$I$3)^2+(Normalisasi!$J10-Normalisasi!$J$3)^2)</f>
        <v>0.73203146399533614</v>
      </c>
      <c r="G11" s="20" t="str">
        <f>Normalisasi!$K10</f>
        <v>Berat</v>
      </c>
      <c r="H11" s="23"/>
      <c r="I11" s="18">
        <f>Normalisasi!$A10</f>
        <v>9</v>
      </c>
      <c r="J11" s="19">
        <f>SQRT((Normalisasi!$B10-Normalisasi!$B$4)^2+(Normalisasi!$C10-Normalisasi!$C$4)^2+(Normalisasi!$D10-Normalisasi!$D$4)^2+(Normalisasi!$E10-Normalisasi!$E$4)^2+(Normalisasi!$F10-Normalisasi!$F$4)^2+(Normalisasi!$G10-Normalisasi!$G$4)^2+(Normalisasi!$H10-Normalisasi!$H$4)^2+(Normalisasi!$I10-Normalisasi!$I$4)^2+(Normalisasi!$J10-Normalisasi!$J$4)^2)</f>
        <v>1.5876770922097603</v>
      </c>
      <c r="K11" s="20" t="str">
        <f>Normalisasi!$K10</f>
        <v>Berat</v>
      </c>
      <c r="L11" s="23"/>
      <c r="M11" s="18">
        <f>Normalisasi!$A10</f>
        <v>9</v>
      </c>
      <c r="N11" s="19">
        <f>SQRT((Normalisasi!$B10-Normalisasi!$B$5)^2+(Normalisasi!$C10-Normalisasi!$C$5)^2+(Normalisasi!$D10-Normalisasi!$D$5)^2+(Normalisasi!$E10-Normalisasi!$E$5)^2+(Normalisasi!$F10-Normalisasi!$F$5)^2+(Normalisasi!$G10-Normalisasi!$G$5)^2+(Normalisasi!$H10-Normalisasi!$H$5)^2+(Normalisasi!$I10-Normalisasi!$I$5)^2+(Normalisasi!$J10-Normalisasi!$J$5)^2)</f>
        <v>1.128253890371604</v>
      </c>
      <c r="O11" s="20" t="str">
        <f>Normalisasi!$K10</f>
        <v>Berat</v>
      </c>
      <c r="P11" s="23"/>
      <c r="Q11" s="18">
        <f>Normalisasi!$A10</f>
        <v>9</v>
      </c>
      <c r="R11" s="19">
        <f>SQRT((Normalisasi!$B10-Normalisasi!$B$6)^2+(Normalisasi!$C10-Normalisasi!$C$6)^2+(Normalisasi!$D10-Normalisasi!$D$6)^2+(Normalisasi!$E10-Normalisasi!$E$6)^2+(Normalisasi!$F10-Normalisasi!$F$6)^2+(Normalisasi!$G10-Normalisasi!$G$6)^2+(Normalisasi!$H10-Normalisasi!$H$6)^2+(Normalisasi!$I10-Normalisasi!$I$6)^2+(Normalisasi!$J10-Normalisasi!$J$6)^2)</f>
        <v>2.2328830597445157</v>
      </c>
      <c r="S11" s="20" t="str">
        <f>Normalisasi!$K10</f>
        <v>Berat</v>
      </c>
      <c r="U11" s="12">
        <f>Normalisasi!$A10</f>
        <v>9</v>
      </c>
      <c r="V11" s="7">
        <f>SQRT((Normalisasi!$B10-Normalisasi!$B$7)^2+(Normalisasi!$C10-Normalisasi!$C$7)^2+(Normalisasi!$D10-Normalisasi!$D$7)^2+(Normalisasi!$E10-Normalisasi!$E$7)^2+(Normalisasi!$F10-Normalisasi!$F$7)^2+(Normalisasi!$G10-Normalisasi!$G$7)^2+(Normalisasi!$H10-Normalisasi!$H$7)^2+(Normalisasi!$I10-Normalisasi!$I$7)^2+(Normalisasi!$J10-Normalisasi!$J$7)^2)</f>
        <v>1.9443148979540008</v>
      </c>
      <c r="W11" s="5" t="str">
        <f>Normalisasi!$K10</f>
        <v>Berat</v>
      </c>
    </row>
    <row r="12" spans="1:23" hidden="1" x14ac:dyDescent="0.3">
      <c r="A12" s="18">
        <f>Normalisasi!$A11</f>
        <v>10</v>
      </c>
      <c r="B12" s="19">
        <f>SQRT((Normalisasi!$B11-Normalisasi!$B$2)^2+(Normalisasi!$C11-Normalisasi!$C$2)^2+(Normalisasi!$D11-Normalisasi!$D$2)^2+(Normalisasi!$E11-Normalisasi!$E$2)^2+(Normalisasi!$F11-Normalisasi!$F$2)^2+(Normalisasi!$G11-Normalisasi!$G$2)^2+(Normalisasi!$H11-Normalisasi!$H$2)^2+(Normalisasi!$I11-Normalisasi!$I$2)^2+(Normalisasi!$J11-Normalisasi!$J$2)^2)</f>
        <v>2.0695549886967655</v>
      </c>
      <c r="C12" s="20" t="str">
        <f>Normalisasi!$K11</f>
        <v>Ringan</v>
      </c>
      <c r="D12" s="21"/>
      <c r="E12" s="22">
        <f>Normalisasi!$A11</f>
        <v>10</v>
      </c>
      <c r="F12" s="19">
        <f>SQRT((Normalisasi!$B11-Normalisasi!$B$3)^2+(Normalisasi!$C11-Normalisasi!$C$3)^2+(Normalisasi!$D11-Normalisasi!$D$3)^2+(Normalisasi!$E11-Normalisasi!$E$3)^2+(Normalisasi!$F11-Normalisasi!$F$3)^2+(Normalisasi!$G11-Normalisasi!$G$3)^2+(Normalisasi!$H11-Normalisasi!$H$3)^2+(Normalisasi!$I11-Normalisasi!$I$3)^2+(Normalisasi!$J11-Normalisasi!$J$3)^2)</f>
        <v>2.4562283792920536</v>
      </c>
      <c r="G12" s="20" t="str">
        <f>Normalisasi!$K11</f>
        <v>Ringan</v>
      </c>
      <c r="H12" s="23"/>
      <c r="I12" s="18">
        <f>Normalisasi!$A11</f>
        <v>10</v>
      </c>
      <c r="J12" s="19">
        <f>SQRT((Normalisasi!$B11-Normalisasi!$B$4)^2+(Normalisasi!$C11-Normalisasi!$C$4)^2+(Normalisasi!$D11-Normalisasi!$D$4)^2+(Normalisasi!$E11-Normalisasi!$E$4)^2+(Normalisasi!$F11-Normalisasi!$F$4)^2+(Normalisasi!$G11-Normalisasi!$G$4)^2+(Normalisasi!$H11-Normalisasi!$H$4)^2+(Normalisasi!$I11-Normalisasi!$I$4)^2+(Normalisasi!$J11-Normalisasi!$J$4)^2)</f>
        <v>1.4207726916443439</v>
      </c>
      <c r="K12" s="20" t="str">
        <f>Normalisasi!$K11</f>
        <v>Ringan</v>
      </c>
      <c r="L12" s="23"/>
      <c r="M12" s="18">
        <f>Normalisasi!$A11</f>
        <v>10</v>
      </c>
      <c r="N12" s="19">
        <f>SQRT((Normalisasi!$B11-Normalisasi!$B$5)^2+(Normalisasi!$C11-Normalisasi!$C$5)^2+(Normalisasi!$D11-Normalisasi!$D$5)^2+(Normalisasi!$E11-Normalisasi!$E$5)^2+(Normalisasi!$F11-Normalisasi!$F$5)^2+(Normalisasi!$G11-Normalisasi!$G$5)^2+(Normalisasi!$H11-Normalisasi!$H$5)^2+(Normalisasi!$I11-Normalisasi!$I$5)^2+(Normalisasi!$J11-Normalisasi!$J$5)^2)</f>
        <v>2.0665716898108424</v>
      </c>
      <c r="O12" s="20" t="str">
        <f>Normalisasi!$K11</f>
        <v>Ringan</v>
      </c>
      <c r="P12" s="23"/>
      <c r="Q12" s="18">
        <f>Normalisasi!$A11</f>
        <v>10</v>
      </c>
      <c r="R12" s="19">
        <f>SQRT((Normalisasi!$B11-Normalisasi!$B$6)^2+(Normalisasi!$C11-Normalisasi!$C$6)^2+(Normalisasi!$D11-Normalisasi!$D$6)^2+(Normalisasi!$E11-Normalisasi!$E$6)^2+(Normalisasi!$F11-Normalisasi!$F$6)^2+(Normalisasi!$G11-Normalisasi!$G$6)^2+(Normalisasi!$H11-Normalisasi!$H$6)^2+(Normalisasi!$I11-Normalisasi!$I$6)^2+(Normalisasi!$J11-Normalisasi!$J$6)^2)</f>
        <v>1.8642059981861165</v>
      </c>
      <c r="S12" s="20" t="str">
        <f>Normalisasi!$K11</f>
        <v>Ringan</v>
      </c>
      <c r="U12" s="12">
        <f>Normalisasi!$A11</f>
        <v>10</v>
      </c>
      <c r="V12" s="7">
        <f>SQRT((Normalisasi!$B11-Normalisasi!$B$7)^2+(Normalisasi!$C11-Normalisasi!$C$7)^2+(Normalisasi!$D11-Normalisasi!$D$7)^2+(Normalisasi!$E11-Normalisasi!$E$7)^2+(Normalisasi!$F11-Normalisasi!$F$7)^2+(Normalisasi!$G11-Normalisasi!$G$7)^2+(Normalisasi!$H11-Normalisasi!$H$7)^2+(Normalisasi!$I11-Normalisasi!$I$7)^2+(Normalisasi!$J11-Normalisasi!$J$7)^2)</f>
        <v>1.509230856356236</v>
      </c>
      <c r="W12" s="5" t="str">
        <f>Normalisasi!$K11</f>
        <v>Ringan</v>
      </c>
    </row>
    <row r="13" spans="1:23" hidden="1" x14ac:dyDescent="0.3">
      <c r="A13" s="18">
        <f>Normalisasi!$A12</f>
        <v>11</v>
      </c>
      <c r="B13" s="19">
        <f>SQRT((Normalisasi!$B12-Normalisasi!$B$2)^2+(Normalisasi!$C12-Normalisasi!$C$2)^2+(Normalisasi!$D12-Normalisasi!$D$2)^2+(Normalisasi!$E12-Normalisasi!$E$2)^2+(Normalisasi!$F12-Normalisasi!$F$2)^2+(Normalisasi!$G12-Normalisasi!$G$2)^2+(Normalisasi!$H12-Normalisasi!$H$2)^2+(Normalisasi!$I12-Normalisasi!$I$2)^2+(Normalisasi!$J12-Normalisasi!$J$2)^2)</f>
        <v>1.8037940831985744</v>
      </c>
      <c r="C13" s="20" t="str">
        <f>Normalisasi!$K12</f>
        <v>Ringan</v>
      </c>
      <c r="D13" s="21"/>
      <c r="E13" s="22">
        <f>Normalisasi!$A12</f>
        <v>11</v>
      </c>
      <c r="F13" s="19">
        <f>SQRT((Normalisasi!$B12-Normalisasi!$B$3)^2+(Normalisasi!$C12-Normalisasi!$C$3)^2+(Normalisasi!$D12-Normalisasi!$D$3)^2+(Normalisasi!$E12-Normalisasi!$E$3)^2+(Normalisasi!$F12-Normalisasi!$F$3)^2+(Normalisasi!$G12-Normalisasi!$G$3)^2+(Normalisasi!$H12-Normalisasi!$H$3)^2+(Normalisasi!$I12-Normalisasi!$I$3)^2+(Normalisasi!$J12-Normalisasi!$J$3)^2)</f>
        <v>2.2368891556315851</v>
      </c>
      <c r="G13" s="20" t="str">
        <f>Normalisasi!$K12</f>
        <v>Ringan</v>
      </c>
      <c r="H13" s="23"/>
      <c r="I13" s="18">
        <f>Normalisasi!$A12</f>
        <v>11</v>
      </c>
      <c r="J13" s="19">
        <f>SQRT((Normalisasi!$B12-Normalisasi!$B$4)^2+(Normalisasi!$C12-Normalisasi!$C$4)^2+(Normalisasi!$D12-Normalisasi!$D$4)^2+(Normalisasi!$E12-Normalisasi!$E$4)^2+(Normalisasi!$F12-Normalisasi!$F$4)^2+(Normalisasi!$G12-Normalisasi!$G$4)^2+(Normalisasi!$H12-Normalisasi!$H$4)^2+(Normalisasi!$I12-Normalisasi!$I$4)^2+(Normalisasi!$J12-Normalisasi!$J$4)^2)</f>
        <v>1.7352950331738817</v>
      </c>
      <c r="K13" s="20" t="str">
        <f>Normalisasi!$K12</f>
        <v>Ringan</v>
      </c>
      <c r="L13" s="23"/>
      <c r="M13" s="18">
        <f>Normalisasi!$A12</f>
        <v>11</v>
      </c>
      <c r="N13" s="19">
        <f>SQRT((Normalisasi!$B12-Normalisasi!$B$5)^2+(Normalisasi!$C12-Normalisasi!$C$5)^2+(Normalisasi!$D12-Normalisasi!$D$5)^2+(Normalisasi!$E12-Normalisasi!$E$5)^2+(Normalisasi!$F12-Normalisasi!$F$5)^2+(Normalisasi!$G12-Normalisasi!$G$5)^2+(Normalisasi!$H12-Normalisasi!$H$5)^2+(Normalisasi!$I12-Normalisasi!$I$5)^2+(Normalisasi!$J12-Normalisasi!$J$5)^2)</f>
        <v>1.8054637258557935</v>
      </c>
      <c r="O13" s="20" t="str">
        <f>Normalisasi!$K12</f>
        <v>Ringan</v>
      </c>
      <c r="P13" s="23"/>
      <c r="Q13" s="18">
        <f>Normalisasi!$A12</f>
        <v>11</v>
      </c>
      <c r="R13" s="19">
        <f>SQRT((Normalisasi!$B12-Normalisasi!$B$6)^2+(Normalisasi!$C12-Normalisasi!$C$6)^2+(Normalisasi!$D12-Normalisasi!$D$6)^2+(Normalisasi!$E12-Normalisasi!$E$6)^2+(Normalisasi!$F12-Normalisasi!$F$6)^2+(Normalisasi!$G12-Normalisasi!$G$6)^2+(Normalisasi!$H12-Normalisasi!$H$6)^2+(Normalisasi!$I12-Normalisasi!$I$6)^2+(Normalisasi!$J12-Normalisasi!$J$6)^2)</f>
        <v>2.049336943991686</v>
      </c>
      <c r="S13" s="20" t="str">
        <f>Normalisasi!$K12</f>
        <v>Ringan</v>
      </c>
      <c r="U13" s="12">
        <f>Normalisasi!$A12</f>
        <v>11</v>
      </c>
      <c r="V13" s="7">
        <f>SQRT((Normalisasi!$B12-Normalisasi!$B$7)^2+(Normalisasi!$C12-Normalisasi!$C$7)^2+(Normalisasi!$D12-Normalisasi!$D$7)^2+(Normalisasi!$E12-Normalisasi!$E$7)^2+(Normalisasi!$F12-Normalisasi!$F$7)^2+(Normalisasi!$G12-Normalisasi!$G$7)^2+(Normalisasi!$H12-Normalisasi!$H$7)^2+(Normalisasi!$I12-Normalisasi!$I$7)^2+(Normalisasi!$J12-Normalisasi!$J$7)^2)</f>
        <v>1.8043667061561142</v>
      </c>
      <c r="W13" s="5" t="str">
        <f>Normalisasi!$K12</f>
        <v>Ringan</v>
      </c>
    </row>
    <row r="14" spans="1:23" hidden="1" x14ac:dyDescent="0.3">
      <c r="A14" s="18">
        <f>Normalisasi!$A13</f>
        <v>12</v>
      </c>
      <c r="B14" s="19">
        <f>SQRT((Normalisasi!$B13-Normalisasi!$B$2)^2+(Normalisasi!$C13-Normalisasi!$C$2)^2+(Normalisasi!$D13-Normalisasi!$D$2)^2+(Normalisasi!$E13-Normalisasi!$E$2)^2+(Normalisasi!$F13-Normalisasi!$F$2)^2+(Normalisasi!$G13-Normalisasi!$G$2)^2+(Normalisasi!$H13-Normalisasi!$H$2)^2+(Normalisasi!$I13-Normalisasi!$I$2)^2+(Normalisasi!$J13-Normalisasi!$J$2)^2)</f>
        <v>1.583750126380395</v>
      </c>
      <c r="C14" s="20" t="str">
        <f>Normalisasi!$K13</f>
        <v>Ringan</v>
      </c>
      <c r="D14" s="21"/>
      <c r="E14" s="22">
        <f>Normalisasi!$A13</f>
        <v>12</v>
      </c>
      <c r="F14" s="19">
        <f>SQRT((Normalisasi!$B13-Normalisasi!$B$3)^2+(Normalisasi!$C13-Normalisasi!$C$3)^2+(Normalisasi!$D13-Normalisasi!$D$3)^2+(Normalisasi!$E13-Normalisasi!$E$3)^2+(Normalisasi!$F13-Normalisasi!$F$3)^2+(Normalisasi!$G13-Normalisasi!$G$3)^2+(Normalisasi!$H13-Normalisasi!$H$3)^2+(Normalisasi!$I13-Normalisasi!$I$3)^2+(Normalisasi!$J13-Normalisasi!$J$3)^2)</f>
        <v>2.0635562659665756</v>
      </c>
      <c r="G14" s="20" t="str">
        <f>Normalisasi!$K13</f>
        <v>Ringan</v>
      </c>
      <c r="H14" s="23"/>
      <c r="I14" s="18">
        <f>Normalisasi!$A13</f>
        <v>12</v>
      </c>
      <c r="J14" s="19">
        <f>SQRT((Normalisasi!$B13-Normalisasi!$B$4)^2+(Normalisasi!$C13-Normalisasi!$C$4)^2+(Normalisasi!$D13-Normalisasi!$D$4)^2+(Normalisasi!$E13-Normalisasi!$E$4)^2+(Normalisasi!$F13-Normalisasi!$F$4)^2+(Normalisasi!$G13-Normalisasi!$G$4)^2+(Normalisasi!$H13-Normalisasi!$H$4)^2+(Normalisasi!$I13-Normalisasi!$I$4)^2+(Normalisasi!$J13-Normalisasi!$J$4)^2)</f>
        <v>1.8033485840797612</v>
      </c>
      <c r="K14" s="20" t="str">
        <f>Normalisasi!$K13</f>
        <v>Ringan</v>
      </c>
      <c r="L14" s="23"/>
      <c r="M14" s="18">
        <f>Normalisasi!$A13</f>
        <v>12</v>
      </c>
      <c r="N14" s="19">
        <f>SQRT((Normalisasi!$B13-Normalisasi!$B$5)^2+(Normalisasi!$C13-Normalisasi!$C$5)^2+(Normalisasi!$D13-Normalisasi!$D$5)^2+(Normalisasi!$E13-Normalisasi!$E$5)^2+(Normalisasi!$F13-Normalisasi!$F$5)^2+(Normalisasi!$G13-Normalisasi!$G$5)^2+(Normalisasi!$H13-Normalisasi!$H$5)^2+(Normalisasi!$I13-Normalisasi!$I$5)^2+(Normalisasi!$J13-Normalisasi!$J$5)^2)</f>
        <v>1.871580138022277</v>
      </c>
      <c r="O14" s="20" t="str">
        <f>Normalisasi!$K13</f>
        <v>Ringan</v>
      </c>
      <c r="P14" s="23"/>
      <c r="Q14" s="18">
        <f>Normalisasi!$A13</f>
        <v>12</v>
      </c>
      <c r="R14" s="19">
        <f>SQRT((Normalisasi!$B13-Normalisasi!$B$6)^2+(Normalisasi!$C13-Normalisasi!$C$6)^2+(Normalisasi!$D13-Normalisasi!$D$6)^2+(Normalisasi!$E13-Normalisasi!$E$6)^2+(Normalisasi!$F13-Normalisasi!$F$6)^2+(Normalisasi!$G13-Normalisasi!$G$6)^2+(Normalisasi!$H13-Normalisasi!$H$6)^2+(Normalisasi!$I13-Normalisasi!$I$6)^2+(Normalisasi!$J13-Normalisasi!$J$6)^2)</f>
        <v>1.614987341704551</v>
      </c>
      <c r="S14" s="20" t="str">
        <f>Normalisasi!$K13</f>
        <v>Ringan</v>
      </c>
      <c r="U14" s="12">
        <f>Normalisasi!$A13</f>
        <v>12</v>
      </c>
      <c r="V14" s="7">
        <f>SQRT((Normalisasi!$B13-Normalisasi!$B$7)^2+(Normalisasi!$C13-Normalisasi!$C$7)^2+(Normalisasi!$D13-Normalisasi!$D$7)^2+(Normalisasi!$E13-Normalisasi!$E$7)^2+(Normalisasi!$F13-Normalisasi!$F$7)^2+(Normalisasi!$G13-Normalisasi!$G$7)^2+(Normalisasi!$H13-Normalisasi!$H$7)^2+(Normalisasi!$I13-Normalisasi!$I$7)^2+(Normalisasi!$J13-Normalisasi!$J$7)^2)</f>
        <v>1.2270856572728184</v>
      </c>
      <c r="W14" s="5" t="str">
        <f>Normalisasi!$K13</f>
        <v>Ringan</v>
      </c>
    </row>
    <row r="15" spans="1:23" hidden="1" x14ac:dyDescent="0.3">
      <c r="A15" s="18">
        <f>Normalisasi!$A14</f>
        <v>13</v>
      </c>
      <c r="B15" s="19">
        <f>SQRT((Normalisasi!$B14-Normalisasi!$B$2)^2+(Normalisasi!$C14-Normalisasi!$C$2)^2+(Normalisasi!$D14-Normalisasi!$D$2)^2+(Normalisasi!$E14-Normalisasi!$E$2)^2+(Normalisasi!$F14-Normalisasi!$F$2)^2+(Normalisasi!$G14-Normalisasi!$G$2)^2+(Normalisasi!$H14-Normalisasi!$H$2)^2+(Normalisasi!$I14-Normalisasi!$I$2)^2+(Normalisasi!$J14-Normalisasi!$J$2)^2)</f>
        <v>2.12198308500315</v>
      </c>
      <c r="C15" s="20" t="str">
        <f>Normalisasi!$K14</f>
        <v>Berat</v>
      </c>
      <c r="D15" s="21"/>
      <c r="E15" s="22">
        <f>Normalisasi!$A14</f>
        <v>13</v>
      </c>
      <c r="F15" s="19">
        <f>SQRT((Normalisasi!$B14-Normalisasi!$B$3)^2+(Normalisasi!$C14-Normalisasi!$C$3)^2+(Normalisasi!$D14-Normalisasi!$D$3)^2+(Normalisasi!$E14-Normalisasi!$E$3)^2+(Normalisasi!$F14-Normalisasi!$F$3)^2+(Normalisasi!$G14-Normalisasi!$G$3)^2+(Normalisasi!$H14-Normalisasi!$H$3)^2+(Normalisasi!$I14-Normalisasi!$I$3)^2+(Normalisasi!$J14-Normalisasi!$J$3)^2)</f>
        <v>1.8035554366416036</v>
      </c>
      <c r="G15" s="20" t="str">
        <f>Normalisasi!$K14</f>
        <v>Berat</v>
      </c>
      <c r="H15" s="23"/>
      <c r="I15" s="18">
        <f>Normalisasi!$A14</f>
        <v>13</v>
      </c>
      <c r="J15" s="19">
        <f>SQRT((Normalisasi!$B14-Normalisasi!$B$4)^2+(Normalisasi!$C14-Normalisasi!$C$4)^2+(Normalisasi!$D14-Normalisasi!$D$4)^2+(Normalisasi!$E14-Normalisasi!$E$4)^2+(Normalisasi!$F14-Normalisasi!$F$4)^2+(Normalisasi!$G14-Normalisasi!$G$4)^2+(Normalisasi!$H14-Normalisasi!$H$4)^2+(Normalisasi!$I14-Normalisasi!$I$4)^2+(Normalisasi!$J14-Normalisasi!$J$4)^2)</f>
        <v>1.8027915553670775</v>
      </c>
      <c r="K15" s="20" t="str">
        <f>Normalisasi!$K14</f>
        <v>Berat</v>
      </c>
      <c r="L15" s="23"/>
      <c r="M15" s="18">
        <f>Normalisasi!$A14</f>
        <v>13</v>
      </c>
      <c r="N15" s="19">
        <f>SQRT((Normalisasi!$B14-Normalisasi!$B$5)^2+(Normalisasi!$C14-Normalisasi!$C$5)^2+(Normalisasi!$D14-Normalisasi!$D$5)^2+(Normalisasi!$E14-Normalisasi!$E$5)^2+(Normalisasi!$F14-Normalisasi!$F$5)^2+(Normalisasi!$G14-Normalisasi!$G$5)^2+(Normalisasi!$H14-Normalisasi!$H$5)^2+(Normalisasi!$I14-Normalisasi!$I$5)^2+(Normalisasi!$J14-Normalisasi!$J$5)^2)</f>
        <v>1.2248385887174629</v>
      </c>
      <c r="O15" s="20" t="str">
        <f>Normalisasi!$K14</f>
        <v>Berat</v>
      </c>
      <c r="P15" s="23"/>
      <c r="Q15" s="18">
        <f>Normalisasi!$A14</f>
        <v>13</v>
      </c>
      <c r="R15" s="19">
        <f>SQRT((Normalisasi!$B14-Normalisasi!$B$6)^2+(Normalisasi!$C14-Normalisasi!$C$6)^2+(Normalisasi!$D14-Normalisasi!$D$6)^2+(Normalisasi!$E14-Normalisasi!$E$6)^2+(Normalisasi!$F14-Normalisasi!$F$6)^2+(Normalisasi!$G14-Normalisasi!$G$6)^2+(Normalisasi!$H14-Normalisasi!$H$6)^2+(Normalisasi!$I14-Normalisasi!$I$6)^2+(Normalisasi!$J14-Normalisasi!$J$6)^2)</f>
        <v>1.8879298597109604</v>
      </c>
      <c r="S15" s="20" t="str">
        <f>Normalisasi!$K14</f>
        <v>Berat</v>
      </c>
      <c r="U15" s="12">
        <f>Normalisasi!$A14</f>
        <v>13</v>
      </c>
      <c r="V15" s="7">
        <f>SQRT((Normalisasi!$B14-Normalisasi!$B$7)^2+(Normalisasi!$C14-Normalisasi!$C$7)^2+(Normalisasi!$D14-Normalisasi!$D$7)^2+(Normalisasi!$E14-Normalisasi!$E$7)^2+(Normalisasi!$F14-Normalisasi!$F$7)^2+(Normalisasi!$G14-Normalisasi!$G$7)^2+(Normalisasi!$H14-Normalisasi!$H$7)^2+(Normalisasi!$I14-Normalisasi!$I$7)^2+(Normalisasi!$J14-Normalisasi!$J$7)^2)</f>
        <v>1.8712121212121211</v>
      </c>
      <c r="W15" s="5" t="str">
        <f>Normalisasi!$K14</f>
        <v>Berat</v>
      </c>
    </row>
    <row r="16" spans="1:23" hidden="1" x14ac:dyDescent="0.3">
      <c r="A16" s="18">
        <f>Normalisasi!$A15</f>
        <v>14</v>
      </c>
      <c r="B16" s="19">
        <f>SQRT((Normalisasi!$B15-Normalisasi!$B$2)^2+(Normalisasi!$C15-Normalisasi!$C$2)^2+(Normalisasi!$D15-Normalisasi!$D$2)^2+(Normalisasi!$E15-Normalisasi!$E$2)^2+(Normalisasi!$F15-Normalisasi!$F$2)^2+(Normalisasi!$G15-Normalisasi!$G$2)^2+(Normalisasi!$H15-Normalisasi!$H$2)^2+(Normalisasi!$I15-Normalisasi!$I$2)^2+(Normalisasi!$J15-Normalisasi!$J$2)^2)</f>
        <v>1.4721940673365133</v>
      </c>
      <c r="C16" s="20" t="str">
        <f>Normalisasi!$K15</f>
        <v>Berat</v>
      </c>
      <c r="D16" s="21"/>
      <c r="E16" s="22">
        <f>Normalisasi!$A15</f>
        <v>14</v>
      </c>
      <c r="F16" s="19">
        <f>SQRT((Normalisasi!$B15-Normalisasi!$B$3)^2+(Normalisasi!$C15-Normalisasi!$C$3)^2+(Normalisasi!$D15-Normalisasi!$D$3)^2+(Normalisasi!$E15-Normalisasi!$E$3)^2+(Normalisasi!$F15-Normalisasi!$F$3)^2+(Normalisasi!$G15-Normalisasi!$G$3)^2+(Normalisasi!$H15-Normalisasi!$H$3)^2+(Normalisasi!$I15-Normalisasi!$I$3)^2+(Normalisasi!$J15-Normalisasi!$J$3)^2)</f>
        <v>0.95778670480479444</v>
      </c>
      <c r="G16" s="20" t="str">
        <f>Normalisasi!$K15</f>
        <v>Berat</v>
      </c>
      <c r="H16" s="23"/>
      <c r="I16" s="18">
        <f>Normalisasi!$A15</f>
        <v>14</v>
      </c>
      <c r="J16" s="19">
        <f>SQRT((Normalisasi!$B15-Normalisasi!$B$4)^2+(Normalisasi!$C15-Normalisasi!$C$4)^2+(Normalisasi!$D15-Normalisasi!$D$4)^2+(Normalisasi!$E15-Normalisasi!$E$4)^2+(Normalisasi!$F15-Normalisasi!$F$4)^2+(Normalisasi!$G15-Normalisasi!$G$4)^2+(Normalisasi!$H15-Normalisasi!$H$4)^2+(Normalisasi!$I15-Normalisasi!$I$4)^2+(Normalisasi!$J15-Normalisasi!$J$4)^2)</f>
        <v>1.970337891063022</v>
      </c>
      <c r="K16" s="20" t="str">
        <f>Normalisasi!$K15</f>
        <v>Berat</v>
      </c>
      <c r="L16" s="23"/>
      <c r="M16" s="18">
        <f>Normalisasi!$A15</f>
        <v>14</v>
      </c>
      <c r="N16" s="19">
        <f>SQRT((Normalisasi!$B15-Normalisasi!$B$5)^2+(Normalisasi!$C15-Normalisasi!$C$5)^2+(Normalisasi!$D15-Normalisasi!$D$5)^2+(Normalisasi!$E15-Normalisasi!$E$5)^2+(Normalisasi!$F15-Normalisasi!$F$5)^2+(Normalisasi!$G15-Normalisasi!$G$5)^2+(Normalisasi!$H15-Normalisasi!$H$5)^2+(Normalisasi!$I15-Normalisasi!$I$5)^2+(Normalisasi!$J15-Normalisasi!$J$5)^2)</f>
        <v>1.4621212121212122</v>
      </c>
      <c r="O16" s="20" t="str">
        <f>Normalisasi!$K15</f>
        <v>Berat</v>
      </c>
      <c r="P16" s="23"/>
      <c r="Q16" s="18">
        <f>Normalisasi!$A15</f>
        <v>14</v>
      </c>
      <c r="R16" s="19">
        <f>SQRT((Normalisasi!$B15-Normalisasi!$B$6)^2+(Normalisasi!$C15-Normalisasi!$C$6)^2+(Normalisasi!$D15-Normalisasi!$D$6)^2+(Normalisasi!$E15-Normalisasi!$E$6)^2+(Normalisasi!$F15-Normalisasi!$F$6)^2+(Normalisasi!$G15-Normalisasi!$G$6)^2+(Normalisasi!$H15-Normalisasi!$H$6)^2+(Normalisasi!$I15-Normalisasi!$I$6)^2+(Normalisasi!$J15-Normalisasi!$J$6)^2)</f>
        <v>1.8948028334836788</v>
      </c>
      <c r="S16" s="20" t="str">
        <f>Normalisasi!$K15</f>
        <v>Berat</v>
      </c>
      <c r="U16" s="12">
        <f>Normalisasi!$A15</f>
        <v>14</v>
      </c>
      <c r="V16" s="7">
        <f>SQRT((Normalisasi!$B15-Normalisasi!$B$7)^2+(Normalisasi!$C15-Normalisasi!$C$7)^2+(Normalisasi!$D15-Normalisasi!$D$7)^2+(Normalisasi!$E15-Normalisasi!$E$7)^2+(Normalisasi!$F15-Normalisasi!$F$7)^2+(Normalisasi!$G15-Normalisasi!$G$7)^2+(Normalisasi!$H15-Normalisasi!$H$7)^2+(Normalisasi!$I15-Normalisasi!$I$7)^2+(Normalisasi!$J15-Normalisasi!$J$7)^2)</f>
        <v>1.6294748375158596</v>
      </c>
      <c r="W16" s="5" t="str">
        <f>Normalisasi!$K15</f>
        <v>Berat</v>
      </c>
    </row>
    <row r="17" spans="1:23" hidden="1" x14ac:dyDescent="0.3">
      <c r="A17" s="18">
        <f>Normalisasi!$A16</f>
        <v>15</v>
      </c>
      <c r="B17" s="19">
        <f>SQRT((Normalisasi!$B16-Normalisasi!$B$2)^2+(Normalisasi!$C16-Normalisasi!$C$2)^2+(Normalisasi!$D16-Normalisasi!$D$2)^2+(Normalisasi!$E16-Normalisasi!$E$2)^2+(Normalisasi!$F16-Normalisasi!$F$2)^2+(Normalisasi!$G16-Normalisasi!$G$2)^2+(Normalisasi!$H16-Normalisasi!$H$2)^2+(Normalisasi!$I16-Normalisasi!$I$2)^2+(Normalisasi!$J16-Normalisasi!$J$2)^2)</f>
        <v>1.3699558953441699</v>
      </c>
      <c r="C17" s="20" t="str">
        <f>Normalisasi!$K16</f>
        <v>Berat</v>
      </c>
      <c r="D17" s="21"/>
      <c r="E17" s="22">
        <f>Normalisasi!$A16</f>
        <v>15</v>
      </c>
      <c r="F17" s="19">
        <f>SQRT((Normalisasi!$B16-Normalisasi!$B$3)^2+(Normalisasi!$C16-Normalisasi!$C$3)^2+(Normalisasi!$D16-Normalisasi!$D$3)^2+(Normalisasi!$E16-Normalisasi!$E$3)^2+(Normalisasi!$F16-Normalisasi!$F$3)^2+(Normalisasi!$G16-Normalisasi!$G$3)^2+(Normalisasi!$H16-Normalisasi!$H$3)^2+(Normalisasi!$I16-Normalisasi!$I$3)^2+(Normalisasi!$J16-Normalisasi!$J$3)^2)</f>
        <v>1.0614985422449934</v>
      </c>
      <c r="G17" s="20" t="str">
        <f>Normalisasi!$K16</f>
        <v>Berat</v>
      </c>
      <c r="H17" s="23"/>
      <c r="I17" s="18">
        <f>Normalisasi!$A16</f>
        <v>15</v>
      </c>
      <c r="J17" s="19">
        <f>SQRT((Normalisasi!$B16-Normalisasi!$B$4)^2+(Normalisasi!$C16-Normalisasi!$C$4)^2+(Normalisasi!$D16-Normalisasi!$D$4)^2+(Normalisasi!$E16-Normalisasi!$E$4)^2+(Normalisasi!$F16-Normalisasi!$F$4)^2+(Normalisasi!$G16-Normalisasi!$G$4)^2+(Normalisasi!$H16-Normalisasi!$H$4)^2+(Normalisasi!$I16-Normalisasi!$I$4)^2+(Normalisasi!$J16-Normalisasi!$J$4)^2)</f>
        <v>1.7596806883310439</v>
      </c>
      <c r="K17" s="20" t="str">
        <f>Normalisasi!$K16</f>
        <v>Berat</v>
      </c>
      <c r="L17" s="23"/>
      <c r="M17" s="18">
        <f>Normalisasi!$A16</f>
        <v>15</v>
      </c>
      <c r="N17" s="19">
        <f>SQRT((Normalisasi!$B16-Normalisasi!$B$5)^2+(Normalisasi!$C16-Normalisasi!$C$5)^2+(Normalisasi!$D16-Normalisasi!$D$5)^2+(Normalisasi!$E16-Normalisasi!$E$5)^2+(Normalisasi!$F16-Normalisasi!$F$5)^2+(Normalisasi!$G16-Normalisasi!$G$5)^2+(Normalisasi!$H16-Normalisasi!$H$5)^2+(Normalisasi!$I16-Normalisasi!$I$5)^2+(Normalisasi!$J16-Normalisasi!$J$5)^2)</f>
        <v>1.360602686099615</v>
      </c>
      <c r="O17" s="20" t="str">
        <f>Normalisasi!$K16</f>
        <v>Berat</v>
      </c>
      <c r="P17" s="23"/>
      <c r="Q17" s="18">
        <f>Normalisasi!$A16</f>
        <v>15</v>
      </c>
      <c r="R17" s="19">
        <f>SQRT((Normalisasi!$B16-Normalisasi!$B$6)^2+(Normalisasi!$C16-Normalisasi!$C$6)^2+(Normalisasi!$D16-Normalisasi!$D$6)^2+(Normalisasi!$E16-Normalisasi!$E$6)^2+(Normalisasi!$F16-Normalisasi!$F$6)^2+(Normalisasi!$G16-Normalisasi!$G$6)^2+(Normalisasi!$H16-Normalisasi!$H$6)^2+(Normalisasi!$I16-Normalisasi!$I$6)^2+(Normalisasi!$J16-Normalisasi!$J$6)^2)</f>
        <v>1.9354244414585244</v>
      </c>
      <c r="S17" s="20" t="str">
        <f>Normalisasi!$K16</f>
        <v>Berat</v>
      </c>
      <c r="U17" s="12">
        <f>Normalisasi!$A16</f>
        <v>15</v>
      </c>
      <c r="V17" s="7">
        <f>SQRT((Normalisasi!$B16-Normalisasi!$B$7)^2+(Normalisasi!$C16-Normalisasi!$C$7)^2+(Normalisasi!$D16-Normalisasi!$D$7)^2+(Normalisasi!$E16-Normalisasi!$E$7)^2+(Normalisasi!$F16-Normalisasi!$F$7)^2+(Normalisasi!$G16-Normalisasi!$G$7)^2+(Normalisasi!$H16-Normalisasi!$H$7)^2+(Normalisasi!$I16-Normalisasi!$I$7)^2+(Normalisasi!$J16-Normalisasi!$J$7)^2)</f>
        <v>1.6929911424057904</v>
      </c>
      <c r="W17" s="5" t="str">
        <f>Normalisasi!$K16</f>
        <v>Berat</v>
      </c>
    </row>
    <row r="18" spans="1:23" hidden="1" x14ac:dyDescent="0.3">
      <c r="A18" s="18">
        <f>Normalisasi!$A17</f>
        <v>16</v>
      </c>
      <c r="B18" s="19">
        <f>SQRT((Normalisasi!$B17-Normalisasi!$B$2)^2+(Normalisasi!$C17-Normalisasi!$C$2)^2+(Normalisasi!$D17-Normalisasi!$D$2)^2+(Normalisasi!$E17-Normalisasi!$E$2)^2+(Normalisasi!$F17-Normalisasi!$F$2)^2+(Normalisasi!$G17-Normalisasi!$G$2)^2+(Normalisasi!$H17-Normalisasi!$H$2)^2+(Normalisasi!$I17-Normalisasi!$I$2)^2+(Normalisasi!$J17-Normalisasi!$J$2)^2)</f>
        <v>1.6294748375158596</v>
      </c>
      <c r="C18" s="20" t="str">
        <f>Normalisasi!$K17</f>
        <v>Berat</v>
      </c>
      <c r="D18" s="21"/>
      <c r="E18" s="22">
        <f>Normalisasi!$A17</f>
        <v>16</v>
      </c>
      <c r="F18" s="19">
        <f>SQRT((Normalisasi!$B17-Normalisasi!$B$3)^2+(Normalisasi!$C17-Normalisasi!$C$3)^2+(Normalisasi!$D17-Normalisasi!$D$3)^2+(Normalisasi!$E17-Normalisasi!$E$3)^2+(Normalisasi!$F17-Normalisasi!$F$3)^2+(Normalisasi!$G17-Normalisasi!$G$3)^2+(Normalisasi!$H17-Normalisasi!$H$3)^2+(Normalisasi!$I17-Normalisasi!$I$3)^2+(Normalisasi!$J17-Normalisasi!$J$3)^2)</f>
        <v>0.95141381432967276</v>
      </c>
      <c r="G18" s="20" t="str">
        <f>Normalisasi!$K17</f>
        <v>Berat</v>
      </c>
      <c r="H18" s="23"/>
      <c r="I18" s="18">
        <f>Normalisasi!$A17</f>
        <v>16</v>
      </c>
      <c r="J18" s="19">
        <f>SQRT((Normalisasi!$B17-Normalisasi!$B$4)^2+(Normalisasi!$C17-Normalisasi!$C$4)^2+(Normalisasi!$D17-Normalisasi!$D$4)^2+(Normalisasi!$E17-Normalisasi!$E$4)^2+(Normalisasi!$F17-Normalisasi!$F$4)^2+(Normalisasi!$G17-Normalisasi!$G$4)^2+(Normalisasi!$H17-Normalisasi!$H$4)^2+(Normalisasi!$I17-Normalisasi!$I$4)^2+(Normalisasi!$J17-Normalisasi!$J$4)^2)</f>
        <v>1.6945328824261594</v>
      </c>
      <c r="K18" s="20" t="str">
        <f>Normalisasi!$K17</f>
        <v>Berat</v>
      </c>
      <c r="L18" s="23"/>
      <c r="M18" s="18">
        <f>Normalisasi!$A17</f>
        <v>16</v>
      </c>
      <c r="N18" s="19">
        <f>SQRT((Normalisasi!$B17-Normalisasi!$B$5)^2+(Normalisasi!$C17-Normalisasi!$C$5)^2+(Normalisasi!$D17-Normalisasi!$D$5)^2+(Normalisasi!$E17-Normalisasi!$E$5)^2+(Normalisasi!$F17-Normalisasi!$F$5)^2+(Normalisasi!$G17-Normalisasi!$G$5)^2+(Normalisasi!$H17-Normalisasi!$H$5)^2+(Normalisasi!$I17-Normalisasi!$I$5)^2+(Normalisasi!$J17-Normalisasi!$J$5)^2)</f>
        <v>1.27545252957068</v>
      </c>
      <c r="O18" s="20" t="str">
        <f>Normalisasi!$K17</f>
        <v>Berat</v>
      </c>
      <c r="P18" s="23"/>
      <c r="Q18" s="18">
        <f>Normalisasi!$A17</f>
        <v>16</v>
      </c>
      <c r="R18" s="19">
        <f>SQRT((Normalisasi!$B17-Normalisasi!$B$6)^2+(Normalisasi!$C17-Normalisasi!$C$6)^2+(Normalisasi!$D17-Normalisasi!$D$6)^2+(Normalisasi!$E17-Normalisasi!$E$6)^2+(Normalisasi!$F17-Normalisasi!$F$6)^2+(Normalisasi!$G17-Normalisasi!$G$6)^2+(Normalisasi!$H17-Normalisasi!$H$6)^2+(Normalisasi!$I17-Normalisasi!$I$6)^2+(Normalisasi!$J17-Normalisasi!$J$6)^2)</f>
        <v>2.136054673553883</v>
      </c>
      <c r="S18" s="20" t="str">
        <f>Normalisasi!$K17</f>
        <v>Berat</v>
      </c>
      <c r="U18" s="12">
        <f>Normalisasi!$A17</f>
        <v>16</v>
      </c>
      <c r="V18" s="7">
        <f>SQRT((Normalisasi!$B17-Normalisasi!$B$7)^2+(Normalisasi!$C17-Normalisasi!$C$7)^2+(Normalisasi!$D17-Normalisasi!$D$7)^2+(Normalisasi!$E17-Normalisasi!$E$7)^2+(Normalisasi!$F17-Normalisasi!$F$7)^2+(Normalisasi!$G17-Normalisasi!$G$7)^2+(Normalisasi!$H17-Normalisasi!$H$7)^2+(Normalisasi!$I17-Normalisasi!$I$7)^2+(Normalisasi!$J17-Normalisasi!$J$7)^2)</f>
        <v>1.9087902601167632</v>
      </c>
      <c r="W18" s="5" t="str">
        <f>Normalisasi!$K17</f>
        <v>Berat</v>
      </c>
    </row>
    <row r="19" spans="1:23" hidden="1" x14ac:dyDescent="0.3">
      <c r="A19" s="18">
        <f>Normalisasi!$A18</f>
        <v>17</v>
      </c>
      <c r="B19" s="19">
        <f>SQRT((Normalisasi!$B18-Normalisasi!$B$2)^2+(Normalisasi!$C18-Normalisasi!$C$2)^2+(Normalisasi!$D18-Normalisasi!$D$2)^2+(Normalisasi!$E18-Normalisasi!$E$2)^2+(Normalisasi!$F18-Normalisasi!$F$2)^2+(Normalisasi!$G18-Normalisasi!$G$2)^2+(Normalisasi!$H18-Normalisasi!$H$2)^2+(Normalisasi!$I18-Normalisasi!$I$2)^2+(Normalisasi!$J18-Normalisasi!$J$2)^2)</f>
        <v>2.5858203615388211</v>
      </c>
      <c r="C19" s="20" t="str">
        <f>Normalisasi!$K18</f>
        <v>Ringan</v>
      </c>
      <c r="D19" s="21"/>
      <c r="E19" s="22">
        <f>Normalisasi!$A18</f>
        <v>17</v>
      </c>
      <c r="F19" s="19">
        <f>SQRT((Normalisasi!$B18-Normalisasi!$B$3)^2+(Normalisasi!$C18-Normalisasi!$C$3)^2+(Normalisasi!$D18-Normalisasi!$D$3)^2+(Normalisasi!$E18-Normalisasi!$E$3)^2+(Normalisasi!$F18-Normalisasi!$F$3)^2+(Normalisasi!$G18-Normalisasi!$G$3)^2+(Normalisasi!$H18-Normalisasi!$H$3)^2+(Normalisasi!$I18-Normalisasi!$I$3)^2+(Normalisasi!$J18-Normalisasi!$J$3)^2)</f>
        <v>2.1062922261995745</v>
      </c>
      <c r="G19" s="20" t="str">
        <f>Normalisasi!$K18</f>
        <v>Ringan</v>
      </c>
      <c r="H19" s="23"/>
      <c r="I19" s="18">
        <f>Normalisasi!$A18</f>
        <v>17</v>
      </c>
      <c r="J19" s="19">
        <f>SQRT((Normalisasi!$B18-Normalisasi!$B$4)^2+(Normalisasi!$C18-Normalisasi!$C$4)^2+(Normalisasi!$D18-Normalisasi!$D$4)^2+(Normalisasi!$E18-Normalisasi!$E$4)^2+(Normalisasi!$F18-Normalisasi!$F$4)^2+(Normalisasi!$G18-Normalisasi!$G$4)^2+(Normalisasi!$H18-Normalisasi!$H$4)^2+(Normalisasi!$I18-Normalisasi!$I$4)^2+(Normalisasi!$J18-Normalisasi!$J$4)^2)</f>
        <v>1.843712792032461</v>
      </c>
      <c r="K19" s="20" t="str">
        <f>Normalisasi!$K18</f>
        <v>Ringan</v>
      </c>
      <c r="L19" s="23"/>
      <c r="M19" s="18">
        <f>Normalisasi!$A18</f>
        <v>17</v>
      </c>
      <c r="N19" s="19">
        <f>SQRT((Normalisasi!$B18-Normalisasi!$B$5)^2+(Normalisasi!$C18-Normalisasi!$C$5)^2+(Normalisasi!$D18-Normalisasi!$D$5)^2+(Normalisasi!$E18-Normalisasi!$E$5)^2+(Normalisasi!$F18-Normalisasi!$F$5)^2+(Normalisasi!$G18-Normalisasi!$G$5)^2+(Normalisasi!$H18-Normalisasi!$H$5)^2+(Normalisasi!$I18-Normalisasi!$I$5)^2+(Normalisasi!$J18-Normalisasi!$J$5)^2)</f>
        <v>1.9118546613425762</v>
      </c>
      <c r="O19" s="20" t="str">
        <f>Normalisasi!$K18</f>
        <v>Ringan</v>
      </c>
      <c r="P19" s="23"/>
      <c r="Q19" s="18">
        <f>Normalisasi!$A18</f>
        <v>17</v>
      </c>
      <c r="R19" s="19">
        <f>SQRT((Normalisasi!$B18-Normalisasi!$B$6)^2+(Normalisasi!$C18-Normalisasi!$C$6)^2+(Normalisasi!$D18-Normalisasi!$D$6)^2+(Normalisasi!$E18-Normalisasi!$E$6)^2+(Normalisasi!$F18-Normalisasi!$F$6)^2+(Normalisasi!$G18-Normalisasi!$G$6)^2+(Normalisasi!$H18-Normalisasi!$H$6)^2+(Normalisasi!$I18-Normalisasi!$I$6)^2+(Normalisasi!$J18-Normalisasi!$J$6)^2)</f>
        <v>1.7698759768328585</v>
      </c>
      <c r="S19" s="20" t="str">
        <f>Normalisasi!$K18</f>
        <v>Ringan</v>
      </c>
      <c r="U19" s="12">
        <f>Normalisasi!$A18</f>
        <v>17</v>
      </c>
      <c r="V19" s="7">
        <f>SQRT((Normalisasi!$B18-Normalisasi!$B$7)^2+(Normalisasi!$C18-Normalisasi!$C$7)^2+(Normalisasi!$D18-Normalisasi!$D$7)^2+(Normalisasi!$E18-Normalisasi!$E$7)^2+(Normalisasi!$F18-Normalisasi!$F$7)^2+(Normalisasi!$G18-Normalisasi!$G$7)^2+(Normalisasi!$H18-Normalisasi!$H$7)^2+(Normalisasi!$I18-Normalisasi!$I$7)^2+(Normalisasi!$J18-Normalisasi!$J$7)^2)</f>
        <v>1.6351180725290486</v>
      </c>
      <c r="W19" s="5" t="str">
        <f>Normalisasi!$K18</f>
        <v>Ringan</v>
      </c>
    </row>
    <row r="20" spans="1:23" hidden="1" x14ac:dyDescent="0.3">
      <c r="A20" s="18">
        <f>Normalisasi!$A19</f>
        <v>18</v>
      </c>
      <c r="B20" s="19">
        <f>SQRT((Normalisasi!$B19-Normalisasi!$B$2)^2+(Normalisasi!$C19-Normalisasi!$C$2)^2+(Normalisasi!$D19-Normalisasi!$D$2)^2+(Normalisasi!$E19-Normalisasi!$E$2)^2+(Normalisasi!$F19-Normalisasi!$F$2)^2+(Normalisasi!$G19-Normalisasi!$G$2)^2+(Normalisasi!$H19-Normalisasi!$H$2)^2+(Normalisasi!$I19-Normalisasi!$I$2)^2+(Normalisasi!$J19-Normalisasi!$J$2)^2)</f>
        <v>2.7212475532551861</v>
      </c>
      <c r="C20" s="20" t="str">
        <f>Normalisasi!$K19</f>
        <v>Ringan</v>
      </c>
      <c r="D20" s="21"/>
      <c r="E20" s="22">
        <f>Normalisasi!$A19</f>
        <v>18</v>
      </c>
      <c r="F20" s="19">
        <f>SQRT((Normalisasi!$B19-Normalisasi!$B$3)^2+(Normalisasi!$C19-Normalisasi!$C$3)^2+(Normalisasi!$D19-Normalisasi!$D$3)^2+(Normalisasi!$E19-Normalisasi!$E$3)^2+(Normalisasi!$F19-Normalisasi!$F$3)^2+(Normalisasi!$G19-Normalisasi!$G$3)^2+(Normalisasi!$H19-Normalisasi!$H$3)^2+(Normalisasi!$I19-Normalisasi!$I$3)^2+(Normalisasi!$J19-Normalisasi!$J$3)^2)</f>
        <v>2.0384278859202594</v>
      </c>
      <c r="G20" s="20" t="str">
        <f>Normalisasi!$K19</f>
        <v>Ringan</v>
      </c>
      <c r="H20" s="23"/>
      <c r="I20" s="18">
        <f>Normalisasi!$A19</f>
        <v>18</v>
      </c>
      <c r="J20" s="19">
        <f>SQRT((Normalisasi!$B19-Normalisasi!$B$4)^2+(Normalisasi!$C19-Normalisasi!$C$4)^2+(Normalisasi!$D19-Normalisasi!$D$4)^2+(Normalisasi!$E19-Normalisasi!$E$4)^2+(Normalisasi!$F19-Normalisasi!$F$4)^2+(Normalisasi!$G19-Normalisasi!$G$4)^2+(Normalisasi!$H19-Normalisasi!$H$4)^2+(Normalisasi!$I19-Normalisasi!$I$4)^2+(Normalisasi!$J19-Normalisasi!$J$4)^2)</f>
        <v>2.0301334167052931</v>
      </c>
      <c r="K20" s="20" t="str">
        <f>Normalisasi!$K19</f>
        <v>Ringan</v>
      </c>
      <c r="L20" s="23"/>
      <c r="M20" s="18">
        <f>Normalisasi!$A19</f>
        <v>18</v>
      </c>
      <c r="N20" s="19">
        <f>SQRT((Normalisasi!$B19-Normalisasi!$B$5)^2+(Normalisasi!$C19-Normalisasi!$C$5)^2+(Normalisasi!$D19-Normalisasi!$D$5)^2+(Normalisasi!$E19-Normalisasi!$E$5)^2+(Normalisasi!$F19-Normalisasi!$F$5)^2+(Normalisasi!$G19-Normalisasi!$G$5)^2+(Normalisasi!$H19-Normalisasi!$H$5)^2+(Normalisasi!$I19-Normalisasi!$I$5)^2+(Normalisasi!$J19-Normalisasi!$J$5)^2)</f>
        <v>1.8376014679979569</v>
      </c>
      <c r="O20" s="20" t="str">
        <f>Normalisasi!$K19</f>
        <v>Ringan</v>
      </c>
      <c r="P20" s="23"/>
      <c r="Q20" s="18">
        <f>Normalisasi!$A19</f>
        <v>18</v>
      </c>
      <c r="R20" s="19">
        <f>SQRT((Normalisasi!$B19-Normalisasi!$B$6)^2+(Normalisasi!$C19-Normalisasi!$C$6)^2+(Normalisasi!$D19-Normalisasi!$D$6)^2+(Normalisasi!$E19-Normalisasi!$E$6)^2+(Normalisasi!$F19-Normalisasi!$F$6)^2+(Normalisasi!$G19-Normalisasi!$G$6)^2+(Normalisasi!$H19-Normalisasi!$H$6)^2+(Normalisasi!$I19-Normalisasi!$I$6)^2+(Normalisasi!$J19-Normalisasi!$J$6)^2)</f>
        <v>1.9526212045379889</v>
      </c>
      <c r="S20" s="20" t="str">
        <f>Normalisasi!$K19</f>
        <v>Ringan</v>
      </c>
      <c r="U20" s="12">
        <f>Normalisasi!$A19</f>
        <v>18</v>
      </c>
      <c r="V20" s="7">
        <f>SQRT((Normalisasi!$B19-Normalisasi!$B$7)^2+(Normalisasi!$C19-Normalisasi!$C$7)^2+(Normalisasi!$D19-Normalisasi!$D$7)^2+(Normalisasi!$E19-Normalisasi!$E$7)^2+(Normalisasi!$F19-Normalisasi!$F$7)^2+(Normalisasi!$G19-Normalisasi!$G$7)^2+(Normalisasi!$H19-Normalisasi!$H$7)^2+(Normalisasi!$I19-Normalisasi!$I$7)^2+(Normalisasi!$J19-Normalisasi!$J$7)^2)</f>
        <v>1.8421401296092055</v>
      </c>
      <c r="W20" s="5" t="str">
        <f>Normalisasi!$K19</f>
        <v>Ringan</v>
      </c>
    </row>
    <row r="21" spans="1:23" hidden="1" x14ac:dyDescent="0.3">
      <c r="A21" s="18">
        <f>Normalisasi!$A20</f>
        <v>19</v>
      </c>
      <c r="B21" s="19">
        <f>SQRT((Normalisasi!$B20-Normalisasi!$B$2)^2+(Normalisasi!$C20-Normalisasi!$C$2)^2+(Normalisasi!$D20-Normalisasi!$D$2)^2+(Normalisasi!$E20-Normalisasi!$E$2)^2+(Normalisasi!$F20-Normalisasi!$F$2)^2+(Normalisasi!$G20-Normalisasi!$G$2)^2+(Normalisasi!$H20-Normalisasi!$H$2)^2+(Normalisasi!$I20-Normalisasi!$I$2)^2+(Normalisasi!$J20-Normalisasi!$J$2)^2)</f>
        <v>2.7180504849863998</v>
      </c>
      <c r="C21" s="20" t="str">
        <f>Normalisasi!$K20</f>
        <v>Ringan</v>
      </c>
      <c r="D21" s="21"/>
      <c r="E21" s="22">
        <f>Normalisasi!$A20</f>
        <v>19</v>
      </c>
      <c r="F21" s="19">
        <f>SQRT((Normalisasi!$B20-Normalisasi!$B$3)^2+(Normalisasi!$C20-Normalisasi!$C$3)^2+(Normalisasi!$D20-Normalisasi!$D$3)^2+(Normalisasi!$E20-Normalisasi!$E$3)^2+(Normalisasi!$F20-Normalisasi!$F$3)^2+(Normalisasi!$G20-Normalisasi!$G$3)^2+(Normalisasi!$H20-Normalisasi!$H$3)^2+(Normalisasi!$I20-Normalisasi!$I$3)^2+(Normalisasi!$J20-Normalisasi!$J$3)^2)</f>
        <v>2.0341579188781784</v>
      </c>
      <c r="G21" s="20" t="str">
        <f>Normalisasi!$K20</f>
        <v>Ringan</v>
      </c>
      <c r="H21" s="23"/>
      <c r="I21" s="18">
        <f>Normalisasi!$A20</f>
        <v>19</v>
      </c>
      <c r="J21" s="19">
        <f>SQRT((Normalisasi!$B20-Normalisasi!$B$4)^2+(Normalisasi!$C20-Normalisasi!$C$4)^2+(Normalisasi!$D20-Normalisasi!$D$4)^2+(Normalisasi!$E20-Normalisasi!$E$4)^2+(Normalisasi!$F20-Normalisasi!$F$4)^2+(Normalisasi!$G20-Normalisasi!$G$4)^2+(Normalisasi!$H20-Normalisasi!$H$4)^2+(Normalisasi!$I20-Normalisasi!$I$4)^2+(Normalisasi!$J20-Normalisasi!$J$4)^2)</f>
        <v>2.0263558419397745</v>
      </c>
      <c r="K21" s="20" t="str">
        <f>Normalisasi!$K20</f>
        <v>Ringan</v>
      </c>
      <c r="L21" s="23"/>
      <c r="M21" s="18">
        <f>Normalisasi!$A20</f>
        <v>19</v>
      </c>
      <c r="N21" s="19">
        <f>SQRT((Normalisasi!$B20-Normalisasi!$B$5)^2+(Normalisasi!$C20-Normalisasi!$C$5)^2+(Normalisasi!$D20-Normalisasi!$D$5)^2+(Normalisasi!$E20-Normalisasi!$E$5)^2+(Normalisasi!$F20-Normalisasi!$F$5)^2+(Normalisasi!$G20-Normalisasi!$G$5)^2+(Normalisasi!$H20-Normalisasi!$H$5)^2+(Normalisasi!$I20-Normalisasi!$I$5)^2+(Normalisasi!$J20-Normalisasi!$J$5)^2)</f>
        <v>1.8333333333333333</v>
      </c>
      <c r="O21" s="20" t="str">
        <f>Normalisasi!$K20</f>
        <v>Ringan</v>
      </c>
      <c r="P21" s="23"/>
      <c r="Q21" s="18">
        <f>Normalisasi!$A20</f>
        <v>19</v>
      </c>
      <c r="R21" s="19">
        <f>SQRT((Normalisasi!$B20-Normalisasi!$B$6)^2+(Normalisasi!$C20-Normalisasi!$C$6)^2+(Normalisasi!$D20-Normalisasi!$D$6)^2+(Normalisasi!$E20-Normalisasi!$E$6)^2+(Normalisasi!$F20-Normalisasi!$F$6)^2+(Normalisasi!$G20-Normalisasi!$G$6)^2+(Normalisasi!$H20-Normalisasi!$H$6)^2+(Normalisasi!$I20-Normalisasi!$I$6)^2+(Normalisasi!$J20-Normalisasi!$J$6)^2)</f>
        <v>1.9422327707832807</v>
      </c>
      <c r="S21" s="20" t="str">
        <f>Normalisasi!$K20</f>
        <v>Ringan</v>
      </c>
      <c r="U21" s="12">
        <f>Normalisasi!$A20</f>
        <v>19</v>
      </c>
      <c r="V21" s="7">
        <f>SQRT((Normalisasi!$B20-Normalisasi!$B$7)^2+(Normalisasi!$C20-Normalisasi!$C$7)^2+(Normalisasi!$D20-Normalisasi!$D$7)^2+(Normalisasi!$E20-Normalisasi!$E$7)^2+(Normalisasi!$F20-Normalisasi!$F$7)^2+(Normalisasi!$G20-Normalisasi!$G$7)^2+(Normalisasi!$H20-Normalisasi!$H$7)^2+(Normalisasi!$I20-Normalisasi!$I$7)^2+(Normalisasi!$J20-Normalisasi!$J$7)^2)</f>
        <v>1.8376014679979569</v>
      </c>
      <c r="W21" s="5" t="str">
        <f>Normalisasi!$K20</f>
        <v>Ringan</v>
      </c>
    </row>
    <row r="22" spans="1:23" hidden="1" x14ac:dyDescent="0.3">
      <c r="A22" s="18">
        <f>Normalisasi!$A21</f>
        <v>20</v>
      </c>
      <c r="B22" s="19">
        <f>SQRT((Normalisasi!$B21-Normalisasi!$B$2)^2+(Normalisasi!$C21-Normalisasi!$C$2)^2+(Normalisasi!$D21-Normalisasi!$D$2)^2+(Normalisasi!$E21-Normalisasi!$E$2)^2+(Normalisasi!$F21-Normalisasi!$F$2)^2+(Normalisasi!$G21-Normalisasi!$G$2)^2+(Normalisasi!$H21-Normalisasi!$H$2)^2+(Normalisasi!$I21-Normalisasi!$I$2)^2+(Normalisasi!$J21-Normalisasi!$J$2)^2)</f>
        <v>1.3699558953441699</v>
      </c>
      <c r="C22" s="20" t="str">
        <f>Normalisasi!$K21</f>
        <v>Berat</v>
      </c>
      <c r="D22" s="21"/>
      <c r="E22" s="22">
        <f>Normalisasi!$A21</f>
        <v>20</v>
      </c>
      <c r="F22" s="19">
        <f>SQRT((Normalisasi!$B21-Normalisasi!$B$3)^2+(Normalisasi!$C21-Normalisasi!$C$3)^2+(Normalisasi!$D21-Normalisasi!$D$3)^2+(Normalisasi!$E21-Normalisasi!$E$3)^2+(Normalisasi!$F21-Normalisasi!$F$3)^2+(Normalisasi!$G21-Normalisasi!$G$3)^2+(Normalisasi!$H21-Normalisasi!$H$3)^2+(Normalisasi!$I21-Normalisasi!$I$3)^2+(Normalisasi!$J21-Normalisasi!$J$3)^2)</f>
        <v>1.0614985422449934</v>
      </c>
      <c r="G22" s="20" t="str">
        <f>Normalisasi!$K21</f>
        <v>Berat</v>
      </c>
      <c r="H22" s="23"/>
      <c r="I22" s="18">
        <f>Normalisasi!$A21</f>
        <v>20</v>
      </c>
      <c r="J22" s="19">
        <f>SQRT((Normalisasi!$B21-Normalisasi!$B$4)^2+(Normalisasi!$C21-Normalisasi!$C$4)^2+(Normalisasi!$D21-Normalisasi!$D$4)^2+(Normalisasi!$E21-Normalisasi!$E$4)^2+(Normalisasi!$F21-Normalisasi!$F$4)^2+(Normalisasi!$G21-Normalisasi!$G$4)^2+(Normalisasi!$H21-Normalisasi!$H$4)^2+(Normalisasi!$I21-Normalisasi!$I$4)^2+(Normalisasi!$J21-Normalisasi!$J$4)^2)</f>
        <v>1.7596806883310439</v>
      </c>
      <c r="K22" s="20" t="str">
        <f>Normalisasi!$K21</f>
        <v>Berat</v>
      </c>
      <c r="L22" s="23"/>
      <c r="M22" s="18">
        <f>Normalisasi!$A21</f>
        <v>20</v>
      </c>
      <c r="N22" s="19">
        <f>SQRT((Normalisasi!$B21-Normalisasi!$B$5)^2+(Normalisasi!$C21-Normalisasi!$C$5)^2+(Normalisasi!$D21-Normalisasi!$D$5)^2+(Normalisasi!$E21-Normalisasi!$E$5)^2+(Normalisasi!$F21-Normalisasi!$F$5)^2+(Normalisasi!$G21-Normalisasi!$G$5)^2+(Normalisasi!$H21-Normalisasi!$H$5)^2+(Normalisasi!$I21-Normalisasi!$I$5)^2+(Normalisasi!$J21-Normalisasi!$J$5)^2)</f>
        <v>1.360602686099615</v>
      </c>
      <c r="O22" s="20" t="str">
        <f>Normalisasi!$K21</f>
        <v>Berat</v>
      </c>
      <c r="P22" s="23"/>
      <c r="Q22" s="18">
        <f>Normalisasi!$A21</f>
        <v>20</v>
      </c>
      <c r="R22" s="19">
        <f>SQRT((Normalisasi!$B21-Normalisasi!$B$6)^2+(Normalisasi!$C21-Normalisasi!$C$6)^2+(Normalisasi!$D21-Normalisasi!$D$6)^2+(Normalisasi!$E21-Normalisasi!$E$6)^2+(Normalisasi!$F21-Normalisasi!$F$6)^2+(Normalisasi!$G21-Normalisasi!$G$6)^2+(Normalisasi!$H21-Normalisasi!$H$6)^2+(Normalisasi!$I21-Normalisasi!$I$6)^2+(Normalisasi!$J21-Normalisasi!$J$6)^2)</f>
        <v>1.9354244414585244</v>
      </c>
      <c r="S22" s="20" t="str">
        <f>Normalisasi!$K21</f>
        <v>Berat</v>
      </c>
      <c r="U22" s="12">
        <f>Normalisasi!$A21</f>
        <v>20</v>
      </c>
      <c r="V22" s="7">
        <f>SQRT((Normalisasi!$B21-Normalisasi!$B$7)^2+(Normalisasi!$C21-Normalisasi!$C$7)^2+(Normalisasi!$D21-Normalisasi!$D$7)^2+(Normalisasi!$E21-Normalisasi!$E$7)^2+(Normalisasi!$F21-Normalisasi!$F$7)^2+(Normalisasi!$G21-Normalisasi!$G$7)^2+(Normalisasi!$H21-Normalisasi!$H$7)^2+(Normalisasi!$I21-Normalisasi!$I$7)^2+(Normalisasi!$J21-Normalisasi!$J$7)^2)</f>
        <v>1.6929911424057904</v>
      </c>
      <c r="W22" s="5" t="str">
        <f>Normalisasi!$K21</f>
        <v>Berat</v>
      </c>
    </row>
    <row r="23" spans="1:23" hidden="1" x14ac:dyDescent="0.3">
      <c r="A23" s="18">
        <f>Normalisasi!$A22</f>
        <v>21</v>
      </c>
      <c r="B23" s="19">
        <f>SQRT((Normalisasi!$B22-Normalisasi!$B$2)^2+(Normalisasi!$C22-Normalisasi!$C$2)^2+(Normalisasi!$D22-Normalisasi!$D$2)^2+(Normalisasi!$E22-Normalisasi!$E$2)^2+(Normalisasi!$F22-Normalisasi!$F$2)^2+(Normalisasi!$G22-Normalisasi!$G$2)^2+(Normalisasi!$H22-Normalisasi!$H$2)^2+(Normalisasi!$I22-Normalisasi!$I$2)^2+(Normalisasi!$J22-Normalisasi!$J$2)^2)</f>
        <v>1.2564114727258191</v>
      </c>
      <c r="C23" s="20" t="str">
        <f>Normalisasi!$K22</f>
        <v>Berat</v>
      </c>
      <c r="D23" s="21"/>
      <c r="E23" s="22">
        <f>Normalisasi!$A22</f>
        <v>21</v>
      </c>
      <c r="F23" s="19">
        <f>SQRT((Normalisasi!$B22-Normalisasi!$B$3)^2+(Normalisasi!$C22-Normalisasi!$C$3)^2+(Normalisasi!$D22-Normalisasi!$D$3)^2+(Normalisasi!$E22-Normalisasi!$E$3)^2+(Normalisasi!$F22-Normalisasi!$F$3)^2+(Normalisasi!$G22-Normalisasi!$G$3)^2+(Normalisasi!$H22-Normalisasi!$H$3)^2+(Normalisasi!$I22-Normalisasi!$I$3)^2+(Normalisasi!$J22-Normalisasi!$J$3)^2)</f>
        <v>1.5259651990779677</v>
      </c>
      <c r="G23" s="20" t="str">
        <f>Normalisasi!$K22</f>
        <v>Berat</v>
      </c>
      <c r="H23" s="23"/>
      <c r="I23" s="18">
        <f>Normalisasi!$A22</f>
        <v>21</v>
      </c>
      <c r="J23" s="19">
        <f>SQRT((Normalisasi!$B22-Normalisasi!$B$4)^2+(Normalisasi!$C22-Normalisasi!$C$4)^2+(Normalisasi!$D22-Normalisasi!$D$4)^2+(Normalisasi!$E22-Normalisasi!$E$4)^2+(Normalisasi!$F22-Normalisasi!$F$4)^2+(Normalisasi!$G22-Normalisasi!$G$4)^2+(Normalisasi!$H22-Normalisasi!$H$4)^2+(Normalisasi!$I22-Normalisasi!$I$4)^2+(Normalisasi!$J22-Normalisasi!$J$4)^2)</f>
        <v>2.0748864573358294</v>
      </c>
      <c r="K23" s="20" t="str">
        <f>Normalisasi!$K22</f>
        <v>Berat</v>
      </c>
      <c r="L23" s="23"/>
      <c r="M23" s="18">
        <f>Normalisasi!$A22</f>
        <v>21</v>
      </c>
      <c r="N23" s="19">
        <f>SQRT((Normalisasi!$B22-Normalisasi!$B$5)^2+(Normalisasi!$C22-Normalisasi!$C$5)^2+(Normalisasi!$D22-Normalisasi!$D$5)^2+(Normalisasi!$E22-Normalisasi!$E$5)^2+(Normalisasi!$F22-Normalisasi!$F$5)^2+(Normalisasi!$G22-Normalisasi!$G$5)^2+(Normalisasi!$H22-Normalisasi!$H$5)^2+(Normalisasi!$I22-Normalisasi!$I$5)^2+(Normalisasi!$J22-Normalisasi!$J$5)^2)</f>
        <v>1.8864701199104554</v>
      </c>
      <c r="O23" s="20" t="str">
        <f>Normalisasi!$K22</f>
        <v>Berat</v>
      </c>
      <c r="P23" s="23"/>
      <c r="Q23" s="18">
        <f>Normalisasi!$A22</f>
        <v>21</v>
      </c>
      <c r="R23" s="19">
        <f>SQRT((Normalisasi!$B22-Normalisasi!$B$6)^2+(Normalisasi!$C22-Normalisasi!$C$6)^2+(Normalisasi!$D22-Normalisasi!$D$6)^2+(Normalisasi!$E22-Normalisasi!$E$6)^2+(Normalisasi!$F22-Normalisasi!$F$6)^2+(Normalisasi!$G22-Normalisasi!$G$6)^2+(Normalisasi!$H22-Normalisasi!$H$6)^2+(Normalisasi!$I22-Normalisasi!$I$6)^2+(Normalisasi!$J22-Normalisasi!$J$6)^2)</f>
        <v>2.2069782473756621</v>
      </c>
      <c r="S23" s="20" t="str">
        <f>Normalisasi!$K22</f>
        <v>Berat</v>
      </c>
      <c r="U23" s="12">
        <f>Normalisasi!$A22</f>
        <v>21</v>
      </c>
      <c r="V23" s="7">
        <f>SQRT((Normalisasi!$B22-Normalisasi!$B$7)^2+(Normalisasi!$C22-Normalisasi!$C$7)^2+(Normalisasi!$D22-Normalisasi!$D$7)^2+(Normalisasi!$E22-Normalisasi!$E$7)^2+(Normalisasi!$F22-Normalisasi!$F$7)^2+(Normalisasi!$G22-Normalisasi!$G$7)^2+(Normalisasi!$H22-Normalisasi!$H$7)^2+(Normalisasi!$I22-Normalisasi!$I$7)^2+(Normalisasi!$J22-Normalisasi!$J$7)^2)</f>
        <v>2.0174997710005185</v>
      </c>
      <c r="W23" s="5" t="str">
        <f>Normalisasi!$K22</f>
        <v>Berat</v>
      </c>
    </row>
    <row r="24" spans="1:23" hidden="1" x14ac:dyDescent="0.3">
      <c r="A24" s="18">
        <f>Normalisasi!$A23</f>
        <v>22</v>
      </c>
      <c r="B24" s="19">
        <f>SQRT((Normalisasi!$B23-Normalisasi!$B$2)^2+(Normalisasi!$C23-Normalisasi!$C$2)^2+(Normalisasi!$D23-Normalisasi!$D$2)^2+(Normalisasi!$E23-Normalisasi!$E$2)^2+(Normalisasi!$F23-Normalisasi!$F$2)^2+(Normalisasi!$G23-Normalisasi!$G$2)^2+(Normalisasi!$H23-Normalisasi!$H$2)^2+(Normalisasi!$I23-Normalisasi!$I$2)^2+(Normalisasi!$J23-Normalisasi!$J$2)^2)</f>
        <v>2.0288467187701644</v>
      </c>
      <c r="C24" s="20" t="str">
        <f>Normalisasi!$K23</f>
        <v>Berat</v>
      </c>
      <c r="D24" s="21"/>
      <c r="E24" s="22">
        <f>Normalisasi!$A23</f>
        <v>22</v>
      </c>
      <c r="F24" s="19">
        <f>SQRT((Normalisasi!$B23-Normalisasi!$B$3)^2+(Normalisasi!$C23-Normalisasi!$C$3)^2+(Normalisasi!$D23-Normalisasi!$D$3)^2+(Normalisasi!$E23-Normalisasi!$E$3)^2+(Normalisasi!$F23-Normalisasi!$F$3)^2+(Normalisasi!$G23-Normalisasi!$G$3)^2+(Normalisasi!$H23-Normalisasi!$H$3)^2+(Normalisasi!$I23-Normalisasi!$I$3)^2+(Normalisasi!$J23-Normalisasi!$J$3)^2)</f>
        <v>1.1688537155112537</v>
      </c>
      <c r="G24" s="20" t="str">
        <f>Normalisasi!$K23</f>
        <v>Berat</v>
      </c>
      <c r="H24" s="23"/>
      <c r="I24" s="18">
        <f>Normalisasi!$A23</f>
        <v>22</v>
      </c>
      <c r="J24" s="19">
        <f>SQRT((Normalisasi!$B23-Normalisasi!$B$4)^2+(Normalisasi!$C23-Normalisasi!$C$4)^2+(Normalisasi!$D23-Normalisasi!$D$4)^2+(Normalisasi!$E23-Normalisasi!$E$4)^2+(Normalisasi!$F23-Normalisasi!$F$4)^2+(Normalisasi!$G23-Normalisasi!$G$4)^2+(Normalisasi!$H23-Normalisasi!$H$4)^2+(Normalisasi!$I23-Normalisasi!$I$4)^2+(Normalisasi!$J23-Normalisasi!$J$4)^2)</f>
        <v>1.5288209144401943</v>
      </c>
      <c r="K24" s="20" t="str">
        <f>Normalisasi!$K23</f>
        <v>Berat</v>
      </c>
      <c r="L24" s="23"/>
      <c r="M24" s="18">
        <f>Normalisasi!$A23</f>
        <v>22</v>
      </c>
      <c r="N24" s="19">
        <f>SQRT((Normalisasi!$B23-Normalisasi!$B$5)^2+(Normalisasi!$C23-Normalisasi!$C$5)^2+(Normalisasi!$D23-Normalisasi!$D$5)^2+(Normalisasi!$E23-Normalisasi!$E$5)^2+(Normalisasi!$F23-Normalisasi!$F$5)^2+(Normalisasi!$G23-Normalisasi!$G$5)^2+(Normalisasi!$H23-Normalisasi!$H$5)^2+(Normalisasi!$I23-Normalisasi!$I$5)^2+(Normalisasi!$J23-Normalisasi!$J$5)^2)</f>
        <v>0.30303030303030298</v>
      </c>
      <c r="O24" s="20" t="str">
        <f>Normalisasi!$K23</f>
        <v>Berat</v>
      </c>
      <c r="P24" s="23"/>
      <c r="Q24" s="18">
        <f>Normalisasi!$A23</f>
        <v>22</v>
      </c>
      <c r="R24" s="19">
        <f>SQRT((Normalisasi!$B23-Normalisasi!$B$6)^2+(Normalisasi!$C23-Normalisasi!$C$6)^2+(Normalisasi!$D23-Normalisasi!$D$6)^2+(Normalisasi!$E23-Normalisasi!$E$6)^2+(Normalisasi!$F23-Normalisasi!$F$6)^2+(Normalisasi!$G23-Normalisasi!$G$6)^2+(Normalisasi!$H23-Normalisasi!$H$6)^2+(Normalisasi!$I23-Normalisasi!$I$6)^2+(Normalisasi!$J23-Normalisasi!$J$6)^2)</f>
        <v>2.2293332048189556</v>
      </c>
      <c r="S24" s="20" t="str">
        <f>Normalisasi!$K23</f>
        <v>Berat</v>
      </c>
      <c r="U24" s="12">
        <f>Normalisasi!$A23</f>
        <v>22</v>
      </c>
      <c r="V24" s="7">
        <f>SQRT((Normalisasi!$B23-Normalisasi!$B$7)^2+(Normalisasi!$C23-Normalisasi!$C$7)^2+(Normalisasi!$D23-Normalisasi!$D$7)^2+(Normalisasi!$E23-Normalisasi!$E$7)^2+(Normalisasi!$F23-Normalisasi!$F$7)^2+(Normalisasi!$G23-Normalisasi!$G$7)^2+(Normalisasi!$H23-Normalisasi!$H$7)^2+(Normalisasi!$I23-Normalisasi!$I$7)^2+(Normalisasi!$J23-Normalisasi!$J$7)^2)</f>
        <v>1.8989781457835297</v>
      </c>
      <c r="W24" s="5" t="str">
        <f>Normalisasi!$K23</f>
        <v>Berat</v>
      </c>
    </row>
    <row r="25" spans="1:23" hidden="1" x14ac:dyDescent="0.3">
      <c r="A25" s="18">
        <f>Normalisasi!$A24</f>
        <v>23</v>
      </c>
      <c r="B25" s="19">
        <f>SQRT((Normalisasi!$B24-Normalisasi!$B$2)^2+(Normalisasi!$C24-Normalisasi!$C$2)^2+(Normalisasi!$D24-Normalisasi!$D$2)^2+(Normalisasi!$E24-Normalisasi!$E$2)^2+(Normalisasi!$F24-Normalisasi!$F$2)^2+(Normalisasi!$G24-Normalisasi!$G$2)^2+(Normalisasi!$H24-Normalisasi!$H$2)^2+(Normalisasi!$I24-Normalisasi!$I$2)^2+(Normalisasi!$J24-Normalisasi!$J$2)^2)</f>
        <v>1.7762849563336782</v>
      </c>
      <c r="C25" s="20" t="str">
        <f>Normalisasi!$K24</f>
        <v>Berat</v>
      </c>
      <c r="D25" s="21"/>
      <c r="E25" s="22">
        <f>Normalisasi!$A24</f>
        <v>23</v>
      </c>
      <c r="F25" s="19">
        <f>SQRT((Normalisasi!$B24-Normalisasi!$B$3)^2+(Normalisasi!$C24-Normalisasi!$C$3)^2+(Normalisasi!$D24-Normalisasi!$D$3)^2+(Normalisasi!$E24-Normalisasi!$E$3)^2+(Normalisasi!$F24-Normalisasi!$F$3)^2+(Normalisasi!$G24-Normalisasi!$G$3)^2+(Normalisasi!$H24-Normalisasi!$H$3)^2+(Normalisasi!$I24-Normalisasi!$I$3)^2+(Normalisasi!$J24-Normalisasi!$J$3)^2)</f>
        <v>2.0988540316318658</v>
      </c>
      <c r="G25" s="20" t="str">
        <f>Normalisasi!$K24</f>
        <v>Berat</v>
      </c>
      <c r="H25" s="23"/>
      <c r="I25" s="18">
        <f>Normalisasi!$A24</f>
        <v>23</v>
      </c>
      <c r="J25" s="19">
        <f>SQRT((Normalisasi!$B24-Normalisasi!$B$4)^2+(Normalisasi!$C24-Normalisasi!$C$4)^2+(Normalisasi!$D24-Normalisasi!$D$4)^2+(Normalisasi!$E24-Normalisasi!$E$4)^2+(Normalisasi!$F24-Normalisasi!$F$4)^2+(Normalisasi!$G24-Normalisasi!$G$4)^2+(Normalisasi!$H24-Normalisasi!$H$4)^2+(Normalisasi!$I24-Normalisasi!$I$4)^2+(Normalisasi!$J24-Normalisasi!$J$4)^2)</f>
        <v>1.8361486022714795</v>
      </c>
      <c r="K25" s="20" t="str">
        <f>Normalisasi!$K24</f>
        <v>Berat</v>
      </c>
      <c r="L25" s="23"/>
      <c r="M25" s="18">
        <f>Normalisasi!$A24</f>
        <v>23</v>
      </c>
      <c r="N25" s="19">
        <f>SQRT((Normalisasi!$B24-Normalisasi!$B$5)^2+(Normalisasi!$C24-Normalisasi!$C$5)^2+(Normalisasi!$D24-Normalisasi!$D$5)^2+(Normalisasi!$E24-Normalisasi!$E$5)^2+(Normalisasi!$F24-Normalisasi!$F$5)^2+(Normalisasi!$G24-Normalisasi!$G$5)^2+(Normalisasi!$H24-Normalisasi!$H$5)^2+(Normalisasi!$I24-Normalisasi!$I$5)^2+(Normalisasi!$J24-Normalisasi!$J$5)^2)</f>
        <v>1.768270102441436</v>
      </c>
      <c r="O25" s="20" t="str">
        <f>Normalisasi!$K24</f>
        <v>Berat</v>
      </c>
      <c r="P25" s="23"/>
      <c r="Q25" s="18">
        <f>Normalisasi!$A24</f>
        <v>23</v>
      </c>
      <c r="R25" s="19">
        <f>SQRT((Normalisasi!$B24-Normalisasi!$B$6)^2+(Normalisasi!$C24-Normalisasi!$C$6)^2+(Normalisasi!$D24-Normalisasi!$D$6)^2+(Normalisasi!$E24-Normalisasi!$E$6)^2+(Normalisasi!$F24-Normalisasi!$F$6)^2+(Normalisasi!$G24-Normalisasi!$G$6)^2+(Normalisasi!$H24-Normalisasi!$H$6)^2+(Normalisasi!$I24-Normalisasi!$I$6)^2+(Normalisasi!$J24-Normalisasi!$J$6)^2)</f>
        <v>1.4362205848724583</v>
      </c>
      <c r="S25" s="20" t="str">
        <f>Normalisasi!$K24</f>
        <v>Berat</v>
      </c>
      <c r="U25" s="12">
        <f>Normalisasi!$A24</f>
        <v>23</v>
      </c>
      <c r="V25" s="7">
        <f>SQRT((Normalisasi!$B24-Normalisasi!$B$7)^2+(Normalisasi!$C24-Normalisasi!$C$7)^2+(Normalisasi!$D24-Normalisasi!$D$7)^2+(Normalisasi!$E24-Normalisasi!$E$7)^2+(Normalisasi!$F24-Normalisasi!$F$7)^2+(Normalisasi!$G24-Normalisasi!$G$7)^2+(Normalisasi!$H24-Normalisasi!$H$7)^2+(Normalisasi!$I24-Normalisasi!$I$7)^2+(Normalisasi!$J24-Normalisasi!$J$7)^2)</f>
        <v>1.2819829394795472</v>
      </c>
      <c r="W25" s="5" t="str">
        <f>Normalisasi!$K24</f>
        <v>Berat</v>
      </c>
    </row>
    <row r="26" spans="1:23" hidden="1" x14ac:dyDescent="0.3">
      <c r="A26" s="18">
        <f>Normalisasi!$A25</f>
        <v>24</v>
      </c>
      <c r="B26" s="19">
        <f>SQRT((Normalisasi!$B25-Normalisasi!$B$2)^2+(Normalisasi!$C25-Normalisasi!$C$2)^2+(Normalisasi!$D25-Normalisasi!$D$2)^2+(Normalisasi!$E25-Normalisasi!$E$2)^2+(Normalisasi!$F25-Normalisasi!$F$2)^2+(Normalisasi!$G25-Normalisasi!$G$2)^2+(Normalisasi!$H25-Normalisasi!$H$2)^2+(Normalisasi!$I25-Normalisasi!$I$2)^2+(Normalisasi!$J25-Normalisasi!$J$2)^2)</f>
        <v>2.1397592829094263</v>
      </c>
      <c r="C26" s="20" t="str">
        <f>Normalisasi!$K25</f>
        <v>Berat</v>
      </c>
      <c r="D26" s="21"/>
      <c r="E26" s="22">
        <f>Normalisasi!$A25</f>
        <v>24</v>
      </c>
      <c r="F26" s="19">
        <f>SQRT((Normalisasi!$B25-Normalisasi!$B$3)^2+(Normalisasi!$C25-Normalisasi!$C$3)^2+(Normalisasi!$D25-Normalisasi!$D$3)^2+(Normalisasi!$E25-Normalisasi!$E$3)^2+(Normalisasi!$F25-Normalisasi!$F$3)^2+(Normalisasi!$G25-Normalisasi!$G$3)^2+(Normalisasi!$H25-Normalisasi!$H$3)^2+(Normalisasi!$I25-Normalisasi!$I$3)^2+(Normalisasi!$J25-Normalisasi!$J$3)^2)</f>
        <v>1.8244368415478409</v>
      </c>
      <c r="G26" s="20" t="str">
        <f>Normalisasi!$K25</f>
        <v>Berat</v>
      </c>
      <c r="H26" s="23"/>
      <c r="I26" s="18">
        <f>Normalisasi!$A25</f>
        <v>24</v>
      </c>
      <c r="J26" s="19">
        <f>SQRT((Normalisasi!$B25-Normalisasi!$B$4)^2+(Normalisasi!$C25-Normalisasi!$C$4)^2+(Normalisasi!$D25-Normalisasi!$D$4)^2+(Normalisasi!$E25-Normalisasi!$E$4)^2+(Normalisasi!$F25-Normalisasi!$F$4)^2+(Normalisasi!$G25-Normalisasi!$G$4)^2+(Normalisasi!$H25-Normalisasi!$H$4)^2+(Normalisasi!$I25-Normalisasi!$I$4)^2+(Normalisasi!$J25-Normalisasi!$J$4)^2)</f>
        <v>2.0748864573358294</v>
      </c>
      <c r="K26" s="20" t="str">
        <f>Normalisasi!$K25</f>
        <v>Berat</v>
      </c>
      <c r="L26" s="23"/>
      <c r="M26" s="18">
        <f>Normalisasi!$A25</f>
        <v>24</v>
      </c>
      <c r="N26" s="19">
        <f>SQRT((Normalisasi!$B25-Normalisasi!$B$5)^2+(Normalisasi!$C25-Normalisasi!$C$5)^2+(Normalisasi!$D25-Normalisasi!$D$5)^2+(Normalisasi!$E25-Normalisasi!$E$5)^2+(Normalisasi!$F25-Normalisasi!$F$5)^2+(Normalisasi!$G25-Normalisasi!$G$5)^2+(Normalisasi!$H25-Normalisasi!$H$5)^2+(Normalisasi!$I25-Normalisasi!$I$5)^2+(Normalisasi!$J25-Normalisasi!$J$5)^2)</f>
        <v>1.8864701199104554</v>
      </c>
      <c r="O26" s="20" t="str">
        <f>Normalisasi!$K25</f>
        <v>Berat</v>
      </c>
      <c r="P26" s="23"/>
      <c r="Q26" s="18">
        <f>Normalisasi!$A25</f>
        <v>24</v>
      </c>
      <c r="R26" s="19">
        <f>SQRT((Normalisasi!$B25-Normalisasi!$B$6)^2+(Normalisasi!$C25-Normalisasi!$C$6)^2+(Normalisasi!$D25-Normalisasi!$D$6)^2+(Normalisasi!$E25-Normalisasi!$E$6)^2+(Normalisasi!$F25-Normalisasi!$F$6)^2+(Normalisasi!$G25-Normalisasi!$G$6)^2+(Normalisasi!$H25-Normalisasi!$H$6)^2+(Normalisasi!$I25-Normalisasi!$I$6)^2+(Normalisasi!$J25-Normalisasi!$J$6)^2)</f>
        <v>2.4229636778931187</v>
      </c>
      <c r="S26" s="20" t="str">
        <f>Normalisasi!$K25</f>
        <v>Berat</v>
      </c>
      <c r="U26" s="12">
        <f>Normalisasi!$A25</f>
        <v>24</v>
      </c>
      <c r="V26" s="7">
        <f>SQRT((Normalisasi!$B25-Normalisasi!$B$7)^2+(Normalisasi!$C25-Normalisasi!$C$7)^2+(Normalisasi!$D25-Normalisasi!$D$7)^2+(Normalisasi!$E25-Normalisasi!$E$7)^2+(Normalisasi!$F25-Normalisasi!$F$7)^2+(Normalisasi!$G25-Normalisasi!$G$7)^2+(Normalisasi!$H25-Normalisasi!$H$7)^2+(Normalisasi!$I25-Normalisasi!$I$7)^2+(Normalisasi!$J25-Normalisasi!$J$7)^2)</f>
        <v>2.3601494287411433</v>
      </c>
      <c r="W26" s="5" t="str">
        <f>Normalisasi!$K25</f>
        <v>Berat</v>
      </c>
    </row>
    <row r="27" spans="1:23" hidden="1" x14ac:dyDescent="0.3">
      <c r="A27" s="18">
        <f>Normalisasi!$A26</f>
        <v>25</v>
      </c>
      <c r="B27" s="19">
        <f>SQRT((Normalisasi!$B26-Normalisasi!$B$2)^2+(Normalisasi!$C26-Normalisasi!$C$2)^2+(Normalisasi!$D26-Normalisasi!$D$2)^2+(Normalisasi!$E26-Normalisasi!$E$2)^2+(Normalisasi!$F26-Normalisasi!$F$2)^2+(Normalisasi!$G26-Normalisasi!$G$2)^2+(Normalisasi!$H26-Normalisasi!$H$2)^2+(Normalisasi!$I26-Normalisasi!$I$2)^2+(Normalisasi!$J26-Normalisasi!$J$2)^2)</f>
        <v>1.9073013497963038</v>
      </c>
      <c r="C27" s="20" t="str">
        <f>Normalisasi!$K26</f>
        <v>Berat</v>
      </c>
      <c r="D27" s="21"/>
      <c r="E27" s="22">
        <f>Normalisasi!$A26</f>
        <v>25</v>
      </c>
      <c r="F27" s="19">
        <f>SQRT((Normalisasi!$B26-Normalisasi!$B$3)^2+(Normalisasi!$C26-Normalisasi!$C$3)^2+(Normalisasi!$D26-Normalisasi!$D$3)^2+(Normalisasi!$E26-Normalisasi!$E$3)^2+(Normalisasi!$F26-Normalisasi!$F$3)^2+(Normalisasi!$G26-Normalisasi!$G$3)^2+(Normalisasi!$H26-Normalisasi!$H$3)^2+(Normalisasi!$I26-Normalisasi!$I$3)^2+(Normalisasi!$J26-Normalisasi!$J$3)^2)</f>
        <v>0.62273464568369941</v>
      </c>
      <c r="G27" s="20" t="str">
        <f>Normalisasi!$K26</f>
        <v>Berat</v>
      </c>
      <c r="H27" s="23"/>
      <c r="I27" s="18">
        <f>Normalisasi!$A26</f>
        <v>25</v>
      </c>
      <c r="J27" s="19">
        <f>SQRT((Normalisasi!$B26-Normalisasi!$B$4)^2+(Normalisasi!$C26-Normalisasi!$C$4)^2+(Normalisasi!$D26-Normalisasi!$D$4)^2+(Normalisasi!$E26-Normalisasi!$E$4)^2+(Normalisasi!$F26-Normalisasi!$F$4)^2+(Normalisasi!$G26-Normalisasi!$G$4)^2+(Normalisasi!$H26-Normalisasi!$H$4)^2+(Normalisasi!$I26-Normalisasi!$I$4)^2+(Normalisasi!$J26-Normalisasi!$J$4)^2)</f>
        <v>2.0871315239254695</v>
      </c>
      <c r="K27" s="20" t="str">
        <f>Normalisasi!$K26</f>
        <v>Berat</v>
      </c>
      <c r="L27" s="23"/>
      <c r="M27" s="18">
        <f>Normalisasi!$A26</f>
        <v>25</v>
      </c>
      <c r="N27" s="19">
        <f>SQRT((Normalisasi!$B26-Normalisasi!$B$5)^2+(Normalisasi!$C26-Normalisasi!$C$5)^2+(Normalisasi!$D26-Normalisasi!$D$5)^2+(Normalisasi!$E26-Normalisasi!$E$5)^2+(Normalisasi!$F26-Normalisasi!$F$5)^2+(Normalisasi!$G26-Normalisasi!$G$5)^2+(Normalisasi!$H26-Normalisasi!$H$5)^2+(Normalisasi!$I26-Normalisasi!$I$5)^2+(Normalisasi!$J26-Normalisasi!$J$5)^2)</f>
        <v>1.2692955176439846</v>
      </c>
      <c r="O27" s="20" t="str">
        <f>Normalisasi!$K26</f>
        <v>Berat</v>
      </c>
      <c r="P27" s="23"/>
      <c r="Q27" s="18">
        <f>Normalisasi!$A26</f>
        <v>25</v>
      </c>
      <c r="R27" s="19">
        <f>SQRT((Normalisasi!$B26-Normalisasi!$B$6)^2+(Normalisasi!$C26-Normalisasi!$C$6)^2+(Normalisasi!$D26-Normalisasi!$D$6)^2+(Normalisasi!$E26-Normalisasi!$E$6)^2+(Normalisasi!$F26-Normalisasi!$F$6)^2+(Normalisasi!$G26-Normalisasi!$G$6)^2+(Normalisasi!$H26-Normalisasi!$H$6)^2+(Normalisasi!$I26-Normalisasi!$I$6)^2+(Normalisasi!$J26-Normalisasi!$J$6)^2)</f>
        <v>2.241041752378679</v>
      </c>
      <c r="S27" s="20" t="str">
        <f>Normalisasi!$K26</f>
        <v>Berat</v>
      </c>
      <c r="U27" s="12">
        <f>Normalisasi!$A26</f>
        <v>25</v>
      </c>
      <c r="V27" s="7">
        <f>SQRT((Normalisasi!$B26-Normalisasi!$B$7)^2+(Normalisasi!$C26-Normalisasi!$C$7)^2+(Normalisasi!$D26-Normalisasi!$D$7)^2+(Normalisasi!$E26-Normalisasi!$E$7)^2+(Normalisasi!$F26-Normalisasi!$F$7)^2+(Normalisasi!$G26-Normalisasi!$G$7)^2+(Normalisasi!$H26-Normalisasi!$H$7)^2+(Normalisasi!$I26-Normalisasi!$I$7)^2+(Normalisasi!$J26-Normalisasi!$J$7)^2)</f>
        <v>2.0314475516705435</v>
      </c>
      <c r="W27" s="5" t="str">
        <f>Normalisasi!$K26</f>
        <v>Berat</v>
      </c>
    </row>
    <row r="28" spans="1:23" hidden="1" x14ac:dyDescent="0.3">
      <c r="A28" s="18">
        <f>Normalisasi!$A27</f>
        <v>26</v>
      </c>
      <c r="B28" s="19">
        <f>SQRT((Normalisasi!$B27-Normalisasi!$B$2)^2+(Normalisasi!$C27-Normalisasi!$C$2)^2+(Normalisasi!$D27-Normalisasi!$D$2)^2+(Normalisasi!$E27-Normalisasi!$E$2)^2+(Normalisasi!$F27-Normalisasi!$F$2)^2+(Normalisasi!$G27-Normalisasi!$G$2)^2+(Normalisasi!$H27-Normalisasi!$H$2)^2+(Normalisasi!$I27-Normalisasi!$I$2)^2+(Normalisasi!$J27-Normalisasi!$J$2)^2)</f>
        <v>1.8376014679979569</v>
      </c>
      <c r="C28" s="20" t="str">
        <f>Normalisasi!$K27</f>
        <v>Berat</v>
      </c>
      <c r="D28" s="21"/>
      <c r="E28" s="22">
        <f>Normalisasi!$A27</f>
        <v>26</v>
      </c>
      <c r="F28" s="19">
        <f>SQRT((Normalisasi!$B27-Normalisasi!$B$3)^2+(Normalisasi!$C27-Normalisasi!$C$3)^2+(Normalisasi!$D27-Normalisasi!$D$3)^2+(Normalisasi!$E27-Normalisasi!$E$3)^2+(Normalisasi!$F27-Normalisasi!$F$3)^2+(Normalisasi!$G27-Normalisasi!$G$3)^2+(Normalisasi!$H27-Normalisasi!$H$3)^2+(Normalisasi!$I27-Normalisasi!$I$3)^2+(Normalisasi!$J27-Normalisasi!$J$3)^2)</f>
        <v>0.7916938519328327</v>
      </c>
      <c r="G28" s="20" t="str">
        <f>Normalisasi!$K27</f>
        <v>Berat</v>
      </c>
      <c r="H28" s="23"/>
      <c r="I28" s="18">
        <f>Normalisasi!$A27</f>
        <v>26</v>
      </c>
      <c r="J28" s="19">
        <f>SQRT((Normalisasi!$B27-Normalisasi!$B$4)^2+(Normalisasi!$C27-Normalisasi!$C$4)^2+(Normalisasi!$D27-Normalisasi!$D$4)^2+(Normalisasi!$E27-Normalisasi!$E$4)^2+(Normalisasi!$F27-Normalisasi!$F$4)^2+(Normalisasi!$G27-Normalisasi!$G$4)^2+(Normalisasi!$H27-Normalisasi!$H$4)^2+(Normalisasi!$I27-Normalisasi!$I$4)^2+(Normalisasi!$J27-Normalisasi!$J$4)^2)</f>
        <v>1.8964377461138069</v>
      </c>
      <c r="K28" s="20" t="str">
        <f>Normalisasi!$K27</f>
        <v>Berat</v>
      </c>
      <c r="L28" s="23"/>
      <c r="M28" s="18">
        <f>Normalisasi!$A27</f>
        <v>26</v>
      </c>
      <c r="N28" s="19">
        <f>SQRT((Normalisasi!$B27-Normalisasi!$B$5)^2+(Normalisasi!$C27-Normalisasi!$C$5)^2+(Normalisasi!$D27-Normalisasi!$D$5)^2+(Normalisasi!$E27-Normalisasi!$E$5)^2+(Normalisasi!$F27-Normalisasi!$F$5)^2+(Normalisasi!$G27-Normalisasi!$G$5)^2+(Normalisasi!$H27-Normalisasi!$H$5)^2+(Normalisasi!$I27-Normalisasi!$I$5)^2+(Normalisasi!$J27-Normalisasi!$J$5)^2)</f>
        <v>1.1624283502313111</v>
      </c>
      <c r="O28" s="20" t="str">
        <f>Normalisasi!$K27</f>
        <v>Berat</v>
      </c>
      <c r="P28" s="23"/>
      <c r="Q28" s="18">
        <f>Normalisasi!$A27</f>
        <v>26</v>
      </c>
      <c r="R28" s="19">
        <f>SQRT((Normalisasi!$B27-Normalisasi!$B$6)^2+(Normalisasi!$C27-Normalisasi!$C$6)^2+(Normalisasi!$D27-Normalisasi!$D$6)^2+(Normalisasi!$E27-Normalisasi!$E$6)^2+(Normalisasi!$F27-Normalisasi!$F$6)^2+(Normalisasi!$G27-Normalisasi!$G$6)^2+(Normalisasi!$H27-Normalisasi!$H$6)^2+(Normalisasi!$I27-Normalisasi!$I$6)^2+(Normalisasi!$J27-Normalisasi!$J$6)^2)</f>
        <v>2.2903859431534768</v>
      </c>
      <c r="S28" s="20" t="str">
        <f>Normalisasi!$K27</f>
        <v>Berat</v>
      </c>
      <c r="U28" s="12">
        <f>Normalisasi!$A27</f>
        <v>26</v>
      </c>
      <c r="V28" s="7">
        <f>SQRT((Normalisasi!$B27-Normalisasi!$B$7)^2+(Normalisasi!$C27-Normalisasi!$C$7)^2+(Normalisasi!$D27-Normalisasi!$D$7)^2+(Normalisasi!$E27-Normalisasi!$E$7)^2+(Normalisasi!$F27-Normalisasi!$F$7)^2+(Normalisasi!$G27-Normalisasi!$G$7)^2+(Normalisasi!$H27-Normalisasi!$H$7)^2+(Normalisasi!$I27-Normalisasi!$I$7)^2+(Normalisasi!$J27-Normalisasi!$J$7)^2)</f>
        <v>2.0895499535221607</v>
      </c>
      <c r="W28" s="5" t="str">
        <f>Normalisasi!$K27</f>
        <v>Berat</v>
      </c>
    </row>
    <row r="29" spans="1:23" hidden="1" x14ac:dyDescent="0.3">
      <c r="A29" s="18">
        <f>Normalisasi!$A28</f>
        <v>27</v>
      </c>
      <c r="B29" s="19">
        <f>SQRT((Normalisasi!$B28-Normalisasi!$B$2)^2+(Normalisasi!$C28-Normalisasi!$C$2)^2+(Normalisasi!$D28-Normalisasi!$D$2)^2+(Normalisasi!$E28-Normalisasi!$E$2)^2+(Normalisasi!$F28-Normalisasi!$F$2)^2+(Normalisasi!$G28-Normalisasi!$G$2)^2+(Normalisasi!$H28-Normalisasi!$H$2)^2+(Normalisasi!$I28-Normalisasi!$I$2)^2+(Normalisasi!$J28-Normalisasi!$J$2)^2)</f>
        <v>1.3642254619787417</v>
      </c>
      <c r="C29" s="20" t="str">
        <f>Normalisasi!$K28</f>
        <v>Berat</v>
      </c>
      <c r="D29" s="21"/>
      <c r="E29" s="22">
        <f>Normalisasi!$A28</f>
        <v>27</v>
      </c>
      <c r="F29" s="19">
        <f>SQRT((Normalisasi!$B28-Normalisasi!$B$3)^2+(Normalisasi!$C28-Normalisasi!$C$3)^2+(Normalisasi!$D28-Normalisasi!$D$3)^2+(Normalisasi!$E28-Normalisasi!$E$3)^2+(Normalisasi!$F28-Normalisasi!$F$3)^2+(Normalisasi!$G28-Normalisasi!$G$3)^2+(Normalisasi!$H28-Normalisasi!$H$3)^2+(Normalisasi!$I28-Normalisasi!$I$3)^2+(Normalisasi!$J28-Normalisasi!$J$3)^2)</f>
        <v>1.0540925533894598</v>
      </c>
      <c r="G29" s="20" t="str">
        <f>Normalisasi!$K28</f>
        <v>Berat</v>
      </c>
      <c r="H29" s="23"/>
      <c r="I29" s="18">
        <f>Normalisasi!$A28</f>
        <v>27</v>
      </c>
      <c r="J29" s="19">
        <f>SQRT((Normalisasi!$B28-Normalisasi!$B$4)^2+(Normalisasi!$C28-Normalisasi!$C$4)^2+(Normalisasi!$D28-Normalisasi!$D$4)^2+(Normalisasi!$E28-Normalisasi!$E$4)^2+(Normalisasi!$F28-Normalisasi!$F$4)^2+(Normalisasi!$G28-Normalisasi!$G$4)^2+(Normalisasi!$H28-Normalisasi!$H$4)^2+(Normalisasi!$I28-Normalisasi!$I$4)^2+(Normalisasi!$J28-Normalisasi!$J$4)^2)</f>
        <v>1.7558115492587922</v>
      </c>
      <c r="K29" s="20" t="str">
        <f>Normalisasi!$K28</f>
        <v>Berat</v>
      </c>
      <c r="L29" s="23"/>
      <c r="M29" s="18">
        <f>Normalisasi!$A28</f>
        <v>27</v>
      </c>
      <c r="N29" s="19">
        <f>SQRT((Normalisasi!$B28-Normalisasi!$B$5)^2+(Normalisasi!$C28-Normalisasi!$C$5)^2+(Normalisasi!$D28-Normalisasi!$D$5)^2+(Normalisasi!$E28-Normalisasi!$E$5)^2+(Normalisasi!$F28-Normalisasi!$F$5)^2+(Normalisasi!$G28-Normalisasi!$G$5)^2+(Normalisasi!$H28-Normalisasi!$H$5)^2+(Normalisasi!$I28-Normalisasi!$I$5)^2+(Normalisasi!$J28-Normalisasi!$J$5)^2)</f>
        <v>1.3554679592044041</v>
      </c>
      <c r="O29" s="20" t="str">
        <f>Normalisasi!$K28</f>
        <v>Berat</v>
      </c>
      <c r="P29" s="23"/>
      <c r="Q29" s="18">
        <f>Normalisasi!$A28</f>
        <v>27</v>
      </c>
      <c r="R29" s="19">
        <f>SQRT((Normalisasi!$B28-Normalisasi!$B$6)^2+(Normalisasi!$C28-Normalisasi!$C$6)^2+(Normalisasi!$D28-Normalisasi!$D$6)^2+(Normalisasi!$E28-Normalisasi!$E$6)^2+(Normalisasi!$F28-Normalisasi!$F$6)^2+(Normalisasi!$G28-Normalisasi!$G$6)^2+(Normalisasi!$H28-Normalisasi!$H$6)^2+(Normalisasi!$I28-Normalisasi!$I$6)^2+(Normalisasi!$J28-Normalisasi!$J$6)^2)</f>
        <v>1.9253903757870905</v>
      </c>
      <c r="S29" s="20" t="str">
        <f>Normalisasi!$K28</f>
        <v>Berat</v>
      </c>
      <c r="U29" s="12">
        <f>Normalisasi!$A28</f>
        <v>27</v>
      </c>
      <c r="V29" s="7">
        <f>SQRT((Normalisasi!$B28-Normalisasi!$B$7)^2+(Normalisasi!$C28-Normalisasi!$C$7)^2+(Normalisasi!$D28-Normalisasi!$D$7)^2+(Normalisasi!$E28-Normalisasi!$E$7)^2+(Normalisasi!$F28-Normalisasi!$F$7)^2+(Normalisasi!$G28-Normalisasi!$G$7)^2+(Normalisasi!$H28-Normalisasi!$H$7)^2+(Normalisasi!$I28-Normalisasi!$I$7)^2+(Normalisasi!$J28-Normalisasi!$J$7)^2)</f>
        <v>1.6885614200915191</v>
      </c>
      <c r="W29" s="5" t="str">
        <f>Normalisasi!$K28</f>
        <v>Berat</v>
      </c>
    </row>
    <row r="30" spans="1:23" hidden="1" x14ac:dyDescent="0.3">
      <c r="A30" s="18">
        <f>Normalisasi!$A29</f>
        <v>28</v>
      </c>
      <c r="B30" s="19">
        <f>SQRT((Normalisasi!$B29-Normalisasi!$B$2)^2+(Normalisasi!$C29-Normalisasi!$C$2)^2+(Normalisasi!$D29-Normalisasi!$D$2)^2+(Normalisasi!$E29-Normalisasi!$E$2)^2+(Normalisasi!$F29-Normalisasi!$F$2)^2+(Normalisasi!$G29-Normalisasi!$G$2)^2+(Normalisasi!$H29-Normalisasi!$H$2)^2+(Normalisasi!$I29-Normalisasi!$I$2)^2+(Normalisasi!$J29-Normalisasi!$J$2)^2)</f>
        <v>1.7368322652814465</v>
      </c>
      <c r="C30" s="20" t="str">
        <f>Normalisasi!$K29</f>
        <v>Berat</v>
      </c>
      <c r="D30" s="21"/>
      <c r="E30" s="22">
        <f>Normalisasi!$A29</f>
        <v>28</v>
      </c>
      <c r="F30" s="19">
        <f>SQRT((Normalisasi!$B29-Normalisasi!$B$3)^2+(Normalisasi!$C29-Normalisasi!$C$3)^2+(Normalisasi!$D29-Normalisasi!$D$3)^2+(Normalisasi!$E29-Normalisasi!$E$3)^2+(Normalisasi!$F29-Normalisasi!$F$3)^2+(Normalisasi!$G29-Normalisasi!$G$3)^2+(Normalisasi!$H29-Normalisasi!$H$3)^2+(Normalisasi!$I29-Normalisasi!$I$3)^2+(Normalisasi!$J29-Normalisasi!$J$3)^2)</f>
        <v>1.5055186208488693</v>
      </c>
      <c r="G30" s="20" t="str">
        <f>Normalisasi!$K29</f>
        <v>Berat</v>
      </c>
      <c r="H30" s="23"/>
      <c r="I30" s="18">
        <f>Normalisasi!$A29</f>
        <v>28</v>
      </c>
      <c r="J30" s="19">
        <f>SQRT((Normalisasi!$B29-Normalisasi!$B$4)^2+(Normalisasi!$C29-Normalisasi!$C$4)^2+(Normalisasi!$D29-Normalisasi!$D$4)^2+(Normalisasi!$E29-Normalisasi!$E$4)^2+(Normalisasi!$F29-Normalisasi!$F$4)^2+(Normalisasi!$G29-Normalisasi!$G$4)^2+(Normalisasi!$H29-Normalisasi!$H$4)^2+(Normalisasi!$I29-Normalisasi!$I$4)^2+(Normalisasi!$J29-Normalisasi!$J$4)^2)</f>
        <v>1.8047006523089764</v>
      </c>
      <c r="K30" s="20" t="str">
        <f>Normalisasi!$K29</f>
        <v>Berat</v>
      </c>
      <c r="L30" s="23"/>
      <c r="M30" s="18">
        <f>Normalisasi!$A29</f>
        <v>28</v>
      </c>
      <c r="N30" s="19">
        <f>SQRT((Normalisasi!$B29-Normalisasi!$B$5)^2+(Normalisasi!$C29-Normalisasi!$C$5)^2+(Normalisasi!$D29-Normalisasi!$D$5)^2+(Normalisasi!$E29-Normalisasi!$E$5)^2+(Normalisasi!$F29-Normalisasi!$F$5)^2+(Normalisasi!$G29-Normalisasi!$G$5)^2+(Normalisasi!$H29-Normalisasi!$H$5)^2+(Normalisasi!$I29-Normalisasi!$I$5)^2+(Normalisasi!$J29-Normalisasi!$J$5)^2)</f>
        <v>1.734434911667174</v>
      </c>
      <c r="O30" s="20" t="str">
        <f>Normalisasi!$K29</f>
        <v>Berat</v>
      </c>
      <c r="P30" s="23"/>
      <c r="Q30" s="18">
        <f>Normalisasi!$A29</f>
        <v>28</v>
      </c>
      <c r="R30" s="19">
        <f>SQRT((Normalisasi!$B29-Normalisasi!$B$6)^2+(Normalisasi!$C29-Normalisasi!$C$6)^2+(Normalisasi!$D29-Normalisasi!$D$6)^2+(Normalisasi!$E29-Normalisasi!$E$6)^2+(Normalisasi!$F29-Normalisasi!$F$6)^2+(Normalisasi!$G29-Normalisasi!$G$6)^2+(Normalisasi!$H29-Normalisasi!$H$6)^2+(Normalisasi!$I29-Normalisasi!$I$6)^2+(Normalisasi!$J29-Normalisasi!$J$6)^2)</f>
        <v>2.3780157017324237</v>
      </c>
      <c r="S30" s="20" t="str">
        <f>Normalisasi!$K29</f>
        <v>Berat</v>
      </c>
      <c r="U30" s="12">
        <f>Normalisasi!$A29</f>
        <v>28</v>
      </c>
      <c r="V30" s="7">
        <f>SQRT((Normalisasi!$B29-Normalisasi!$B$7)^2+(Normalisasi!$C29-Normalisasi!$C$7)^2+(Normalisasi!$D29-Normalisasi!$D$7)^2+(Normalisasi!$E29-Normalisasi!$E$7)^2+(Normalisasi!$F29-Normalisasi!$F$7)^2+(Normalisasi!$G29-Normalisasi!$G$7)^2+(Normalisasi!$H29-Normalisasi!$H$7)^2+(Normalisasi!$I29-Normalisasi!$I$7)^2+(Normalisasi!$J29-Normalisasi!$J$7)^2)</f>
        <v>2.1243618390331944</v>
      </c>
      <c r="W30" s="5" t="str">
        <f>Normalisasi!$K29</f>
        <v>Berat</v>
      </c>
    </row>
    <row r="31" spans="1:23" hidden="1" x14ac:dyDescent="0.3">
      <c r="A31" s="18">
        <f>Normalisasi!$A30</f>
        <v>29</v>
      </c>
      <c r="B31" s="19">
        <f>SQRT((Normalisasi!$B30-Normalisasi!$B$2)^2+(Normalisasi!$C30-Normalisasi!$C$2)^2+(Normalisasi!$D30-Normalisasi!$D$2)^2+(Normalisasi!$E30-Normalisasi!$E$2)^2+(Normalisasi!$F30-Normalisasi!$F$2)^2+(Normalisasi!$G30-Normalisasi!$G$2)^2+(Normalisasi!$H30-Normalisasi!$H$2)^2+(Normalisasi!$I30-Normalisasi!$I$2)^2+(Normalisasi!$J30-Normalisasi!$J$2)^2)</f>
        <v>1.360602686099615</v>
      </c>
      <c r="C31" s="20" t="str">
        <f>Normalisasi!$K30</f>
        <v>Berat</v>
      </c>
      <c r="D31" s="21"/>
      <c r="E31" s="22">
        <f>Normalisasi!$A30</f>
        <v>29</v>
      </c>
      <c r="F31" s="19">
        <f>SQRT((Normalisasi!$B30-Normalisasi!$B$3)^2+(Normalisasi!$C30-Normalisasi!$C$3)^2+(Normalisasi!$D30-Normalisasi!$D$3)^2+(Normalisasi!$E30-Normalisasi!$E$3)^2+(Normalisasi!$F30-Normalisasi!$F$3)^2+(Normalisasi!$G30-Normalisasi!$G$3)^2+(Normalisasi!$H30-Normalisasi!$H$3)^2+(Normalisasi!$I30-Normalisasi!$I$3)^2+(Normalisasi!$J30-Normalisasi!$J$3)^2)</f>
        <v>1.0493996709650177</v>
      </c>
      <c r="G31" s="20" t="str">
        <f>Normalisasi!$K30</f>
        <v>Berat</v>
      </c>
      <c r="H31" s="23"/>
      <c r="I31" s="18">
        <f>Normalisasi!$A30</f>
        <v>29</v>
      </c>
      <c r="J31" s="19">
        <f>SQRT((Normalisasi!$B30-Normalisasi!$B$4)^2+(Normalisasi!$C30-Normalisasi!$C$4)^2+(Normalisasi!$D30-Normalisasi!$D$4)^2+(Normalisasi!$E30-Normalisasi!$E$4)^2+(Normalisasi!$F30-Normalisasi!$F$4)^2+(Normalisasi!$G30-Normalisasi!$G$4)^2+(Normalisasi!$H30-Normalisasi!$H$4)^2+(Normalisasi!$I30-Normalisasi!$I$4)^2+(Normalisasi!$J30-Normalisasi!$J$4)^2)</f>
        <v>1.7533910474532646</v>
      </c>
      <c r="K31" s="20" t="str">
        <f>Normalisasi!$K30</f>
        <v>Berat</v>
      </c>
      <c r="L31" s="23"/>
      <c r="M31" s="18">
        <f>Normalisasi!$A30</f>
        <v>29</v>
      </c>
      <c r="N31" s="19">
        <f>SQRT((Normalisasi!$B30-Normalisasi!$B$5)^2+(Normalisasi!$C30-Normalisasi!$C$5)^2+(Normalisasi!$D30-Normalisasi!$D$5)^2+(Normalisasi!$E30-Normalisasi!$E$5)^2+(Normalisasi!$F30-Normalisasi!$F$5)^2+(Normalisasi!$G30-Normalisasi!$G$5)^2+(Normalisasi!$H30-Normalisasi!$H$5)^2+(Normalisasi!$I30-Normalisasi!$I$5)^2+(Normalisasi!$J30-Normalisasi!$J$5)^2)</f>
        <v>1.3522462012507417</v>
      </c>
      <c r="O31" s="20" t="str">
        <f>Normalisasi!$K30</f>
        <v>Berat</v>
      </c>
      <c r="P31" s="23"/>
      <c r="Q31" s="18">
        <f>Normalisasi!$A30</f>
        <v>29</v>
      </c>
      <c r="R31" s="19">
        <f>SQRT((Normalisasi!$B30-Normalisasi!$B$6)^2+(Normalisasi!$C30-Normalisasi!$C$6)^2+(Normalisasi!$D30-Normalisasi!$D$6)^2+(Normalisasi!$E30-Normalisasi!$E$6)^2+(Normalisasi!$F30-Normalisasi!$F$6)^2+(Normalisasi!$G30-Normalisasi!$G$6)^2+(Normalisasi!$H30-Normalisasi!$H$6)^2+(Normalisasi!$I30-Normalisasi!$I$6)^2+(Normalisasi!$J30-Normalisasi!$J$6)^2)</f>
        <v>1.9188214022990853</v>
      </c>
      <c r="S31" s="20" t="str">
        <f>Normalisasi!$K30</f>
        <v>Berat</v>
      </c>
      <c r="U31" s="12">
        <f>Normalisasi!$A30</f>
        <v>29</v>
      </c>
      <c r="V31" s="7">
        <f>SQRT((Normalisasi!$B30-Normalisasi!$B$7)^2+(Normalisasi!$C30-Normalisasi!$C$7)^2+(Normalisasi!$D30-Normalisasi!$D$7)^2+(Normalisasi!$E30-Normalisasi!$E$7)^2+(Normalisasi!$F30-Normalisasi!$F$7)^2+(Normalisasi!$G30-Normalisasi!$G$7)^2+(Normalisasi!$H30-Normalisasi!$H$7)^2+(Normalisasi!$I30-Normalisasi!$I$7)^2+(Normalisasi!$J30-Normalisasi!$J$7)^2)</f>
        <v>1.6857720381340526</v>
      </c>
      <c r="W31" s="5" t="str">
        <f>Normalisasi!$K30</f>
        <v>Berat</v>
      </c>
    </row>
    <row r="32" spans="1:23" hidden="1" x14ac:dyDescent="0.3">
      <c r="A32" s="18">
        <f>Normalisasi!$A31</f>
        <v>30</v>
      </c>
      <c r="B32" s="19">
        <f>SQRT((Normalisasi!$B31-Normalisasi!$B$2)^2+(Normalisasi!$C31-Normalisasi!$C$2)^2+(Normalisasi!$D31-Normalisasi!$D$2)^2+(Normalisasi!$E31-Normalisasi!$E$2)^2+(Normalisasi!$F31-Normalisasi!$F$2)^2+(Normalisasi!$G31-Normalisasi!$G$2)^2+(Normalisasi!$H31-Normalisasi!$H$2)^2+(Normalisasi!$I31-Normalisasi!$I$2)^2+(Normalisasi!$J31-Normalisasi!$J$2)^2)</f>
        <v>1.8376014679979569</v>
      </c>
      <c r="C32" s="20" t="str">
        <f>Normalisasi!$K31</f>
        <v>Ringan</v>
      </c>
      <c r="D32" s="21"/>
      <c r="E32" s="22">
        <f>Normalisasi!$A31</f>
        <v>30</v>
      </c>
      <c r="F32" s="19">
        <f>SQRT((Normalisasi!$B31-Normalisasi!$B$3)^2+(Normalisasi!$C31-Normalisasi!$C$3)^2+(Normalisasi!$D31-Normalisasi!$D$3)^2+(Normalisasi!$E31-Normalisasi!$E$3)^2+(Normalisasi!$F31-Normalisasi!$F$3)^2+(Normalisasi!$G31-Normalisasi!$G$3)^2+(Normalisasi!$H31-Normalisasi!$H$3)^2+(Normalisasi!$I31-Normalisasi!$I$3)^2+(Normalisasi!$J31-Normalisasi!$J$3)^2)</f>
        <v>2.3720832943192036</v>
      </c>
      <c r="G32" s="20" t="str">
        <f>Normalisasi!$K31</f>
        <v>Ringan</v>
      </c>
      <c r="H32" s="23"/>
      <c r="I32" s="18">
        <f>Normalisasi!$A31</f>
        <v>30</v>
      </c>
      <c r="J32" s="19">
        <f>SQRT((Normalisasi!$B31-Normalisasi!$B$4)^2+(Normalisasi!$C31-Normalisasi!$C$4)^2+(Normalisasi!$D31-Normalisasi!$D$4)^2+(Normalisasi!$E31-Normalisasi!$E$4)^2+(Normalisasi!$F31-Normalisasi!$F$4)^2+(Normalisasi!$G31-Normalisasi!$G$4)^2+(Normalisasi!$H31-Normalisasi!$H$4)^2+(Normalisasi!$I31-Normalisasi!$I$4)^2+(Normalisasi!$J31-Normalisasi!$J$4)^2)</f>
        <v>2.143939393939394</v>
      </c>
      <c r="K32" s="20" t="str">
        <f>Normalisasi!$K31</f>
        <v>Ringan</v>
      </c>
      <c r="L32" s="23"/>
      <c r="M32" s="18">
        <f>Normalisasi!$A31</f>
        <v>30</v>
      </c>
      <c r="N32" s="19">
        <f>SQRT((Normalisasi!$B31-Normalisasi!$B$5)^2+(Normalisasi!$C31-Normalisasi!$C$5)^2+(Normalisasi!$D31-Normalisasi!$D$5)^2+(Normalisasi!$E31-Normalisasi!$E$5)^2+(Normalisasi!$F31-Normalisasi!$F$5)^2+(Normalisasi!$G31-Normalisasi!$G$5)^2+(Normalisasi!$H31-Normalisasi!$H$5)^2+(Normalisasi!$I31-Normalisasi!$I$5)^2+(Normalisasi!$J31-Normalisasi!$J$5)^2)</f>
        <v>2.0859625282879573</v>
      </c>
      <c r="O32" s="20" t="str">
        <f>Normalisasi!$K31</f>
        <v>Ringan</v>
      </c>
      <c r="P32" s="23"/>
      <c r="Q32" s="18">
        <f>Normalisasi!$A31</f>
        <v>30</v>
      </c>
      <c r="R32" s="19">
        <f>SQRT((Normalisasi!$B31-Normalisasi!$B$6)^2+(Normalisasi!$C31-Normalisasi!$C$6)^2+(Normalisasi!$D31-Normalisasi!$D$6)^2+(Normalisasi!$E31-Normalisasi!$E$6)^2+(Normalisasi!$F31-Normalisasi!$F$6)^2+(Normalisasi!$G31-Normalisasi!$G$6)^2+(Normalisasi!$H31-Normalisasi!$H$6)^2+(Normalisasi!$I31-Normalisasi!$I$6)^2+(Normalisasi!$J31-Normalisasi!$J$6)^2)</f>
        <v>2.0605503557532976</v>
      </c>
      <c r="S32" s="20" t="str">
        <f>Normalisasi!$K31</f>
        <v>Ringan</v>
      </c>
      <c r="U32" s="12">
        <f>Normalisasi!$A31</f>
        <v>30</v>
      </c>
      <c r="V32" s="7">
        <f>SQRT((Normalisasi!$B31-Normalisasi!$B$7)^2+(Normalisasi!$C31-Normalisasi!$C$7)^2+(Normalisasi!$D31-Normalisasi!$D$7)^2+(Normalisasi!$E31-Normalisasi!$E$7)^2+(Normalisasi!$F31-Normalisasi!$F$7)^2+(Normalisasi!$G31-Normalisasi!$G$7)^2+(Normalisasi!$H31-Normalisasi!$H$7)^2+(Normalisasi!$I31-Normalisasi!$I$7)^2+(Normalisasi!$J31-Normalisasi!$J$7)^2)</f>
        <v>1.9662703293963582</v>
      </c>
      <c r="W32" s="5" t="str">
        <f>Normalisasi!$K31</f>
        <v>Ringan</v>
      </c>
    </row>
    <row r="33" spans="1:23" hidden="1" x14ac:dyDescent="0.3">
      <c r="A33" s="18">
        <f>Normalisasi!$A32</f>
        <v>31</v>
      </c>
      <c r="B33" s="19">
        <f>SQRT((Normalisasi!$B32-Normalisasi!$B$2)^2+(Normalisasi!$C32-Normalisasi!$C$2)^2+(Normalisasi!$D32-Normalisasi!$D$2)^2+(Normalisasi!$E32-Normalisasi!$E$2)^2+(Normalisasi!$F32-Normalisasi!$F$2)^2+(Normalisasi!$G32-Normalisasi!$G$2)^2+(Normalisasi!$H32-Normalisasi!$H$2)^2+(Normalisasi!$I32-Normalisasi!$I$2)^2+(Normalisasi!$J32-Normalisasi!$J$2)^2)</f>
        <v>2.3511226632776472</v>
      </c>
      <c r="C33" s="20" t="str">
        <f>Normalisasi!$K32</f>
        <v>Berat</v>
      </c>
      <c r="D33" s="21"/>
      <c r="E33" s="22">
        <f>Normalisasi!$A32</f>
        <v>31</v>
      </c>
      <c r="F33" s="19">
        <f>SQRT((Normalisasi!$B32-Normalisasi!$B$3)^2+(Normalisasi!$C32-Normalisasi!$C$3)^2+(Normalisasi!$D32-Normalisasi!$D$3)^2+(Normalisasi!$E32-Normalisasi!$E$3)^2+(Normalisasi!$F32-Normalisasi!$F$3)^2+(Normalisasi!$G32-Normalisasi!$G$3)^2+(Normalisasi!$H32-Normalisasi!$H$3)^2+(Normalisasi!$I32-Normalisasi!$I$3)^2+(Normalisasi!$J32-Normalisasi!$J$3)^2)</f>
        <v>1.509230856356236</v>
      </c>
      <c r="G33" s="20" t="str">
        <f>Normalisasi!$K32</f>
        <v>Berat</v>
      </c>
      <c r="H33" s="23"/>
      <c r="I33" s="18">
        <f>Normalisasi!$A32</f>
        <v>31</v>
      </c>
      <c r="J33" s="19">
        <f>SQRT((Normalisasi!$B32-Normalisasi!$B$4)^2+(Normalisasi!$C32-Normalisasi!$C$4)^2+(Normalisasi!$D32-Normalisasi!$D$4)^2+(Normalisasi!$E32-Normalisasi!$E$4)^2+(Normalisasi!$F32-Normalisasi!$F$4)^2+(Normalisasi!$G32-Normalisasi!$G$4)^2+(Normalisasi!$H32-Normalisasi!$H$4)^2+(Normalisasi!$I32-Normalisasi!$I$4)^2+(Normalisasi!$J32-Normalisasi!$J$4)^2)</f>
        <v>2.0651131635648303</v>
      </c>
      <c r="K33" s="20" t="str">
        <f>Normalisasi!$K32</f>
        <v>Berat</v>
      </c>
      <c r="L33" s="23"/>
      <c r="M33" s="18">
        <f>Normalisasi!$A32</f>
        <v>31</v>
      </c>
      <c r="N33" s="19">
        <f>SQRT((Normalisasi!$B32-Normalisasi!$B$5)^2+(Normalisasi!$C32-Normalisasi!$C$5)^2+(Normalisasi!$D32-Normalisasi!$D$5)^2+(Normalisasi!$E32-Normalisasi!$E$5)^2+(Normalisasi!$F32-Normalisasi!$F$5)^2+(Normalisasi!$G32-Normalisasi!$G$5)^2+(Normalisasi!$H32-Normalisasi!$H$5)^2+(Normalisasi!$I32-Normalisasi!$I$5)^2+(Normalisasi!$J32-Normalisasi!$J$5)^2)</f>
        <v>1.231497591440065</v>
      </c>
      <c r="O33" s="20" t="str">
        <f>Normalisasi!$K32</f>
        <v>Berat</v>
      </c>
      <c r="P33" s="23"/>
      <c r="Q33" s="18">
        <f>Normalisasi!$A32</f>
        <v>31</v>
      </c>
      <c r="R33" s="19">
        <f>SQRT((Normalisasi!$B32-Normalisasi!$B$6)^2+(Normalisasi!$C32-Normalisasi!$C$6)^2+(Normalisasi!$D32-Normalisasi!$D$6)^2+(Normalisasi!$E32-Normalisasi!$E$6)^2+(Normalisasi!$F32-Normalisasi!$F$6)^2+(Normalisasi!$G32-Normalisasi!$G$6)^2+(Normalisasi!$H32-Normalisasi!$H$6)^2+(Normalisasi!$I32-Normalisasi!$I$6)^2+(Normalisasi!$J32-Normalisasi!$J$6)^2)</f>
        <v>2.1690096465088167</v>
      </c>
      <c r="S33" s="20" t="str">
        <f>Normalisasi!$K32</f>
        <v>Berat</v>
      </c>
      <c r="U33" s="12">
        <f>Normalisasi!$A32</f>
        <v>31</v>
      </c>
      <c r="V33" s="7">
        <f>SQRT((Normalisasi!$B32-Normalisasi!$B$7)^2+(Normalisasi!$C32-Normalisasi!$C$7)^2+(Normalisasi!$D32-Normalisasi!$D$7)^2+(Normalisasi!$E32-Normalisasi!$E$7)^2+(Normalisasi!$F32-Normalisasi!$F$7)^2+(Normalisasi!$G32-Normalisasi!$G$7)^2+(Normalisasi!$H32-Normalisasi!$H$7)^2+(Normalisasi!$I32-Normalisasi!$I$7)^2+(Normalisasi!$J32-Normalisasi!$J$7)^2)</f>
        <v>2.0057309991967167</v>
      </c>
      <c r="W33" s="5" t="str">
        <f>Normalisasi!$K32</f>
        <v>Berat</v>
      </c>
    </row>
    <row r="34" spans="1:23" hidden="1" x14ac:dyDescent="0.3">
      <c r="A34" s="18">
        <f>Normalisasi!$A33</f>
        <v>32</v>
      </c>
      <c r="B34" s="19">
        <f>SQRT((Normalisasi!$B33-Normalisasi!$B$2)^2+(Normalisasi!$C33-Normalisasi!$C$2)^2+(Normalisasi!$D33-Normalisasi!$D$2)^2+(Normalisasi!$E33-Normalisasi!$E$2)^2+(Normalisasi!$F33-Normalisasi!$F$2)^2+(Normalisasi!$G33-Normalisasi!$G$2)^2+(Normalisasi!$H33-Normalisasi!$H$2)^2+(Normalisasi!$I33-Normalisasi!$I$2)^2+(Normalisasi!$J33-Normalisasi!$J$2)^2)</f>
        <v>2.0826169567228998</v>
      </c>
      <c r="C34" s="20" t="str">
        <f>Normalisasi!$K33</f>
        <v>Ringan</v>
      </c>
      <c r="D34" s="21"/>
      <c r="E34" s="22">
        <f>Normalisasi!$A33</f>
        <v>32</v>
      </c>
      <c r="F34" s="19">
        <f>SQRT((Normalisasi!$B33-Normalisasi!$B$3)^2+(Normalisasi!$C33-Normalisasi!$C$3)^2+(Normalisasi!$D33-Normalisasi!$D$3)^2+(Normalisasi!$E33-Normalisasi!$E$3)^2+(Normalisasi!$F33-Normalisasi!$F$3)^2+(Normalisasi!$G33-Normalisasi!$G$3)^2+(Normalisasi!$H33-Normalisasi!$H$3)^2+(Normalisasi!$I33-Normalisasi!$I$3)^2+(Normalisasi!$J33-Normalisasi!$J$3)^2)</f>
        <v>2.4672440877281989</v>
      </c>
      <c r="G34" s="20" t="str">
        <f>Normalisasi!$K33</f>
        <v>Ringan</v>
      </c>
      <c r="H34" s="23"/>
      <c r="I34" s="18">
        <f>Normalisasi!$A33</f>
        <v>32</v>
      </c>
      <c r="J34" s="19">
        <f>SQRT((Normalisasi!$B33-Normalisasi!$B$4)^2+(Normalisasi!$C33-Normalisasi!$C$4)^2+(Normalisasi!$D33-Normalisasi!$D$4)^2+(Normalisasi!$E33-Normalisasi!$E$4)^2+(Normalisasi!$F33-Normalisasi!$F$4)^2+(Normalisasi!$G33-Normalisasi!$G$4)^2+(Normalisasi!$H33-Normalisasi!$H$4)^2+(Normalisasi!$I33-Normalisasi!$I$4)^2+(Normalisasi!$J33-Normalisasi!$J$4)^2)</f>
        <v>2.0155644370746373</v>
      </c>
      <c r="K34" s="20" t="str">
        <f>Normalisasi!$K33</f>
        <v>Ringan</v>
      </c>
      <c r="L34" s="23"/>
      <c r="M34" s="18">
        <f>Normalisasi!$A33</f>
        <v>32</v>
      </c>
      <c r="N34" s="19">
        <f>SQRT((Normalisasi!$B33-Normalisasi!$B$5)^2+(Normalisasi!$C33-Normalisasi!$C$5)^2+(Normalisasi!$D33-Normalisasi!$D$5)^2+(Normalisasi!$E33-Normalisasi!$E$5)^2+(Normalisasi!$F33-Normalisasi!$F$5)^2+(Normalisasi!$G33-Normalisasi!$G$5)^2+(Normalisasi!$H33-Normalisasi!$H$5)^2+(Normalisasi!$I33-Normalisasi!$I$5)^2+(Normalisasi!$J33-Normalisasi!$J$5)^2)</f>
        <v>2.0775815918732832</v>
      </c>
      <c r="O34" s="20" t="str">
        <f>Normalisasi!$K33</f>
        <v>Ringan</v>
      </c>
      <c r="P34" s="23"/>
      <c r="Q34" s="18">
        <f>Normalisasi!$A33</f>
        <v>32</v>
      </c>
      <c r="R34" s="19">
        <f>SQRT((Normalisasi!$B33-Normalisasi!$B$6)^2+(Normalisasi!$C33-Normalisasi!$C$6)^2+(Normalisasi!$D33-Normalisasi!$D$6)^2+(Normalisasi!$E33-Normalisasi!$E$6)^2+(Normalisasi!$F33-Normalisasi!$F$6)^2+(Normalisasi!$G33-Normalisasi!$G$6)^2+(Normalisasi!$H33-Normalisasi!$H$6)^2+(Normalisasi!$I33-Normalisasi!$I$6)^2+(Normalisasi!$J33-Normalisasi!$J$6)^2)</f>
        <v>1.9091510332042723</v>
      </c>
      <c r="S34" s="20" t="str">
        <f>Normalisasi!$K33</f>
        <v>Ringan</v>
      </c>
      <c r="U34" s="12">
        <f>Normalisasi!$A33</f>
        <v>32</v>
      </c>
      <c r="V34" s="7">
        <f>SQRT((Normalisasi!$B33-Normalisasi!$B$7)^2+(Normalisasi!$C33-Normalisasi!$C$7)^2+(Normalisasi!$D33-Normalisasi!$D$7)^2+(Normalisasi!$E33-Normalisasi!$E$7)^2+(Normalisasi!$F33-Normalisasi!$F$7)^2+(Normalisasi!$G33-Normalisasi!$G$7)^2+(Normalisasi!$H33-Normalisasi!$H$7)^2+(Normalisasi!$I33-Normalisasi!$I$7)^2+(Normalisasi!$J33-Normalisasi!$J$7)^2)</f>
        <v>1.8244368415478409</v>
      </c>
      <c r="W34" s="5" t="str">
        <f>Normalisasi!$K33</f>
        <v>Ringan</v>
      </c>
    </row>
    <row r="35" spans="1:23" hidden="1" x14ac:dyDescent="0.3">
      <c r="A35" s="18">
        <f>Normalisasi!$A34</f>
        <v>33</v>
      </c>
      <c r="B35" s="19">
        <f>SQRT((Normalisasi!$B34-Normalisasi!$B$2)^2+(Normalisasi!$C34-Normalisasi!$C$2)^2+(Normalisasi!$D34-Normalisasi!$D$2)^2+(Normalisasi!$E34-Normalisasi!$E$2)^2+(Normalisasi!$F34-Normalisasi!$F$2)^2+(Normalisasi!$G34-Normalisasi!$G$2)^2+(Normalisasi!$H34-Normalisasi!$H$2)^2+(Normalisasi!$I34-Normalisasi!$I$2)^2+(Normalisasi!$J34-Normalisasi!$J$2)^2)</f>
        <v>2.3132746636362675</v>
      </c>
      <c r="C35" s="20" t="str">
        <f>Normalisasi!$K34</f>
        <v>Berat</v>
      </c>
      <c r="D35" s="21"/>
      <c r="E35" s="22">
        <f>Normalisasi!$A34</f>
        <v>33</v>
      </c>
      <c r="F35" s="19">
        <f>SQRT((Normalisasi!$B34-Normalisasi!$B$3)^2+(Normalisasi!$C34-Normalisasi!$C$3)^2+(Normalisasi!$D34-Normalisasi!$D$3)^2+(Normalisasi!$E34-Normalisasi!$E$3)^2+(Normalisasi!$F34-Normalisasi!$F$3)^2+(Normalisasi!$G34-Normalisasi!$G$3)^2+(Normalisasi!$H34-Normalisasi!$H$3)^2+(Normalisasi!$I34-Normalisasi!$I$3)^2+(Normalisasi!$J34-Normalisasi!$J$3)^2)</f>
        <v>1.4495653381001794</v>
      </c>
      <c r="G35" s="20" t="str">
        <f>Normalisasi!$K34</f>
        <v>Berat</v>
      </c>
      <c r="H35" s="23"/>
      <c r="I35" s="18">
        <f>Normalisasi!$A34</f>
        <v>33</v>
      </c>
      <c r="J35" s="19">
        <f>SQRT((Normalisasi!$B34-Normalisasi!$B$4)^2+(Normalisasi!$C34-Normalisasi!$C$4)^2+(Normalisasi!$D34-Normalisasi!$D$4)^2+(Normalisasi!$E34-Normalisasi!$E$4)^2+(Normalisasi!$F34-Normalisasi!$F$4)^2+(Normalisasi!$G34-Normalisasi!$G$4)^2+(Normalisasi!$H34-Normalisasi!$H$4)^2+(Normalisasi!$I34-Normalisasi!$I$4)^2+(Normalisasi!$J34-Normalisasi!$J$4)^2)</f>
        <v>2.4646257657683561</v>
      </c>
      <c r="K35" s="20" t="str">
        <f>Normalisasi!$K34</f>
        <v>Berat</v>
      </c>
      <c r="L35" s="23"/>
      <c r="M35" s="18">
        <f>Normalisasi!$A34</f>
        <v>33</v>
      </c>
      <c r="N35" s="19">
        <f>SQRT((Normalisasi!$B34-Normalisasi!$B$5)^2+(Normalisasi!$C34-Normalisasi!$C$5)^2+(Normalisasi!$D34-Normalisasi!$D$5)^2+(Normalisasi!$E34-Normalisasi!$E$5)^2+(Normalisasi!$F34-Normalisasi!$F$5)^2+(Normalisasi!$G34-Normalisasi!$G$5)^2+(Normalisasi!$H34-Normalisasi!$H$5)^2+(Normalisasi!$I34-Normalisasi!$I$5)^2+(Normalisasi!$J34-Normalisasi!$J$5)^2)</f>
        <v>1.8244368415478409</v>
      </c>
      <c r="O35" s="20" t="str">
        <f>Normalisasi!$K34</f>
        <v>Berat</v>
      </c>
      <c r="P35" s="23"/>
      <c r="Q35" s="18">
        <f>Normalisasi!$A34</f>
        <v>33</v>
      </c>
      <c r="R35" s="19">
        <f>SQRT((Normalisasi!$B34-Normalisasi!$B$6)^2+(Normalisasi!$C34-Normalisasi!$C$6)^2+(Normalisasi!$D34-Normalisasi!$D$6)^2+(Normalisasi!$E34-Normalisasi!$E$6)^2+(Normalisasi!$F34-Normalisasi!$F$6)^2+(Normalisasi!$G34-Normalisasi!$G$6)^2+(Normalisasi!$H34-Normalisasi!$H$6)^2+(Normalisasi!$I34-Normalisasi!$I$6)^2+(Normalisasi!$J34-Normalisasi!$J$6)^2)</f>
        <v>2.3836685117526364</v>
      </c>
      <c r="S35" s="20" t="str">
        <f>Normalisasi!$K34</f>
        <v>Berat</v>
      </c>
      <c r="U35" s="12">
        <f>Normalisasi!$A34</f>
        <v>33</v>
      </c>
      <c r="V35" s="7">
        <f>SQRT((Normalisasi!$B34-Normalisasi!$B$7)^2+(Normalisasi!$C34-Normalisasi!$C$7)^2+(Normalisasi!$D34-Normalisasi!$D$7)^2+(Normalisasi!$E34-Normalisasi!$E$7)^2+(Normalisasi!$F34-Normalisasi!$F$7)^2+(Normalisasi!$G34-Normalisasi!$G$7)^2+(Normalisasi!$H34-Normalisasi!$H$7)^2+(Normalisasi!$I34-Normalisasi!$I$7)^2+(Normalisasi!$J34-Normalisasi!$J$7)^2)</f>
        <v>2.3112393568288501</v>
      </c>
      <c r="W35" s="5" t="str">
        <f>Normalisasi!$K34</f>
        <v>Berat</v>
      </c>
    </row>
    <row r="36" spans="1:23" hidden="1" x14ac:dyDescent="0.3">
      <c r="A36" s="18">
        <f>Normalisasi!$A35</f>
        <v>34</v>
      </c>
      <c r="B36" s="19">
        <f>SQRT((Normalisasi!$B35-Normalisasi!$B$2)^2+(Normalisasi!$C35-Normalisasi!$C$2)^2+(Normalisasi!$D35-Normalisasi!$D$2)^2+(Normalisasi!$E35-Normalisasi!$E$2)^2+(Normalisasi!$F35-Normalisasi!$F$2)^2+(Normalisasi!$G35-Normalisasi!$G$2)^2+(Normalisasi!$H35-Normalisasi!$H$2)^2+(Normalisasi!$I35-Normalisasi!$I$2)^2+(Normalisasi!$J35-Normalisasi!$J$2)^2)</f>
        <v>1.5416806268446932</v>
      </c>
      <c r="C36" s="20" t="str">
        <f>Normalisasi!$K35</f>
        <v>Berat</v>
      </c>
      <c r="D36" s="21"/>
      <c r="E36" s="22">
        <f>Normalisasi!$A35</f>
        <v>34</v>
      </c>
      <c r="F36" s="19">
        <f>SQRT((Normalisasi!$B35-Normalisasi!$B$3)^2+(Normalisasi!$C35-Normalisasi!$C$3)^2+(Normalisasi!$D35-Normalisasi!$D$3)^2+(Normalisasi!$E35-Normalisasi!$E$3)^2+(Normalisasi!$F35-Normalisasi!$F$3)^2+(Normalisasi!$G35-Normalisasi!$G$3)^2+(Normalisasi!$H35-Normalisasi!$H$3)^2+(Normalisasi!$I35-Normalisasi!$I$3)^2+(Normalisasi!$J35-Normalisasi!$J$3)^2)</f>
        <v>1.6207341408103446</v>
      </c>
      <c r="G36" s="20" t="str">
        <f>Normalisasi!$K35</f>
        <v>Berat</v>
      </c>
      <c r="H36" s="23"/>
      <c r="I36" s="18">
        <f>Normalisasi!$A35</f>
        <v>34</v>
      </c>
      <c r="J36" s="19">
        <f>SQRT((Normalisasi!$B35-Normalisasi!$B$4)^2+(Normalisasi!$C35-Normalisasi!$C$4)^2+(Normalisasi!$D35-Normalisasi!$D$4)^2+(Normalisasi!$E35-Normalisasi!$E$4)^2+(Normalisasi!$F35-Normalisasi!$F$4)^2+(Normalisasi!$G35-Normalisasi!$G$4)^2+(Normalisasi!$H35-Normalisasi!$H$4)^2+(Normalisasi!$I35-Normalisasi!$I$4)^2+(Normalisasi!$J35-Normalisasi!$J$4)^2)</f>
        <v>1.6113584718755836</v>
      </c>
      <c r="K36" s="20" t="str">
        <f>Normalisasi!$K35</f>
        <v>Berat</v>
      </c>
      <c r="L36" s="23"/>
      <c r="M36" s="18">
        <f>Normalisasi!$A35</f>
        <v>34</v>
      </c>
      <c r="N36" s="19">
        <f>SQRT((Normalisasi!$B35-Normalisasi!$B$5)^2+(Normalisasi!$C35-Normalisasi!$C$5)^2+(Normalisasi!$D35-Normalisasi!$D$5)^2+(Normalisasi!$E35-Normalisasi!$E$5)^2+(Normalisasi!$F35-Normalisasi!$F$5)^2+(Normalisasi!$G35-Normalisasi!$G$5)^2+(Normalisasi!$H35-Normalisasi!$H$5)^2+(Normalisasi!$I35-Normalisasi!$I$5)^2+(Normalisasi!$J35-Normalisasi!$J$5)^2)</f>
        <v>1.1624283502313111</v>
      </c>
      <c r="O36" s="20" t="str">
        <f>Normalisasi!$K35</f>
        <v>Berat</v>
      </c>
      <c r="P36" s="23"/>
      <c r="Q36" s="18">
        <f>Normalisasi!$A35</f>
        <v>34</v>
      </c>
      <c r="R36" s="19">
        <f>SQRT((Normalisasi!$B35-Normalisasi!$B$6)^2+(Normalisasi!$C35-Normalisasi!$C$6)^2+(Normalisasi!$D35-Normalisasi!$D$6)^2+(Normalisasi!$E35-Normalisasi!$E$6)^2+(Normalisasi!$F35-Normalisasi!$F$6)^2+(Normalisasi!$G35-Normalisasi!$G$6)^2+(Normalisasi!$H35-Normalisasi!$H$6)^2+(Normalisasi!$I35-Normalisasi!$I$6)^2+(Normalisasi!$J35-Normalisasi!$J$6)^2)</f>
        <v>1.8016291984187649</v>
      </c>
      <c r="S36" s="20" t="str">
        <f>Normalisasi!$K35</f>
        <v>Berat</v>
      </c>
      <c r="U36" s="12">
        <f>Normalisasi!$A35</f>
        <v>34</v>
      </c>
      <c r="V36" s="7">
        <f>SQRT((Normalisasi!$B35-Normalisasi!$B$7)^2+(Normalisasi!$C35-Normalisasi!$C$7)^2+(Normalisasi!$D35-Normalisasi!$D$7)^2+(Normalisasi!$E35-Normalisasi!$E$7)^2+(Normalisasi!$F35-Normalisasi!$F$7)^2+(Normalisasi!$G35-Normalisasi!$G$7)^2+(Normalisasi!$H35-Normalisasi!$H$7)^2+(Normalisasi!$I35-Normalisasi!$I$7)^2+(Normalisasi!$J35-Normalisasi!$J$7)^2)</f>
        <v>1.3660962661044289</v>
      </c>
      <c r="W36" s="5" t="str">
        <f>Normalisasi!$K35</f>
        <v>Berat</v>
      </c>
    </row>
    <row r="37" spans="1:23" hidden="1" x14ac:dyDescent="0.3">
      <c r="A37" s="18">
        <f>Normalisasi!$A36</f>
        <v>35</v>
      </c>
      <c r="B37" s="19">
        <f>SQRT((Normalisasi!$B36-Normalisasi!$B$2)^2+(Normalisasi!$C36-Normalisasi!$C$2)^2+(Normalisasi!$D36-Normalisasi!$D$2)^2+(Normalisasi!$E36-Normalisasi!$E$2)^2+(Normalisasi!$F36-Normalisasi!$F$2)^2+(Normalisasi!$G36-Normalisasi!$G$2)^2+(Normalisasi!$H36-Normalisasi!$H$2)^2+(Normalisasi!$I36-Normalisasi!$I$2)^2+(Normalisasi!$J36-Normalisasi!$J$2)^2)</f>
        <v>1.2485069136031919</v>
      </c>
      <c r="C37" s="20" t="str">
        <f>Normalisasi!$K36</f>
        <v>Berat</v>
      </c>
      <c r="D37" s="21"/>
      <c r="E37" s="22">
        <f>Normalisasi!$A36</f>
        <v>35</v>
      </c>
      <c r="F37" s="19">
        <f>SQRT((Normalisasi!$B36-Normalisasi!$B$3)^2+(Normalisasi!$C36-Normalisasi!$C$3)^2+(Normalisasi!$D36-Normalisasi!$D$3)^2+(Normalisasi!$E36-Normalisasi!$E$3)^2+(Normalisasi!$F36-Normalisasi!$F$3)^2+(Normalisasi!$G36-Normalisasi!$G$3)^2+(Normalisasi!$H36-Normalisasi!$H$3)^2+(Normalisasi!$I36-Normalisasi!$I$3)^2+(Normalisasi!$J36-Normalisasi!$J$3)^2)</f>
        <v>1.9516069054281828</v>
      </c>
      <c r="G37" s="20" t="str">
        <f>Normalisasi!$K36</f>
        <v>Berat</v>
      </c>
      <c r="H37" s="23"/>
      <c r="I37" s="18">
        <f>Normalisasi!$A36</f>
        <v>35</v>
      </c>
      <c r="J37" s="19">
        <f>SQRT((Normalisasi!$B36-Normalisasi!$B$4)^2+(Normalisasi!$C36-Normalisasi!$C$4)^2+(Normalisasi!$D36-Normalisasi!$D$4)^2+(Normalisasi!$E36-Normalisasi!$E$4)^2+(Normalisasi!$F36-Normalisasi!$F$4)^2+(Normalisasi!$G36-Normalisasi!$G$4)^2+(Normalisasi!$H36-Normalisasi!$H$4)^2+(Normalisasi!$I36-Normalisasi!$I$4)^2+(Normalisasi!$J36-Normalisasi!$J$4)^2)</f>
        <v>2.4059919080338434</v>
      </c>
      <c r="K37" s="20" t="str">
        <f>Normalisasi!$K36</f>
        <v>Berat</v>
      </c>
      <c r="L37" s="23"/>
      <c r="M37" s="18">
        <f>Normalisasi!$A36</f>
        <v>35</v>
      </c>
      <c r="N37" s="19">
        <f>SQRT((Normalisasi!$B36-Normalisasi!$B$5)^2+(Normalisasi!$C36-Normalisasi!$C$5)^2+(Normalisasi!$D36-Normalisasi!$D$5)^2+(Normalisasi!$E36-Normalisasi!$E$5)^2+(Normalisasi!$F36-Normalisasi!$F$5)^2+(Normalisasi!$G36-Normalisasi!$G$5)^2+(Normalisasi!$H36-Normalisasi!$H$5)^2+(Normalisasi!$I36-Normalisasi!$I$5)^2+(Normalisasi!$J36-Normalisasi!$J$5)^2)</f>
        <v>2.1311590374665159</v>
      </c>
      <c r="O37" s="20" t="str">
        <f>Normalisasi!$K36</f>
        <v>Berat</v>
      </c>
      <c r="P37" s="23"/>
      <c r="Q37" s="18">
        <f>Normalisasi!$A36</f>
        <v>35</v>
      </c>
      <c r="R37" s="19">
        <f>SQRT((Normalisasi!$B36-Normalisasi!$B$6)^2+(Normalisasi!$C36-Normalisasi!$C$6)^2+(Normalisasi!$D36-Normalisasi!$D$6)^2+(Normalisasi!$E36-Normalisasi!$E$6)^2+(Normalisasi!$F36-Normalisasi!$F$6)^2+(Normalisasi!$G36-Normalisasi!$G$6)^2+(Normalisasi!$H36-Normalisasi!$H$6)^2+(Normalisasi!$I36-Normalisasi!$I$6)^2+(Normalisasi!$J36-Normalisasi!$J$6)^2)</f>
        <v>2.3048861143232218</v>
      </c>
      <c r="S37" s="20" t="str">
        <f>Normalisasi!$K36</f>
        <v>Berat</v>
      </c>
      <c r="U37" s="12">
        <f>Normalisasi!$A36</f>
        <v>35</v>
      </c>
      <c r="V37" s="7">
        <f>SQRT((Normalisasi!$B36-Normalisasi!$B$7)^2+(Normalisasi!$C36-Normalisasi!$C$7)^2+(Normalisasi!$D36-Normalisasi!$D$7)^2+(Normalisasi!$E36-Normalisasi!$E$7)^2+(Normalisasi!$F36-Normalisasi!$F$7)^2+(Normalisasi!$G36-Normalisasi!$G$7)^2+(Normalisasi!$H36-Normalisasi!$H$7)^2+(Normalisasi!$I36-Normalisasi!$I$7)^2+(Normalisasi!$J36-Normalisasi!$J$7)^2)</f>
        <v>2.1334603095820608</v>
      </c>
      <c r="W37" s="5" t="str">
        <f>Normalisasi!$K36</f>
        <v>Berat</v>
      </c>
    </row>
    <row r="38" spans="1:23" hidden="1" x14ac:dyDescent="0.3">
      <c r="A38" s="18">
        <f>Normalisasi!$A37</f>
        <v>36</v>
      </c>
      <c r="B38" s="19">
        <f>SQRT((Normalisasi!$B37-Normalisasi!$B$2)^2+(Normalisasi!$C37-Normalisasi!$C$2)^2+(Normalisasi!$D37-Normalisasi!$D$2)^2+(Normalisasi!$E37-Normalisasi!$E$2)^2+(Normalisasi!$F37-Normalisasi!$F$2)^2+(Normalisasi!$G37-Normalisasi!$G$2)^2+(Normalisasi!$H37-Normalisasi!$H$2)^2+(Normalisasi!$I37-Normalisasi!$I$2)^2+(Normalisasi!$J37-Normalisasi!$J$2)^2)</f>
        <v>1.360602686099615</v>
      </c>
      <c r="C38" s="20" t="str">
        <f>Normalisasi!$K37</f>
        <v>Berat</v>
      </c>
      <c r="D38" s="21"/>
      <c r="E38" s="22">
        <f>Normalisasi!$A37</f>
        <v>36</v>
      </c>
      <c r="F38" s="19">
        <f>SQRT((Normalisasi!$B37-Normalisasi!$B$3)^2+(Normalisasi!$C37-Normalisasi!$C$3)^2+(Normalisasi!$D37-Normalisasi!$D$3)^2+(Normalisasi!$E37-Normalisasi!$E$3)^2+(Normalisasi!$F37-Normalisasi!$F$3)^2+(Normalisasi!$G37-Normalisasi!$G$3)^2+(Normalisasi!$H37-Normalisasi!$H$3)^2+(Normalisasi!$I37-Normalisasi!$I$3)^2+(Normalisasi!$J37-Normalisasi!$J$3)^2)</f>
        <v>2.1450500389085305</v>
      </c>
      <c r="G38" s="20" t="str">
        <f>Normalisasi!$K37</f>
        <v>Berat</v>
      </c>
      <c r="H38" s="23"/>
      <c r="I38" s="18">
        <f>Normalisasi!$A37</f>
        <v>36</v>
      </c>
      <c r="J38" s="19">
        <f>SQRT((Normalisasi!$B37-Normalisasi!$B$4)^2+(Normalisasi!$C37-Normalisasi!$C$4)^2+(Normalisasi!$D37-Normalisasi!$D$4)^2+(Normalisasi!$E37-Normalisasi!$E$4)^2+(Normalisasi!$F37-Normalisasi!$F$4)^2+(Normalisasi!$G37-Normalisasi!$G$4)^2+(Normalisasi!$H37-Normalisasi!$H$4)^2+(Normalisasi!$I37-Normalisasi!$I$4)^2+(Normalisasi!$J37-Normalisasi!$J$4)^2)</f>
        <v>2.138780064730653</v>
      </c>
      <c r="K38" s="20" t="str">
        <f>Normalisasi!$K37</f>
        <v>Berat</v>
      </c>
      <c r="L38" s="23"/>
      <c r="M38" s="18">
        <f>Normalisasi!$A37</f>
        <v>36</v>
      </c>
      <c r="N38" s="19">
        <f>SQRT((Normalisasi!$B37-Normalisasi!$B$5)^2+(Normalisasi!$C37-Normalisasi!$C$5)^2+(Normalisasi!$D37-Normalisasi!$D$5)^2+(Normalisasi!$E37-Normalisasi!$E$5)^2+(Normalisasi!$F37-Normalisasi!$F$5)^2+(Normalisasi!$G37-Normalisasi!$G$5)^2+(Normalisasi!$H37-Normalisasi!$H$5)^2+(Normalisasi!$I37-Normalisasi!$I$5)^2+(Normalisasi!$J37-Normalisasi!$J$5)^2)</f>
        <v>2.1974006891773428</v>
      </c>
      <c r="O38" s="20" t="str">
        <f>Normalisasi!$K37</f>
        <v>Berat</v>
      </c>
      <c r="P38" s="23"/>
      <c r="Q38" s="18">
        <f>Normalisasi!$A37</f>
        <v>36</v>
      </c>
      <c r="R38" s="19">
        <f>SQRT((Normalisasi!$B37-Normalisasi!$B$6)^2+(Normalisasi!$C37-Normalisasi!$C$6)^2+(Normalisasi!$D37-Normalisasi!$D$6)^2+(Normalisasi!$E37-Normalisasi!$E$6)^2+(Normalisasi!$F37-Normalisasi!$F$6)^2+(Normalisasi!$G37-Normalisasi!$G$6)^2+(Normalisasi!$H37-Normalisasi!$H$6)^2+(Normalisasi!$I37-Normalisasi!$I$6)^2+(Normalisasi!$J37-Normalisasi!$J$6)^2)</f>
        <v>2.4863377835525542</v>
      </c>
      <c r="S38" s="20" t="str">
        <f>Normalisasi!$K37</f>
        <v>Berat</v>
      </c>
      <c r="U38" s="12">
        <f>Normalisasi!$A37</f>
        <v>36</v>
      </c>
      <c r="V38" s="7">
        <f>SQRT((Normalisasi!$B37-Normalisasi!$B$7)^2+(Normalisasi!$C37-Normalisasi!$C$7)^2+(Normalisasi!$D37-Normalisasi!$D$7)^2+(Normalisasi!$E37-Normalisasi!$E$7)^2+(Normalisasi!$F37-Normalisasi!$F$7)^2+(Normalisasi!$G37-Normalisasi!$G$7)^2+(Normalisasi!$H37-Normalisasi!$H$7)^2+(Normalisasi!$I37-Normalisasi!$I$7)^2+(Normalisasi!$J37-Normalisasi!$J$7)^2)</f>
        <v>2.3112393568288501</v>
      </c>
      <c r="W38" s="5" t="str">
        <f>Normalisasi!$K37</f>
        <v>Berat</v>
      </c>
    </row>
    <row r="39" spans="1:23" hidden="1" x14ac:dyDescent="0.3">
      <c r="A39" s="18">
        <f>Normalisasi!$A38</f>
        <v>37</v>
      </c>
      <c r="B39" s="19">
        <f>SQRT((Normalisasi!$B38-Normalisasi!$B$2)^2+(Normalisasi!$C38-Normalisasi!$C$2)^2+(Normalisasi!$D38-Normalisasi!$D$2)^2+(Normalisasi!$E38-Normalisasi!$E$2)^2+(Normalisasi!$F38-Normalisasi!$F$2)^2+(Normalisasi!$G38-Normalisasi!$G$2)^2+(Normalisasi!$H38-Normalisasi!$H$2)^2+(Normalisasi!$I38-Normalisasi!$I$2)^2+(Normalisasi!$J38-Normalisasi!$J$2)^2)</f>
        <v>2.0815557154471174</v>
      </c>
      <c r="C39" s="20" t="str">
        <f>Normalisasi!$K38</f>
        <v>Berat</v>
      </c>
      <c r="D39" s="21"/>
      <c r="E39" s="22">
        <f>Normalisasi!$A38</f>
        <v>37</v>
      </c>
      <c r="F39" s="19">
        <f>SQRT((Normalisasi!$B38-Normalisasi!$B$3)^2+(Normalisasi!$C38-Normalisasi!$C$3)^2+(Normalisasi!$D38-Normalisasi!$D$3)^2+(Normalisasi!$E38-Normalisasi!$E$3)^2+(Normalisasi!$F38-Normalisasi!$F$3)^2+(Normalisasi!$G38-Normalisasi!$G$3)^2+(Normalisasi!$H38-Normalisasi!$H$3)^2+(Normalisasi!$I38-Normalisasi!$I$3)^2+(Normalisasi!$J38-Normalisasi!$J$3)^2)</f>
        <v>1.0406124141631985</v>
      </c>
      <c r="G39" s="20" t="str">
        <f>Normalisasi!$K38</f>
        <v>Berat</v>
      </c>
      <c r="H39" s="23"/>
      <c r="I39" s="18">
        <f>Normalisasi!$A38</f>
        <v>37</v>
      </c>
      <c r="J39" s="19">
        <f>SQRT((Normalisasi!$B38-Normalisasi!$B$4)^2+(Normalisasi!$C38-Normalisasi!$C$4)^2+(Normalisasi!$D38-Normalisasi!$D$4)^2+(Normalisasi!$E38-Normalisasi!$E$4)^2+(Normalisasi!$F38-Normalisasi!$F$4)^2+(Normalisasi!$G38-Normalisasi!$G$4)^2+(Normalisasi!$H38-Normalisasi!$H$4)^2+(Normalisasi!$I38-Normalisasi!$I$4)^2+(Normalisasi!$J38-Normalisasi!$J$4)^2)</f>
        <v>2.2491708501834555</v>
      </c>
      <c r="K39" s="20" t="str">
        <f>Normalisasi!$K38</f>
        <v>Berat</v>
      </c>
      <c r="L39" s="23"/>
      <c r="M39" s="18">
        <f>Normalisasi!$A38</f>
        <v>37</v>
      </c>
      <c r="N39" s="19">
        <f>SQRT((Normalisasi!$B38-Normalisasi!$B$5)^2+(Normalisasi!$C38-Normalisasi!$C$5)^2+(Normalisasi!$D38-Normalisasi!$D$5)^2+(Normalisasi!$E38-Normalisasi!$E$5)^2+(Normalisasi!$F38-Normalisasi!$F$5)^2+(Normalisasi!$G38-Normalisasi!$G$5)^2+(Normalisasi!$H38-Normalisasi!$H$5)^2+(Normalisasi!$I38-Normalisasi!$I$5)^2+(Normalisasi!$J38-Normalisasi!$J$5)^2)</f>
        <v>1.5206906325745548</v>
      </c>
      <c r="O39" s="20" t="str">
        <f>Normalisasi!$K38</f>
        <v>Berat</v>
      </c>
      <c r="P39" s="23"/>
      <c r="Q39" s="18">
        <f>Normalisasi!$A38</f>
        <v>37</v>
      </c>
      <c r="R39" s="19">
        <f>SQRT((Normalisasi!$B38-Normalisasi!$B$6)^2+(Normalisasi!$C38-Normalisasi!$C$6)^2+(Normalisasi!$D38-Normalisasi!$D$6)^2+(Normalisasi!$E38-Normalisasi!$E$6)^2+(Normalisasi!$F38-Normalisasi!$F$6)^2+(Normalisasi!$G38-Normalisasi!$G$6)^2+(Normalisasi!$H38-Normalisasi!$H$6)^2+(Normalisasi!$I38-Normalisasi!$I$6)^2+(Normalisasi!$J38-Normalisasi!$J$6)^2)</f>
        <v>2.1523819210085131</v>
      </c>
      <c r="S39" s="20" t="str">
        <f>Normalisasi!$K38</f>
        <v>Berat</v>
      </c>
      <c r="U39" s="12">
        <f>Normalisasi!$A38</f>
        <v>37</v>
      </c>
      <c r="V39" s="7">
        <f>SQRT((Normalisasi!$B38-Normalisasi!$B$7)^2+(Normalisasi!$C38-Normalisasi!$C$7)^2+(Normalisasi!$D38-Normalisasi!$D$7)^2+(Normalisasi!$E38-Normalisasi!$E$7)^2+(Normalisasi!$F38-Normalisasi!$F$7)^2+(Normalisasi!$G38-Normalisasi!$G$7)^2+(Normalisasi!$H38-Normalisasi!$H$7)^2+(Normalisasi!$I38-Normalisasi!$I$7)^2+(Normalisasi!$J38-Normalisasi!$J$7)^2)</f>
        <v>2.0795144061268864</v>
      </c>
      <c r="W39" s="5" t="str">
        <f>Normalisasi!$K38</f>
        <v>Berat</v>
      </c>
    </row>
    <row r="40" spans="1:23" hidden="1" x14ac:dyDescent="0.3">
      <c r="A40" s="18">
        <f>Normalisasi!$A39</f>
        <v>38</v>
      </c>
      <c r="B40" s="19">
        <f>SQRT((Normalisasi!$B39-Normalisasi!$B$2)^2+(Normalisasi!$C39-Normalisasi!$C$2)^2+(Normalisasi!$D39-Normalisasi!$D$2)^2+(Normalisasi!$E39-Normalisasi!$E$2)^2+(Normalisasi!$F39-Normalisasi!$F$2)^2+(Normalisasi!$G39-Normalisasi!$G$2)^2+(Normalisasi!$H39-Normalisasi!$H$2)^2+(Normalisasi!$I39-Normalisasi!$I$2)^2+(Normalisasi!$J39-Normalisasi!$J$2)^2)</f>
        <v>1.2216716557762519</v>
      </c>
      <c r="C40" s="20" t="str">
        <f>Normalisasi!$K39</f>
        <v>Berat</v>
      </c>
      <c r="D40" s="21"/>
      <c r="E40" s="22">
        <f>Normalisasi!$A39</f>
        <v>38</v>
      </c>
      <c r="F40" s="19">
        <f>SQRT((Normalisasi!$B39-Normalisasi!$B$3)^2+(Normalisasi!$C39-Normalisasi!$C$3)^2+(Normalisasi!$D39-Normalisasi!$D$3)^2+(Normalisasi!$E39-Normalisasi!$E$3)^2+(Normalisasi!$F39-Normalisasi!$F$3)^2+(Normalisasi!$G39-Normalisasi!$G$3)^2+(Normalisasi!$H39-Normalisasi!$H$3)^2+(Normalisasi!$I39-Normalisasi!$I$3)^2+(Normalisasi!$J39-Normalisasi!$J$3)^2)</f>
        <v>2.2896466178271022</v>
      </c>
      <c r="G40" s="20" t="str">
        <f>Normalisasi!$K39</f>
        <v>Berat</v>
      </c>
      <c r="H40" s="23"/>
      <c r="I40" s="18">
        <f>Normalisasi!$A39</f>
        <v>38</v>
      </c>
      <c r="J40" s="19">
        <f>SQRT((Normalisasi!$B39-Normalisasi!$B$4)^2+(Normalisasi!$C39-Normalisasi!$C$4)^2+(Normalisasi!$D39-Normalisasi!$D$4)^2+(Normalisasi!$E39-Normalisasi!$E$4)^2+(Normalisasi!$F39-Normalisasi!$F$4)^2+(Normalisasi!$G39-Normalisasi!$G$4)^2+(Normalisasi!$H39-Normalisasi!$H$4)^2+(Normalisasi!$I39-Normalisasi!$I$4)^2+(Normalisasi!$J39-Normalisasi!$J$4)^2)</f>
        <v>2.2803030303030303</v>
      </c>
      <c r="K40" s="20" t="str">
        <f>Normalisasi!$K39</f>
        <v>Berat</v>
      </c>
      <c r="L40" s="23"/>
      <c r="M40" s="18">
        <f>Normalisasi!$A39</f>
        <v>38</v>
      </c>
      <c r="N40" s="19">
        <f>SQRT((Normalisasi!$B39-Normalisasi!$B$5)^2+(Normalisasi!$C39-Normalisasi!$C$5)^2+(Normalisasi!$D39-Normalisasi!$D$5)^2+(Normalisasi!$E39-Normalisasi!$E$5)^2+(Normalisasi!$F39-Normalisasi!$F$5)^2+(Normalisasi!$G39-Normalisasi!$G$5)^2+(Normalisasi!$H39-Normalisasi!$H$5)^2+(Normalisasi!$I39-Normalisasi!$I$5)^2+(Normalisasi!$J39-Normalisasi!$J$5)^2)</f>
        <v>2.3359391195508357</v>
      </c>
      <c r="O40" s="20" t="str">
        <f>Normalisasi!$K39</f>
        <v>Berat</v>
      </c>
      <c r="P40" s="23"/>
      <c r="Q40" s="18">
        <f>Normalisasi!$A39</f>
        <v>38</v>
      </c>
      <c r="R40" s="19">
        <f>SQRT((Normalisasi!$B39-Normalisasi!$B$6)^2+(Normalisasi!$C39-Normalisasi!$C$6)^2+(Normalisasi!$D39-Normalisasi!$D$6)^2+(Normalisasi!$E39-Normalisasi!$E$6)^2+(Normalisasi!$F39-Normalisasi!$F$6)^2+(Normalisasi!$G39-Normalisasi!$G$6)^2+(Normalisasi!$H39-Normalisasi!$H$6)^2+(Normalisasi!$I39-Normalisasi!$I$6)^2+(Normalisasi!$J39-Normalisasi!$J$6)^2)</f>
        <v>2.2360679774997898</v>
      </c>
      <c r="S40" s="20" t="str">
        <f>Normalisasi!$K39</f>
        <v>Berat</v>
      </c>
      <c r="U40" s="12">
        <f>Normalisasi!$A39</f>
        <v>38</v>
      </c>
      <c r="V40" s="7">
        <f>SQRT((Normalisasi!$B39-Normalisasi!$B$7)^2+(Normalisasi!$C39-Normalisasi!$C$7)^2+(Normalisasi!$D39-Normalisasi!$D$7)^2+(Normalisasi!$E39-Normalisasi!$E$7)^2+(Normalisasi!$F39-Normalisasi!$F$7)^2+(Normalisasi!$G39-Normalisasi!$G$7)^2+(Normalisasi!$H39-Normalisasi!$H$7)^2+(Normalisasi!$I39-Normalisasi!$I$7)^2+(Normalisasi!$J39-Normalisasi!$J$7)^2)</f>
        <v>2.1160787452735184</v>
      </c>
      <c r="W40" s="5" t="str">
        <f>Normalisasi!$K39</f>
        <v>Berat</v>
      </c>
    </row>
    <row r="41" spans="1:23" hidden="1" x14ac:dyDescent="0.3">
      <c r="A41" s="18">
        <f>Normalisasi!$A40</f>
        <v>39</v>
      </c>
      <c r="B41" s="19">
        <f>SQRT((Normalisasi!$B40-Normalisasi!$B$2)^2+(Normalisasi!$C40-Normalisasi!$C$2)^2+(Normalisasi!$D40-Normalisasi!$D$2)^2+(Normalisasi!$E40-Normalisasi!$E$2)^2+(Normalisasi!$F40-Normalisasi!$F$2)^2+(Normalisasi!$G40-Normalisasi!$G$2)^2+(Normalisasi!$H40-Normalisasi!$H$2)^2+(Normalisasi!$I40-Normalisasi!$I$2)^2+(Normalisasi!$J40-Normalisasi!$J$2)^2)</f>
        <v>1.8917108100333575</v>
      </c>
      <c r="C41" s="20" t="str">
        <f>Normalisasi!$K40</f>
        <v>Ringan</v>
      </c>
      <c r="D41" s="21"/>
      <c r="E41" s="22">
        <f>Normalisasi!$A40</f>
        <v>39</v>
      </c>
      <c r="F41" s="19">
        <f>SQRT((Normalisasi!$B40-Normalisasi!$B$3)^2+(Normalisasi!$C40-Normalisasi!$C$3)^2+(Normalisasi!$D40-Normalisasi!$D$3)^2+(Normalisasi!$E40-Normalisasi!$E$3)^2+(Normalisasi!$F40-Normalisasi!$F$3)^2+(Normalisasi!$G40-Normalisasi!$G$3)^2+(Normalisasi!$H40-Normalisasi!$H$3)^2+(Normalisasi!$I40-Normalisasi!$I$3)^2+(Normalisasi!$J40-Normalisasi!$J$3)^2)</f>
        <v>2.080521518465277</v>
      </c>
      <c r="G41" s="20" t="str">
        <f>Normalisasi!$K40</f>
        <v>Ringan</v>
      </c>
      <c r="H41" s="23"/>
      <c r="I41" s="18">
        <f>Normalisasi!$A40</f>
        <v>39</v>
      </c>
      <c r="J41" s="19">
        <f>SQRT((Normalisasi!$B40-Normalisasi!$B$4)^2+(Normalisasi!$C40-Normalisasi!$C$4)^2+(Normalisasi!$D40-Normalisasi!$D$4)^2+(Normalisasi!$E40-Normalisasi!$E$4)^2+(Normalisasi!$F40-Normalisasi!$F$4)^2+(Normalisasi!$G40-Normalisasi!$G$4)^2+(Normalisasi!$H40-Normalisasi!$H$4)^2+(Normalisasi!$I40-Normalisasi!$I$4)^2+(Normalisasi!$J40-Normalisasi!$J$4)^2)</f>
        <v>1.8180081987811907</v>
      </c>
      <c r="K41" s="20" t="str">
        <f>Normalisasi!$K40</f>
        <v>Ringan</v>
      </c>
      <c r="L41" s="23"/>
      <c r="M41" s="18">
        <f>Normalisasi!$A40</f>
        <v>39</v>
      </c>
      <c r="N41" s="19">
        <f>SQRT((Normalisasi!$B40-Normalisasi!$B$5)^2+(Normalisasi!$C40-Normalisasi!$C$5)^2+(Normalisasi!$D40-Normalisasi!$D$5)^2+(Normalisasi!$E40-Normalisasi!$E$5)^2+(Normalisasi!$F40-Normalisasi!$F$5)^2+(Normalisasi!$G40-Normalisasi!$G$5)^2+(Normalisasi!$H40-Normalisasi!$H$5)^2+(Normalisasi!$I40-Normalisasi!$I$5)^2+(Normalisasi!$J40-Normalisasi!$J$5)^2)</f>
        <v>1.5996154266932312</v>
      </c>
      <c r="O41" s="20" t="str">
        <f>Normalisasi!$K40</f>
        <v>Ringan</v>
      </c>
      <c r="P41" s="23"/>
      <c r="Q41" s="18">
        <f>Normalisasi!$A40</f>
        <v>39</v>
      </c>
      <c r="R41" s="19">
        <f>SQRT((Normalisasi!$B40-Normalisasi!$B$6)^2+(Normalisasi!$C40-Normalisasi!$C$6)^2+(Normalisasi!$D40-Normalisasi!$D$6)^2+(Normalisasi!$E40-Normalisasi!$E$6)^2+(Normalisasi!$F40-Normalisasi!$F$6)^2+(Normalisasi!$G40-Normalisasi!$G$6)^2+(Normalisasi!$H40-Normalisasi!$H$6)^2+(Normalisasi!$I40-Normalisasi!$I$6)^2+(Normalisasi!$J40-Normalisasi!$J$6)^2)</f>
        <v>2.2069782473756621</v>
      </c>
      <c r="S41" s="20" t="str">
        <f>Normalisasi!$K40</f>
        <v>Ringan</v>
      </c>
      <c r="U41" s="12">
        <f>Normalisasi!$A40</f>
        <v>39</v>
      </c>
      <c r="V41" s="7">
        <f>SQRT((Normalisasi!$B40-Normalisasi!$B$7)^2+(Normalisasi!$C40-Normalisasi!$C$7)^2+(Normalisasi!$D40-Normalisasi!$D$7)^2+(Normalisasi!$E40-Normalisasi!$E$7)^2+(Normalisasi!$F40-Normalisasi!$F$7)^2+(Normalisasi!$G40-Normalisasi!$G$7)^2+(Normalisasi!$H40-Normalisasi!$H$7)^2+(Normalisasi!$I40-Normalisasi!$I$7)^2+(Normalisasi!$J40-Normalisasi!$J$7)^2)</f>
        <v>2.1378272441867572</v>
      </c>
      <c r="W41" s="5" t="str">
        <f>Normalisasi!$K40</f>
        <v>Ringan</v>
      </c>
    </row>
    <row r="42" spans="1:23" hidden="1" x14ac:dyDescent="0.3">
      <c r="A42" s="18">
        <f>Normalisasi!$A41</f>
        <v>40</v>
      </c>
      <c r="B42" s="19">
        <f>SQRT((Normalisasi!$B41-Normalisasi!$B$2)^2+(Normalisasi!$C41-Normalisasi!$C$2)^2+(Normalisasi!$D41-Normalisasi!$D$2)^2+(Normalisasi!$E41-Normalisasi!$E$2)^2+(Normalisasi!$F41-Normalisasi!$F$2)^2+(Normalisasi!$G41-Normalisasi!$G$2)^2+(Normalisasi!$H41-Normalisasi!$H$2)^2+(Normalisasi!$I41-Normalisasi!$I$2)^2+(Normalisasi!$J41-Normalisasi!$J$2)^2)</f>
        <v>2.1397592829094263</v>
      </c>
      <c r="C42" s="20" t="str">
        <f>Normalisasi!$K41</f>
        <v>Ringan</v>
      </c>
      <c r="D42" s="21"/>
      <c r="E42" s="22">
        <f>Normalisasi!$A41</f>
        <v>40</v>
      </c>
      <c r="F42" s="19">
        <f>SQRT((Normalisasi!$B41-Normalisasi!$B$3)^2+(Normalisasi!$C41-Normalisasi!$C$3)^2+(Normalisasi!$D41-Normalisasi!$D$3)^2+(Normalisasi!$E41-Normalisasi!$E$3)^2+(Normalisasi!$F41-Normalisasi!$F$3)^2+(Normalisasi!$G41-Normalisasi!$G$3)^2+(Normalisasi!$H41-Normalisasi!$H$3)^2+(Normalisasi!$I41-Normalisasi!$I$3)^2+(Normalisasi!$J41-Normalisasi!$J$3)^2)</f>
        <v>1.8244368415478409</v>
      </c>
      <c r="G42" s="20" t="str">
        <f>Normalisasi!$K41</f>
        <v>Ringan</v>
      </c>
      <c r="H42" s="23"/>
      <c r="I42" s="18">
        <f>Normalisasi!$A41</f>
        <v>40</v>
      </c>
      <c r="J42" s="19">
        <f>SQRT((Normalisasi!$B41-Normalisasi!$B$4)^2+(Normalisasi!$C41-Normalisasi!$C$4)^2+(Normalisasi!$D41-Normalisasi!$D$4)^2+(Normalisasi!$E41-Normalisasi!$E$4)^2+(Normalisasi!$F41-Normalisasi!$F$4)^2+(Normalisasi!$G41-Normalisasi!$G$4)^2+(Normalisasi!$H41-Normalisasi!$H$4)^2+(Normalisasi!$I41-Normalisasi!$I$4)^2+(Normalisasi!$J41-Normalisasi!$J$4)^2)</f>
        <v>1.8180081987811907</v>
      </c>
      <c r="K42" s="20" t="str">
        <f>Normalisasi!$K41</f>
        <v>Ringan</v>
      </c>
      <c r="L42" s="23"/>
      <c r="M42" s="18">
        <f>Normalisasi!$A41</f>
        <v>40</v>
      </c>
      <c r="N42" s="19">
        <f>SQRT((Normalisasi!$B41-Normalisasi!$B$5)^2+(Normalisasi!$C41-Normalisasi!$C$5)^2+(Normalisasi!$D41-Normalisasi!$D$5)^2+(Normalisasi!$E41-Normalisasi!$E$5)^2+(Normalisasi!$F41-Normalisasi!$F$5)^2+(Normalisasi!$G41-Normalisasi!$G$5)^2+(Normalisasi!$H41-Normalisasi!$H$5)^2+(Normalisasi!$I41-Normalisasi!$I$5)^2+(Normalisasi!$J41-Normalisasi!$J$5)^2)</f>
        <v>1.2485069136031917</v>
      </c>
      <c r="O42" s="20" t="str">
        <f>Normalisasi!$K41</f>
        <v>Ringan</v>
      </c>
      <c r="P42" s="23"/>
      <c r="Q42" s="18">
        <f>Normalisasi!$A41</f>
        <v>40</v>
      </c>
      <c r="R42" s="19">
        <f>SQRT((Normalisasi!$B41-Normalisasi!$B$6)^2+(Normalisasi!$C41-Normalisasi!$C$6)^2+(Normalisasi!$D41-Normalisasi!$D$6)^2+(Normalisasi!$E41-Normalisasi!$E$6)^2+(Normalisasi!$F41-Normalisasi!$F$6)^2+(Normalisasi!$G41-Normalisasi!$G$6)^2+(Normalisasi!$H41-Normalisasi!$H$6)^2+(Normalisasi!$I41-Normalisasi!$I$6)^2+(Normalisasi!$J41-Normalisasi!$J$6)^2)</f>
        <v>1.9674229297203356</v>
      </c>
      <c r="S42" s="20" t="str">
        <f>Normalisasi!$K41</f>
        <v>Ringan</v>
      </c>
      <c r="U42" s="12">
        <f>Normalisasi!$A41</f>
        <v>40</v>
      </c>
      <c r="V42" s="7">
        <f>SQRT((Normalisasi!$B41-Normalisasi!$B$7)^2+(Normalisasi!$C41-Normalisasi!$C$7)^2+(Normalisasi!$D41-Normalisasi!$D$7)^2+(Normalisasi!$E41-Normalisasi!$E$7)^2+(Normalisasi!$F41-Normalisasi!$F$7)^2+(Normalisasi!$G41-Normalisasi!$G$7)^2+(Normalisasi!$H41-Normalisasi!$H$7)^2+(Normalisasi!$I41-Normalisasi!$I$7)^2+(Normalisasi!$J41-Normalisasi!$J$7)^2)</f>
        <v>1.8895251588658841</v>
      </c>
      <c r="W42" s="5" t="str">
        <f>Normalisasi!$K41</f>
        <v>Ringan</v>
      </c>
    </row>
    <row r="43" spans="1:23" hidden="1" x14ac:dyDescent="0.3">
      <c r="A43" s="18">
        <f>Normalisasi!$A42</f>
        <v>41</v>
      </c>
      <c r="B43" s="19">
        <f>SQRT((Normalisasi!$B42-Normalisasi!$B$2)^2+(Normalisasi!$C42-Normalisasi!$C$2)^2+(Normalisasi!$D42-Normalisasi!$D$2)^2+(Normalisasi!$E42-Normalisasi!$E$2)^2+(Normalisasi!$F42-Normalisasi!$F$2)^2+(Normalisasi!$G42-Normalisasi!$G$2)^2+(Normalisasi!$H42-Normalisasi!$H$2)^2+(Normalisasi!$I42-Normalisasi!$I$2)^2+(Normalisasi!$J42-Normalisasi!$J$2)^2)</f>
        <v>2.3132746636362675</v>
      </c>
      <c r="C43" s="20" t="str">
        <f>Normalisasi!$K42</f>
        <v>Ringan</v>
      </c>
      <c r="D43" s="21"/>
      <c r="E43" s="22">
        <f>Normalisasi!$A42</f>
        <v>41</v>
      </c>
      <c r="F43" s="19">
        <f>SQRT((Normalisasi!$B42-Normalisasi!$B$3)^2+(Normalisasi!$C42-Normalisasi!$C$3)^2+(Normalisasi!$D42-Normalisasi!$D$3)^2+(Normalisasi!$E42-Normalisasi!$E$3)^2+(Normalisasi!$F42-Normalisasi!$F$3)^2+(Normalisasi!$G42-Normalisasi!$G$3)^2+(Normalisasi!$H42-Normalisasi!$H$3)^2+(Normalisasi!$I42-Normalisasi!$I$3)^2+(Normalisasi!$J42-Normalisasi!$J$3)^2)</f>
        <v>1.4495653381001794</v>
      </c>
      <c r="G43" s="20" t="str">
        <f>Normalisasi!$K42</f>
        <v>Ringan</v>
      </c>
      <c r="H43" s="23"/>
      <c r="I43" s="18">
        <f>Normalisasi!$A42</f>
        <v>41</v>
      </c>
      <c r="J43" s="19">
        <f>SQRT((Normalisasi!$B42-Normalisasi!$B$4)^2+(Normalisasi!$C42-Normalisasi!$C$4)^2+(Normalisasi!$D42-Normalisasi!$D$4)^2+(Normalisasi!$E42-Normalisasi!$E$4)^2+(Normalisasi!$F42-Normalisasi!$F$4)^2+(Normalisasi!$G42-Normalisasi!$G$4)^2+(Normalisasi!$H42-Normalisasi!$H$4)^2+(Normalisasi!$I42-Normalisasi!$I$4)^2+(Normalisasi!$J42-Normalisasi!$J$4)^2)</f>
        <v>2.0185093919249559</v>
      </c>
      <c r="K43" s="20" t="str">
        <f>Normalisasi!$K42</f>
        <v>Ringan</v>
      </c>
      <c r="L43" s="23"/>
      <c r="M43" s="18">
        <f>Normalisasi!$A42</f>
        <v>41</v>
      </c>
      <c r="N43" s="19">
        <f>SQRT((Normalisasi!$B42-Normalisasi!$B$5)^2+(Normalisasi!$C42-Normalisasi!$C$5)^2+(Normalisasi!$D42-Normalisasi!$D$5)^2+(Normalisasi!$E42-Normalisasi!$E$5)^2+(Normalisasi!$F42-Normalisasi!$F$5)^2+(Normalisasi!$G42-Normalisasi!$G$5)^2+(Normalisasi!$H42-Normalisasi!$H$5)^2+(Normalisasi!$I42-Normalisasi!$I$5)^2+(Normalisasi!$J42-Normalisasi!$J$5)^2)</f>
        <v>1.1526360174821284</v>
      </c>
      <c r="O43" s="20" t="str">
        <f>Normalisasi!$K42</f>
        <v>Ringan</v>
      </c>
      <c r="P43" s="23"/>
      <c r="Q43" s="18">
        <f>Normalisasi!$A42</f>
        <v>41</v>
      </c>
      <c r="R43" s="19">
        <f>SQRT((Normalisasi!$B42-Normalisasi!$B$6)^2+(Normalisasi!$C42-Normalisasi!$C$6)^2+(Normalisasi!$D42-Normalisasi!$D$6)^2+(Normalisasi!$E42-Normalisasi!$E$6)^2+(Normalisasi!$F42-Normalisasi!$F$6)^2+(Normalisasi!$G42-Normalisasi!$G$6)^2+(Normalisasi!$H42-Normalisasi!$H$6)^2+(Normalisasi!$I42-Normalisasi!$I$6)^2+(Normalisasi!$J42-Normalisasi!$J$6)^2)</f>
        <v>1.9188214022990853</v>
      </c>
      <c r="S43" s="20" t="str">
        <f>Normalisasi!$K42</f>
        <v>Ringan</v>
      </c>
      <c r="U43" s="12">
        <f>Normalisasi!$A42</f>
        <v>41</v>
      </c>
      <c r="V43" s="7">
        <f>SQRT((Normalisasi!$B42-Normalisasi!$B$7)^2+(Normalisasi!$C42-Normalisasi!$C$7)^2+(Normalisasi!$D42-Normalisasi!$D$7)^2+(Normalisasi!$E42-Normalisasi!$E$7)^2+(Normalisasi!$F42-Normalisasi!$F$7)^2+(Normalisasi!$G42-Normalisasi!$G$7)^2+(Normalisasi!$H42-Normalisasi!$H$7)^2+(Normalisasi!$I42-Normalisasi!$I$7)^2+(Normalisasi!$J42-Normalisasi!$J$7)^2)</f>
        <v>1.8280665645852827</v>
      </c>
      <c r="W43" s="5" t="str">
        <f>Normalisasi!$K42</f>
        <v>Ringan</v>
      </c>
    </row>
    <row r="44" spans="1:23" hidden="1" x14ac:dyDescent="0.3">
      <c r="A44" s="18">
        <f>Normalisasi!$A43</f>
        <v>42</v>
      </c>
      <c r="B44" s="19">
        <f>SQRT((Normalisasi!$B43-Normalisasi!$B$2)^2+(Normalisasi!$C43-Normalisasi!$C$2)^2+(Normalisasi!$D43-Normalisasi!$D$2)^2+(Normalisasi!$E43-Normalisasi!$E$2)^2+(Normalisasi!$F43-Normalisasi!$F$2)^2+(Normalisasi!$G43-Normalisasi!$G$2)^2+(Normalisasi!$H43-Normalisasi!$H$2)^2+(Normalisasi!$I43-Normalisasi!$I$2)^2+(Normalisasi!$J43-Normalisasi!$J$2)^2)</f>
        <v>2.3917807682441374</v>
      </c>
      <c r="C44" s="20" t="str">
        <f>Normalisasi!$K43</f>
        <v>Ringan</v>
      </c>
      <c r="D44" s="21"/>
      <c r="E44" s="22">
        <f>Normalisasi!$A43</f>
        <v>42</v>
      </c>
      <c r="F44" s="19">
        <f>SQRT((Normalisasi!$B43-Normalisasi!$B$3)^2+(Normalisasi!$C43-Normalisasi!$C$3)^2+(Normalisasi!$D43-Normalisasi!$D$3)^2+(Normalisasi!$E43-Normalisasi!$E$3)^2+(Normalisasi!$F43-Normalisasi!$F$3)^2+(Normalisasi!$G43-Normalisasi!$G$3)^2+(Normalisasi!$H43-Normalisasi!$H$3)^2+(Normalisasi!$I43-Normalisasi!$I$3)^2+(Normalisasi!$J43-Normalisasi!$J$3)^2)</f>
        <v>2.1143829462381021</v>
      </c>
      <c r="G44" s="20" t="str">
        <f>Normalisasi!$K43</f>
        <v>Ringan</v>
      </c>
      <c r="H44" s="23"/>
      <c r="I44" s="18">
        <f>Normalisasi!$A43</f>
        <v>42</v>
      </c>
      <c r="J44" s="19">
        <f>SQRT((Normalisasi!$B43-Normalisasi!$B$4)^2+(Normalisasi!$C43-Normalisasi!$C$4)^2+(Normalisasi!$D43-Normalisasi!$D$4)^2+(Normalisasi!$E43-Normalisasi!$E$4)^2+(Normalisasi!$F43-Normalisasi!$F$4)^2+(Normalisasi!$G43-Normalisasi!$G$4)^2+(Normalisasi!$H43-Normalisasi!$H$4)^2+(Normalisasi!$I43-Normalisasi!$I$4)^2+(Normalisasi!$J43-Normalisasi!$J$4)^2)</f>
        <v>1.8520209595269406</v>
      </c>
      <c r="K44" s="20" t="str">
        <f>Normalisasi!$K43</f>
        <v>Ringan</v>
      </c>
      <c r="L44" s="23"/>
      <c r="M44" s="18">
        <f>Normalisasi!$A43</f>
        <v>42</v>
      </c>
      <c r="N44" s="19">
        <f>SQRT((Normalisasi!$B43-Normalisasi!$B$5)^2+(Normalisasi!$C43-Normalisasi!$C$5)^2+(Normalisasi!$D43-Normalisasi!$D$5)^2+(Normalisasi!$E43-Normalisasi!$E$5)^2+(Normalisasi!$F43-Normalisasi!$F$5)^2+(Normalisasi!$G43-Normalisasi!$G$5)^2+(Normalisasi!$H43-Normalisasi!$H$5)^2+(Normalisasi!$I43-Normalisasi!$I$5)^2+(Normalisasi!$J43-Normalisasi!$J$5)^2)</f>
        <v>1.6390445211002538</v>
      </c>
      <c r="O44" s="20" t="str">
        <f>Normalisasi!$K43</f>
        <v>Ringan</v>
      </c>
      <c r="P44" s="23"/>
      <c r="Q44" s="18">
        <f>Normalisasi!$A43</f>
        <v>42</v>
      </c>
      <c r="R44" s="19">
        <f>SQRT((Normalisasi!$B43-Normalisasi!$B$6)^2+(Normalisasi!$C43-Normalisasi!$C$6)^2+(Normalisasi!$D43-Normalisasi!$D$6)^2+(Normalisasi!$E43-Normalisasi!$E$6)^2+(Normalisasi!$F43-Normalisasi!$F$6)^2+(Normalisasi!$G43-Normalisasi!$G$6)^2+(Normalisasi!$H43-Normalisasi!$H$6)^2+(Normalisasi!$I43-Normalisasi!$I$6)^2+(Normalisasi!$J43-Normalisasi!$J$6)^2)</f>
        <v>2.2814604935152993</v>
      </c>
      <c r="S44" s="20" t="str">
        <f>Normalisasi!$K43</f>
        <v>Ringan</v>
      </c>
      <c r="U44" s="12">
        <f>Normalisasi!$A43</f>
        <v>42</v>
      </c>
      <c r="V44" s="7">
        <f>SQRT((Normalisasi!$B43-Normalisasi!$B$7)^2+(Normalisasi!$C43-Normalisasi!$C$7)^2+(Normalisasi!$D43-Normalisasi!$D$7)^2+(Normalisasi!$E43-Normalisasi!$E$7)^2+(Normalisasi!$F43-Normalisasi!$F$7)^2+(Normalisasi!$G43-Normalisasi!$G$7)^2+(Normalisasi!$H43-Normalisasi!$H$7)^2+(Normalisasi!$I43-Normalisasi!$I$7)^2+(Normalisasi!$J43-Normalisasi!$J$7)^2)</f>
        <v>2.1694726479603132</v>
      </c>
      <c r="W44" s="5" t="str">
        <f>Normalisasi!$K43</f>
        <v>Ringan</v>
      </c>
    </row>
    <row r="45" spans="1:23" hidden="1" x14ac:dyDescent="0.3">
      <c r="A45" s="18">
        <f>Normalisasi!$A44</f>
        <v>43</v>
      </c>
      <c r="B45" s="19">
        <f>SQRT((Normalisasi!$B44-Normalisasi!$B$2)^2+(Normalisasi!$C44-Normalisasi!$C$2)^2+(Normalisasi!$D44-Normalisasi!$D$2)^2+(Normalisasi!$E44-Normalisasi!$E$2)^2+(Normalisasi!$F44-Normalisasi!$F$2)^2+(Normalisasi!$G44-Normalisasi!$G$2)^2+(Normalisasi!$H44-Normalisasi!$H$2)^2+(Normalisasi!$I44-Normalisasi!$I$2)^2+(Normalisasi!$J44-Normalisasi!$J$2)^2)</f>
        <v>2.0988540316318658</v>
      </c>
      <c r="C45" s="20" t="str">
        <f>Normalisasi!$K44</f>
        <v>Berat</v>
      </c>
      <c r="D45" s="21"/>
      <c r="E45" s="22">
        <f>Normalisasi!$A44</f>
        <v>43</v>
      </c>
      <c r="F45" s="19">
        <f>SQRT((Normalisasi!$B44-Normalisasi!$B$3)^2+(Normalisasi!$C44-Normalisasi!$C$3)^2+(Normalisasi!$D44-Normalisasi!$D$3)^2+(Normalisasi!$E44-Normalisasi!$E$3)^2+(Normalisasi!$F44-Normalisasi!$F$3)^2+(Normalisasi!$G44-Normalisasi!$G$3)^2+(Normalisasi!$H44-Normalisasi!$H$3)^2+(Normalisasi!$I44-Normalisasi!$I$3)^2+(Normalisasi!$J44-Normalisasi!$J$3)^2)</f>
        <v>1.7762849563336782</v>
      </c>
      <c r="G45" s="20" t="str">
        <f>Normalisasi!$K44</f>
        <v>Berat</v>
      </c>
      <c r="H45" s="23"/>
      <c r="I45" s="18">
        <f>Normalisasi!$A44</f>
        <v>43</v>
      </c>
      <c r="J45" s="19">
        <f>SQRT((Normalisasi!$B44-Normalisasi!$B$4)^2+(Normalisasi!$C44-Normalisasi!$C$4)^2+(Normalisasi!$D44-Normalisasi!$D$4)^2+(Normalisasi!$E44-Normalisasi!$E$4)^2+(Normalisasi!$F44-Normalisasi!$F$4)^2+(Normalisasi!$G44-Normalisasi!$G$4)^2+(Normalisasi!$H44-Normalisasi!$H$4)^2+(Normalisasi!$I44-Normalisasi!$I$4)^2+(Normalisasi!$J44-Normalisasi!$J$4)^2)</f>
        <v>1.7667602241457407</v>
      </c>
      <c r="K45" s="20" t="str">
        <f>Normalisasi!$K44</f>
        <v>Berat</v>
      </c>
      <c r="L45" s="23"/>
      <c r="M45" s="18">
        <f>Normalisasi!$A44</f>
        <v>43</v>
      </c>
      <c r="N45" s="19">
        <f>SQRT((Normalisasi!$B44-Normalisasi!$B$5)^2+(Normalisasi!$C44-Normalisasi!$C$5)^2+(Normalisasi!$D44-Normalisasi!$D$5)^2+(Normalisasi!$E44-Normalisasi!$E$5)^2+(Normalisasi!$F44-Normalisasi!$F$5)^2+(Normalisasi!$G44-Normalisasi!$G$5)^2+(Normalisasi!$H44-Normalisasi!$H$5)^2+(Normalisasi!$I44-Normalisasi!$I$5)^2+(Normalisasi!$J44-Normalisasi!$J$5)^2)</f>
        <v>1.5416806268446932</v>
      </c>
      <c r="O45" s="20" t="str">
        <f>Normalisasi!$K44</f>
        <v>Berat</v>
      </c>
      <c r="P45" s="23"/>
      <c r="Q45" s="18">
        <f>Normalisasi!$A44</f>
        <v>43</v>
      </c>
      <c r="R45" s="19">
        <f>SQRT((Normalisasi!$B44-Normalisasi!$B$6)^2+(Normalisasi!$C44-Normalisasi!$C$6)^2+(Normalisasi!$D44-Normalisasi!$D$6)^2+(Normalisasi!$E44-Normalisasi!$E$6)^2+(Normalisasi!$F44-Normalisasi!$F$6)^2+(Normalisasi!$G44-Normalisasi!$G$6)^2+(Normalisasi!$H44-Normalisasi!$H$6)^2+(Normalisasi!$I44-Normalisasi!$I$6)^2+(Normalisasi!$J44-Normalisasi!$J$6)^2)</f>
        <v>1.6771194258046702</v>
      </c>
      <c r="S45" s="20" t="str">
        <f>Normalisasi!$K44</f>
        <v>Berat</v>
      </c>
      <c r="U45" s="12">
        <f>Normalisasi!$A44</f>
        <v>43</v>
      </c>
      <c r="V45" s="7">
        <f>SQRT((Normalisasi!$B44-Normalisasi!$B$7)^2+(Normalisasi!$C44-Normalisasi!$C$7)^2+(Normalisasi!$D44-Normalisasi!$D$7)^2+(Normalisasi!$E44-Normalisasi!$E$7)^2+(Normalisasi!$F44-Normalisasi!$F$7)^2+(Normalisasi!$G44-Normalisasi!$G$7)^2+(Normalisasi!$H44-Normalisasi!$H$7)^2+(Normalisasi!$I44-Normalisasi!$I$7)^2+(Normalisasi!$J44-Normalisasi!$J$7)^2)</f>
        <v>1.5470876694992501</v>
      </c>
      <c r="W45" s="5" t="str">
        <f>Normalisasi!$K44</f>
        <v>Berat</v>
      </c>
    </row>
    <row r="46" spans="1:23" hidden="1" x14ac:dyDescent="0.3">
      <c r="A46" s="18">
        <f>Normalisasi!$A45</f>
        <v>44</v>
      </c>
      <c r="B46" s="19">
        <f>SQRT((Normalisasi!$B45-Normalisasi!$B$2)^2+(Normalisasi!$C45-Normalisasi!$C$2)^2+(Normalisasi!$D45-Normalisasi!$D$2)^2+(Normalisasi!$E45-Normalisasi!$E$2)^2+(Normalisasi!$F45-Normalisasi!$F$2)^2+(Normalisasi!$G45-Normalisasi!$G$2)^2+(Normalisasi!$H45-Normalisasi!$H$2)^2+(Normalisasi!$I45-Normalisasi!$I$2)^2+(Normalisasi!$J45-Normalisasi!$J$2)^2)</f>
        <v>2.0859625282879573</v>
      </c>
      <c r="C46" s="20" t="str">
        <f>Normalisasi!$K45</f>
        <v>Berat</v>
      </c>
      <c r="D46" s="21"/>
      <c r="E46" s="22">
        <f>Normalisasi!$A45</f>
        <v>44</v>
      </c>
      <c r="F46" s="19">
        <f>SQRT((Normalisasi!$B45-Normalisasi!$B$3)^2+(Normalisasi!$C45-Normalisasi!$C$3)^2+(Normalisasi!$D45-Normalisasi!$D$3)^2+(Normalisasi!$E45-Normalisasi!$E$3)^2+(Normalisasi!$F45-Normalisasi!$F$3)^2+(Normalisasi!$G45-Normalisasi!$G$3)^2+(Normalisasi!$H45-Normalisasi!$H$3)^2+(Normalisasi!$I45-Normalisasi!$I$3)^2+(Normalisasi!$J45-Normalisasi!$J$3)^2)</f>
        <v>1.0493996709650177</v>
      </c>
      <c r="G46" s="20" t="str">
        <f>Normalisasi!$K45</f>
        <v>Berat</v>
      </c>
      <c r="H46" s="23"/>
      <c r="I46" s="18">
        <f>Normalisasi!$A45</f>
        <v>44</v>
      </c>
      <c r="J46" s="19">
        <f>SQRT((Normalisasi!$B45-Normalisasi!$B$4)^2+(Normalisasi!$C45-Normalisasi!$C$4)^2+(Normalisasi!$D45-Normalisasi!$D$4)^2+(Normalisasi!$E45-Normalisasi!$E$4)^2+(Normalisasi!$F45-Normalisasi!$F$4)^2+(Normalisasi!$G45-Normalisasi!$G$4)^2+(Normalisasi!$H45-Normalisasi!$H$4)^2+(Normalisasi!$I45-Normalisasi!$I$4)^2+(Normalisasi!$J45-Normalisasi!$J$4)^2)</f>
        <v>2.2526384897025213</v>
      </c>
      <c r="K46" s="20" t="str">
        <f>Normalisasi!$K45</f>
        <v>Berat</v>
      </c>
      <c r="L46" s="23"/>
      <c r="M46" s="18">
        <f>Normalisasi!$A45</f>
        <v>44</v>
      </c>
      <c r="N46" s="19">
        <f>SQRT((Normalisasi!$B45-Normalisasi!$B$5)^2+(Normalisasi!$C45-Normalisasi!$C$5)^2+(Normalisasi!$D45-Normalisasi!$D$5)^2+(Normalisasi!$E45-Normalisasi!$E$5)^2+(Normalisasi!$F45-Normalisasi!$F$5)^2+(Normalisasi!$G45-Normalisasi!$G$5)^2+(Normalisasi!$H45-Normalisasi!$H$5)^2+(Normalisasi!$I45-Normalisasi!$I$5)^2+(Normalisasi!$J45-Normalisasi!$J$5)^2)</f>
        <v>1.5259651990779677</v>
      </c>
      <c r="O46" s="20" t="str">
        <f>Normalisasi!$K45</f>
        <v>Berat</v>
      </c>
      <c r="P46" s="23"/>
      <c r="Q46" s="18">
        <f>Normalisasi!$A45</f>
        <v>44</v>
      </c>
      <c r="R46" s="19">
        <f>SQRT((Normalisasi!$B45-Normalisasi!$B$6)^2+(Normalisasi!$C45-Normalisasi!$C$6)^2+(Normalisasi!$D45-Normalisasi!$D$6)^2+(Normalisasi!$E45-Normalisasi!$E$6)^2+(Normalisasi!$F45-Normalisasi!$F$6)^2+(Normalisasi!$G45-Normalisasi!$G$6)^2+(Normalisasi!$H45-Normalisasi!$H$6)^2+(Normalisasi!$I45-Normalisasi!$I$6)^2+(Normalisasi!$J45-Normalisasi!$J$6)^2)</f>
        <v>2.1637642140309623</v>
      </c>
      <c r="S46" s="20" t="str">
        <f>Normalisasi!$K45</f>
        <v>Berat</v>
      </c>
      <c r="U46" s="12">
        <f>Normalisasi!$A45</f>
        <v>44</v>
      </c>
      <c r="V46" s="7">
        <f>SQRT((Normalisasi!$B45-Normalisasi!$B$7)^2+(Normalisasi!$C45-Normalisasi!$C$7)^2+(Normalisasi!$D45-Normalisasi!$D$7)^2+(Normalisasi!$E45-Normalisasi!$E$7)^2+(Normalisasi!$F45-Normalisasi!$F$7)^2+(Normalisasi!$G45-Normalisasi!$G$7)^2+(Normalisasi!$H45-Normalisasi!$H$7)^2+(Normalisasi!$I45-Normalisasi!$I$7)^2+(Normalisasi!$J45-Normalisasi!$J$7)^2)</f>
        <v>2.08370520097125</v>
      </c>
      <c r="W46" s="5" t="str">
        <f>Normalisasi!$K45</f>
        <v>Berat</v>
      </c>
    </row>
    <row r="47" spans="1:23" hidden="1" x14ac:dyDescent="0.3">
      <c r="A47" s="18">
        <f>Normalisasi!$A46</f>
        <v>45</v>
      </c>
      <c r="B47" s="19">
        <f>SQRT((Normalisasi!$B46-Normalisasi!$B$2)^2+(Normalisasi!$C46-Normalisasi!$C$2)^2+(Normalisasi!$D46-Normalisasi!$D$2)^2+(Normalisasi!$E46-Normalisasi!$E$2)^2+(Normalisasi!$F46-Normalisasi!$F$2)^2+(Normalisasi!$G46-Normalisasi!$G$2)^2+(Normalisasi!$H46-Normalisasi!$H$2)^2+(Normalisasi!$I46-Normalisasi!$I$2)^2+(Normalisasi!$J46-Normalisasi!$J$2)^2)</f>
        <v>1.8376014679979569</v>
      </c>
      <c r="C47" s="20" t="str">
        <f>Normalisasi!$K46</f>
        <v>Ringan</v>
      </c>
      <c r="D47" s="21"/>
      <c r="E47" s="22">
        <f>Normalisasi!$A46</f>
        <v>45</v>
      </c>
      <c r="F47" s="19">
        <f>SQRT((Normalisasi!$B46-Normalisasi!$B$3)^2+(Normalisasi!$C46-Normalisasi!$C$3)^2+(Normalisasi!$D46-Normalisasi!$D$3)^2+(Normalisasi!$E46-Normalisasi!$E$3)^2+(Normalisasi!$F46-Normalisasi!$F$3)^2+(Normalisasi!$G46-Normalisasi!$G$3)^2+(Normalisasi!$H46-Normalisasi!$H$3)^2+(Normalisasi!$I46-Normalisasi!$I$3)^2+(Normalisasi!$J46-Normalisasi!$J$3)^2)</f>
        <v>2.0314475516705435</v>
      </c>
      <c r="G47" s="20" t="str">
        <f>Normalisasi!$K46</f>
        <v>Ringan</v>
      </c>
      <c r="H47" s="23"/>
      <c r="I47" s="18">
        <f>Normalisasi!$A46</f>
        <v>45</v>
      </c>
      <c r="J47" s="19">
        <f>SQRT((Normalisasi!$B46-Normalisasi!$B$4)^2+(Normalisasi!$C46-Normalisasi!$C$4)^2+(Normalisasi!$D46-Normalisasi!$D$4)^2+(Normalisasi!$E46-Normalisasi!$E$4)^2+(Normalisasi!$F46-Normalisasi!$F$4)^2+(Normalisasi!$G46-Normalisasi!$G$4)^2+(Normalisasi!$H46-Normalisasi!$H$4)^2+(Normalisasi!$I46-Normalisasi!$I$4)^2+(Normalisasi!$J46-Normalisasi!$J$4)^2)</f>
        <v>1.447921311703511</v>
      </c>
      <c r="K47" s="20" t="str">
        <f>Normalisasi!$K46</f>
        <v>Ringan</v>
      </c>
      <c r="L47" s="23"/>
      <c r="M47" s="18">
        <f>Normalisasi!$A46</f>
        <v>45</v>
      </c>
      <c r="N47" s="19">
        <f>SQRT((Normalisasi!$B46-Normalisasi!$B$5)^2+(Normalisasi!$C46-Normalisasi!$C$5)^2+(Normalisasi!$D46-Normalisasi!$D$5)^2+(Normalisasi!$E46-Normalisasi!$E$5)^2+(Normalisasi!$F46-Normalisasi!$F$5)^2+(Normalisasi!$G46-Normalisasi!$G$5)^2+(Normalisasi!$H46-Normalisasi!$H$5)^2+(Normalisasi!$I46-Normalisasi!$I$5)^2+(Normalisasi!$J46-Normalisasi!$J$5)^2)</f>
        <v>1.8306391423274788</v>
      </c>
      <c r="O47" s="20" t="str">
        <f>Normalisasi!$K46</f>
        <v>Ringan</v>
      </c>
      <c r="P47" s="23"/>
      <c r="Q47" s="18">
        <f>Normalisasi!$A46</f>
        <v>45</v>
      </c>
      <c r="R47" s="19">
        <f>SQRT((Normalisasi!$B46-Normalisasi!$B$6)^2+(Normalisasi!$C46-Normalisasi!$C$6)^2+(Normalisasi!$D46-Normalisasi!$D$6)^2+(Normalisasi!$E46-Normalisasi!$E$6)^2+(Normalisasi!$F46-Normalisasi!$F$6)^2+(Normalisasi!$G46-Normalisasi!$G$6)^2+(Normalisasi!$H46-Normalisasi!$H$6)^2+(Normalisasi!$I46-Normalisasi!$I$6)^2+(Normalisasi!$J46-Normalisasi!$J$6)^2)</f>
        <v>1.9354244414585244</v>
      </c>
      <c r="S47" s="20" t="str">
        <f>Normalisasi!$K46</f>
        <v>Ringan</v>
      </c>
      <c r="U47" s="12">
        <f>Normalisasi!$A46</f>
        <v>45</v>
      </c>
      <c r="V47" s="7">
        <f>SQRT((Normalisasi!$B46-Normalisasi!$B$7)^2+(Normalisasi!$C46-Normalisasi!$C$7)^2+(Normalisasi!$D46-Normalisasi!$D$7)^2+(Normalisasi!$E46-Normalisasi!$E$7)^2+(Normalisasi!$F46-Normalisasi!$F$7)^2+(Normalisasi!$G46-Normalisasi!$G$7)^2+(Normalisasi!$H46-Normalisasi!$H$7)^2+(Normalisasi!$I46-Normalisasi!$I$7)^2+(Normalisasi!$J46-Normalisasi!$J$7)^2)</f>
        <v>1.5382519326379742</v>
      </c>
      <c r="W47" s="5" t="str">
        <f>Normalisasi!$K46</f>
        <v>Ringan</v>
      </c>
    </row>
    <row r="48" spans="1:23" hidden="1" x14ac:dyDescent="0.3">
      <c r="A48" s="18">
        <f>Normalisasi!$A47</f>
        <v>46</v>
      </c>
      <c r="B48" s="19">
        <f>SQRT((Normalisasi!$B47-Normalisasi!$B$2)^2+(Normalisasi!$C47-Normalisasi!$C$2)^2+(Normalisasi!$D47-Normalisasi!$D$2)^2+(Normalisasi!$E47-Normalisasi!$E$2)^2+(Normalisasi!$F47-Normalisasi!$F$2)^2+(Normalisasi!$G47-Normalisasi!$G$2)^2+(Normalisasi!$H47-Normalisasi!$H$2)^2+(Normalisasi!$I47-Normalisasi!$I$2)^2+(Normalisasi!$J47-Normalisasi!$J$2)^2)</f>
        <v>2.08370520097125</v>
      </c>
      <c r="C48" s="20" t="str">
        <f>Normalisasi!$K47</f>
        <v>Berat</v>
      </c>
      <c r="D48" s="21"/>
      <c r="E48" s="22">
        <f>Normalisasi!$A47</f>
        <v>46</v>
      </c>
      <c r="F48" s="19">
        <f>SQRT((Normalisasi!$B47-Normalisasi!$B$3)^2+(Normalisasi!$C47-Normalisasi!$C$3)^2+(Normalisasi!$D47-Normalisasi!$D$3)^2+(Normalisasi!$E47-Normalisasi!$E$3)^2+(Normalisasi!$F47-Normalisasi!$F$3)^2+(Normalisasi!$G47-Normalisasi!$G$3)^2+(Normalisasi!$H47-Normalisasi!$H$3)^2+(Normalisasi!$I47-Normalisasi!$I$3)^2+(Normalisasi!$J47-Normalisasi!$J$3)^2)</f>
        <v>1.0449054333070706</v>
      </c>
      <c r="G48" s="20" t="str">
        <f>Normalisasi!$K47</f>
        <v>Berat</v>
      </c>
      <c r="H48" s="23"/>
      <c r="I48" s="18">
        <f>Normalisasi!$A47</f>
        <v>46</v>
      </c>
      <c r="J48" s="19">
        <f>SQRT((Normalisasi!$B47-Normalisasi!$B$4)^2+(Normalisasi!$C47-Normalisasi!$C$4)^2+(Normalisasi!$D47-Normalisasi!$D$4)^2+(Normalisasi!$E47-Normalisasi!$E$4)^2+(Normalisasi!$F47-Normalisasi!$F$4)^2+(Normalisasi!$G47-Normalisasi!$G$4)^2+(Normalisasi!$H47-Normalisasi!$H$4)^2+(Normalisasi!$I47-Normalisasi!$I$4)^2+(Normalisasi!$J47-Normalisasi!$J$4)^2)</f>
        <v>2.2508543424421594</v>
      </c>
      <c r="K48" s="20" t="str">
        <f>Normalisasi!$K47</f>
        <v>Berat</v>
      </c>
      <c r="L48" s="23"/>
      <c r="M48" s="18">
        <f>Normalisasi!$A47</f>
        <v>46</v>
      </c>
      <c r="N48" s="19">
        <f>SQRT((Normalisasi!$B47-Normalisasi!$B$5)^2+(Normalisasi!$C47-Normalisasi!$C$5)^2+(Normalisasi!$D47-Normalisasi!$D$5)^2+(Normalisasi!$E47-Normalisasi!$E$5)^2+(Normalisasi!$F47-Normalisasi!$F$5)^2+(Normalisasi!$G47-Normalisasi!$G$5)^2+(Normalisasi!$H47-Normalisasi!$H$5)^2+(Normalisasi!$I47-Normalisasi!$I$5)^2+(Normalisasi!$J47-Normalisasi!$J$5)^2)</f>
        <v>1.5232548460409192</v>
      </c>
      <c r="O48" s="20" t="str">
        <f>Normalisasi!$K47</f>
        <v>Berat</v>
      </c>
      <c r="P48" s="23"/>
      <c r="Q48" s="18">
        <f>Normalisasi!$A47</f>
        <v>46</v>
      </c>
      <c r="R48" s="19">
        <f>SQRT((Normalisasi!$B47-Normalisasi!$B$6)^2+(Normalisasi!$C47-Normalisasi!$C$6)^2+(Normalisasi!$D47-Normalisasi!$D$6)^2+(Normalisasi!$E47-Normalisasi!$E$6)^2+(Normalisasi!$F47-Normalisasi!$F$6)^2+(Normalisasi!$G47-Normalisasi!$G$6)^2+(Normalisasi!$H47-Normalisasi!$H$6)^2+(Normalisasi!$I47-Normalisasi!$I$6)^2+(Normalisasi!$J47-Normalisasi!$J$6)^2)</f>
        <v>2.1580273829336076</v>
      </c>
      <c r="S48" s="20" t="str">
        <f>Normalisasi!$K47</f>
        <v>Berat</v>
      </c>
      <c r="U48" s="12">
        <f>Normalisasi!$A47</f>
        <v>46</v>
      </c>
      <c r="V48" s="7">
        <f>SQRT((Normalisasi!$B47-Normalisasi!$B$7)^2+(Normalisasi!$C47-Normalisasi!$C$7)^2+(Normalisasi!$D47-Normalisasi!$D$7)^2+(Normalisasi!$E47-Normalisasi!$E$7)^2+(Normalisasi!$F47-Normalisasi!$F$7)^2+(Normalisasi!$G47-Normalisasi!$G$7)^2+(Normalisasi!$H47-Normalisasi!$H$7)^2+(Normalisasi!$I47-Normalisasi!$I$7)^2+(Normalisasi!$J47-Normalisasi!$J$7)^2)</f>
        <v>2.0815557154471174</v>
      </c>
      <c r="W48" s="5" t="str">
        <f>Normalisasi!$K47</f>
        <v>Berat</v>
      </c>
    </row>
    <row r="49" spans="1:23" hidden="1" x14ac:dyDescent="0.3">
      <c r="A49" s="18">
        <f>Normalisasi!$A48</f>
        <v>47</v>
      </c>
      <c r="B49" s="19">
        <f>SQRT((Normalisasi!$B48-Normalisasi!$B$2)^2+(Normalisasi!$C48-Normalisasi!$C$2)^2+(Normalisasi!$D48-Normalisasi!$D$2)^2+(Normalisasi!$E48-Normalisasi!$E$2)^2+(Normalisasi!$F48-Normalisasi!$F$2)^2+(Normalisasi!$G48-Normalisasi!$G$2)^2+(Normalisasi!$H48-Normalisasi!$H$2)^2+(Normalisasi!$I48-Normalisasi!$I$2)^2+(Normalisasi!$J48-Normalisasi!$J$2)^2)</f>
        <v>1.8376014679979569</v>
      </c>
      <c r="C49" s="20" t="str">
        <f>Normalisasi!$K48</f>
        <v>Ringan</v>
      </c>
      <c r="D49" s="21"/>
      <c r="E49" s="22">
        <f>Normalisasi!$A48</f>
        <v>47</v>
      </c>
      <c r="F49" s="19">
        <f>SQRT((Normalisasi!$B48-Normalisasi!$B$3)^2+(Normalisasi!$C48-Normalisasi!$C$3)^2+(Normalisasi!$D48-Normalisasi!$D$3)^2+(Normalisasi!$E48-Normalisasi!$E$3)^2+(Normalisasi!$F48-Normalisasi!$F$3)^2+(Normalisasi!$G48-Normalisasi!$G$3)^2+(Normalisasi!$H48-Normalisasi!$H$3)^2+(Normalisasi!$I48-Normalisasi!$I$3)^2+(Normalisasi!$J48-Normalisasi!$J$3)^2)</f>
        <v>2.0314475516705435</v>
      </c>
      <c r="G49" s="20" t="str">
        <f>Normalisasi!$K48</f>
        <v>Ringan</v>
      </c>
      <c r="H49" s="23"/>
      <c r="I49" s="18">
        <f>Normalisasi!$A48</f>
        <v>47</v>
      </c>
      <c r="J49" s="19">
        <f>SQRT((Normalisasi!$B48-Normalisasi!$B$4)^2+(Normalisasi!$C48-Normalisasi!$C$4)^2+(Normalisasi!$D48-Normalisasi!$D$4)^2+(Normalisasi!$E48-Normalisasi!$E$4)^2+(Normalisasi!$F48-Normalisasi!$F$4)^2+(Normalisasi!$G48-Normalisasi!$G$4)^2+(Normalisasi!$H48-Normalisasi!$H$4)^2+(Normalisasi!$I48-Normalisasi!$I$4)^2+(Normalisasi!$J48-Normalisasi!$J$4)^2)</f>
        <v>2.0239753271433956</v>
      </c>
      <c r="K49" s="20" t="str">
        <f>Normalisasi!$K48</f>
        <v>Ringan</v>
      </c>
      <c r="L49" s="23"/>
      <c r="M49" s="18">
        <f>Normalisasi!$A48</f>
        <v>47</v>
      </c>
      <c r="N49" s="19">
        <f>SQRT((Normalisasi!$B48-Normalisasi!$B$5)^2+(Normalisasi!$C48-Normalisasi!$C$5)^2+(Normalisasi!$D48-Normalisasi!$D$5)^2+(Normalisasi!$E48-Normalisasi!$E$5)^2+(Normalisasi!$F48-Normalisasi!$F$5)^2+(Normalisasi!$G48-Normalisasi!$G$5)^2+(Normalisasi!$H48-Normalisasi!$H$5)^2+(Normalisasi!$I48-Normalisasi!$I$5)^2+(Normalisasi!$J48-Normalisasi!$J$5)^2)</f>
        <v>1.8306391423274788</v>
      </c>
      <c r="O49" s="20" t="str">
        <f>Normalisasi!$K48</f>
        <v>Ringan</v>
      </c>
      <c r="P49" s="23"/>
      <c r="Q49" s="18">
        <f>Normalisasi!$A48</f>
        <v>47</v>
      </c>
      <c r="R49" s="19">
        <f>SQRT((Normalisasi!$B48-Normalisasi!$B$6)^2+(Normalisasi!$C48-Normalisasi!$C$6)^2+(Normalisasi!$D48-Normalisasi!$D$6)^2+(Normalisasi!$E48-Normalisasi!$E$6)^2+(Normalisasi!$F48-Normalisasi!$F$6)^2+(Normalisasi!$G48-Normalisasi!$G$6)^2+(Normalisasi!$H48-Normalisasi!$H$6)^2+(Normalisasi!$I48-Normalisasi!$I$6)^2+(Normalisasi!$J48-Normalisasi!$J$6)^2)</f>
        <v>1.9354244414585244</v>
      </c>
      <c r="S49" s="20" t="str">
        <f>Normalisasi!$K48</f>
        <v>Ringan</v>
      </c>
      <c r="U49" s="12">
        <f>Normalisasi!$A48</f>
        <v>47</v>
      </c>
      <c r="V49" s="7">
        <f>SQRT((Normalisasi!$B48-Normalisasi!$B$7)^2+(Normalisasi!$C48-Normalisasi!$C$7)^2+(Normalisasi!$D48-Normalisasi!$D$7)^2+(Normalisasi!$E48-Normalisasi!$E$7)^2+(Normalisasi!$F48-Normalisasi!$F$7)^2+(Normalisasi!$G48-Normalisasi!$G$7)^2+(Normalisasi!$H48-Normalisasi!$H$7)^2+(Normalisasi!$I48-Normalisasi!$I$7)^2+(Normalisasi!$J48-Normalisasi!$J$7)^2)</f>
        <v>1.5382519326379742</v>
      </c>
      <c r="W49" s="5" t="str">
        <f>Normalisasi!$K48</f>
        <v>Ringan</v>
      </c>
    </row>
    <row r="50" spans="1:23" hidden="1" x14ac:dyDescent="0.3">
      <c r="A50" s="18">
        <f>Normalisasi!$A49</f>
        <v>48</v>
      </c>
      <c r="B50" s="19">
        <f>SQRT((Normalisasi!$B49-Normalisasi!$B$2)^2+(Normalisasi!$C49-Normalisasi!$C$2)^2+(Normalisasi!$D49-Normalisasi!$D$2)^2+(Normalisasi!$E49-Normalisasi!$E$2)^2+(Normalisasi!$F49-Normalisasi!$F$2)^2+(Normalisasi!$G49-Normalisasi!$G$2)^2+(Normalisasi!$H49-Normalisasi!$H$2)^2+(Normalisasi!$I49-Normalisasi!$I$2)^2+(Normalisasi!$J49-Normalisasi!$J$2)^2)</f>
        <v>1.8989781457835297</v>
      </c>
      <c r="C50" s="20" t="str">
        <f>Normalisasi!$K49</f>
        <v>Ringan</v>
      </c>
      <c r="D50" s="21"/>
      <c r="E50" s="22">
        <f>Normalisasi!$A49</f>
        <v>48</v>
      </c>
      <c r="F50" s="19">
        <f>SQRT((Normalisasi!$B49-Normalisasi!$B$3)^2+(Normalisasi!$C49-Normalisasi!$C$3)^2+(Normalisasi!$D49-Normalisasi!$D$3)^2+(Normalisasi!$E49-Normalisasi!$E$3)^2+(Normalisasi!$F49-Normalisasi!$F$3)^2+(Normalisasi!$G49-Normalisasi!$G$3)^2+(Normalisasi!$H49-Normalisasi!$H$3)^2+(Normalisasi!$I49-Normalisasi!$I$3)^2+(Normalisasi!$J49-Normalisasi!$J$3)^2)</f>
        <v>1.8319710691393172</v>
      </c>
      <c r="G50" s="20" t="str">
        <f>Normalisasi!$K49</f>
        <v>Ringan</v>
      </c>
      <c r="H50" s="23"/>
      <c r="I50" s="18">
        <f>Normalisasi!$A49</f>
        <v>48</v>
      </c>
      <c r="J50" s="19">
        <f>SQRT((Normalisasi!$B49-Normalisasi!$B$4)^2+(Normalisasi!$C49-Normalisasi!$C$4)^2+(Normalisasi!$D49-Normalisasi!$D$4)^2+(Normalisasi!$E49-Normalisasi!$E$4)^2+(Normalisasi!$F49-Normalisasi!$F$4)^2+(Normalisasi!$G49-Normalisasi!$G$4)^2+(Normalisasi!$H49-Normalisasi!$H$4)^2+(Normalisasi!$I49-Normalisasi!$I$4)^2+(Normalisasi!$J49-Normalisasi!$J$4)^2)</f>
        <v>2.3083695087219165</v>
      </c>
      <c r="K50" s="20" t="str">
        <f>Normalisasi!$K49</f>
        <v>Ringan</v>
      </c>
      <c r="L50" s="23"/>
      <c r="M50" s="18">
        <f>Normalisasi!$A49</f>
        <v>48</v>
      </c>
      <c r="N50" s="19">
        <f>SQRT((Normalisasi!$B49-Normalisasi!$B$5)^2+(Normalisasi!$C49-Normalisasi!$C$5)^2+(Normalisasi!$D49-Normalisasi!$D$5)^2+(Normalisasi!$E49-Normalisasi!$E$5)^2+(Normalisasi!$F49-Normalisasi!$F$5)^2+(Normalisasi!$G49-Normalisasi!$G$5)^2+(Normalisasi!$H49-Normalisasi!$H$5)^2+(Normalisasi!$I49-Normalisasi!$I$5)^2+(Normalisasi!$J49-Normalisasi!$J$5)^2)</f>
        <v>1.6071322896733051</v>
      </c>
      <c r="O50" s="20" t="str">
        <f>Normalisasi!$K49</f>
        <v>Ringan</v>
      </c>
      <c r="P50" s="23"/>
      <c r="Q50" s="18">
        <f>Normalisasi!$A49</f>
        <v>48</v>
      </c>
      <c r="R50" s="19">
        <f>SQRT((Normalisasi!$B49-Normalisasi!$B$6)^2+(Normalisasi!$C49-Normalisasi!$C$6)^2+(Normalisasi!$D49-Normalisasi!$D$6)^2+(Normalisasi!$E49-Normalisasi!$E$6)^2+(Normalisasi!$F49-Normalisasi!$F$6)^2+(Normalisasi!$G49-Normalisasi!$G$6)^2+(Normalisasi!$H49-Normalisasi!$H$6)^2+(Normalisasi!$I49-Normalisasi!$I$6)^2+(Normalisasi!$J49-Normalisasi!$J$6)^2)</f>
        <v>1.986062547968831</v>
      </c>
      <c r="S50" s="20" t="str">
        <f>Normalisasi!$K49</f>
        <v>Ringan</v>
      </c>
      <c r="U50" s="12">
        <f>Normalisasi!$A49</f>
        <v>48</v>
      </c>
      <c r="V50" s="7">
        <f>SQRT((Normalisasi!$B49-Normalisasi!$B$7)^2+(Normalisasi!$C49-Normalisasi!$C$7)^2+(Normalisasi!$D49-Normalisasi!$D$7)^2+(Normalisasi!$E49-Normalisasi!$E$7)^2+(Normalisasi!$F49-Normalisasi!$F$7)^2+(Normalisasi!$G49-Normalisasi!$G$7)^2+(Normalisasi!$H49-Normalisasi!$H$7)^2+(Normalisasi!$I49-Normalisasi!$I$7)^2+(Normalisasi!$J49-Normalisasi!$J$7)^2)</f>
        <v>1.8964377461138069</v>
      </c>
      <c r="W50" s="5" t="str">
        <f>Normalisasi!$K49</f>
        <v>Ringan</v>
      </c>
    </row>
    <row r="51" spans="1:23" hidden="1" x14ac:dyDescent="0.3">
      <c r="A51" s="18">
        <f>Normalisasi!$A50</f>
        <v>49</v>
      </c>
      <c r="B51" s="19">
        <f>SQRT((Normalisasi!$B50-Normalisasi!$B$2)^2+(Normalisasi!$C50-Normalisasi!$C$2)^2+(Normalisasi!$D50-Normalisasi!$D$2)^2+(Normalisasi!$E50-Normalisasi!$E$2)^2+(Normalisasi!$F50-Normalisasi!$F$2)^2+(Normalisasi!$G50-Normalisasi!$G$2)^2+(Normalisasi!$H50-Normalisasi!$H$2)^2+(Normalisasi!$I50-Normalisasi!$I$2)^2+(Normalisasi!$J50-Normalisasi!$J$2)^2)</f>
        <v>1.8319710691393172</v>
      </c>
      <c r="C51" s="20" t="str">
        <f>Normalisasi!$K50</f>
        <v>Ringan</v>
      </c>
      <c r="D51" s="21"/>
      <c r="E51" s="22">
        <f>Normalisasi!$A50</f>
        <v>49</v>
      </c>
      <c r="F51" s="19">
        <f>SQRT((Normalisasi!$B50-Normalisasi!$B$3)^2+(Normalisasi!$C50-Normalisasi!$C$3)^2+(Normalisasi!$D50-Normalisasi!$D$3)^2+(Normalisasi!$E50-Normalisasi!$E$3)^2+(Normalisasi!$F50-Normalisasi!$F$3)^2+(Normalisasi!$G50-Normalisasi!$G$3)^2+(Normalisasi!$H50-Normalisasi!$H$3)^2+(Normalisasi!$I50-Normalisasi!$I$3)^2+(Normalisasi!$J50-Normalisasi!$J$3)^2)</f>
        <v>2.2596720997001873</v>
      </c>
      <c r="G51" s="20" t="str">
        <f>Normalisasi!$K50</f>
        <v>Ringan</v>
      </c>
      <c r="H51" s="23"/>
      <c r="I51" s="18">
        <f>Normalisasi!$A50</f>
        <v>49</v>
      </c>
      <c r="J51" s="19">
        <f>SQRT((Normalisasi!$B50-Normalisasi!$B$4)^2+(Normalisasi!$C50-Normalisasi!$C$4)^2+(Normalisasi!$D50-Normalisasi!$D$4)^2+(Normalisasi!$E50-Normalisasi!$E$4)^2+(Normalisasi!$F50-Normalisasi!$F$4)^2+(Normalisasi!$G50-Normalisasi!$G$4)^2+(Normalisasi!$H50-Normalisasi!$H$4)^2+(Normalisasi!$I50-Normalisasi!$I$4)^2+(Normalisasi!$J50-Normalisasi!$J$4)^2)</f>
        <v>2.2535682347772523</v>
      </c>
      <c r="K51" s="20" t="str">
        <f>Normalisasi!$K50</f>
        <v>Ringan</v>
      </c>
      <c r="L51" s="23"/>
      <c r="M51" s="18">
        <f>Normalisasi!$A50</f>
        <v>49</v>
      </c>
      <c r="N51" s="19">
        <f>SQRT((Normalisasi!$B50-Normalisasi!$B$5)^2+(Normalisasi!$C50-Normalisasi!$C$5)^2+(Normalisasi!$D50-Normalisasi!$D$5)^2+(Normalisasi!$E50-Normalisasi!$E$5)^2+(Normalisasi!$F50-Normalisasi!$F$5)^2+(Normalisasi!$G50-Normalisasi!$G$5)^2+(Normalisasi!$H50-Normalisasi!$H$5)^2+(Normalisasi!$I50-Normalisasi!$I$5)^2+(Normalisasi!$J50-Normalisasi!$J$5)^2)</f>
        <v>1.8256161142229657</v>
      </c>
      <c r="O51" s="20" t="str">
        <f>Normalisasi!$K50</f>
        <v>Ringan</v>
      </c>
      <c r="P51" s="23"/>
      <c r="Q51" s="18">
        <f>Normalisasi!$A50</f>
        <v>49</v>
      </c>
      <c r="R51" s="19">
        <f>SQRT((Normalisasi!$B50-Normalisasi!$B$6)^2+(Normalisasi!$C50-Normalisasi!$C$6)^2+(Normalisasi!$D50-Normalisasi!$D$6)^2+(Normalisasi!$E50-Normalisasi!$E$6)^2+(Normalisasi!$F50-Normalisasi!$F$6)^2+(Normalisasi!$G50-Normalisasi!$G$6)^2+(Normalisasi!$H50-Normalisasi!$H$6)^2+(Normalisasi!$I50-Normalisasi!$I$6)^2+(Normalisasi!$J50-Normalisasi!$J$6)^2)</f>
        <v>2.5873624493766707</v>
      </c>
      <c r="S51" s="20" t="str">
        <f>Normalisasi!$K50</f>
        <v>Ringan</v>
      </c>
      <c r="U51" s="12">
        <f>Normalisasi!$A50</f>
        <v>49</v>
      </c>
      <c r="V51" s="7">
        <f>SQRT((Normalisasi!$B50-Normalisasi!$B$7)^2+(Normalisasi!$C50-Normalisasi!$C$7)^2+(Normalisasi!$D50-Normalisasi!$D$7)^2+(Normalisasi!$E50-Normalisasi!$E$7)^2+(Normalisasi!$F50-Normalisasi!$F$7)^2+(Normalisasi!$G50-Normalisasi!$G$7)^2+(Normalisasi!$H50-Normalisasi!$H$7)^2+(Normalisasi!$I50-Normalisasi!$I$7)^2+(Normalisasi!$J50-Normalisasi!$J$7)^2)</f>
        <v>2.3122448237341167</v>
      </c>
      <c r="W51" s="5" t="str">
        <f>Normalisasi!$K50</f>
        <v>Ringan</v>
      </c>
    </row>
    <row r="52" spans="1:23" hidden="1" x14ac:dyDescent="0.3">
      <c r="A52" s="18">
        <f>Normalisasi!$A51</f>
        <v>50</v>
      </c>
      <c r="B52" s="19">
        <f>SQRT((Normalisasi!$B51-Normalisasi!$B$2)^2+(Normalisasi!$C51-Normalisasi!$C$2)^2+(Normalisasi!$D51-Normalisasi!$D$2)^2+(Normalisasi!$E51-Normalisasi!$E$2)^2+(Normalisasi!$F51-Normalisasi!$F$2)^2+(Normalisasi!$G51-Normalisasi!$G$2)^2+(Normalisasi!$H51-Normalisasi!$H$2)^2+(Normalisasi!$I51-Normalisasi!$I$2)^2+(Normalisasi!$J51-Normalisasi!$J$2)^2)</f>
        <v>1.9689538225129217</v>
      </c>
      <c r="C52" s="20" t="str">
        <f>Normalisasi!$K51</f>
        <v>Berat</v>
      </c>
      <c r="D52" s="21"/>
      <c r="E52" s="22">
        <f>Normalisasi!$A51</f>
        <v>50</v>
      </c>
      <c r="F52" s="19">
        <f>SQRT((Normalisasi!$B51-Normalisasi!$B$3)^2+(Normalisasi!$C51-Normalisasi!$C$3)^2+(Normalisasi!$D51-Normalisasi!$D$3)^2+(Normalisasi!$E51-Normalisasi!$E$3)^2+(Normalisasi!$F51-Normalisasi!$F$3)^2+(Normalisasi!$G51-Normalisasi!$G$3)^2+(Normalisasi!$H51-Normalisasi!$H$3)^2+(Normalisasi!$I51-Normalisasi!$I$3)^2+(Normalisasi!$J51-Normalisasi!$J$3)^2)</f>
        <v>1.6207341408103446</v>
      </c>
      <c r="G52" s="20" t="str">
        <f>Normalisasi!$K51</f>
        <v>Berat</v>
      </c>
      <c r="H52" s="23"/>
      <c r="I52" s="18">
        <f>Normalisasi!$A51</f>
        <v>50</v>
      </c>
      <c r="J52" s="19">
        <f>SQRT((Normalisasi!$B51-Normalisasi!$B$4)^2+(Normalisasi!$C51-Normalisasi!$C$4)^2+(Normalisasi!$D51-Normalisasi!$D$4)^2+(Normalisasi!$E51-Normalisasi!$E$4)^2+(Normalisasi!$F51-Normalisasi!$F$4)^2+(Normalisasi!$G51-Normalisasi!$G$4)^2+(Normalisasi!$H51-Normalisasi!$H$4)^2+(Normalisasi!$I51-Normalisasi!$I$4)^2+(Normalisasi!$J51-Normalisasi!$J$4)^2)</f>
        <v>1.8964377461138069</v>
      </c>
      <c r="K52" s="20" t="str">
        <f>Normalisasi!$K51</f>
        <v>Berat</v>
      </c>
      <c r="L52" s="23"/>
      <c r="M52" s="18">
        <f>Normalisasi!$A51</f>
        <v>50</v>
      </c>
      <c r="N52" s="19">
        <f>SQRT((Normalisasi!$B51-Normalisasi!$B$5)^2+(Normalisasi!$C51-Normalisasi!$C$5)^2+(Normalisasi!$D51-Normalisasi!$D$5)^2+(Normalisasi!$E51-Normalisasi!$E$5)^2+(Normalisasi!$F51-Normalisasi!$F$5)^2+(Normalisasi!$G51-Normalisasi!$G$5)^2+(Normalisasi!$H51-Normalisasi!$H$5)^2+(Normalisasi!$I51-Normalisasi!$I$5)^2+(Normalisasi!$J51-Normalisasi!$J$5)^2)</f>
        <v>1.6885614200915191</v>
      </c>
      <c r="O52" s="20" t="str">
        <f>Normalisasi!$K51</f>
        <v>Berat</v>
      </c>
      <c r="P52" s="23"/>
      <c r="Q52" s="18">
        <f>Normalisasi!$A51</f>
        <v>50</v>
      </c>
      <c r="R52" s="19">
        <f>SQRT((Normalisasi!$B51-Normalisasi!$B$6)^2+(Normalisasi!$C51-Normalisasi!$C$6)^2+(Normalisasi!$D51-Normalisasi!$D$6)^2+(Normalisasi!$E51-Normalisasi!$E$6)^2+(Normalisasi!$F51-Normalisasi!$F$6)^2+(Normalisasi!$G51-Normalisasi!$G$6)^2+(Normalisasi!$H51-Normalisasi!$H$6)^2+(Normalisasi!$I51-Normalisasi!$I$6)^2+(Normalisasi!$J51-Normalisasi!$J$6)^2)</f>
        <v>2.4991734170711406</v>
      </c>
      <c r="S52" s="20" t="str">
        <f>Normalisasi!$K51</f>
        <v>Berat</v>
      </c>
      <c r="U52" s="12">
        <f>Normalisasi!$A51</f>
        <v>50</v>
      </c>
      <c r="V52" s="7">
        <f>SQRT((Normalisasi!$B51-Normalisasi!$B$7)^2+(Normalisasi!$C51-Normalisasi!$C$7)^2+(Normalisasi!$D51-Normalisasi!$D$7)^2+(Normalisasi!$E51-Normalisasi!$E$7)^2+(Normalisasi!$F51-Normalisasi!$F$7)^2+(Normalisasi!$G51-Normalisasi!$G$7)^2+(Normalisasi!$H51-Normalisasi!$H$7)^2+(Normalisasi!$I51-Normalisasi!$I$7)^2+(Normalisasi!$J51-Normalisasi!$J$7)^2)</f>
        <v>2.3165100924158444</v>
      </c>
      <c r="W52" s="5" t="str">
        <f>Normalisasi!$K51</f>
        <v>Berat</v>
      </c>
    </row>
    <row r="53" spans="1:23" hidden="1" x14ac:dyDescent="0.3">
      <c r="A53" s="18">
        <f>Normalisasi!$A52</f>
        <v>51</v>
      </c>
      <c r="B53" s="19">
        <f>SQRT((Normalisasi!$B52-Normalisasi!$B$2)^2+(Normalisasi!$C52-Normalisasi!$C$2)^2+(Normalisasi!$D52-Normalisasi!$D$2)^2+(Normalisasi!$E52-Normalisasi!$E$2)^2+(Normalisasi!$F52-Normalisasi!$F$2)^2+(Normalisasi!$G52-Normalisasi!$G$2)^2+(Normalisasi!$H52-Normalisasi!$H$2)^2+(Normalisasi!$I52-Normalisasi!$I$2)^2+(Normalisasi!$J52-Normalisasi!$J$2)^2)</f>
        <v>2.1509949221670066</v>
      </c>
      <c r="C53" s="20" t="str">
        <f>Normalisasi!$K52</f>
        <v>Ringan</v>
      </c>
      <c r="D53" s="21"/>
      <c r="E53" s="22">
        <f>Normalisasi!$A52</f>
        <v>51</v>
      </c>
      <c r="F53" s="19">
        <f>SQRT((Normalisasi!$B52-Normalisasi!$B$3)^2+(Normalisasi!$C52-Normalisasi!$C$3)^2+(Normalisasi!$D52-Normalisasi!$D$3)^2+(Normalisasi!$E52-Normalisasi!$E$3)^2+(Normalisasi!$F52-Normalisasi!$F$3)^2+(Normalisasi!$G52-Normalisasi!$G$3)^2+(Normalisasi!$H52-Normalisasi!$H$3)^2+(Normalisasi!$I52-Normalisasi!$I$3)^2+(Normalisasi!$J52-Normalisasi!$J$3)^2)</f>
        <v>1.5416806268446932</v>
      </c>
      <c r="G53" s="20" t="str">
        <f>Normalisasi!$K52</f>
        <v>Ringan</v>
      </c>
      <c r="H53" s="23"/>
      <c r="I53" s="18">
        <f>Normalisasi!$A52</f>
        <v>51</v>
      </c>
      <c r="J53" s="19">
        <f>SQRT((Normalisasi!$B52-Normalisasi!$B$4)^2+(Normalisasi!$C52-Normalisasi!$C$4)^2+(Normalisasi!$D52-Normalisasi!$D$4)^2+(Normalisasi!$E52-Normalisasi!$E$4)^2+(Normalisasi!$F52-Normalisasi!$F$4)^2+(Normalisasi!$G52-Normalisasi!$G$4)^2+(Normalisasi!$H52-Normalisasi!$H$4)^2+(Normalisasi!$I52-Normalisasi!$I$4)^2+(Normalisasi!$J52-Normalisasi!$J$4)^2)</f>
        <v>2.0848204059067572</v>
      </c>
      <c r="K53" s="20" t="str">
        <f>Normalisasi!$K52</f>
        <v>Ringan</v>
      </c>
      <c r="L53" s="23"/>
      <c r="M53" s="18">
        <f>Normalisasi!$A52</f>
        <v>51</v>
      </c>
      <c r="N53" s="19">
        <f>SQRT((Normalisasi!$B52-Normalisasi!$B$5)^2+(Normalisasi!$C52-Normalisasi!$C$5)^2+(Normalisasi!$D52-Normalisasi!$D$5)^2+(Normalisasi!$E52-Normalisasi!$E$5)^2+(Normalisasi!$F52-Normalisasi!$F$5)^2+(Normalisasi!$G52-Normalisasi!$G$5)^2+(Normalisasi!$H52-Normalisasi!$H$5)^2+(Normalisasi!$I52-Normalisasi!$I$5)^2+(Normalisasi!$J52-Normalisasi!$J$5)^2)</f>
        <v>1.2654009915522777</v>
      </c>
      <c r="O53" s="20" t="str">
        <f>Normalisasi!$K52</f>
        <v>Ringan</v>
      </c>
      <c r="P53" s="23"/>
      <c r="Q53" s="18">
        <f>Normalisasi!$A52</f>
        <v>51</v>
      </c>
      <c r="R53" s="19">
        <f>SQRT((Normalisasi!$B52-Normalisasi!$B$6)^2+(Normalisasi!$C52-Normalisasi!$C$6)^2+(Normalisasi!$D52-Normalisasi!$D$6)^2+(Normalisasi!$E52-Normalisasi!$E$6)^2+(Normalisasi!$F52-Normalisasi!$F$6)^2+(Normalisasi!$G52-Normalisasi!$G$6)^2+(Normalisasi!$H52-Normalisasi!$H$6)^2+(Normalisasi!$I52-Normalisasi!$I$6)^2+(Normalisasi!$J52-Normalisasi!$J$6)^2)</f>
        <v>1.7308575240599793</v>
      </c>
      <c r="S53" s="20" t="str">
        <f>Normalisasi!$K52</f>
        <v>Ringan</v>
      </c>
      <c r="U53" s="12">
        <f>Normalisasi!$A52</f>
        <v>51</v>
      </c>
      <c r="V53" s="7">
        <f>SQRT((Normalisasi!$B52-Normalisasi!$B$7)^2+(Normalisasi!$C52-Normalisasi!$C$7)^2+(Normalisasi!$D52-Normalisasi!$D$7)^2+(Normalisasi!$E52-Normalisasi!$E$7)^2+(Normalisasi!$F52-Normalisasi!$F$7)^2+(Normalisasi!$G52-Normalisasi!$G$7)^2+(Normalisasi!$H52-Normalisasi!$H$7)^2+(Normalisasi!$I52-Normalisasi!$I$7)^2+(Normalisasi!$J52-Normalisasi!$J$7)^2)</f>
        <v>1.6174730316961896</v>
      </c>
      <c r="W53" s="5" t="str">
        <f>Normalisasi!$K52</f>
        <v>Ringan</v>
      </c>
    </row>
    <row r="54" spans="1:23" hidden="1" x14ac:dyDescent="0.3">
      <c r="A54" s="18">
        <f>Normalisasi!$A53</f>
        <v>52</v>
      </c>
      <c r="B54" s="19">
        <f>SQRT((Normalisasi!$B53-Normalisasi!$B$2)^2+(Normalisasi!$C53-Normalisasi!$C$2)^2+(Normalisasi!$D53-Normalisasi!$D$2)^2+(Normalisasi!$E53-Normalisasi!$E$2)^2+(Normalisasi!$F53-Normalisasi!$F$2)^2+(Normalisasi!$G53-Normalisasi!$G$2)^2+(Normalisasi!$H53-Normalisasi!$H$2)^2+(Normalisasi!$I53-Normalisasi!$I$2)^2+(Normalisasi!$J53-Normalisasi!$J$2)^2)</f>
        <v>2.1648249218236471</v>
      </c>
      <c r="C54" s="20" t="str">
        <f>Normalisasi!$K53</f>
        <v>Ringan</v>
      </c>
      <c r="D54" s="21"/>
      <c r="E54" s="22">
        <f>Normalisasi!$A53</f>
        <v>52</v>
      </c>
      <c r="F54" s="19">
        <f>SQRT((Normalisasi!$B53-Normalisasi!$B$3)^2+(Normalisasi!$C53-Normalisasi!$C$3)^2+(Normalisasi!$D53-Normalisasi!$D$3)^2+(Normalisasi!$E53-Normalisasi!$E$3)^2+(Normalisasi!$F53-Normalisasi!$F$3)^2+(Normalisasi!$G53-Normalisasi!$G$3)^2+(Normalisasi!$H53-Normalisasi!$H$3)^2+(Normalisasi!$I53-Normalisasi!$I$3)^2+(Normalisasi!$J53-Normalisasi!$J$3)^2)</f>
        <v>1.5609186212447976</v>
      </c>
      <c r="G54" s="20" t="str">
        <f>Normalisasi!$K53</f>
        <v>Ringan</v>
      </c>
      <c r="H54" s="23"/>
      <c r="I54" s="18">
        <f>Normalisasi!$A53</f>
        <v>52</v>
      </c>
      <c r="J54" s="19">
        <f>SQRT((Normalisasi!$B53-Normalisasi!$B$4)^2+(Normalisasi!$C53-Normalisasi!$C$4)^2+(Normalisasi!$D53-Normalisasi!$D$4)^2+(Normalisasi!$E53-Normalisasi!$E$4)^2+(Normalisasi!$F53-Normalisasi!$F$4)^2+(Normalisasi!$G53-Normalisasi!$G$4)^2+(Normalisasi!$H53-Normalisasi!$H$4)^2+(Normalisasi!$I53-Normalisasi!$I$4)^2+(Normalisasi!$J53-Normalisasi!$J$4)^2)</f>
        <v>1.843712792032461</v>
      </c>
      <c r="K54" s="20" t="str">
        <f>Normalisasi!$K53</f>
        <v>Ringan</v>
      </c>
      <c r="L54" s="23"/>
      <c r="M54" s="18">
        <f>Normalisasi!$A53</f>
        <v>52</v>
      </c>
      <c r="N54" s="19">
        <f>SQRT((Normalisasi!$B53-Normalisasi!$B$5)^2+(Normalisasi!$C53-Normalisasi!$C$5)^2+(Normalisasi!$D53-Normalisasi!$D$5)^2+(Normalisasi!$E53-Normalisasi!$E$5)^2+(Normalisasi!$F53-Normalisasi!$F$5)^2+(Normalisasi!$G53-Normalisasi!$G$5)^2+(Normalisasi!$H53-Normalisasi!$H$5)^2+(Normalisasi!$I53-Normalisasi!$I$5)^2+(Normalisasi!$J53-Normalisasi!$J$5)^2)</f>
        <v>1.2865411948699261</v>
      </c>
      <c r="O54" s="20" t="str">
        <f>Normalisasi!$K53</f>
        <v>Ringan</v>
      </c>
      <c r="P54" s="23"/>
      <c r="Q54" s="18">
        <f>Normalisasi!$A53</f>
        <v>52</v>
      </c>
      <c r="R54" s="19">
        <f>SQRT((Normalisasi!$B53-Normalisasi!$B$6)^2+(Normalisasi!$C53-Normalisasi!$C$6)^2+(Normalisasi!$D53-Normalisasi!$D$6)^2+(Normalisasi!$E53-Normalisasi!$E$6)^2+(Normalisasi!$F53-Normalisasi!$F$6)^2+(Normalisasi!$G53-Normalisasi!$G$6)^2+(Normalisasi!$H53-Normalisasi!$H$6)^2+(Normalisasi!$I53-Normalisasi!$I$6)^2+(Normalisasi!$J53-Normalisasi!$J$6)^2)</f>
        <v>2.2654935385849293</v>
      </c>
      <c r="S54" s="20" t="str">
        <f>Normalisasi!$K53</f>
        <v>Ringan</v>
      </c>
      <c r="U54" s="12">
        <f>Normalisasi!$A53</f>
        <v>52</v>
      </c>
      <c r="V54" s="7">
        <f>SQRT((Normalisasi!$B53-Normalisasi!$B$7)^2+(Normalisasi!$C53-Normalisasi!$C$7)^2+(Normalisasi!$D53-Normalisasi!$D$7)^2+(Normalisasi!$E53-Normalisasi!$E$7)^2+(Normalisasi!$F53-Normalisasi!$F$7)^2+(Normalisasi!$G53-Normalisasi!$G$7)^2+(Normalisasi!$H53-Normalisasi!$H$7)^2+(Normalisasi!$I53-Normalisasi!$I$7)^2+(Normalisasi!$J53-Normalisasi!$J$7)^2)</f>
        <v>1.9166666666666667</v>
      </c>
      <c r="W54" s="5" t="str">
        <f>Normalisasi!$K53</f>
        <v>Ringan</v>
      </c>
    </row>
    <row r="55" spans="1:23" hidden="1" x14ac:dyDescent="0.3">
      <c r="A55" s="18">
        <f>Normalisasi!$A54</f>
        <v>53</v>
      </c>
      <c r="B55" s="19">
        <f>SQRT((Normalisasi!$B54-Normalisasi!$B$2)^2+(Normalisasi!$C54-Normalisasi!$C$2)^2+(Normalisasi!$D54-Normalisasi!$D$2)^2+(Normalisasi!$E54-Normalisasi!$E$2)^2+(Normalisasi!$F54-Normalisasi!$F$2)^2+(Normalisasi!$G54-Normalisasi!$G$2)^2+(Normalisasi!$H54-Normalisasi!$H$2)^2+(Normalisasi!$I54-Normalisasi!$I$2)^2+(Normalisasi!$J54-Normalisasi!$J$2)^2)</f>
        <v>2.0826169567228998</v>
      </c>
      <c r="C55" s="20" t="str">
        <f>Normalisasi!$K54</f>
        <v>Berat</v>
      </c>
      <c r="D55" s="21"/>
      <c r="E55" s="22">
        <f>Normalisasi!$A54</f>
        <v>53</v>
      </c>
      <c r="F55" s="19">
        <f>SQRT((Normalisasi!$B54-Normalisasi!$B$3)^2+(Normalisasi!$C54-Normalisasi!$C$3)^2+(Normalisasi!$D54-Normalisasi!$D$3)^2+(Normalisasi!$E54-Normalisasi!$E$3)^2+(Normalisasi!$F54-Normalisasi!$F$3)^2+(Normalisasi!$G54-Normalisasi!$G$3)^2+(Normalisasi!$H54-Normalisasi!$H$3)^2+(Normalisasi!$I54-Normalisasi!$I$3)^2+(Normalisasi!$J54-Normalisasi!$J$3)^2)</f>
        <v>1.0427336133594964</v>
      </c>
      <c r="G55" s="20" t="str">
        <f>Normalisasi!$K54</f>
        <v>Berat</v>
      </c>
      <c r="H55" s="23"/>
      <c r="I55" s="18">
        <f>Normalisasi!$A54</f>
        <v>53</v>
      </c>
      <c r="J55" s="19">
        <f>SQRT((Normalisasi!$B54-Normalisasi!$B$4)^2+(Normalisasi!$C54-Normalisasi!$C$4)^2+(Normalisasi!$D54-Normalisasi!$D$4)^2+(Normalisasi!$E54-Normalisasi!$E$4)^2+(Normalisasi!$F54-Normalisasi!$F$4)^2+(Normalisasi!$G54-Normalisasi!$G$4)^2+(Normalisasi!$H54-Normalisasi!$H$4)^2+(Normalisasi!$I54-Normalisasi!$I$4)^2+(Normalisasi!$J54-Normalisasi!$J$4)^2)</f>
        <v>2.25</v>
      </c>
      <c r="K55" s="20" t="str">
        <f>Normalisasi!$K54</f>
        <v>Berat</v>
      </c>
      <c r="L55" s="23"/>
      <c r="M55" s="18">
        <f>Normalisasi!$A54</f>
        <v>53</v>
      </c>
      <c r="N55" s="19">
        <f>SQRT((Normalisasi!$B54-Normalisasi!$B$5)^2+(Normalisasi!$C54-Normalisasi!$C$5)^2+(Normalisasi!$D54-Normalisasi!$D$5)^2+(Normalisasi!$E54-Normalisasi!$E$5)^2+(Normalisasi!$F54-Normalisasi!$F$5)^2+(Normalisasi!$G54-Normalisasi!$G$5)^2+(Normalisasi!$H54-Normalisasi!$H$5)^2+(Normalisasi!$I54-Normalisasi!$I$5)^2+(Normalisasi!$J54-Normalisasi!$J$5)^2)</f>
        <v>1.5219544247088101</v>
      </c>
      <c r="O55" s="20" t="str">
        <f>Normalisasi!$K54</f>
        <v>Berat</v>
      </c>
      <c r="P55" s="23"/>
      <c r="Q55" s="18">
        <f>Normalisasi!$A54</f>
        <v>53</v>
      </c>
      <c r="R55" s="19">
        <f>SQRT((Normalisasi!$B54-Normalisasi!$B$6)^2+(Normalisasi!$C54-Normalisasi!$C$6)^2+(Normalisasi!$D54-Normalisasi!$D$6)^2+(Normalisasi!$E54-Normalisasi!$E$6)^2+(Normalisasi!$F54-Normalisasi!$F$6)^2+(Normalisasi!$G54-Normalisasi!$G$6)^2+(Normalisasi!$H54-Normalisasi!$H$6)^2+(Normalisasi!$I54-Normalisasi!$I$6)^2+(Normalisasi!$J54-Normalisasi!$J$6)^2)</f>
        <v>2.1551931856761564</v>
      </c>
      <c r="S55" s="20" t="str">
        <f>Normalisasi!$K54</f>
        <v>Berat</v>
      </c>
      <c r="U55" s="12">
        <f>Normalisasi!$A54</f>
        <v>53</v>
      </c>
      <c r="V55" s="7">
        <f>SQRT((Normalisasi!$B54-Normalisasi!$B$7)^2+(Normalisasi!$C54-Normalisasi!$C$7)^2+(Normalisasi!$D54-Normalisasi!$D$7)^2+(Normalisasi!$E54-Normalisasi!$E$7)^2+(Normalisasi!$F54-Normalisasi!$F$7)^2+(Normalisasi!$G54-Normalisasi!$G$7)^2+(Normalisasi!$H54-Normalisasi!$H$7)^2+(Normalisasi!$I54-Normalisasi!$I$7)^2+(Normalisasi!$J54-Normalisasi!$J$7)^2)</f>
        <v>2.080521518465277</v>
      </c>
      <c r="W55" s="5" t="str">
        <f>Normalisasi!$K54</f>
        <v>Berat</v>
      </c>
    </row>
    <row r="56" spans="1:23" hidden="1" x14ac:dyDescent="0.3">
      <c r="A56" s="18">
        <f>Normalisasi!$A55</f>
        <v>54</v>
      </c>
      <c r="B56" s="19">
        <f>SQRT((Normalisasi!$B55-Normalisasi!$B$2)^2+(Normalisasi!$C55-Normalisasi!$C$2)^2+(Normalisasi!$D55-Normalisasi!$D$2)^2+(Normalisasi!$E55-Normalisasi!$E$2)^2+(Normalisasi!$F55-Normalisasi!$F$2)^2+(Normalisasi!$G55-Normalisasi!$G$2)^2+(Normalisasi!$H55-Normalisasi!$H$2)^2+(Normalisasi!$I55-Normalisasi!$I$2)^2+(Normalisasi!$J55-Normalisasi!$J$2)^2)</f>
        <v>2.2025529890155848</v>
      </c>
      <c r="C56" s="20" t="str">
        <f>Normalisasi!$K55</f>
        <v>Berat</v>
      </c>
      <c r="D56" s="21"/>
      <c r="E56" s="22">
        <f>Normalisasi!$A55</f>
        <v>54</v>
      </c>
      <c r="F56" s="19">
        <f>SQRT((Normalisasi!$B55-Normalisasi!$B$3)^2+(Normalisasi!$C55-Normalisasi!$C$3)^2+(Normalisasi!$D55-Normalisasi!$D$3)^2+(Normalisasi!$E55-Normalisasi!$E$3)^2+(Normalisasi!$F55-Normalisasi!$F$3)^2+(Normalisasi!$G55-Normalisasi!$G$3)^2+(Normalisasi!$H55-Normalisasi!$H$3)^2+(Normalisasi!$I55-Normalisasi!$I$3)^2+(Normalisasi!$J55-Normalisasi!$J$3)^2)</f>
        <v>1.8976932495589185</v>
      </c>
      <c r="G56" s="20" t="str">
        <f>Normalisasi!$K55</f>
        <v>Berat</v>
      </c>
      <c r="H56" s="23"/>
      <c r="I56" s="18">
        <f>Normalisasi!$A55</f>
        <v>54</v>
      </c>
      <c r="J56" s="19">
        <f>SQRT((Normalisasi!$B55-Normalisasi!$B$4)^2+(Normalisasi!$C55-Normalisasi!$C$4)^2+(Normalisasi!$D55-Normalisasi!$D$4)^2+(Normalisasi!$E55-Normalisasi!$E$4)^2+(Normalisasi!$F55-Normalisasi!$F$4)^2+(Normalisasi!$G55-Normalisasi!$G$4)^2+(Normalisasi!$H55-Normalisasi!$H$4)^2+(Normalisasi!$I55-Normalisasi!$I$4)^2+(Normalisasi!$J55-Normalisasi!$J$4)^2)</f>
        <v>1.8906031220986748</v>
      </c>
      <c r="K56" s="20" t="str">
        <f>Normalisasi!$K55</f>
        <v>Berat</v>
      </c>
      <c r="L56" s="23"/>
      <c r="M56" s="18">
        <f>Normalisasi!$A55</f>
        <v>54</v>
      </c>
      <c r="N56" s="19">
        <f>SQRT((Normalisasi!$B55-Normalisasi!$B$5)^2+(Normalisasi!$C55-Normalisasi!$C$5)^2+(Normalisasi!$D55-Normalisasi!$D$5)^2+(Normalisasi!$E55-Normalisasi!$E$5)^2+(Normalisasi!$F55-Normalisasi!$F$5)^2+(Normalisasi!$G55-Normalisasi!$G$5)^2+(Normalisasi!$H55-Normalisasi!$H$5)^2+(Normalisasi!$I55-Normalisasi!$I$5)^2+(Normalisasi!$J55-Normalisasi!$J$5)^2)</f>
        <v>1.3522462012507417</v>
      </c>
      <c r="O56" s="20" t="str">
        <f>Normalisasi!$K55</f>
        <v>Berat</v>
      </c>
      <c r="P56" s="23"/>
      <c r="Q56" s="18">
        <f>Normalisasi!$A55</f>
        <v>54</v>
      </c>
      <c r="R56" s="19">
        <f>SQRT((Normalisasi!$B55-Normalisasi!$B$6)^2+(Normalisasi!$C55-Normalisasi!$C$6)^2+(Normalisasi!$D55-Normalisasi!$D$6)^2+(Normalisasi!$E55-Normalisasi!$E$6)^2+(Normalisasi!$F55-Normalisasi!$F$6)^2+(Normalisasi!$G55-Normalisasi!$G$6)^2+(Normalisasi!$H55-Normalisasi!$H$6)^2+(Normalisasi!$I55-Normalisasi!$I$6)^2+(Normalisasi!$J55-Normalisasi!$J$6)^2)</f>
        <v>2.2763733379920414</v>
      </c>
      <c r="S56" s="20" t="str">
        <f>Normalisasi!$K55</f>
        <v>Berat</v>
      </c>
      <c r="U56" s="12">
        <f>Normalisasi!$A55</f>
        <v>54</v>
      </c>
      <c r="V56" s="7">
        <f>SQRT((Normalisasi!$B55-Normalisasi!$B$7)^2+(Normalisasi!$C55-Normalisasi!$C$7)^2+(Normalisasi!$D55-Normalisasi!$D$7)^2+(Normalisasi!$E55-Normalisasi!$E$7)^2+(Normalisasi!$F55-Normalisasi!$F$7)^2+(Normalisasi!$G55-Normalisasi!$G$7)^2+(Normalisasi!$H55-Normalisasi!$H$7)^2+(Normalisasi!$I55-Normalisasi!$I$7)^2+(Normalisasi!$J55-Normalisasi!$J$7)^2)</f>
        <v>2.08370520097125</v>
      </c>
      <c r="W56" s="5" t="str">
        <f>Normalisasi!$K55</f>
        <v>Berat</v>
      </c>
    </row>
    <row r="57" spans="1:23" hidden="1" x14ac:dyDescent="0.3">
      <c r="A57" s="18">
        <f>Normalisasi!$A56</f>
        <v>55</v>
      </c>
      <c r="B57" s="19">
        <f>SQRT((Normalisasi!$B56-Normalisasi!$B$2)^2+(Normalisasi!$C56-Normalisasi!$C$2)^2+(Normalisasi!$D56-Normalisasi!$D$2)^2+(Normalisasi!$E56-Normalisasi!$E$2)^2+(Normalisasi!$F56-Normalisasi!$F$2)^2+(Normalisasi!$G56-Normalisasi!$G$2)^2+(Normalisasi!$H56-Normalisasi!$H$2)^2+(Normalisasi!$I56-Normalisasi!$I$2)^2+(Normalisasi!$J56-Normalisasi!$J$2)^2)</f>
        <v>2.0848204059067572</v>
      </c>
      <c r="C57" s="20" t="str">
        <f>Normalisasi!$K56</f>
        <v>Berat</v>
      </c>
      <c r="D57" s="21"/>
      <c r="E57" s="22">
        <f>Normalisasi!$A56</f>
        <v>55</v>
      </c>
      <c r="F57" s="19">
        <f>SQRT((Normalisasi!$B56-Normalisasi!$B$3)^2+(Normalisasi!$C56-Normalisasi!$C$3)^2+(Normalisasi!$D56-Normalisasi!$D$3)^2+(Normalisasi!$E56-Normalisasi!$E$3)^2+(Normalisasi!$F56-Normalisasi!$F$3)^2+(Normalisasi!$G56-Normalisasi!$G$3)^2+(Normalisasi!$H56-Normalisasi!$H$3)^2+(Normalisasi!$I56-Normalisasi!$I$3)^2+(Normalisasi!$J56-Normalisasi!$J$3)^2)</f>
        <v>1.0471275590324303</v>
      </c>
      <c r="G57" s="20" t="str">
        <f>Normalisasi!$K56</f>
        <v>Berat</v>
      </c>
      <c r="H57" s="23"/>
      <c r="I57" s="18">
        <f>Normalisasi!$A56</f>
        <v>55</v>
      </c>
      <c r="J57" s="19">
        <f>SQRT((Normalisasi!$B56-Normalisasi!$B$4)^2+(Normalisasi!$C56-Normalisasi!$C$4)^2+(Normalisasi!$D56-Normalisasi!$D$4)^2+(Normalisasi!$E56-Normalisasi!$E$4)^2+(Normalisasi!$F56-Normalisasi!$F$4)^2+(Normalisasi!$G56-Normalisasi!$G$4)^2+(Normalisasi!$H56-Normalisasi!$H$4)^2+(Normalisasi!$I56-Normalisasi!$I$4)^2+(Normalisasi!$J56-Normalisasi!$J$4)^2)</f>
        <v>2.2517338488345251</v>
      </c>
      <c r="K57" s="20" t="str">
        <f>Normalisasi!$K56</f>
        <v>Berat</v>
      </c>
      <c r="L57" s="23"/>
      <c r="M57" s="18">
        <f>Normalisasi!$A56</f>
        <v>55</v>
      </c>
      <c r="N57" s="19">
        <f>SQRT((Normalisasi!$B56-Normalisasi!$B$5)^2+(Normalisasi!$C56-Normalisasi!$C$5)^2+(Normalisasi!$D56-Normalisasi!$D$5)^2+(Normalisasi!$E56-Normalisasi!$E$5)^2+(Normalisasi!$F56-Normalisasi!$F$5)^2+(Normalisasi!$G56-Normalisasi!$G$5)^2+(Normalisasi!$H56-Normalisasi!$H$5)^2+(Normalisasi!$I56-Normalisasi!$I$5)^2+(Normalisasi!$J56-Normalisasi!$J$5)^2)</f>
        <v>1.5245918028407657</v>
      </c>
      <c r="O57" s="20" t="str">
        <f>Normalisasi!$K56</f>
        <v>Berat</v>
      </c>
      <c r="P57" s="23"/>
      <c r="Q57" s="18">
        <f>Normalisasi!$A56</f>
        <v>55</v>
      </c>
      <c r="R57" s="19">
        <f>SQRT((Normalisasi!$B56-Normalisasi!$B$6)^2+(Normalisasi!$C56-Normalisasi!$C$6)^2+(Normalisasi!$D56-Normalisasi!$D$6)^2+(Normalisasi!$E56-Normalisasi!$E$6)^2+(Normalisasi!$F56-Normalisasi!$F$6)^2+(Normalisasi!$G56-Normalisasi!$G$6)^2+(Normalisasi!$H56-Normalisasi!$H$6)^2+(Normalisasi!$I56-Normalisasi!$I$6)^2+(Normalisasi!$J56-Normalisasi!$J$6)^2)</f>
        <v>2.1608844225463115</v>
      </c>
      <c r="S57" s="20" t="str">
        <f>Normalisasi!$K56</f>
        <v>Berat</v>
      </c>
      <c r="U57" s="12">
        <f>Normalisasi!$A56</f>
        <v>55</v>
      </c>
      <c r="V57" s="7">
        <f>SQRT((Normalisasi!$B56-Normalisasi!$B$7)^2+(Normalisasi!$C56-Normalisasi!$C$7)^2+(Normalisasi!$D56-Normalisasi!$D$7)^2+(Normalisasi!$E56-Normalisasi!$E$7)^2+(Normalisasi!$F56-Normalisasi!$F$7)^2+(Normalisasi!$G56-Normalisasi!$G$7)^2+(Normalisasi!$H56-Normalisasi!$H$7)^2+(Normalisasi!$I56-Normalisasi!$I$7)^2+(Normalisasi!$J56-Normalisasi!$J$7)^2)</f>
        <v>2.0826169567228998</v>
      </c>
      <c r="W57" s="5" t="str">
        <f>Normalisasi!$K56</f>
        <v>Berat</v>
      </c>
    </row>
    <row r="58" spans="1:23" hidden="1" x14ac:dyDescent="0.3">
      <c r="A58" s="18">
        <f>Normalisasi!$A57</f>
        <v>56</v>
      </c>
      <c r="B58" s="19">
        <f>SQRT((Normalisasi!$B57-Normalisasi!$B$2)^2+(Normalisasi!$C57-Normalisasi!$C$2)^2+(Normalisasi!$D57-Normalisasi!$D$2)^2+(Normalisasi!$E57-Normalisasi!$E$2)^2+(Normalisasi!$F57-Normalisasi!$F$2)^2+(Normalisasi!$G57-Normalisasi!$G$2)^2+(Normalisasi!$H57-Normalisasi!$H$2)^2+(Normalisasi!$I57-Normalisasi!$I$2)^2+(Normalisasi!$J57-Normalisasi!$J$2)^2)</f>
        <v>1.5206906325745548</v>
      </c>
      <c r="C58" s="20" t="str">
        <f>Normalisasi!$K57</f>
        <v>Berat</v>
      </c>
      <c r="D58" s="21"/>
      <c r="E58" s="22">
        <f>Normalisasi!$A57</f>
        <v>56</v>
      </c>
      <c r="F58" s="19">
        <f>SQRT((Normalisasi!$B57-Normalisasi!$B$3)^2+(Normalisasi!$C57-Normalisasi!$C$3)^2+(Normalisasi!$D57-Normalisasi!$D$3)^2+(Normalisasi!$E57-Normalisasi!$E$3)^2+(Normalisasi!$F57-Normalisasi!$F$3)^2+(Normalisasi!$G57-Normalisasi!$G$3)^2+(Normalisasi!$H57-Normalisasi!$H$3)^2+(Normalisasi!$I57-Normalisasi!$I$3)^2+(Normalisasi!$J57-Normalisasi!$J$3)^2)</f>
        <v>2.0155644370746373</v>
      </c>
      <c r="G58" s="20" t="str">
        <f>Normalisasi!$K57</f>
        <v>Berat</v>
      </c>
      <c r="H58" s="23"/>
      <c r="I58" s="18">
        <f>Normalisasi!$A57</f>
        <v>56</v>
      </c>
      <c r="J58" s="19">
        <f>SQRT((Normalisasi!$B57-Normalisasi!$B$4)^2+(Normalisasi!$C57-Normalisasi!$C$4)^2+(Normalisasi!$D57-Normalisasi!$D$4)^2+(Normalisasi!$E57-Normalisasi!$E$4)^2+(Normalisasi!$F57-Normalisasi!$F$4)^2+(Normalisasi!$G57-Normalisasi!$G$4)^2+(Normalisasi!$H57-Normalisasi!$H$4)^2+(Normalisasi!$I57-Normalisasi!$I$4)^2+(Normalisasi!$J57-Normalisasi!$J$4)^2)</f>
        <v>2.4580152243172146</v>
      </c>
      <c r="K58" s="20" t="str">
        <f>Normalisasi!$K57</f>
        <v>Berat</v>
      </c>
      <c r="L58" s="23"/>
      <c r="M58" s="18">
        <f>Normalisasi!$A57</f>
        <v>56</v>
      </c>
      <c r="N58" s="19">
        <f>SQRT((Normalisasi!$B57-Normalisasi!$B$5)^2+(Normalisasi!$C57-Normalisasi!$C$5)^2+(Normalisasi!$D57-Normalisasi!$D$5)^2+(Normalisasi!$E57-Normalisasi!$E$5)^2+(Normalisasi!$F57-Normalisasi!$F$5)^2+(Normalisasi!$G57-Normalisasi!$G$5)^2+(Normalisasi!$H57-Normalisasi!$H$5)^2+(Normalisasi!$I57-Normalisasi!$I$5)^2+(Normalisasi!$J57-Normalisasi!$J$5)^2)</f>
        <v>2.0724370698845771</v>
      </c>
      <c r="O58" s="20" t="str">
        <f>Normalisasi!$K57</f>
        <v>Berat</v>
      </c>
      <c r="P58" s="23"/>
      <c r="Q58" s="18">
        <f>Normalisasi!$A57</f>
        <v>56</v>
      </c>
      <c r="R58" s="19">
        <f>SQRT((Normalisasi!$B57-Normalisasi!$B$6)^2+(Normalisasi!$C57-Normalisasi!$C$6)^2+(Normalisasi!$D57-Normalisasi!$D$6)^2+(Normalisasi!$E57-Normalisasi!$E$6)^2+(Normalisasi!$F57-Normalisasi!$F$6)^2+(Normalisasi!$G57-Normalisasi!$G$6)^2+(Normalisasi!$H57-Normalisasi!$H$6)^2+(Normalisasi!$I57-Normalisasi!$I$6)^2+(Normalisasi!$J57-Normalisasi!$J$6)^2)</f>
        <v>2.3609152946402974</v>
      </c>
      <c r="S58" s="20" t="str">
        <f>Normalisasi!$K57</f>
        <v>Berat</v>
      </c>
      <c r="U58" s="12">
        <f>Normalisasi!$A57</f>
        <v>56</v>
      </c>
      <c r="V58" s="7">
        <f>SQRT((Normalisasi!$B57-Normalisasi!$B$7)^2+(Normalisasi!$C57-Normalisasi!$C$7)^2+(Normalisasi!$D57-Normalisasi!$D$7)^2+(Normalisasi!$E57-Normalisasi!$E$7)^2+(Normalisasi!$F57-Normalisasi!$F$7)^2+(Normalisasi!$G57-Normalisasi!$G$7)^2+(Normalisasi!$H57-Normalisasi!$H$7)^2+(Normalisasi!$I57-Normalisasi!$I$7)^2+(Normalisasi!$J57-Normalisasi!$J$7)^2)</f>
        <v>2.3032919508467935</v>
      </c>
      <c r="W58" s="5" t="str">
        <f>Normalisasi!$K57</f>
        <v>Berat</v>
      </c>
    </row>
    <row r="59" spans="1:23" hidden="1" x14ac:dyDescent="0.3">
      <c r="A59" s="18">
        <f>Normalisasi!$A58</f>
        <v>57</v>
      </c>
      <c r="B59" s="19">
        <f>SQRT((Normalisasi!$B58-Normalisasi!$B$2)^2+(Normalisasi!$C58-Normalisasi!$C$2)^2+(Normalisasi!$D58-Normalisasi!$D$2)^2+(Normalisasi!$E58-Normalisasi!$E$2)^2+(Normalisasi!$F58-Normalisasi!$F$2)^2+(Normalisasi!$G58-Normalisasi!$G$2)^2+(Normalisasi!$H58-Normalisasi!$H$2)^2+(Normalisasi!$I58-Normalisasi!$I$2)^2+(Normalisasi!$J58-Normalisasi!$J$2)^2)</f>
        <v>2.0920753225417688</v>
      </c>
      <c r="C59" s="20" t="str">
        <f>Normalisasi!$K58</f>
        <v>Berat</v>
      </c>
      <c r="D59" s="21"/>
      <c r="E59" s="22">
        <f>Normalisasi!$A58</f>
        <v>57</v>
      </c>
      <c r="F59" s="19">
        <f>SQRT((Normalisasi!$B58-Normalisasi!$B$3)^2+(Normalisasi!$C58-Normalisasi!$C$3)^2+(Normalisasi!$D58-Normalisasi!$D$3)^2+(Normalisasi!$E58-Normalisasi!$E$3)^2+(Normalisasi!$F58-Normalisasi!$F$3)^2+(Normalisasi!$G58-Normalisasi!$G$3)^2+(Normalisasi!$H58-Normalisasi!$H$3)^2+(Normalisasi!$I58-Normalisasi!$I$3)^2+(Normalisasi!$J58-Normalisasi!$J$3)^2)</f>
        <v>1.0614985422449934</v>
      </c>
      <c r="G59" s="20" t="str">
        <f>Normalisasi!$K58</f>
        <v>Berat</v>
      </c>
      <c r="H59" s="23"/>
      <c r="I59" s="18">
        <f>Normalisasi!$A58</f>
        <v>57</v>
      </c>
      <c r="J59" s="19">
        <f>SQRT((Normalisasi!$B58-Normalisasi!$B$4)^2+(Normalisasi!$C58-Normalisasi!$C$4)^2+(Normalisasi!$D58-Normalisasi!$D$4)^2+(Normalisasi!$E58-Normalisasi!$E$4)^2+(Normalisasi!$F58-Normalisasi!$F$4)^2+(Normalisasi!$G58-Normalisasi!$G$4)^2+(Normalisasi!$H58-Normalisasi!$H$4)^2+(Normalisasi!$I58-Normalisasi!$I$4)^2+(Normalisasi!$J58-Normalisasi!$J$4)^2)</f>
        <v>2.2575376242457659</v>
      </c>
      <c r="K59" s="20" t="str">
        <f>Normalisasi!$K58</f>
        <v>Berat</v>
      </c>
      <c r="L59" s="23"/>
      <c r="M59" s="18">
        <f>Normalisasi!$A58</f>
        <v>57</v>
      </c>
      <c r="N59" s="19">
        <f>SQRT((Normalisasi!$B58-Normalisasi!$B$5)^2+(Normalisasi!$C58-Normalisasi!$C$5)^2+(Normalisasi!$D58-Normalisasi!$D$5)^2+(Normalisasi!$E58-Normalisasi!$E$5)^2+(Normalisasi!$F58-Normalisasi!$F$5)^2+(Normalisasi!$G58-Normalisasi!$G$5)^2+(Normalisasi!$H58-Normalisasi!$H$5)^2+(Normalisasi!$I58-Normalisasi!$I$5)^2+(Normalisasi!$J58-Normalisasi!$J$5)^2)</f>
        <v>1.5333752539484546</v>
      </c>
      <c r="O59" s="20" t="str">
        <f>Normalisasi!$K58</f>
        <v>Berat</v>
      </c>
      <c r="P59" s="23"/>
      <c r="Q59" s="18">
        <f>Normalisasi!$A58</f>
        <v>57</v>
      </c>
      <c r="R59" s="19">
        <f>SQRT((Normalisasi!$B58-Normalisasi!$B$6)^2+(Normalisasi!$C58-Normalisasi!$C$6)^2+(Normalisasi!$D58-Normalisasi!$D$6)^2+(Normalisasi!$E58-Normalisasi!$E$6)^2+(Normalisasi!$F58-Normalisasi!$F$6)^2+(Normalisasi!$G58-Normalisasi!$G$6)^2+(Normalisasi!$H58-Normalisasi!$H$6)^2+(Normalisasi!$I58-Normalisasi!$I$6)^2+(Normalisasi!$J58-Normalisasi!$J$6)^2)</f>
        <v>2.178501266603956</v>
      </c>
      <c r="S59" s="20" t="str">
        <f>Normalisasi!$K58</f>
        <v>Berat</v>
      </c>
      <c r="U59" s="12">
        <f>Normalisasi!$A58</f>
        <v>57</v>
      </c>
      <c r="V59" s="7">
        <f>SQRT((Normalisasi!$B58-Normalisasi!$B$7)^2+(Normalisasi!$C58-Normalisasi!$C$7)^2+(Normalisasi!$D58-Normalisasi!$D$7)^2+(Normalisasi!$E58-Normalisasi!$E$7)^2+(Normalisasi!$F58-Normalisasi!$F$7)^2+(Normalisasi!$G58-Normalisasi!$G$7)^2+(Normalisasi!$H58-Normalisasi!$H$7)^2+(Normalisasi!$I58-Normalisasi!$I$7)^2+(Normalisasi!$J58-Normalisasi!$J$7)^2)</f>
        <v>2.0895499535221607</v>
      </c>
      <c r="W59" s="5" t="str">
        <f>Normalisasi!$K58</f>
        <v>Berat</v>
      </c>
    </row>
    <row r="60" spans="1:23" hidden="1" x14ac:dyDescent="0.3">
      <c r="A60" s="18">
        <f>Normalisasi!$A59</f>
        <v>58</v>
      </c>
      <c r="B60" s="19">
        <f>SQRT((Normalisasi!$B59-Normalisasi!$B$2)^2+(Normalisasi!$C59-Normalisasi!$C$2)^2+(Normalisasi!$D59-Normalisasi!$D$2)^2+(Normalisasi!$E59-Normalisasi!$E$2)^2+(Normalisasi!$F59-Normalisasi!$F$2)^2+(Normalisasi!$G59-Normalisasi!$G$2)^2+(Normalisasi!$H59-Normalisasi!$H$2)^2+(Normalisasi!$I59-Normalisasi!$I$2)^2+(Normalisasi!$J59-Normalisasi!$J$2)^2)</f>
        <v>2.0859625282879573</v>
      </c>
      <c r="C60" s="20" t="str">
        <f>Normalisasi!$K59</f>
        <v>Berat</v>
      </c>
      <c r="D60" s="21"/>
      <c r="E60" s="22">
        <f>Normalisasi!$A59</f>
        <v>58</v>
      </c>
      <c r="F60" s="19">
        <f>SQRT((Normalisasi!$B59-Normalisasi!$B$3)^2+(Normalisasi!$C59-Normalisasi!$C$3)^2+(Normalisasi!$D59-Normalisasi!$D$3)^2+(Normalisasi!$E59-Normalisasi!$E$3)^2+(Normalisasi!$F59-Normalisasi!$F$3)^2+(Normalisasi!$G59-Normalisasi!$G$3)^2+(Normalisasi!$H59-Normalisasi!$H$3)^2+(Normalisasi!$I59-Normalisasi!$I$3)^2+(Normalisasi!$J59-Normalisasi!$J$3)^2)</f>
        <v>1.0493996709650177</v>
      </c>
      <c r="G60" s="20" t="str">
        <f>Normalisasi!$K59</f>
        <v>Berat</v>
      </c>
      <c r="H60" s="23"/>
      <c r="I60" s="18">
        <f>Normalisasi!$A59</f>
        <v>58</v>
      </c>
      <c r="J60" s="19">
        <f>SQRT((Normalisasi!$B59-Normalisasi!$B$4)^2+(Normalisasi!$C59-Normalisasi!$C$4)^2+(Normalisasi!$D59-Normalisasi!$D$4)^2+(Normalisasi!$E59-Normalisasi!$E$4)^2+(Normalisasi!$F59-Normalisasi!$F$4)^2+(Normalisasi!$G59-Normalisasi!$G$4)^2+(Normalisasi!$H59-Normalisasi!$H$4)^2+(Normalisasi!$I59-Normalisasi!$I$4)^2+(Normalisasi!$J59-Normalisasi!$J$4)^2)</f>
        <v>2.2526384897025213</v>
      </c>
      <c r="K60" s="20" t="str">
        <f>Normalisasi!$K59</f>
        <v>Berat</v>
      </c>
      <c r="L60" s="23"/>
      <c r="M60" s="18">
        <f>Normalisasi!$A59</f>
        <v>58</v>
      </c>
      <c r="N60" s="19">
        <f>SQRT((Normalisasi!$B59-Normalisasi!$B$5)^2+(Normalisasi!$C59-Normalisasi!$C$5)^2+(Normalisasi!$D59-Normalisasi!$D$5)^2+(Normalisasi!$E59-Normalisasi!$E$5)^2+(Normalisasi!$F59-Normalisasi!$F$5)^2+(Normalisasi!$G59-Normalisasi!$G$5)^2+(Normalisasi!$H59-Normalisasi!$H$5)^2+(Normalisasi!$I59-Normalisasi!$I$5)^2+(Normalisasi!$J59-Normalisasi!$J$5)^2)</f>
        <v>1.5259651990779677</v>
      </c>
      <c r="O60" s="20" t="str">
        <f>Normalisasi!$K59</f>
        <v>Berat</v>
      </c>
      <c r="P60" s="23"/>
      <c r="Q60" s="18">
        <f>Normalisasi!$A59</f>
        <v>58</v>
      </c>
      <c r="R60" s="19">
        <f>SQRT((Normalisasi!$B59-Normalisasi!$B$6)^2+(Normalisasi!$C59-Normalisasi!$C$6)^2+(Normalisasi!$D59-Normalisasi!$D$6)^2+(Normalisasi!$E59-Normalisasi!$E$6)^2+(Normalisasi!$F59-Normalisasi!$F$6)^2+(Normalisasi!$G59-Normalisasi!$G$6)^2+(Normalisasi!$H59-Normalisasi!$H$6)^2+(Normalisasi!$I59-Normalisasi!$I$6)^2+(Normalisasi!$J59-Normalisasi!$J$6)^2)</f>
        <v>2.1637642140309623</v>
      </c>
      <c r="S60" s="20" t="str">
        <f>Normalisasi!$K59</f>
        <v>Berat</v>
      </c>
      <c r="U60" s="12">
        <f>Normalisasi!$A59</f>
        <v>58</v>
      </c>
      <c r="V60" s="7">
        <f>SQRT((Normalisasi!$B59-Normalisasi!$B$7)^2+(Normalisasi!$C59-Normalisasi!$C$7)^2+(Normalisasi!$D59-Normalisasi!$D$7)^2+(Normalisasi!$E59-Normalisasi!$E$7)^2+(Normalisasi!$F59-Normalisasi!$F$7)^2+(Normalisasi!$G59-Normalisasi!$G$7)^2+(Normalisasi!$H59-Normalisasi!$H$7)^2+(Normalisasi!$I59-Normalisasi!$I$7)^2+(Normalisasi!$J59-Normalisasi!$J$7)^2)</f>
        <v>2.08370520097125</v>
      </c>
      <c r="W60" s="5" t="str">
        <f>Normalisasi!$K59</f>
        <v>Berat</v>
      </c>
    </row>
    <row r="61" spans="1:23" hidden="1" x14ac:dyDescent="0.3">
      <c r="A61" s="18">
        <f>Normalisasi!$A60</f>
        <v>59</v>
      </c>
      <c r="B61" s="19">
        <f>SQRT((Normalisasi!$B60-Normalisasi!$B$2)^2+(Normalisasi!$C60-Normalisasi!$C$2)^2+(Normalisasi!$D60-Normalisasi!$D$2)^2+(Normalisasi!$E60-Normalisasi!$E$2)^2+(Normalisasi!$F60-Normalisasi!$F$2)^2+(Normalisasi!$G60-Normalisasi!$G$2)^2+(Normalisasi!$H60-Normalisasi!$H$2)^2+(Normalisasi!$I60-Normalisasi!$I$2)^2+(Normalisasi!$J60-Normalisasi!$J$2)^2)</f>
        <v>1.61434754565535</v>
      </c>
      <c r="C61" s="20" t="str">
        <f>Normalisasi!$K60</f>
        <v>Ringan</v>
      </c>
      <c r="D61" s="21"/>
      <c r="E61" s="22">
        <f>Normalisasi!$A60</f>
        <v>59</v>
      </c>
      <c r="F61" s="19">
        <f>SQRT((Normalisasi!$B60-Normalisasi!$B$3)^2+(Normalisasi!$C60-Normalisasi!$C$3)^2+(Normalisasi!$D60-Normalisasi!$D$3)^2+(Normalisasi!$E60-Normalisasi!$E$3)^2+(Normalisasi!$F60-Normalisasi!$F$3)^2+(Normalisasi!$G60-Normalisasi!$G$3)^2+(Normalisasi!$H60-Normalisasi!$H$3)^2+(Normalisasi!$I60-Normalisasi!$I$3)^2+(Normalisasi!$J60-Normalisasi!$J$3)^2)</f>
        <v>1.5349651455858704</v>
      </c>
      <c r="G61" s="20" t="str">
        <f>Normalisasi!$K60</f>
        <v>Ringan</v>
      </c>
      <c r="H61" s="23"/>
      <c r="I61" s="18">
        <f>Normalisasi!$A60</f>
        <v>59</v>
      </c>
      <c r="J61" s="19">
        <f>SQRT((Normalisasi!$B60-Normalisasi!$B$4)^2+(Normalisasi!$C60-Normalisasi!$C$4)^2+(Normalisasi!$D60-Normalisasi!$D$4)^2+(Normalisasi!$E60-Normalisasi!$E$4)^2+(Normalisasi!$F60-Normalisasi!$F$4)^2+(Normalisasi!$G60-Normalisasi!$G$4)^2+(Normalisasi!$H60-Normalisasi!$H$4)^2+(Normalisasi!$I60-Normalisasi!$I$4)^2+(Normalisasi!$J60-Normalisasi!$J$4)^2)</f>
        <v>2.080521518465277</v>
      </c>
      <c r="K61" s="20" t="str">
        <f>Normalisasi!$K60</f>
        <v>Ringan</v>
      </c>
      <c r="L61" s="23"/>
      <c r="M61" s="18">
        <f>Normalisasi!$A60</f>
        <v>59</v>
      </c>
      <c r="N61" s="19">
        <f>SQRT((Normalisasi!$B60-Normalisasi!$B$5)^2+(Normalisasi!$C60-Normalisasi!$C$5)^2+(Normalisasi!$D60-Normalisasi!$D$5)^2+(Normalisasi!$E60-Normalisasi!$E$5)^2+(Normalisasi!$F60-Normalisasi!$F$5)^2+(Normalisasi!$G60-Normalisasi!$G$5)^2+(Normalisasi!$H60-Normalisasi!$H$5)^2+(Normalisasi!$I60-Normalisasi!$I$5)^2+(Normalisasi!$J60-Normalisasi!$J$5)^2)</f>
        <v>1.258123283510229</v>
      </c>
      <c r="O61" s="20" t="str">
        <f>Normalisasi!$K60</f>
        <v>Ringan</v>
      </c>
      <c r="P61" s="23"/>
      <c r="Q61" s="18">
        <f>Normalisasi!$A60</f>
        <v>59</v>
      </c>
      <c r="R61" s="19">
        <f>SQRT((Normalisasi!$B60-Normalisasi!$B$6)^2+(Normalisasi!$C60-Normalisasi!$C$6)^2+(Normalisasi!$D60-Normalisasi!$D$6)^2+(Normalisasi!$E60-Normalisasi!$E$6)^2+(Normalisasi!$F60-Normalisasi!$F$6)^2+(Normalisasi!$G60-Normalisasi!$G$6)^2+(Normalisasi!$H60-Normalisasi!$H$6)^2+(Normalisasi!$I60-Normalisasi!$I$6)^2+(Normalisasi!$J60-Normalisasi!$J$6)^2)</f>
        <v>2.2236106773543889</v>
      </c>
      <c r="S61" s="20" t="str">
        <f>Normalisasi!$K60</f>
        <v>Ringan</v>
      </c>
      <c r="U61" s="12">
        <f>Normalisasi!$A60</f>
        <v>59</v>
      </c>
      <c r="V61" s="7">
        <f>SQRT((Normalisasi!$B60-Normalisasi!$B$7)^2+(Normalisasi!$C60-Normalisasi!$C$7)^2+(Normalisasi!$D60-Normalisasi!$D$7)^2+(Normalisasi!$E60-Normalisasi!$E$7)^2+(Normalisasi!$F60-Normalisasi!$F$7)^2+(Normalisasi!$G60-Normalisasi!$G$7)^2+(Normalisasi!$H60-Normalisasi!$H$7)^2+(Normalisasi!$I60-Normalisasi!$I$7)^2+(Normalisasi!$J60-Normalisasi!$J$7)^2)</f>
        <v>1.8964377461138069</v>
      </c>
      <c r="W61" s="5" t="str">
        <f>Normalisasi!$K60</f>
        <v>Ringan</v>
      </c>
    </row>
    <row r="62" spans="1:23" hidden="1" x14ac:dyDescent="0.3">
      <c r="A62" s="18">
        <f>Normalisasi!$A61</f>
        <v>60</v>
      </c>
      <c r="B62" s="19">
        <f>SQRT((Normalisasi!$B61-Normalisasi!$B$2)^2+(Normalisasi!$C61-Normalisasi!$C$2)^2+(Normalisasi!$D61-Normalisasi!$D$2)^2+(Normalisasi!$E61-Normalisasi!$E$2)^2+(Normalisasi!$F61-Normalisasi!$F$2)^2+(Normalisasi!$G61-Normalisasi!$G$2)^2+(Normalisasi!$H61-Normalisasi!$H$2)^2+(Normalisasi!$I61-Normalisasi!$I$2)^2+(Normalisasi!$J61-Normalisasi!$J$2)^2)</f>
        <v>1.8244368415478409</v>
      </c>
      <c r="C62" s="20" t="str">
        <f>Normalisasi!$K61</f>
        <v>Berat</v>
      </c>
      <c r="D62" s="21"/>
      <c r="E62" s="22">
        <f>Normalisasi!$A61</f>
        <v>60</v>
      </c>
      <c r="F62" s="19">
        <f>SQRT((Normalisasi!$B61-Normalisasi!$B$3)^2+(Normalisasi!$C61-Normalisasi!$C$3)^2+(Normalisasi!$D61-Normalisasi!$D$3)^2+(Normalisasi!$E61-Normalisasi!$E$3)^2+(Normalisasi!$F61-Normalisasi!$F$3)^2+(Normalisasi!$G61-Normalisasi!$G$3)^2+(Normalisasi!$H61-Normalisasi!$H$3)^2+(Normalisasi!$I61-Normalisasi!$I$3)^2+(Normalisasi!$J61-Normalisasi!$J$3)^2)</f>
        <v>1.2564114727258191</v>
      </c>
      <c r="G62" s="20" t="str">
        <f>Normalisasi!$K61</f>
        <v>Berat</v>
      </c>
      <c r="H62" s="23"/>
      <c r="I62" s="18">
        <f>Normalisasi!$A61</f>
        <v>60</v>
      </c>
      <c r="J62" s="19">
        <f>SQRT((Normalisasi!$B61-Normalisasi!$B$4)^2+(Normalisasi!$C61-Normalisasi!$C$4)^2+(Normalisasi!$D61-Normalisasi!$D$4)^2+(Normalisasi!$E61-Normalisasi!$E$4)^2+(Normalisasi!$F61-Normalisasi!$F$4)^2+(Normalisasi!$G61-Normalisasi!$G$4)^2+(Normalisasi!$H61-Normalisasi!$H$4)^2+(Normalisasi!$I61-Normalisasi!$I$4)^2+(Normalisasi!$J61-Normalisasi!$J$4)^2)</f>
        <v>2.1342806307596076</v>
      </c>
      <c r="K62" s="20" t="str">
        <f>Normalisasi!$K61</f>
        <v>Berat</v>
      </c>
      <c r="L62" s="23"/>
      <c r="M62" s="18">
        <f>Normalisasi!$A61</f>
        <v>60</v>
      </c>
      <c r="N62" s="19">
        <f>SQRT((Normalisasi!$B61-Normalisasi!$B$5)^2+(Normalisasi!$C61-Normalisasi!$C$5)^2+(Normalisasi!$D61-Normalisasi!$D$5)^2+(Normalisasi!$E61-Normalisasi!$E$5)^2+(Normalisasi!$F61-Normalisasi!$F$5)^2+(Normalisasi!$G61-Normalisasi!$G$5)^2+(Normalisasi!$H61-Normalisasi!$H$5)^2+(Normalisasi!$I61-Normalisasi!$I$5)^2+(Normalisasi!$J61-Normalisasi!$J$5)^2)</f>
        <v>1.519463561035594</v>
      </c>
      <c r="O62" s="20" t="str">
        <f>Normalisasi!$K61</f>
        <v>Berat</v>
      </c>
      <c r="P62" s="23"/>
      <c r="Q62" s="18">
        <f>Normalisasi!$A61</f>
        <v>60</v>
      </c>
      <c r="R62" s="19">
        <f>SQRT((Normalisasi!$B61-Normalisasi!$B$6)^2+(Normalisasi!$C61-Normalisasi!$C$6)^2+(Normalisasi!$D61-Normalisasi!$D$6)^2+(Normalisasi!$E61-Normalisasi!$E$6)^2+(Normalisasi!$F61-Normalisasi!$F$6)^2+(Normalisasi!$G61-Normalisasi!$G$6)^2+(Normalisasi!$H61-Normalisasi!$H$6)^2+(Normalisasi!$I61-Normalisasi!$I$6)^2+(Normalisasi!$J61-Normalisasi!$J$6)^2)</f>
        <v>2.0299637889354942</v>
      </c>
      <c r="S62" s="20" t="str">
        <f>Normalisasi!$K61</f>
        <v>Berat</v>
      </c>
      <c r="U62" s="12">
        <f>Normalisasi!$A61</f>
        <v>60</v>
      </c>
      <c r="V62" s="7">
        <f>SQRT((Normalisasi!$B61-Normalisasi!$B$7)^2+(Normalisasi!$C61-Normalisasi!$C$7)^2+(Normalisasi!$D61-Normalisasi!$D$7)^2+(Normalisasi!$E61-Normalisasi!$E$7)^2+(Normalisasi!$F61-Normalisasi!$F$7)^2+(Normalisasi!$G61-Normalisasi!$G$7)^2+(Normalisasi!$H61-Normalisasi!$H$7)^2+(Normalisasi!$I61-Normalisasi!$I$7)^2+(Normalisasi!$J61-Normalisasi!$J$7)^2)</f>
        <v>1.9545601361910419</v>
      </c>
      <c r="W62" s="5" t="str">
        <f>Normalisasi!$K61</f>
        <v>Berat</v>
      </c>
    </row>
    <row r="63" spans="1:23" hidden="1" x14ac:dyDescent="0.3">
      <c r="A63" s="18">
        <f>Normalisasi!$A62</f>
        <v>61</v>
      </c>
      <c r="B63" s="19">
        <f>SQRT((Normalisasi!$B62-Normalisasi!$B$2)^2+(Normalisasi!$C62-Normalisasi!$C$2)^2+(Normalisasi!$D62-Normalisasi!$D$2)^2+(Normalisasi!$E62-Normalisasi!$E$2)^2+(Normalisasi!$F62-Normalisasi!$F$2)^2+(Normalisasi!$G62-Normalisasi!$G$2)^2+(Normalisasi!$H62-Normalisasi!$H$2)^2+(Normalisasi!$I62-Normalisasi!$I$2)^2+(Normalisasi!$J62-Normalisasi!$J$2)^2)</f>
        <v>2.0883273476902779</v>
      </c>
      <c r="C63" s="20" t="str">
        <f>Normalisasi!$K62</f>
        <v>Berat</v>
      </c>
      <c r="D63" s="21"/>
      <c r="E63" s="22">
        <f>Normalisasi!$A62</f>
        <v>61</v>
      </c>
      <c r="F63" s="19">
        <f>SQRT((Normalisasi!$B62-Normalisasi!$B$3)^2+(Normalisasi!$C62-Normalisasi!$C$3)^2+(Normalisasi!$D62-Normalisasi!$D$3)^2+(Normalisasi!$E62-Normalisasi!$E$3)^2+(Normalisasi!$F62-Normalisasi!$F$3)^2+(Normalisasi!$G62-Normalisasi!$G$3)^2+(Normalisasi!$H62-Normalisasi!$H$3)^2+(Normalisasi!$I62-Normalisasi!$I$3)^2+(Normalisasi!$J62-Normalisasi!$J$3)^2)</f>
        <v>1.0540925533894598</v>
      </c>
      <c r="G63" s="20" t="str">
        <f>Normalisasi!$K62</f>
        <v>Berat</v>
      </c>
      <c r="H63" s="23"/>
      <c r="I63" s="18">
        <f>Normalisasi!$A62</f>
        <v>61</v>
      </c>
      <c r="J63" s="19">
        <f>SQRT((Normalisasi!$B62-Normalisasi!$B$4)^2+(Normalisasi!$C62-Normalisasi!$C$4)^2+(Normalisasi!$D62-Normalisasi!$D$4)^2+(Normalisasi!$E62-Normalisasi!$E$4)^2+(Normalisasi!$F62-Normalisasi!$F$4)^2+(Normalisasi!$G62-Normalisasi!$G$4)^2+(Normalisasi!$H62-Normalisasi!$H$4)^2+(Normalisasi!$I62-Normalisasi!$I$4)^2+(Normalisasi!$J62-Normalisasi!$J$4)^2)</f>
        <v>2.2545230530004701</v>
      </c>
      <c r="K63" s="20" t="str">
        <f>Normalisasi!$K62</f>
        <v>Berat</v>
      </c>
      <c r="L63" s="23"/>
      <c r="M63" s="18">
        <f>Normalisasi!$A62</f>
        <v>61</v>
      </c>
      <c r="N63" s="19">
        <f>SQRT((Normalisasi!$B62-Normalisasi!$B$5)^2+(Normalisasi!$C62-Normalisasi!$C$5)^2+(Normalisasi!$D62-Normalisasi!$D$5)^2+(Normalisasi!$E62-Normalisasi!$E$5)^2+(Normalisasi!$F62-Normalisasi!$F$5)^2+(Normalisasi!$G62-Normalisasi!$G$5)^2+(Normalisasi!$H62-Normalisasi!$H$5)^2+(Normalisasi!$I62-Normalisasi!$I$5)^2+(Normalisasi!$J62-Normalisasi!$J$5)^2)</f>
        <v>1.5288209144401943</v>
      </c>
      <c r="O63" s="20" t="str">
        <f>Normalisasi!$K62</f>
        <v>Berat</v>
      </c>
      <c r="P63" s="23"/>
      <c r="Q63" s="18">
        <f>Normalisasi!$A62</f>
        <v>61</v>
      </c>
      <c r="R63" s="19">
        <f>SQRT((Normalisasi!$B62-Normalisasi!$B$6)^2+(Normalisasi!$C62-Normalisasi!$C$6)^2+(Normalisasi!$D62-Normalisasi!$D$6)^2+(Normalisasi!$E62-Normalisasi!$E$6)^2+(Normalisasi!$F62-Normalisasi!$F$6)^2+(Normalisasi!$G62-Normalisasi!$G$6)^2+(Normalisasi!$H62-Normalisasi!$H$6)^2+(Normalisasi!$I62-Normalisasi!$I$6)^2+(Normalisasi!$J62-Normalisasi!$J$6)^2)</f>
        <v>2.1695916895060123</v>
      </c>
      <c r="S63" s="20" t="str">
        <f>Normalisasi!$K62</f>
        <v>Berat</v>
      </c>
      <c r="U63" s="12">
        <f>Normalisasi!$A62</f>
        <v>61</v>
      </c>
      <c r="V63" s="7">
        <f>SQRT((Normalisasi!$B62-Normalisasi!$B$7)^2+(Normalisasi!$C62-Normalisasi!$C$7)^2+(Normalisasi!$D62-Normalisasi!$D$7)^2+(Normalisasi!$E62-Normalisasi!$E$7)^2+(Normalisasi!$F62-Normalisasi!$F$7)^2+(Normalisasi!$G62-Normalisasi!$G$7)^2+(Normalisasi!$H62-Normalisasi!$H$7)^2+(Normalisasi!$I62-Normalisasi!$I$7)^2+(Normalisasi!$J62-Normalisasi!$J$7)^2)</f>
        <v>2.0859625282879573</v>
      </c>
      <c r="W63" s="5" t="str">
        <f>Normalisasi!$K62</f>
        <v>Berat</v>
      </c>
    </row>
    <row r="64" spans="1:23" hidden="1" x14ac:dyDescent="0.3">
      <c r="A64" s="18">
        <f>Normalisasi!$A63</f>
        <v>62</v>
      </c>
      <c r="B64" s="19">
        <f>SQRT((Normalisasi!$B63-Normalisasi!$B$2)^2+(Normalisasi!$C63-Normalisasi!$C$2)^2+(Normalisasi!$D63-Normalisasi!$D$2)^2+(Normalisasi!$E63-Normalisasi!$E$2)^2+(Normalisasi!$F63-Normalisasi!$F$2)^2+(Normalisasi!$G63-Normalisasi!$G$2)^2+(Normalisasi!$H63-Normalisasi!$H$2)^2+(Normalisasi!$I63-Normalisasi!$I$2)^2+(Normalisasi!$J63-Normalisasi!$J$2)^2)</f>
        <v>1.8376014679979569</v>
      </c>
      <c r="C64" s="20" t="str">
        <f>Normalisasi!$K63</f>
        <v>Berat</v>
      </c>
      <c r="D64" s="21"/>
      <c r="E64" s="22">
        <f>Normalisasi!$A63</f>
        <v>62</v>
      </c>
      <c r="F64" s="19">
        <f>SQRT((Normalisasi!$B63-Normalisasi!$B$3)^2+(Normalisasi!$C63-Normalisasi!$C$3)^2+(Normalisasi!$D63-Normalisasi!$D$3)^2+(Normalisasi!$E63-Normalisasi!$E$3)^2+(Normalisasi!$F63-Normalisasi!$F$3)^2+(Normalisasi!$G63-Normalisasi!$G$3)^2+(Normalisasi!$H63-Normalisasi!$H$3)^2+(Normalisasi!$I63-Normalisasi!$I$3)^2+(Normalisasi!$J63-Normalisasi!$J$3)^2)</f>
        <v>2.2642392000820597</v>
      </c>
      <c r="G64" s="20" t="str">
        <f>Normalisasi!$K63</f>
        <v>Berat</v>
      </c>
      <c r="H64" s="23"/>
      <c r="I64" s="18">
        <f>Normalisasi!$A63</f>
        <v>62</v>
      </c>
      <c r="J64" s="19">
        <f>SQRT((Normalisasi!$B63-Normalisasi!$B$4)^2+(Normalisasi!$C63-Normalisasi!$C$4)^2+(Normalisasi!$D63-Normalisasi!$D$4)^2+(Normalisasi!$E63-Normalisasi!$E$4)^2+(Normalisasi!$F63-Normalisasi!$F$4)^2+(Normalisasi!$G63-Normalisasi!$G$4)^2+(Normalisasi!$H63-Normalisasi!$H$4)^2+(Normalisasi!$I63-Normalisasi!$I$4)^2+(Normalisasi!$J63-Normalisasi!$J$4)^2)</f>
        <v>2.2575376242457659</v>
      </c>
      <c r="K64" s="20" t="str">
        <f>Normalisasi!$K63</f>
        <v>Berat</v>
      </c>
      <c r="L64" s="23"/>
      <c r="M64" s="18">
        <f>Normalisasi!$A63</f>
        <v>62</v>
      </c>
      <c r="N64" s="19">
        <f>SQRT((Normalisasi!$B63-Normalisasi!$B$5)^2+(Normalisasi!$C63-Normalisasi!$C$5)^2+(Normalisasi!$D63-Normalisasi!$D$5)^2+(Normalisasi!$E63-Normalisasi!$E$5)^2+(Normalisasi!$F63-Normalisasi!$F$5)^2+(Normalisasi!$G63-Normalisasi!$G$5)^2+(Normalisasi!$H63-Normalisasi!$H$5)^2+(Normalisasi!$I63-Normalisasi!$I$5)^2+(Normalisasi!$J63-Normalisasi!$J$5)^2)</f>
        <v>2.3132746636362675</v>
      </c>
      <c r="O64" s="20" t="str">
        <f>Normalisasi!$K63</f>
        <v>Berat</v>
      </c>
      <c r="P64" s="23"/>
      <c r="Q64" s="18">
        <f>Normalisasi!$A63</f>
        <v>62</v>
      </c>
      <c r="R64" s="19">
        <f>SQRT((Normalisasi!$B63-Normalisasi!$B$6)^2+(Normalisasi!$C63-Normalisasi!$C$6)^2+(Normalisasi!$D63-Normalisasi!$D$6)^2+(Normalisasi!$E63-Normalisasi!$E$6)^2+(Normalisasi!$F63-Normalisasi!$F$6)^2+(Normalisasi!$G63-Normalisasi!$G$6)^2+(Normalisasi!$H63-Normalisasi!$H$6)^2+(Normalisasi!$I63-Normalisasi!$I$6)^2+(Normalisasi!$J63-Normalisasi!$J$6)^2)</f>
        <v>2.5972808413021187</v>
      </c>
      <c r="S64" s="20" t="str">
        <f>Normalisasi!$K63</f>
        <v>Berat</v>
      </c>
      <c r="U64" s="12">
        <f>Normalisasi!$A63</f>
        <v>62</v>
      </c>
      <c r="V64" s="7">
        <f>SQRT((Normalisasi!$B63-Normalisasi!$B$7)^2+(Normalisasi!$C63-Normalisasi!$C$7)^2+(Normalisasi!$D63-Normalisasi!$D$7)^2+(Normalisasi!$E63-Normalisasi!$E$7)^2+(Normalisasi!$F63-Normalisasi!$F$7)^2+(Normalisasi!$G63-Normalisasi!$G$7)^2+(Normalisasi!$H63-Normalisasi!$H$7)^2+(Normalisasi!$I63-Normalisasi!$I$7)^2+(Normalisasi!$J63-Normalisasi!$J$7)^2)</f>
        <v>2.523136739906195</v>
      </c>
      <c r="W64" s="5" t="str">
        <f>Normalisasi!$K63</f>
        <v>Berat</v>
      </c>
    </row>
    <row r="65" spans="1:23" hidden="1" x14ac:dyDescent="0.3">
      <c r="A65" s="18">
        <f>Normalisasi!$A64</f>
        <v>63</v>
      </c>
      <c r="B65" s="19">
        <f>SQRT((Normalisasi!$B64-Normalisasi!$B$2)^2+(Normalisasi!$C64-Normalisasi!$C$2)^2+(Normalisasi!$D64-Normalisasi!$D$2)^2+(Normalisasi!$E64-Normalisasi!$E$2)^2+(Normalisasi!$F64-Normalisasi!$F$2)^2+(Normalisasi!$G64-Normalisasi!$G$2)^2+(Normalisasi!$H64-Normalisasi!$H$2)^2+(Normalisasi!$I64-Normalisasi!$I$2)^2+(Normalisasi!$J64-Normalisasi!$J$2)^2)</f>
        <v>2.5285332224664598</v>
      </c>
      <c r="C65" s="20" t="str">
        <f>Normalisasi!$K64</f>
        <v>Ringan</v>
      </c>
      <c r="D65" s="21"/>
      <c r="E65" s="22">
        <f>Normalisasi!$A64</f>
        <v>63</v>
      </c>
      <c r="F65" s="19">
        <f>SQRT((Normalisasi!$B64-Normalisasi!$B$3)^2+(Normalisasi!$C64-Normalisasi!$C$3)^2+(Normalisasi!$D64-Normalisasi!$D$3)^2+(Normalisasi!$E64-Normalisasi!$E$3)^2+(Normalisasi!$F64-Normalisasi!$F$3)^2+(Normalisasi!$G64-Normalisasi!$G$3)^2+(Normalisasi!$H64-Normalisasi!$H$3)^2+(Normalisasi!$I64-Normalisasi!$I$3)^2+(Normalisasi!$J64-Normalisasi!$J$3)^2)</f>
        <v>2.4786044979214856</v>
      </c>
      <c r="G65" s="20" t="str">
        <f>Normalisasi!$K64</f>
        <v>Ringan</v>
      </c>
      <c r="H65" s="23"/>
      <c r="I65" s="18">
        <f>Normalisasi!$A64</f>
        <v>63</v>
      </c>
      <c r="J65" s="19">
        <f>SQRT((Normalisasi!$B64-Normalisasi!$B$4)^2+(Normalisasi!$C64-Normalisasi!$C$4)^2+(Normalisasi!$D64-Normalisasi!$D$4)^2+(Normalisasi!$E64-Normalisasi!$E$4)^2+(Normalisasi!$F64-Normalisasi!$F$4)^2+(Normalisasi!$G64-Normalisasi!$G$4)^2+(Normalisasi!$H64-Normalisasi!$H$4)^2+(Normalisasi!$I64-Normalisasi!$I$4)^2+(Normalisasi!$J64-Normalisasi!$J$4)^2)</f>
        <v>2.0275875100994063</v>
      </c>
      <c r="K65" s="20" t="str">
        <f>Normalisasi!$K64</f>
        <v>Ringan</v>
      </c>
      <c r="L65" s="23"/>
      <c r="M65" s="18">
        <f>Normalisasi!$A64</f>
        <v>63</v>
      </c>
      <c r="N65" s="19">
        <f>SQRT((Normalisasi!$B64-Normalisasi!$B$5)^2+(Normalisasi!$C64-Normalisasi!$C$5)^2+(Normalisasi!$D64-Normalisasi!$D$5)^2+(Normalisasi!$E64-Normalisasi!$E$5)^2+(Normalisasi!$F64-Normalisasi!$F$5)^2+(Normalisasi!$G64-Normalisasi!$G$5)^2+(Normalisasi!$H64-Normalisasi!$H$5)^2+(Normalisasi!$I64-Normalisasi!$I$5)^2+(Normalisasi!$J64-Normalisasi!$J$5)^2)</f>
        <v>2.0895499535221607</v>
      </c>
      <c r="O65" s="20" t="str">
        <f>Normalisasi!$K64</f>
        <v>Ringan</v>
      </c>
      <c r="P65" s="23"/>
      <c r="Q65" s="18">
        <f>Normalisasi!$A64</f>
        <v>63</v>
      </c>
      <c r="R65" s="19">
        <f>SQRT((Normalisasi!$B64-Normalisasi!$B$6)^2+(Normalisasi!$C64-Normalisasi!$C$6)^2+(Normalisasi!$D64-Normalisasi!$D$6)^2+(Normalisasi!$E64-Normalisasi!$E$6)^2+(Normalisasi!$F64-Normalisasi!$F$6)^2+(Normalisasi!$G64-Normalisasi!$G$6)^2+(Normalisasi!$H64-Normalisasi!$H$6)^2+(Normalisasi!$I64-Normalisasi!$I$6)^2+(Normalisasi!$J64-Normalisasi!$J$6)^2)</f>
        <v>2.40533583847823</v>
      </c>
      <c r="S65" s="20" t="str">
        <f>Normalisasi!$K64</f>
        <v>Ringan</v>
      </c>
      <c r="U65" s="12">
        <f>Normalisasi!$A64</f>
        <v>63</v>
      </c>
      <c r="V65" s="7">
        <f>SQRT((Normalisasi!$B64-Normalisasi!$B$7)^2+(Normalisasi!$C64-Normalisasi!$C$7)^2+(Normalisasi!$D64-Normalisasi!$D$7)^2+(Normalisasi!$E64-Normalisasi!$E$7)^2+(Normalisasi!$F64-Normalisasi!$F$7)^2+(Normalisasi!$G64-Normalisasi!$G$7)^2+(Normalisasi!$H64-Normalisasi!$H$7)^2+(Normalisasi!$I64-Normalisasi!$I$7)^2+(Normalisasi!$J64-Normalisasi!$J$7)^2)</f>
        <v>2.3199636645772443</v>
      </c>
      <c r="W65" s="5" t="str">
        <f>Normalisasi!$K64</f>
        <v>Ringan</v>
      </c>
    </row>
    <row r="66" spans="1:23" hidden="1" x14ac:dyDescent="0.3">
      <c r="A66" s="18">
        <f>Normalisasi!$A65</f>
        <v>64</v>
      </c>
      <c r="B66" s="19">
        <f>SQRT((Normalisasi!$B65-Normalisasi!$B$2)^2+(Normalisasi!$C65-Normalisasi!$C$2)^2+(Normalisasi!$D65-Normalisasi!$D$2)^2+(Normalisasi!$E65-Normalisasi!$E$2)^2+(Normalisasi!$F65-Normalisasi!$F$2)^2+(Normalisasi!$G65-Normalisasi!$G$2)^2+(Normalisasi!$H65-Normalisasi!$H$2)^2+(Normalisasi!$I65-Normalisasi!$I$2)^2+(Normalisasi!$J65-Normalisasi!$J$2)^2)</f>
        <v>2.0947072442073624</v>
      </c>
      <c r="C66" s="20" t="str">
        <f>Normalisasi!$K65</f>
        <v>Ringan</v>
      </c>
      <c r="D66" s="21"/>
      <c r="E66" s="22">
        <f>Normalisasi!$A65</f>
        <v>64</v>
      </c>
      <c r="F66" s="19">
        <f>SQRT((Normalisasi!$B65-Normalisasi!$B$3)^2+(Normalisasi!$C65-Normalisasi!$C$3)^2+(Normalisasi!$D65-Normalisasi!$D$3)^2+(Normalisasi!$E65-Normalisasi!$E$3)^2+(Normalisasi!$F65-Normalisasi!$F$3)^2+(Normalisasi!$G65-Normalisasi!$G$3)^2+(Normalisasi!$H65-Normalisasi!$H$3)^2+(Normalisasi!$I65-Normalisasi!$I$3)^2+(Normalisasi!$J65-Normalisasi!$J$3)^2)</f>
        <v>2.4774580599749418</v>
      </c>
      <c r="G66" s="20" t="str">
        <f>Normalisasi!$K65</f>
        <v>Ringan</v>
      </c>
      <c r="H66" s="23"/>
      <c r="I66" s="18">
        <f>Normalisasi!$A65</f>
        <v>64</v>
      </c>
      <c r="J66" s="19">
        <f>SQRT((Normalisasi!$B65-Normalisasi!$B$4)^2+(Normalisasi!$C65-Normalisasi!$C$4)^2+(Normalisasi!$D65-Normalisasi!$D$4)^2+(Normalisasi!$E65-Normalisasi!$E$4)^2+(Normalisasi!$F65-Normalisasi!$F$4)^2+(Normalisasi!$G65-Normalisasi!$G$4)^2+(Normalisasi!$H65-Normalisasi!$H$4)^2+(Normalisasi!$I65-Normalisasi!$I$4)^2+(Normalisasi!$J65-Normalisasi!$J$4)^2)</f>
        <v>2.4710560491748166</v>
      </c>
      <c r="K66" s="20" t="str">
        <f>Normalisasi!$K65</f>
        <v>Ringan</v>
      </c>
      <c r="L66" s="23"/>
      <c r="M66" s="18">
        <f>Normalisasi!$A65</f>
        <v>64</v>
      </c>
      <c r="N66" s="19">
        <f>SQRT((Normalisasi!$B65-Normalisasi!$B$5)^2+(Normalisasi!$C65-Normalisasi!$C$5)^2+(Normalisasi!$D65-Normalisasi!$D$5)^2+(Normalisasi!$E65-Normalisasi!$E$5)^2+(Normalisasi!$F65-Normalisasi!$F$5)^2+(Normalisasi!$G65-Normalisasi!$G$5)^2+(Normalisasi!$H65-Normalisasi!$H$5)^2+(Normalisasi!$I65-Normalisasi!$I$5)^2+(Normalisasi!$J65-Normalisasi!$J$5)^2)</f>
        <v>2.0883273476902779</v>
      </c>
      <c r="O66" s="20" t="str">
        <f>Normalisasi!$K65</f>
        <v>Ringan</v>
      </c>
      <c r="P66" s="23"/>
      <c r="Q66" s="18">
        <f>Normalisasi!$A65</f>
        <v>64</v>
      </c>
      <c r="R66" s="19">
        <f>SQRT((Normalisasi!$B65-Normalisasi!$B$6)^2+(Normalisasi!$C65-Normalisasi!$C$6)^2+(Normalisasi!$D65-Normalisasi!$D$6)^2+(Normalisasi!$E65-Normalisasi!$E$6)^2+(Normalisasi!$F65-Normalisasi!$F$6)^2+(Normalisasi!$G65-Normalisasi!$G$6)^2+(Normalisasi!$H65-Normalisasi!$H$6)^2+(Normalisasi!$I65-Normalisasi!$I$6)^2+(Normalisasi!$J65-Normalisasi!$J$6)^2)</f>
        <v>2.4025545021714909</v>
      </c>
      <c r="S66" s="20" t="str">
        <f>Normalisasi!$K65</f>
        <v>Ringan</v>
      </c>
      <c r="U66" s="12">
        <f>Normalisasi!$A65</f>
        <v>64</v>
      </c>
      <c r="V66" s="7">
        <f>SQRT((Normalisasi!$B65-Normalisasi!$B$7)^2+(Normalisasi!$C65-Normalisasi!$C$7)^2+(Normalisasi!$D65-Normalisasi!$D$7)^2+(Normalisasi!$E65-Normalisasi!$E$7)^2+(Normalisasi!$F65-Normalisasi!$F$7)^2+(Normalisasi!$G65-Normalisasi!$G$7)^2+(Normalisasi!$H65-Normalisasi!$H$7)^2+(Normalisasi!$I65-Normalisasi!$I$7)^2+(Normalisasi!$J65-Normalisasi!$J$7)^2)</f>
        <v>2.3187882946030771</v>
      </c>
      <c r="W66" s="5" t="str">
        <f>Normalisasi!$K65</f>
        <v>Ringan</v>
      </c>
    </row>
    <row r="67" spans="1:23" hidden="1" x14ac:dyDescent="0.3">
      <c r="A67" s="18">
        <f>Normalisasi!$A66</f>
        <v>65</v>
      </c>
      <c r="B67" s="19">
        <f>SQRT((Normalisasi!$B66-Normalisasi!$B$2)^2+(Normalisasi!$C66-Normalisasi!$C$2)^2+(Normalisasi!$D66-Normalisasi!$D$2)^2+(Normalisasi!$E66-Normalisasi!$E$2)^2+(Normalisasi!$F66-Normalisasi!$F$2)^2+(Normalisasi!$G66-Normalisasi!$G$2)^2+(Normalisasi!$H66-Normalisasi!$H$2)^2+(Normalisasi!$I66-Normalisasi!$I$2)^2+(Normalisasi!$J66-Normalisasi!$J$2)^2)</f>
        <v>1.2564114727258191</v>
      </c>
      <c r="C67" s="20" t="str">
        <f>Normalisasi!$K66</f>
        <v>Berat</v>
      </c>
      <c r="D67" s="21"/>
      <c r="E67" s="22">
        <f>Normalisasi!$A66</f>
        <v>65</v>
      </c>
      <c r="F67" s="19">
        <f>SQRT((Normalisasi!$B66-Normalisasi!$B$3)^2+(Normalisasi!$C66-Normalisasi!$C$3)^2+(Normalisasi!$D66-Normalisasi!$D$3)^2+(Normalisasi!$E66-Normalisasi!$E$3)^2+(Normalisasi!$F66-Normalisasi!$F$3)^2+(Normalisasi!$G66-Normalisasi!$G$3)^2+(Normalisasi!$H66-Normalisasi!$H$3)^2+(Normalisasi!$I66-Normalisasi!$I$3)^2+(Normalisasi!$J66-Normalisasi!$J$3)^2)</f>
        <v>1.1526360174821284</v>
      </c>
      <c r="G67" s="20" t="str">
        <f>Normalisasi!$K66</f>
        <v>Berat</v>
      </c>
      <c r="H67" s="23"/>
      <c r="I67" s="18">
        <f>Normalisasi!$A66</f>
        <v>65</v>
      </c>
      <c r="J67" s="19">
        <f>SQRT((Normalisasi!$B66-Normalisasi!$B$4)^2+(Normalisasi!$C66-Normalisasi!$C$4)^2+(Normalisasi!$D66-Normalisasi!$D$4)^2+(Normalisasi!$E66-Normalisasi!$E$4)^2+(Normalisasi!$F66-Normalisasi!$F$4)^2+(Normalisasi!$G66-Normalisasi!$G$4)^2+(Normalisasi!$H66-Normalisasi!$H$4)^2+(Normalisasi!$I66-Normalisasi!$I$4)^2+(Normalisasi!$J66-Normalisasi!$J$4)^2)</f>
        <v>1.8180081987811907</v>
      </c>
      <c r="K67" s="20" t="str">
        <f>Normalisasi!$K66</f>
        <v>Berat</v>
      </c>
      <c r="L67" s="23"/>
      <c r="M67" s="18">
        <f>Normalisasi!$A66</f>
        <v>65</v>
      </c>
      <c r="N67" s="19">
        <f>SQRT((Normalisasi!$B66-Normalisasi!$B$5)^2+(Normalisasi!$C66-Normalisasi!$C$5)^2+(Normalisasi!$D66-Normalisasi!$D$5)^2+(Normalisasi!$E66-Normalisasi!$E$5)^2+(Normalisasi!$F66-Normalisasi!$F$5)^2+(Normalisasi!$G66-Normalisasi!$G$5)^2+(Normalisasi!$H66-Normalisasi!$H$5)^2+(Normalisasi!$I66-Normalisasi!$I$5)^2+(Normalisasi!$J66-Normalisasi!$J$5)^2)</f>
        <v>1.599615426693231</v>
      </c>
      <c r="O67" s="20" t="str">
        <f>Normalisasi!$K66</f>
        <v>Berat</v>
      </c>
      <c r="P67" s="23"/>
      <c r="Q67" s="18">
        <f>Normalisasi!$A66</f>
        <v>65</v>
      </c>
      <c r="R67" s="19">
        <f>SQRT((Normalisasi!$B66-Normalisasi!$B$6)^2+(Normalisasi!$C66-Normalisasi!$C$6)^2+(Normalisasi!$D66-Normalisasi!$D$6)^2+(Normalisasi!$E66-Normalisasi!$E$6)^2+(Normalisasi!$F66-Normalisasi!$F$6)^2+(Normalisasi!$G66-Normalisasi!$G$6)^2+(Normalisasi!$H66-Normalisasi!$H$6)^2+(Normalisasi!$I66-Normalisasi!$I$6)^2+(Normalisasi!$J66-Normalisasi!$J$6)^2)</f>
        <v>1.9674229297203356</v>
      </c>
      <c r="S67" s="20" t="str">
        <f>Normalisasi!$K66</f>
        <v>Berat</v>
      </c>
      <c r="U67" s="12">
        <f>Normalisasi!$A66</f>
        <v>65</v>
      </c>
      <c r="V67" s="7">
        <f>SQRT((Normalisasi!$B66-Normalisasi!$B$7)^2+(Normalisasi!$C66-Normalisasi!$C$7)^2+(Normalisasi!$D66-Normalisasi!$D$7)^2+(Normalisasi!$E66-Normalisasi!$E$7)^2+(Normalisasi!$F66-Normalisasi!$F$7)^2+(Normalisasi!$G66-Normalisasi!$G$7)^2+(Normalisasi!$H66-Normalisasi!$H$7)^2+(Normalisasi!$I66-Normalisasi!$I$7)^2+(Normalisasi!$J66-Normalisasi!$J$7)^2)</f>
        <v>1.6032171799189106</v>
      </c>
      <c r="W67" s="5" t="str">
        <f>Normalisasi!$K66</f>
        <v>Berat</v>
      </c>
    </row>
    <row r="68" spans="1:23" hidden="1" x14ac:dyDescent="0.3">
      <c r="A68" s="18">
        <f>Normalisasi!$A67</f>
        <v>66</v>
      </c>
      <c r="B68" s="19">
        <f>SQRT((Normalisasi!$B67-Normalisasi!$B$2)^2+(Normalisasi!$C67-Normalisasi!$C$2)^2+(Normalisasi!$D67-Normalisasi!$D$2)^2+(Normalisasi!$E67-Normalisasi!$E$2)^2+(Normalisasi!$F67-Normalisasi!$F$2)^2+(Normalisasi!$G67-Normalisasi!$G$2)^2+(Normalisasi!$H67-Normalisasi!$H$2)^2+(Normalisasi!$I67-Normalisasi!$I$2)^2+(Normalisasi!$J67-Normalisasi!$J$2)^2)</f>
        <v>1.9016358768871771</v>
      </c>
      <c r="C68" s="20" t="str">
        <f>Normalisasi!$K67</f>
        <v>Berat</v>
      </c>
      <c r="D68" s="21"/>
      <c r="E68" s="22">
        <f>Normalisasi!$A67</f>
        <v>66</v>
      </c>
      <c r="F68" s="19">
        <f>SQRT((Normalisasi!$B67-Normalisasi!$B$3)^2+(Normalisasi!$C67-Normalisasi!$C$3)^2+(Normalisasi!$D67-Normalisasi!$D$3)^2+(Normalisasi!$E67-Normalisasi!$E$3)^2+(Normalisasi!$F67-Normalisasi!$F$3)^2+(Normalisasi!$G67-Normalisasi!$G$3)^2+(Normalisasi!$H67-Normalisasi!$H$3)^2+(Normalisasi!$I67-Normalisasi!$I$3)^2+(Normalisasi!$J67-Normalisasi!$J$3)^2)</f>
        <v>0.60516031616792487</v>
      </c>
      <c r="G68" s="20" t="str">
        <f>Normalisasi!$K67</f>
        <v>Berat</v>
      </c>
      <c r="H68" s="23"/>
      <c r="I68" s="18">
        <f>Normalisasi!$A67</f>
        <v>66</v>
      </c>
      <c r="J68" s="19">
        <f>SQRT((Normalisasi!$B67-Normalisasi!$B$4)^2+(Normalisasi!$C67-Normalisasi!$C$4)^2+(Normalisasi!$D67-Normalisasi!$D$4)^2+(Normalisasi!$E67-Normalisasi!$E$4)^2+(Normalisasi!$F67-Normalisasi!$F$4)^2+(Normalisasi!$G67-Normalisasi!$G$4)^2+(Normalisasi!$H67-Normalisasi!$H$4)^2+(Normalisasi!$I67-Normalisasi!$I$4)^2+(Normalisasi!$J67-Normalisasi!$J$4)^2)</f>
        <v>2.0826169567228998</v>
      </c>
      <c r="K68" s="20" t="str">
        <f>Normalisasi!$K67</f>
        <v>Berat</v>
      </c>
      <c r="L68" s="23"/>
      <c r="M68" s="18">
        <f>Normalisasi!$A67</f>
        <v>66</v>
      </c>
      <c r="N68" s="19">
        <f>SQRT((Normalisasi!$B67-Normalisasi!$B$5)^2+(Normalisasi!$C67-Normalisasi!$C$5)^2+(Normalisasi!$D67-Normalisasi!$D$5)^2+(Normalisasi!$E67-Normalisasi!$E$5)^2+(Normalisasi!$F67-Normalisasi!$F$5)^2+(Normalisasi!$G67-Normalisasi!$G$5)^2+(Normalisasi!$H67-Normalisasi!$H$5)^2+(Normalisasi!$I67-Normalisasi!$I$5)^2+(Normalisasi!$J67-Normalisasi!$J$5)^2)</f>
        <v>1.2616764103979425</v>
      </c>
      <c r="O68" s="20" t="str">
        <f>Normalisasi!$K67</f>
        <v>Berat</v>
      </c>
      <c r="P68" s="23"/>
      <c r="Q68" s="18">
        <f>Normalisasi!$A67</f>
        <v>66</v>
      </c>
      <c r="R68" s="19">
        <f>SQRT((Normalisasi!$B67-Normalisasi!$B$6)^2+(Normalisasi!$C67-Normalisasi!$C$6)^2+(Normalisasi!$D67-Normalisasi!$D$6)^2+(Normalisasi!$E67-Normalisasi!$E$6)^2+(Normalisasi!$F67-Normalisasi!$F$6)^2+(Normalisasi!$G67-Normalisasi!$G$6)^2+(Normalisasi!$H67-Normalisasi!$H$6)^2+(Normalisasi!$I67-Normalisasi!$I$6)^2+(Normalisasi!$J67-Normalisasi!$J$6)^2)</f>
        <v>2.2293332048189556</v>
      </c>
      <c r="S68" s="20" t="str">
        <f>Normalisasi!$K67</f>
        <v>Berat</v>
      </c>
      <c r="U68" s="12">
        <f>Normalisasi!$A67</f>
        <v>66</v>
      </c>
      <c r="V68" s="7">
        <f>SQRT((Normalisasi!$B67-Normalisasi!$B$7)^2+(Normalisasi!$C67-Normalisasi!$C$7)^2+(Normalisasi!$D67-Normalisasi!$D$7)^2+(Normalisasi!$E67-Normalisasi!$E$7)^2+(Normalisasi!$F67-Normalisasi!$F$7)^2+(Normalisasi!$G67-Normalisasi!$G$7)^2+(Normalisasi!$H67-Normalisasi!$H$7)^2+(Normalisasi!$I67-Normalisasi!$I$7)^2+(Normalisasi!$J67-Normalisasi!$J$7)^2)</f>
        <v>2.0263558419397745</v>
      </c>
      <c r="W68" s="5" t="str">
        <f>Normalisasi!$K67</f>
        <v>Berat</v>
      </c>
    </row>
    <row r="69" spans="1:23" hidden="1" x14ac:dyDescent="0.3">
      <c r="A69" s="18">
        <f>Normalisasi!$A68</f>
        <v>67</v>
      </c>
      <c r="B69" s="19">
        <f>SQRT((Normalisasi!$B68-Normalisasi!$B$2)^2+(Normalisasi!$C68-Normalisasi!$C$2)^2+(Normalisasi!$D68-Normalisasi!$D$2)^2+(Normalisasi!$E68-Normalisasi!$E$2)^2+(Normalisasi!$F68-Normalisasi!$F$2)^2+(Normalisasi!$G68-Normalisasi!$G$2)^2+(Normalisasi!$H68-Normalisasi!$H$2)^2+(Normalisasi!$I68-Normalisasi!$I$2)^2+(Normalisasi!$J68-Normalisasi!$J$2)^2)</f>
        <v>2.3187882946030771</v>
      </c>
      <c r="C69" s="20" t="str">
        <f>Normalisasi!$K68</f>
        <v>Ringan</v>
      </c>
      <c r="D69" s="21"/>
      <c r="E69" s="22">
        <f>Normalisasi!$A68</f>
        <v>67</v>
      </c>
      <c r="F69" s="19">
        <f>SQRT((Normalisasi!$B68-Normalisasi!$B$3)^2+(Normalisasi!$C68-Normalisasi!$C$3)^2+(Normalisasi!$D68-Normalisasi!$D$3)^2+(Normalisasi!$E68-Normalisasi!$E$3)^2+(Normalisasi!$F68-Normalisasi!$F$3)^2+(Normalisasi!$G68-Normalisasi!$G$3)^2+(Normalisasi!$H68-Normalisasi!$H$3)^2+(Normalisasi!$I68-Normalisasi!$I$3)^2+(Normalisasi!$J68-Normalisasi!$J$3)^2)</f>
        <v>2.0314475516705435</v>
      </c>
      <c r="G69" s="20" t="str">
        <f>Normalisasi!$K68</f>
        <v>Ringan</v>
      </c>
      <c r="H69" s="23"/>
      <c r="I69" s="18">
        <f>Normalisasi!$A68</f>
        <v>67</v>
      </c>
      <c r="J69" s="19">
        <f>SQRT((Normalisasi!$B68-Normalisasi!$B$4)^2+(Normalisasi!$C68-Normalisasi!$C$4)^2+(Normalisasi!$D68-Normalisasi!$D$4)^2+(Normalisasi!$E68-Normalisasi!$E$4)^2+(Normalisasi!$F68-Normalisasi!$F$4)^2+(Normalisasi!$G68-Normalisasi!$G$4)^2+(Normalisasi!$H68-Normalisasi!$H$4)^2+(Normalisasi!$I68-Normalisasi!$I$4)^2+(Normalisasi!$J68-Normalisasi!$J$4)^2)</f>
        <v>2.0239753271433956</v>
      </c>
      <c r="K69" s="20" t="str">
        <f>Normalisasi!$K68</f>
        <v>Ringan</v>
      </c>
      <c r="L69" s="23"/>
      <c r="M69" s="18">
        <f>Normalisasi!$A68</f>
        <v>67</v>
      </c>
      <c r="N69" s="19">
        <f>SQRT((Normalisasi!$B68-Normalisasi!$B$5)^2+(Normalisasi!$C68-Normalisasi!$C$5)^2+(Normalisasi!$D68-Normalisasi!$D$5)^2+(Normalisasi!$E68-Normalisasi!$E$5)^2+(Normalisasi!$F68-Normalisasi!$F$5)^2+(Normalisasi!$G68-Normalisasi!$G$5)^2+(Normalisasi!$H68-Normalisasi!$H$5)^2+(Normalisasi!$I68-Normalisasi!$I$5)^2+(Normalisasi!$J68-Normalisasi!$J$5)^2)</f>
        <v>1.8306391423274788</v>
      </c>
      <c r="O69" s="20" t="str">
        <f>Normalisasi!$K68</f>
        <v>Ringan</v>
      </c>
      <c r="P69" s="23"/>
      <c r="Q69" s="18">
        <f>Normalisasi!$A68</f>
        <v>67</v>
      </c>
      <c r="R69" s="19">
        <f>SQRT((Normalisasi!$B68-Normalisasi!$B$6)^2+(Normalisasi!$C68-Normalisasi!$C$6)^2+(Normalisasi!$D68-Normalisasi!$D$6)^2+(Normalisasi!$E68-Normalisasi!$E$6)^2+(Normalisasi!$F68-Normalisasi!$F$6)^2+(Normalisasi!$G68-Normalisasi!$G$6)^2+(Normalisasi!$H68-Normalisasi!$H$6)^2+(Normalisasi!$I68-Normalisasi!$I$6)^2+(Normalisasi!$J68-Normalisasi!$J$6)^2)</f>
        <v>1.9354244414585244</v>
      </c>
      <c r="S69" s="20" t="str">
        <f>Normalisasi!$K68</f>
        <v>Ringan</v>
      </c>
      <c r="U69" s="12">
        <f>Normalisasi!$A68</f>
        <v>67</v>
      </c>
      <c r="V69" s="7">
        <f>SQRT((Normalisasi!$B68-Normalisasi!$B$7)^2+(Normalisasi!$C68-Normalisasi!$C$7)^2+(Normalisasi!$D68-Normalisasi!$D$7)^2+(Normalisasi!$E68-Normalisasi!$E$7)^2+(Normalisasi!$F68-Normalisasi!$F$7)^2+(Normalisasi!$G68-Normalisasi!$G$7)^2+(Normalisasi!$H68-Normalisasi!$H$7)^2+(Normalisasi!$I68-Normalisasi!$I$7)^2+(Normalisasi!$J68-Normalisasi!$J$7)^2)</f>
        <v>1.8347258673339903</v>
      </c>
      <c r="W69" s="5" t="str">
        <f>Normalisasi!$K68</f>
        <v>Ringan</v>
      </c>
    </row>
    <row r="70" spans="1:23" hidden="1" x14ac:dyDescent="0.3">
      <c r="A70" s="18">
        <f>Normalisasi!$A69</f>
        <v>68</v>
      </c>
      <c r="B70" s="19">
        <f>SQRT((Normalisasi!$B69-Normalisasi!$B$2)^2+(Normalisasi!$C69-Normalisasi!$C$2)^2+(Normalisasi!$D69-Normalisasi!$D$2)^2+(Normalisasi!$E69-Normalisasi!$E$2)^2+(Normalisasi!$F69-Normalisasi!$F$2)^2+(Normalisasi!$G69-Normalisasi!$G$2)^2+(Normalisasi!$H69-Normalisasi!$H$2)^2+(Normalisasi!$I69-Normalisasi!$I$2)^2+(Normalisasi!$J69-Normalisasi!$J$2)^2)</f>
        <v>2.3249060725322512</v>
      </c>
      <c r="C70" s="20" t="str">
        <f>Normalisasi!$K69</f>
        <v>Ringan</v>
      </c>
      <c r="D70" s="21"/>
      <c r="E70" s="22">
        <f>Normalisasi!$A69</f>
        <v>68</v>
      </c>
      <c r="F70" s="19">
        <f>SQRT((Normalisasi!$B69-Normalisasi!$B$3)^2+(Normalisasi!$C69-Normalisasi!$C$3)^2+(Normalisasi!$D69-Normalisasi!$D$3)^2+(Normalisasi!$E69-Normalisasi!$E$3)^2+(Normalisasi!$F69-Normalisasi!$F$3)^2+(Normalisasi!$G69-Normalisasi!$G$3)^2+(Normalisasi!$H69-Normalisasi!$H$3)^2+(Normalisasi!$I69-Normalisasi!$I$3)^2+(Normalisasi!$J69-Normalisasi!$J$3)^2)</f>
        <v>1.4680559410653726</v>
      </c>
      <c r="G70" s="20" t="str">
        <f>Normalisasi!$K69</f>
        <v>Ringan</v>
      </c>
      <c r="H70" s="23"/>
      <c r="I70" s="18">
        <f>Normalisasi!$A69</f>
        <v>68</v>
      </c>
      <c r="J70" s="19">
        <f>SQRT((Normalisasi!$B69-Normalisasi!$B$4)^2+(Normalisasi!$C69-Normalisasi!$C$4)^2+(Normalisasi!$D69-Normalisasi!$D$4)^2+(Normalisasi!$E69-Normalisasi!$E$4)^2+(Normalisasi!$F69-Normalisasi!$F$4)^2+(Normalisasi!$G69-Normalisasi!$G$4)^2+(Normalisasi!$H69-Normalisasi!$H$4)^2+(Normalisasi!$I69-Normalisasi!$I$4)^2+(Normalisasi!$J69-Normalisasi!$J$4)^2)</f>
        <v>2.0301334167052931</v>
      </c>
      <c r="K70" s="20" t="str">
        <f>Normalisasi!$K69</f>
        <v>Ringan</v>
      </c>
      <c r="L70" s="23"/>
      <c r="M70" s="18">
        <f>Normalisasi!$A69</f>
        <v>68</v>
      </c>
      <c r="N70" s="19">
        <f>SQRT((Normalisasi!$B69-Normalisasi!$B$5)^2+(Normalisasi!$C69-Normalisasi!$C$5)^2+(Normalisasi!$D69-Normalisasi!$D$5)^2+(Normalisasi!$E69-Normalisasi!$E$5)^2+(Normalisasi!$F69-Normalisasi!$F$5)^2+(Normalisasi!$G69-Normalisasi!$G$5)^2+(Normalisasi!$H69-Normalisasi!$H$5)^2+(Normalisasi!$I69-Normalisasi!$I$5)^2+(Normalisasi!$J69-Normalisasi!$J$5)^2)</f>
        <v>1.1733623290306563</v>
      </c>
      <c r="O70" s="20" t="str">
        <f>Normalisasi!$K69</f>
        <v>Ringan</v>
      </c>
      <c r="P70" s="23"/>
      <c r="Q70" s="18">
        <f>Normalisasi!$A69</f>
        <v>68</v>
      </c>
      <c r="R70" s="19">
        <f>SQRT((Normalisasi!$B69-Normalisasi!$B$6)^2+(Normalisasi!$C69-Normalisasi!$C$6)^2+(Normalisasi!$D69-Normalisasi!$D$6)^2+(Normalisasi!$E69-Normalisasi!$E$6)^2+(Normalisasi!$F69-Normalisasi!$F$6)^2+(Normalisasi!$G69-Normalisasi!$G$6)^2+(Normalisasi!$H69-Normalisasi!$H$6)^2+(Normalisasi!$I69-Normalisasi!$I$6)^2+(Normalisasi!$J69-Normalisasi!$J$6)^2)</f>
        <v>2.4109603000487971</v>
      </c>
      <c r="S70" s="20" t="str">
        <f>Normalisasi!$K69</f>
        <v>Ringan</v>
      </c>
      <c r="U70" s="12">
        <f>Normalisasi!$A69</f>
        <v>68</v>
      </c>
      <c r="V70" s="7">
        <f>SQRT((Normalisasi!$B69-Normalisasi!$B$7)^2+(Normalisasi!$C69-Normalisasi!$C$7)^2+(Normalisasi!$D69-Normalisasi!$D$7)^2+(Normalisasi!$E69-Normalisasi!$E$7)^2+(Normalisasi!$F69-Normalisasi!$F$7)^2+(Normalisasi!$G69-Normalisasi!$G$7)^2+(Normalisasi!$H69-Normalisasi!$H$7)^2+(Normalisasi!$I69-Normalisasi!$I$7)^2+(Normalisasi!$J69-Normalisasi!$J$7)^2)</f>
        <v>2.096063037486378</v>
      </c>
      <c r="W70" s="5" t="str">
        <f>Normalisasi!$K69</f>
        <v>Ringan</v>
      </c>
    </row>
    <row r="71" spans="1:23" hidden="1" x14ac:dyDescent="0.3">
      <c r="A71" s="18">
        <f>Normalisasi!$A70</f>
        <v>69</v>
      </c>
      <c r="B71" s="19">
        <f>SQRT((Normalisasi!$B70-Normalisasi!$B$2)^2+(Normalisasi!$C70-Normalisasi!$C$2)^2+(Normalisasi!$D70-Normalisasi!$D$2)^2+(Normalisasi!$E70-Normalisasi!$E$2)^2+(Normalisasi!$F70-Normalisasi!$F$2)^2+(Normalisasi!$G70-Normalisasi!$G$2)^2+(Normalisasi!$H70-Normalisasi!$H$2)^2+(Normalisasi!$I70-Normalisasi!$I$2)^2+(Normalisasi!$J70-Normalisasi!$J$2)^2)</f>
        <v>2.1509949221670066</v>
      </c>
      <c r="C71" s="20" t="str">
        <f>Normalisasi!$K70</f>
        <v>Ringan</v>
      </c>
      <c r="D71" s="21"/>
      <c r="E71" s="22">
        <f>Normalisasi!$A70</f>
        <v>69</v>
      </c>
      <c r="F71" s="19">
        <f>SQRT((Normalisasi!$B70-Normalisasi!$B$3)^2+(Normalisasi!$C70-Normalisasi!$C$3)^2+(Normalisasi!$D70-Normalisasi!$D$3)^2+(Normalisasi!$E70-Normalisasi!$E$3)^2+(Normalisasi!$F70-Normalisasi!$F$3)^2+(Normalisasi!$G70-Normalisasi!$G$3)^2+(Normalisasi!$H70-Normalisasi!$H$3)^2+(Normalisasi!$I70-Normalisasi!$I$3)^2+(Normalisasi!$J70-Normalisasi!$J$3)^2)</f>
        <v>1.8376014679979569</v>
      </c>
      <c r="G71" s="20" t="str">
        <f>Normalisasi!$K70</f>
        <v>Ringan</v>
      </c>
      <c r="H71" s="23"/>
      <c r="I71" s="18">
        <f>Normalisasi!$A70</f>
        <v>69</v>
      </c>
      <c r="J71" s="19">
        <f>SQRT((Normalisasi!$B70-Normalisasi!$B$4)^2+(Normalisasi!$C70-Normalisasi!$C$4)^2+(Normalisasi!$D70-Normalisasi!$D$4)^2+(Normalisasi!$E70-Normalisasi!$E$4)^2+(Normalisasi!$F70-Normalisasi!$F$4)^2+(Normalisasi!$G70-Normalisasi!$G$4)^2+(Normalisasi!$H70-Normalisasi!$H$4)^2+(Normalisasi!$I70-Normalisasi!$I$4)^2+(Normalisasi!$J70-Normalisasi!$J$4)^2)</f>
        <v>1.8293376191630719</v>
      </c>
      <c r="K71" s="20" t="str">
        <f>Normalisasi!$K70</f>
        <v>Ringan</v>
      </c>
      <c r="L71" s="23"/>
      <c r="M71" s="18">
        <f>Normalisasi!$A70</f>
        <v>69</v>
      </c>
      <c r="N71" s="19">
        <f>SQRT((Normalisasi!$B70-Normalisasi!$B$5)^2+(Normalisasi!$C70-Normalisasi!$C$5)^2+(Normalisasi!$D70-Normalisasi!$D$5)^2+(Normalisasi!$E70-Normalisasi!$E$5)^2+(Normalisasi!$F70-Normalisasi!$F$5)^2+(Normalisasi!$G70-Normalisasi!$G$5)^2+(Normalisasi!$H70-Normalisasi!$H$5)^2+(Normalisasi!$I70-Normalisasi!$I$5)^2+(Normalisasi!$J70-Normalisasi!$J$5)^2)</f>
        <v>1.2654009915522777</v>
      </c>
      <c r="O71" s="20" t="str">
        <f>Normalisasi!$K70</f>
        <v>Ringan</v>
      </c>
      <c r="P71" s="23"/>
      <c r="Q71" s="18">
        <f>Normalisasi!$A70</f>
        <v>69</v>
      </c>
      <c r="R71" s="19">
        <f>SQRT((Normalisasi!$B70-Normalisasi!$B$6)^2+(Normalisasi!$C70-Normalisasi!$C$6)^2+(Normalisasi!$D70-Normalisasi!$D$6)^2+(Normalisasi!$E70-Normalisasi!$E$6)^2+(Normalisasi!$F70-Normalisasi!$F$6)^2+(Normalisasi!$G70-Normalisasi!$G$6)^2+(Normalisasi!$H70-Normalisasi!$H$6)^2+(Normalisasi!$I70-Normalisasi!$I$6)^2+(Normalisasi!$J70-Normalisasi!$J$6)^2)</f>
        <v>1.9989666752087294</v>
      </c>
      <c r="S71" s="20" t="str">
        <f>Normalisasi!$K70</f>
        <v>Ringan</v>
      </c>
      <c r="U71" s="12">
        <f>Normalisasi!$A70</f>
        <v>69</v>
      </c>
      <c r="V71" s="7">
        <f>SQRT((Normalisasi!$B70-Normalisasi!$B$7)^2+(Normalisasi!$C70-Normalisasi!$C$7)^2+(Normalisasi!$D70-Normalisasi!$D$7)^2+(Normalisasi!$E70-Normalisasi!$E$7)^2+(Normalisasi!$F70-Normalisasi!$F$7)^2+(Normalisasi!$G70-Normalisasi!$G$7)^2+(Normalisasi!$H70-Normalisasi!$H$7)^2+(Normalisasi!$I70-Normalisasi!$I$7)^2+(Normalisasi!$J70-Normalisasi!$J$7)^2)</f>
        <v>1.9016358768871771</v>
      </c>
      <c r="W71" s="5" t="str">
        <f>Normalisasi!$K70</f>
        <v>Ringan</v>
      </c>
    </row>
    <row r="72" spans="1:23" hidden="1" x14ac:dyDescent="0.3">
      <c r="A72" s="18">
        <f>Normalisasi!$A71</f>
        <v>70</v>
      </c>
      <c r="B72" s="19">
        <f>SQRT((Normalisasi!$B71-Normalisasi!$B$2)^2+(Normalisasi!$C71-Normalisasi!$C$2)^2+(Normalisasi!$D71-Normalisasi!$D$2)^2+(Normalisasi!$E71-Normalisasi!$E$2)^2+(Normalisasi!$F71-Normalisasi!$F$2)^2+(Normalisasi!$G71-Normalisasi!$G$2)^2+(Normalisasi!$H71-Normalisasi!$H$2)^2+(Normalisasi!$I71-Normalisasi!$I$2)^2+(Normalisasi!$J71-Normalisasi!$J$2)^2)</f>
        <v>1.8319710691393172</v>
      </c>
      <c r="C72" s="20" t="str">
        <f>Normalisasi!$K71</f>
        <v>Ringan</v>
      </c>
      <c r="D72" s="21"/>
      <c r="E72" s="22">
        <f>Normalisasi!$A71</f>
        <v>70</v>
      </c>
      <c r="F72" s="19">
        <f>SQRT((Normalisasi!$B71-Normalisasi!$B$3)^2+(Normalisasi!$C71-Normalisasi!$C$3)^2+(Normalisasi!$D71-Normalisasi!$D$3)^2+(Normalisasi!$E71-Normalisasi!$E$3)^2+(Normalisasi!$F71-Normalisasi!$F$3)^2+(Normalisasi!$G71-Normalisasi!$G$3)^2+(Normalisasi!$H71-Normalisasi!$H$3)^2+(Normalisasi!$I71-Normalisasi!$I$3)^2+(Normalisasi!$J71-Normalisasi!$J$3)^2)</f>
        <v>2.2596720997001873</v>
      </c>
      <c r="G72" s="20" t="str">
        <f>Normalisasi!$K71</f>
        <v>Ringan</v>
      </c>
      <c r="H72" s="23"/>
      <c r="I72" s="18">
        <f>Normalisasi!$A71</f>
        <v>70</v>
      </c>
      <c r="J72" s="19">
        <f>SQRT((Normalisasi!$B71-Normalisasi!$B$4)^2+(Normalisasi!$C71-Normalisasi!$C$4)^2+(Normalisasi!$D71-Normalisasi!$D$4)^2+(Normalisasi!$E71-Normalisasi!$E$4)^2+(Normalisasi!$F71-Normalisasi!$F$4)^2+(Normalisasi!$G71-Normalisasi!$G$4)^2+(Normalisasi!$H71-Normalisasi!$H$4)^2+(Normalisasi!$I71-Normalisasi!$I$4)^2+(Normalisasi!$J71-Normalisasi!$J$4)^2)</f>
        <v>1.7545853609320525</v>
      </c>
      <c r="K72" s="20" t="str">
        <f>Normalisasi!$K71</f>
        <v>Ringan</v>
      </c>
      <c r="L72" s="23"/>
      <c r="M72" s="18">
        <f>Normalisasi!$A71</f>
        <v>70</v>
      </c>
      <c r="N72" s="19">
        <f>SQRT((Normalisasi!$B71-Normalisasi!$B$5)^2+(Normalisasi!$C71-Normalisasi!$C$5)^2+(Normalisasi!$D71-Normalisasi!$D$5)^2+(Normalisasi!$E71-Normalisasi!$E$5)^2+(Normalisasi!$F71-Normalisasi!$F$5)^2+(Normalisasi!$G71-Normalisasi!$G$5)^2+(Normalisasi!$H71-Normalisasi!$H$5)^2+(Normalisasi!$I71-Normalisasi!$I$5)^2+(Normalisasi!$J71-Normalisasi!$J$5)^2)</f>
        <v>1.8256161142229657</v>
      </c>
      <c r="O72" s="20" t="str">
        <f>Normalisasi!$K71</f>
        <v>Ringan</v>
      </c>
      <c r="P72" s="23"/>
      <c r="Q72" s="18">
        <f>Normalisasi!$A71</f>
        <v>70</v>
      </c>
      <c r="R72" s="19">
        <f>SQRT((Normalisasi!$B71-Normalisasi!$B$6)^2+(Normalisasi!$C71-Normalisasi!$C$6)^2+(Normalisasi!$D71-Normalisasi!$D$6)^2+(Normalisasi!$E71-Normalisasi!$E$6)^2+(Normalisasi!$F71-Normalisasi!$F$6)^2+(Normalisasi!$G71-Normalisasi!$G$6)^2+(Normalisasi!$H71-Normalisasi!$H$6)^2+(Normalisasi!$I71-Normalisasi!$I$6)^2+(Normalisasi!$J71-Normalisasi!$J$6)^2)</f>
        <v>1.6414763002993509</v>
      </c>
      <c r="S72" s="20" t="str">
        <f>Normalisasi!$K71</f>
        <v>Ringan</v>
      </c>
      <c r="U72" s="12">
        <f>Normalisasi!$A71</f>
        <v>70</v>
      </c>
      <c r="V72" s="7">
        <f>SQRT((Normalisasi!$B71-Normalisasi!$B$7)^2+(Normalisasi!$C71-Normalisasi!$C$7)^2+(Normalisasi!$D71-Normalisasi!$D$7)^2+(Normalisasi!$E71-Normalisasi!$E$7)^2+(Normalisasi!$F71-Normalisasi!$F$7)^2+(Normalisasi!$G71-Normalisasi!$G$7)^2+(Normalisasi!$H71-Normalisasi!$H$7)^2+(Normalisasi!$I71-Normalisasi!$I$7)^2+(Normalisasi!$J71-Normalisasi!$J$7)^2)</f>
        <v>1.5318211791476235</v>
      </c>
      <c r="W72" s="5" t="str">
        <f>Normalisasi!$K71</f>
        <v>Ringan</v>
      </c>
    </row>
    <row r="73" spans="1:23" hidden="1" x14ac:dyDescent="0.3">
      <c r="A73" s="18">
        <f>Normalisasi!$A72</f>
        <v>71</v>
      </c>
      <c r="B73" s="19">
        <f>SQRT((Normalisasi!$B72-Normalisasi!$B$2)^2+(Normalisasi!$C72-Normalisasi!$C$2)^2+(Normalisasi!$D72-Normalisasi!$D$2)^2+(Normalisasi!$E72-Normalisasi!$E$2)^2+(Normalisasi!$F72-Normalisasi!$F$2)^2+(Normalisasi!$G72-Normalisasi!$G$2)^2+(Normalisasi!$H72-Normalisasi!$H$2)^2+(Normalisasi!$I72-Normalisasi!$I$2)^2+(Normalisasi!$J72-Normalisasi!$J$2)^2)</f>
        <v>2.0859625282879573</v>
      </c>
      <c r="C73" s="20" t="str">
        <f>Normalisasi!$K72</f>
        <v>Ringan</v>
      </c>
      <c r="D73" s="21"/>
      <c r="E73" s="22">
        <f>Normalisasi!$A72</f>
        <v>71</v>
      </c>
      <c r="F73" s="19">
        <f>SQRT((Normalisasi!$B72-Normalisasi!$B$3)^2+(Normalisasi!$C72-Normalisasi!$C$3)^2+(Normalisasi!$D72-Normalisasi!$D$3)^2+(Normalisasi!$E72-Normalisasi!$E$3)^2+(Normalisasi!$F72-Normalisasi!$F$3)^2+(Normalisasi!$G72-Normalisasi!$G$3)^2+(Normalisasi!$H72-Normalisasi!$H$3)^2+(Normalisasi!$I72-Normalisasi!$I$3)^2+(Normalisasi!$J72-Normalisasi!$J$3)^2)</f>
        <v>1.7610336934373196</v>
      </c>
      <c r="G73" s="20" t="str">
        <f>Normalisasi!$K72</f>
        <v>Ringan</v>
      </c>
      <c r="H73" s="23"/>
      <c r="I73" s="18">
        <f>Normalisasi!$A72</f>
        <v>71</v>
      </c>
      <c r="J73" s="19">
        <f>SQRT((Normalisasi!$B72-Normalisasi!$B$4)^2+(Normalisasi!$C72-Normalisasi!$C$4)^2+(Normalisasi!$D72-Normalisasi!$D$4)^2+(Normalisasi!$E72-Normalisasi!$E$4)^2+(Normalisasi!$F72-Normalisasi!$F$4)^2+(Normalisasi!$G72-Normalisasi!$G$4)^2+(Normalisasi!$H72-Normalisasi!$H$4)^2+(Normalisasi!$I72-Normalisasi!$I$4)^2+(Normalisasi!$J72-Normalisasi!$J$4)^2)</f>
        <v>1.7533910474532646</v>
      </c>
      <c r="K73" s="20" t="str">
        <f>Normalisasi!$K72</f>
        <v>Ringan</v>
      </c>
      <c r="L73" s="23"/>
      <c r="M73" s="18">
        <f>Normalisasi!$A72</f>
        <v>71</v>
      </c>
      <c r="N73" s="19">
        <f>SQRT((Normalisasi!$B72-Normalisasi!$B$5)^2+(Normalisasi!$C72-Normalisasi!$C$5)^2+(Normalisasi!$D72-Normalisasi!$D$5)^2+(Normalisasi!$E72-Normalisasi!$E$5)^2+(Normalisasi!$F72-Normalisasi!$F$5)^2+(Normalisasi!$G72-Normalisasi!$G$5)^2+(Normalisasi!$H72-Normalisasi!$H$5)^2+(Normalisasi!$I72-Normalisasi!$I$5)^2+(Normalisasi!$J72-Normalisasi!$J$5)^2)</f>
        <v>1.5259651990779677</v>
      </c>
      <c r="O73" s="20" t="str">
        <f>Normalisasi!$K72</f>
        <v>Ringan</v>
      </c>
      <c r="P73" s="23"/>
      <c r="Q73" s="18">
        <f>Normalisasi!$A72</f>
        <v>71</v>
      </c>
      <c r="R73" s="19">
        <f>SQRT((Normalisasi!$B72-Normalisasi!$B$6)^2+(Normalisasi!$C72-Normalisasi!$C$6)^2+(Normalisasi!$D72-Normalisasi!$D$6)^2+(Normalisasi!$E72-Normalisasi!$E$6)^2+(Normalisasi!$F72-Normalisasi!$F$6)^2+(Normalisasi!$G72-Normalisasi!$G$6)^2+(Normalisasi!$H72-Normalisasi!$H$6)^2+(Normalisasi!$I72-Normalisasi!$I$6)^2+(Normalisasi!$J72-Normalisasi!$J$6)^2)</f>
        <v>1.6376432987439689</v>
      </c>
      <c r="S73" s="20" t="str">
        <f>Normalisasi!$K72</f>
        <v>Ringan</v>
      </c>
      <c r="U73" s="12">
        <f>Normalisasi!$A72</f>
        <v>71</v>
      </c>
      <c r="V73" s="7">
        <f>SQRT((Normalisasi!$B72-Normalisasi!$B$7)^2+(Normalisasi!$C72-Normalisasi!$C$7)^2+(Normalisasi!$D72-Normalisasi!$D$7)^2+(Normalisasi!$E72-Normalisasi!$E$7)^2+(Normalisasi!$F72-Normalisasi!$F$7)^2+(Normalisasi!$G72-Normalisasi!$G$7)^2+(Normalisasi!$H72-Normalisasi!$H$7)^2+(Normalisasi!$I72-Normalisasi!$I$7)^2+(Normalisasi!$J72-Normalisasi!$J$7)^2)</f>
        <v>1.5303030303030303</v>
      </c>
      <c r="W73" s="5" t="str">
        <f>Normalisasi!$K72</f>
        <v>Ringan</v>
      </c>
    </row>
    <row r="74" spans="1:23" hidden="1" x14ac:dyDescent="0.3">
      <c r="A74" s="18">
        <f>Normalisasi!$A73</f>
        <v>72</v>
      </c>
      <c r="B74" s="19">
        <f>SQRT((Normalisasi!$B73-Normalisasi!$B$2)^2+(Normalisasi!$C73-Normalisasi!$C$2)^2+(Normalisasi!$D73-Normalisasi!$D$2)^2+(Normalisasi!$E73-Normalisasi!$E$2)^2+(Normalisasi!$F73-Normalisasi!$F$2)^2+(Normalisasi!$G73-Normalisasi!$G$2)^2+(Normalisasi!$H73-Normalisasi!$H$2)^2+(Normalisasi!$I73-Normalisasi!$I$2)^2+(Normalisasi!$J73-Normalisasi!$J$2)^2)</f>
        <v>1.8319710691393172</v>
      </c>
      <c r="C74" s="20" t="str">
        <f>Normalisasi!$K73</f>
        <v>Berat</v>
      </c>
      <c r="D74" s="21"/>
      <c r="E74" s="22">
        <f>Normalisasi!$A73</f>
        <v>72</v>
      </c>
      <c r="F74" s="19">
        <f>SQRT((Normalisasi!$B73-Normalisasi!$B$3)^2+(Normalisasi!$C73-Normalisasi!$C$3)^2+(Normalisasi!$D73-Normalisasi!$D$3)^2+(Normalisasi!$E73-Normalisasi!$E$3)^2+(Normalisasi!$F73-Normalisasi!$F$3)^2+(Normalisasi!$G73-Normalisasi!$G$3)^2+(Normalisasi!$H73-Normalisasi!$H$3)^2+(Normalisasi!$I73-Normalisasi!$I$3)^2+(Normalisasi!$J73-Normalisasi!$J$3)^2)</f>
        <v>1.4512470493211873</v>
      </c>
      <c r="G74" s="20" t="str">
        <f>Normalisasi!$K73</f>
        <v>Berat</v>
      </c>
      <c r="H74" s="23"/>
      <c r="I74" s="18">
        <f>Normalisasi!$A73</f>
        <v>72</v>
      </c>
      <c r="J74" s="19">
        <f>SQRT((Normalisasi!$B73-Normalisasi!$B$4)^2+(Normalisasi!$C73-Normalisasi!$C$4)^2+(Normalisasi!$D73-Normalisasi!$D$4)^2+(Normalisasi!$E73-Normalisasi!$E$4)^2+(Normalisasi!$F73-Normalisasi!$F$4)^2+(Normalisasi!$G73-Normalisasi!$G$4)^2+(Normalisasi!$H73-Normalisasi!$H$4)^2+(Normalisasi!$I73-Normalisasi!$I$4)^2+(Normalisasi!$J73-Normalisasi!$J$4)^2)</f>
        <v>2.0195469266142498</v>
      </c>
      <c r="K74" s="20" t="str">
        <f>Normalisasi!$K73</f>
        <v>Berat</v>
      </c>
      <c r="L74" s="23"/>
      <c r="M74" s="18">
        <f>Normalisasi!$A73</f>
        <v>72</v>
      </c>
      <c r="N74" s="19">
        <f>SQRT((Normalisasi!$B73-Normalisasi!$B$5)^2+(Normalisasi!$C73-Normalisasi!$C$5)^2+(Normalisasi!$D73-Normalisasi!$D$5)^2+(Normalisasi!$E73-Normalisasi!$E$5)^2+(Normalisasi!$F73-Normalisasi!$F$5)^2+(Normalisasi!$G73-Normalisasi!$G$5)^2+(Normalisasi!$H73-Normalisasi!$H$5)^2+(Normalisasi!$I73-Normalisasi!$I$5)^2+(Normalisasi!$J73-Normalisasi!$J$5)^2)</f>
        <v>1.8256161142229657</v>
      </c>
      <c r="O74" s="20" t="str">
        <f>Normalisasi!$K73</f>
        <v>Berat</v>
      </c>
      <c r="P74" s="23"/>
      <c r="Q74" s="18">
        <f>Normalisasi!$A73</f>
        <v>72</v>
      </c>
      <c r="R74" s="19">
        <f>SQRT((Normalisasi!$B73-Normalisasi!$B$6)^2+(Normalisasi!$C73-Normalisasi!$C$6)^2+(Normalisasi!$D73-Normalisasi!$D$6)^2+(Normalisasi!$E73-Normalisasi!$E$6)^2+(Normalisasi!$F73-Normalisasi!$F$6)^2+(Normalisasi!$G73-Normalisasi!$G$6)^2+(Normalisasi!$H73-Normalisasi!$H$6)^2+(Normalisasi!$I73-Normalisasi!$I$6)^2+(Normalisasi!$J73-Normalisasi!$J$6)^2)</f>
        <v>1.922093765778466</v>
      </c>
      <c r="S74" s="20" t="str">
        <f>Normalisasi!$K73</f>
        <v>Berat</v>
      </c>
      <c r="U74" s="12">
        <f>Normalisasi!$A73</f>
        <v>72</v>
      </c>
      <c r="V74" s="7">
        <f>SQRT((Normalisasi!$B73-Normalisasi!$B$7)^2+(Normalisasi!$C73-Normalisasi!$C$7)^2+(Normalisasi!$D73-Normalisasi!$D$7)^2+(Normalisasi!$E73-Normalisasi!$E$7)^2+(Normalisasi!$F73-Normalisasi!$F$7)^2+(Normalisasi!$G73-Normalisasi!$G$7)^2+(Normalisasi!$H73-Normalisasi!$H$7)^2+(Normalisasi!$I73-Normalisasi!$I$7)^2+(Normalisasi!$J73-Normalisasi!$J$7)^2)</f>
        <v>1.8293376191630719</v>
      </c>
      <c r="W74" s="5" t="str">
        <f>Normalisasi!$K73</f>
        <v>Berat</v>
      </c>
    </row>
    <row r="75" spans="1:23" hidden="1" x14ac:dyDescent="0.3">
      <c r="A75" s="18">
        <f>Normalisasi!$A74</f>
        <v>73</v>
      </c>
      <c r="B75" s="19">
        <f>SQRT((Normalisasi!$B74-Normalisasi!$B$2)^2+(Normalisasi!$C74-Normalisasi!$C$2)^2+(Normalisasi!$D74-Normalisasi!$D$2)^2+(Normalisasi!$E74-Normalisasi!$E$2)^2+(Normalisasi!$F74-Normalisasi!$F$2)^2+(Normalisasi!$G74-Normalisasi!$G$2)^2+(Normalisasi!$H74-Normalisasi!$H$2)^2+(Normalisasi!$I74-Normalisasi!$I$2)^2+(Normalisasi!$J74-Normalisasi!$J$2)^2)</f>
        <v>1.5333752539484546</v>
      </c>
      <c r="C75" s="20" t="str">
        <f>Normalisasi!$K74</f>
        <v>Berat</v>
      </c>
      <c r="D75" s="21"/>
      <c r="E75" s="22">
        <f>Normalisasi!$A74</f>
        <v>73</v>
      </c>
      <c r="F75" s="19">
        <f>SQRT((Normalisasi!$B74-Normalisasi!$B$3)^2+(Normalisasi!$C74-Normalisasi!$C$3)^2+(Normalisasi!$D74-Normalisasi!$D$3)^2+(Normalisasi!$E74-Normalisasi!$E$3)^2+(Normalisasi!$F74-Normalisasi!$F$3)^2+(Normalisasi!$G74-Normalisasi!$G$3)^2+(Normalisasi!$H74-Normalisasi!$H$3)^2+(Normalisasi!$I74-Normalisasi!$I$3)^2+(Normalisasi!$J74-Normalisasi!$J$3)^2)</f>
        <v>1.0493996709650177</v>
      </c>
      <c r="G75" s="20" t="str">
        <f>Normalisasi!$K74</f>
        <v>Berat</v>
      </c>
      <c r="H75" s="23"/>
      <c r="I75" s="18">
        <f>Normalisasi!$A74</f>
        <v>73</v>
      </c>
      <c r="J75" s="19">
        <f>SQRT((Normalisasi!$B74-Normalisasi!$B$4)^2+(Normalisasi!$C74-Normalisasi!$C$4)^2+(Normalisasi!$D74-Normalisasi!$D$4)^2+(Normalisasi!$E74-Normalisasi!$E$4)^2+(Normalisasi!$F74-Normalisasi!$F$4)^2+(Normalisasi!$G74-Normalisasi!$G$4)^2+(Normalisasi!$H74-Normalisasi!$H$4)^2+(Normalisasi!$I74-Normalisasi!$I$4)^2+(Normalisasi!$J74-Normalisasi!$J$4)^2)</f>
        <v>1.7533910474532646</v>
      </c>
      <c r="K75" s="20" t="str">
        <f>Normalisasi!$K74</f>
        <v>Berat</v>
      </c>
      <c r="L75" s="23"/>
      <c r="M75" s="18">
        <f>Normalisasi!$A74</f>
        <v>73</v>
      </c>
      <c r="N75" s="19">
        <f>SQRT((Normalisasi!$B74-Normalisasi!$B$5)^2+(Normalisasi!$C74-Normalisasi!$C$5)^2+(Normalisasi!$D74-Normalisasi!$D$5)^2+(Normalisasi!$E74-Normalisasi!$E$5)^2+(Normalisasi!$F74-Normalisasi!$F$5)^2+(Normalisasi!$G74-Normalisasi!$G$5)^2+(Normalisasi!$H74-Normalisasi!$H$5)^2+(Normalisasi!$I74-Normalisasi!$I$5)^2+(Normalisasi!$J74-Normalisasi!$J$5)^2)</f>
        <v>1.5259651990779677</v>
      </c>
      <c r="O75" s="20" t="str">
        <f>Normalisasi!$K74</f>
        <v>Berat</v>
      </c>
      <c r="P75" s="23"/>
      <c r="Q75" s="18">
        <f>Normalisasi!$A74</f>
        <v>73</v>
      </c>
      <c r="R75" s="19">
        <f>SQRT((Normalisasi!$B74-Normalisasi!$B$6)^2+(Normalisasi!$C74-Normalisasi!$C$6)^2+(Normalisasi!$D74-Normalisasi!$D$6)^2+(Normalisasi!$E74-Normalisasi!$E$6)^2+(Normalisasi!$F74-Normalisasi!$F$6)^2+(Normalisasi!$G74-Normalisasi!$G$6)^2+(Normalisasi!$H74-Normalisasi!$H$6)^2+(Normalisasi!$I74-Normalisasi!$I$6)^2+(Normalisasi!$J74-Normalisasi!$J$6)^2)</f>
        <v>2.1637642140309623</v>
      </c>
      <c r="S75" s="20" t="str">
        <f>Normalisasi!$K74</f>
        <v>Berat</v>
      </c>
      <c r="U75" s="12">
        <f>Normalisasi!$A74</f>
        <v>73</v>
      </c>
      <c r="V75" s="7">
        <f>SQRT((Normalisasi!$B74-Normalisasi!$B$7)^2+(Normalisasi!$C74-Normalisasi!$C$7)^2+(Normalisasi!$D74-Normalisasi!$D$7)^2+(Normalisasi!$E74-Normalisasi!$E$7)^2+(Normalisasi!$F74-Normalisasi!$F$7)^2+(Normalisasi!$G74-Normalisasi!$G$7)^2+(Normalisasi!$H74-Normalisasi!$H$7)^2+(Normalisasi!$I74-Normalisasi!$I$7)^2+(Normalisasi!$J74-Normalisasi!$J$7)^2)</f>
        <v>1.8280665645852827</v>
      </c>
      <c r="W75" s="5" t="str">
        <f>Normalisasi!$K74</f>
        <v>Berat</v>
      </c>
    </row>
    <row r="76" spans="1:23" hidden="1" x14ac:dyDescent="0.3">
      <c r="A76" s="18">
        <f>Normalisasi!$A75</f>
        <v>74</v>
      </c>
      <c r="B76" s="19">
        <f>SQRT((Normalisasi!$B75-Normalisasi!$B$2)^2+(Normalisasi!$C75-Normalisasi!$C$2)^2+(Normalisasi!$D75-Normalisasi!$D$2)^2+(Normalisasi!$E75-Normalisasi!$E$2)^2+(Normalisasi!$F75-Normalisasi!$F$2)^2+(Normalisasi!$G75-Normalisasi!$G$2)^2+(Normalisasi!$H75-Normalisasi!$H$2)^2+(Normalisasi!$I75-Normalisasi!$I$2)^2+(Normalisasi!$J75-Normalisasi!$J$2)^2)</f>
        <v>2.0947072442073624</v>
      </c>
      <c r="C76" s="20" t="str">
        <f>Normalisasi!$K75</f>
        <v>Ringan</v>
      </c>
      <c r="D76" s="21"/>
      <c r="E76" s="22">
        <f>Normalisasi!$A75</f>
        <v>74</v>
      </c>
      <c r="F76" s="19">
        <f>SQRT((Normalisasi!$B75-Normalisasi!$B$3)^2+(Normalisasi!$C75-Normalisasi!$C$3)^2+(Normalisasi!$D75-Normalisasi!$D$3)^2+(Normalisasi!$E75-Normalisasi!$E$3)^2+(Normalisasi!$F75-Normalisasi!$F$3)^2+(Normalisasi!$G75-Normalisasi!$G$3)^2+(Normalisasi!$H75-Normalisasi!$H$3)^2+(Normalisasi!$I75-Normalisasi!$I$3)^2+(Normalisasi!$J75-Normalisasi!$J$3)^2)</f>
        <v>1.7713831993486904</v>
      </c>
      <c r="G76" s="20" t="str">
        <f>Normalisasi!$K75</f>
        <v>Ringan</v>
      </c>
      <c r="H76" s="23"/>
      <c r="I76" s="18">
        <f>Normalisasi!$A75</f>
        <v>74</v>
      </c>
      <c r="J76" s="19">
        <f>SQRT((Normalisasi!$B75-Normalisasi!$B$4)^2+(Normalisasi!$C75-Normalisasi!$C$4)^2+(Normalisasi!$D75-Normalisasi!$D$4)^2+(Normalisasi!$E75-Normalisasi!$E$4)^2+(Normalisasi!$F75-Normalisasi!$F$4)^2+(Normalisasi!$G75-Normalisasi!$G$4)^2+(Normalisasi!$H75-Normalisasi!$H$4)^2+(Normalisasi!$I75-Normalisasi!$I$4)^2+(Normalisasi!$J75-Normalisasi!$J$4)^2)</f>
        <v>1.7624182245322626</v>
      </c>
      <c r="K76" s="20" t="str">
        <f>Normalisasi!$K75</f>
        <v>Ringan</v>
      </c>
      <c r="L76" s="23"/>
      <c r="M76" s="18">
        <f>Normalisasi!$A75</f>
        <v>74</v>
      </c>
      <c r="N76" s="19">
        <f>SQRT((Normalisasi!$B75-Normalisasi!$B$5)^2+(Normalisasi!$C75-Normalisasi!$C$5)^2+(Normalisasi!$D75-Normalisasi!$D$5)^2+(Normalisasi!$E75-Normalisasi!$E$5)^2+(Normalisasi!$F75-Normalisasi!$F$5)^2+(Normalisasi!$G75-Normalisasi!$G$5)^2+(Normalisasi!$H75-Normalisasi!$H$5)^2+(Normalisasi!$I75-Normalisasi!$I$5)^2+(Normalisasi!$J75-Normalisasi!$J$5)^2)</f>
        <v>1.5365907428821479</v>
      </c>
      <c r="O76" s="20" t="str">
        <f>Normalisasi!$K75</f>
        <v>Ringan</v>
      </c>
      <c r="P76" s="23"/>
      <c r="Q76" s="18">
        <f>Normalisasi!$A75</f>
        <v>74</v>
      </c>
      <c r="R76" s="19">
        <f>SQRT((Normalisasi!$B75-Normalisasi!$B$6)^2+(Normalisasi!$C75-Normalisasi!$C$6)^2+(Normalisasi!$D75-Normalisasi!$D$6)^2+(Normalisasi!$E75-Normalisasi!$E$6)^2+(Normalisasi!$F75-Normalisasi!$F$6)^2+(Normalisasi!$G75-Normalisasi!$G$6)^2+(Normalisasi!$H75-Normalisasi!$H$6)^2+(Normalisasi!$I75-Normalisasi!$I$6)^2+(Normalisasi!$J75-Normalisasi!$J$6)^2)</f>
        <v>2.1845521591174011</v>
      </c>
      <c r="S76" s="20" t="str">
        <f>Normalisasi!$K75</f>
        <v>Ringan</v>
      </c>
      <c r="U76" s="12">
        <f>Normalisasi!$A75</f>
        <v>74</v>
      </c>
      <c r="V76" s="7">
        <f>SQRT((Normalisasi!$B75-Normalisasi!$B$7)^2+(Normalisasi!$C75-Normalisasi!$C$7)^2+(Normalisasi!$D75-Normalisasi!$D$7)^2+(Normalisasi!$E75-Normalisasi!$E$7)^2+(Normalisasi!$F75-Normalisasi!$F$7)^2+(Normalisasi!$G75-Normalisasi!$G$7)^2+(Normalisasi!$H75-Normalisasi!$H$7)^2+(Normalisasi!$I75-Normalisasi!$I$7)^2+(Normalisasi!$J75-Normalisasi!$J$7)^2)</f>
        <v>1.8376014679979569</v>
      </c>
      <c r="W76" s="5" t="str">
        <f>Normalisasi!$K75</f>
        <v>Ringan</v>
      </c>
    </row>
    <row r="77" spans="1:23" hidden="1" x14ac:dyDescent="0.3">
      <c r="A77" s="18">
        <f>Normalisasi!$A76</f>
        <v>75</v>
      </c>
      <c r="B77" s="19">
        <f>SQRT((Normalisasi!$B76-Normalisasi!$B$2)^2+(Normalisasi!$C76-Normalisasi!$C$2)^2+(Normalisasi!$D76-Normalisasi!$D$2)^2+(Normalisasi!$E76-Normalisasi!$E$2)^2+(Normalisasi!$F76-Normalisasi!$F$2)^2+(Normalisasi!$G76-Normalisasi!$G$2)^2+(Normalisasi!$H76-Normalisasi!$H$2)^2+(Normalisasi!$I76-Normalisasi!$I$2)^2+(Normalisasi!$J76-Normalisasi!$J$2)^2)</f>
        <v>2.096063037486378</v>
      </c>
      <c r="C77" s="20" t="str">
        <f>Normalisasi!$K76</f>
        <v>Ringan</v>
      </c>
      <c r="D77" s="21"/>
      <c r="E77" s="22">
        <f>Normalisasi!$A76</f>
        <v>75</v>
      </c>
      <c r="F77" s="19">
        <f>SQRT((Normalisasi!$B76-Normalisasi!$B$3)^2+(Normalisasi!$C76-Normalisasi!$C$3)^2+(Normalisasi!$D76-Normalisasi!$D$3)^2+(Normalisasi!$E76-Normalisasi!$E$3)^2+(Normalisasi!$F76-Normalisasi!$F$3)^2+(Normalisasi!$G76-Normalisasi!$G$3)^2+(Normalisasi!$H76-Normalisasi!$H$3)^2+(Normalisasi!$I76-Normalisasi!$I$3)^2+(Normalisasi!$J76-Normalisasi!$J$3)^2)</f>
        <v>2.4786044979214856</v>
      </c>
      <c r="G77" s="20" t="str">
        <f>Normalisasi!$K76</f>
        <v>Ringan</v>
      </c>
      <c r="H77" s="23"/>
      <c r="I77" s="18">
        <f>Normalisasi!$A76</f>
        <v>75</v>
      </c>
      <c r="J77" s="19">
        <f>SQRT((Normalisasi!$B76-Normalisasi!$B$4)^2+(Normalisasi!$C76-Normalisasi!$C$4)^2+(Normalisasi!$D76-Normalisasi!$D$4)^2+(Normalisasi!$E76-Normalisasi!$E$4)^2+(Normalisasi!$F76-Normalisasi!$F$4)^2+(Normalisasi!$G76-Normalisasi!$G$4)^2+(Normalisasi!$H76-Normalisasi!$H$4)^2+(Normalisasi!$I76-Normalisasi!$I$4)^2+(Normalisasi!$J76-Normalisasi!$J$4)^2)</f>
        <v>1.4529663145135578</v>
      </c>
      <c r="K77" s="20" t="str">
        <f>Normalisasi!$K76</f>
        <v>Ringan</v>
      </c>
      <c r="L77" s="23"/>
      <c r="M77" s="18">
        <f>Normalisasi!$A76</f>
        <v>75</v>
      </c>
      <c r="N77" s="19">
        <f>SQRT((Normalisasi!$B76-Normalisasi!$B$5)^2+(Normalisasi!$C76-Normalisasi!$C$5)^2+(Normalisasi!$D76-Normalisasi!$D$5)^2+(Normalisasi!$E76-Normalisasi!$E$5)^2+(Normalisasi!$F76-Normalisasi!$F$5)^2+(Normalisasi!$G76-Normalisasi!$G$5)^2+(Normalisasi!$H76-Normalisasi!$H$5)^2+(Normalisasi!$I76-Normalisasi!$I$5)^2+(Normalisasi!$J76-Normalisasi!$J$5)^2)</f>
        <v>2.0895499535221607</v>
      </c>
      <c r="O77" s="20" t="str">
        <f>Normalisasi!$K76</f>
        <v>Ringan</v>
      </c>
      <c r="P77" s="23"/>
      <c r="Q77" s="18">
        <f>Normalisasi!$A76</f>
        <v>75</v>
      </c>
      <c r="R77" s="19">
        <f>SQRT((Normalisasi!$B76-Normalisasi!$B$6)^2+(Normalisasi!$C76-Normalisasi!$C$6)^2+(Normalisasi!$D76-Normalisasi!$D$6)^2+(Normalisasi!$E76-Normalisasi!$E$6)^2+(Normalisasi!$F76-Normalisasi!$F$6)^2+(Normalisasi!$G76-Normalisasi!$G$6)^2+(Normalisasi!$H76-Normalisasi!$H$6)^2+(Normalisasi!$I76-Normalisasi!$I$6)^2+(Normalisasi!$J76-Normalisasi!$J$6)^2)</f>
        <v>1.9456722478022264</v>
      </c>
      <c r="S77" s="20" t="str">
        <f>Normalisasi!$K76</f>
        <v>Ringan</v>
      </c>
      <c r="U77" s="12">
        <f>Normalisasi!$A76</f>
        <v>75</v>
      </c>
      <c r="V77" s="7">
        <f>SQRT((Normalisasi!$B76-Normalisasi!$B$7)^2+(Normalisasi!$C76-Normalisasi!$C$7)^2+(Normalisasi!$D76-Normalisasi!$D$7)^2+(Normalisasi!$E76-Normalisasi!$E$7)^2+(Normalisasi!$F76-Normalisasi!$F$7)^2+(Normalisasi!$G76-Normalisasi!$G$7)^2+(Normalisasi!$H76-Normalisasi!$H$7)^2+(Normalisasi!$I76-Normalisasi!$I$7)^2+(Normalisasi!$J76-Normalisasi!$J$7)^2)</f>
        <v>1.5434478951226951</v>
      </c>
      <c r="W77" s="5" t="str">
        <f>Normalisasi!$K76</f>
        <v>Ringan</v>
      </c>
    </row>
    <row r="78" spans="1:23" hidden="1" x14ac:dyDescent="0.3">
      <c r="A78" s="18">
        <f>Normalisasi!$A77</f>
        <v>76</v>
      </c>
      <c r="B78" s="19">
        <f>SQRT((Normalisasi!$B77-Normalisasi!$B$2)^2+(Normalisasi!$C77-Normalisasi!$C$2)^2+(Normalisasi!$D77-Normalisasi!$D$2)^2+(Normalisasi!$E77-Normalisasi!$E$2)^2+(Normalisasi!$F77-Normalisasi!$F$2)^2+(Normalisasi!$G77-Normalisasi!$G$2)^2+(Normalisasi!$H77-Normalisasi!$H$2)^2+(Normalisasi!$I77-Normalisasi!$I$2)^2+(Normalisasi!$J77-Normalisasi!$J$2)^2)</f>
        <v>2.3262017145759812</v>
      </c>
      <c r="C78" s="20" t="str">
        <f>Normalisasi!$K77</f>
        <v>Ringan</v>
      </c>
      <c r="D78" s="21"/>
      <c r="E78" s="22">
        <f>Normalisasi!$A77</f>
        <v>76</v>
      </c>
      <c r="F78" s="19">
        <f>SQRT((Normalisasi!$B77-Normalisasi!$B$3)^2+(Normalisasi!$C77-Normalisasi!$C$3)^2+(Normalisasi!$D77-Normalisasi!$D$3)^2+(Normalisasi!$E77-Normalisasi!$E$3)^2+(Normalisasi!$F77-Normalisasi!$F$3)^2+(Normalisasi!$G77-Normalisasi!$G$3)^2+(Normalisasi!$H77-Normalisasi!$H$3)^2+(Normalisasi!$I77-Normalisasi!$I$3)^2+(Normalisasi!$J77-Normalisasi!$J$3)^2)</f>
        <v>2.6760445468818777</v>
      </c>
      <c r="G78" s="20" t="str">
        <f>Normalisasi!$K77</f>
        <v>Ringan</v>
      </c>
      <c r="H78" s="23"/>
      <c r="I78" s="18">
        <f>Normalisasi!$A77</f>
        <v>76</v>
      </c>
      <c r="J78" s="19">
        <f>SQRT((Normalisasi!$B77-Normalisasi!$B$4)^2+(Normalisasi!$C77-Normalisasi!$C$4)^2+(Normalisasi!$D77-Normalisasi!$D$4)^2+(Normalisasi!$E77-Normalisasi!$E$4)^2+(Normalisasi!$F77-Normalisasi!$F$4)^2+(Normalisasi!$G77-Normalisasi!$G$4)^2+(Normalisasi!$H77-Normalisasi!$H$4)^2+(Normalisasi!$I77-Normalisasi!$I$4)^2+(Normalisasi!$J77-Normalisasi!$J$4)^2)</f>
        <v>1.768270102441436</v>
      </c>
      <c r="K78" s="20" t="str">
        <f>Normalisasi!$K77</f>
        <v>Ringan</v>
      </c>
      <c r="L78" s="23"/>
      <c r="M78" s="18">
        <f>Normalisasi!$A77</f>
        <v>76</v>
      </c>
      <c r="N78" s="19">
        <f>SQRT((Normalisasi!$B77-Normalisasi!$B$5)^2+(Normalisasi!$C77-Normalisasi!$C$5)^2+(Normalisasi!$D77-Normalisasi!$D$5)^2+(Normalisasi!$E77-Normalisasi!$E$5)^2+(Normalisasi!$F77-Normalisasi!$F$5)^2+(Normalisasi!$G77-Normalisasi!$G$5)^2+(Normalisasi!$H77-Normalisasi!$H$5)^2+(Normalisasi!$I77-Normalisasi!$I$5)^2+(Normalisasi!$J77-Normalisasi!$J$5)^2)</f>
        <v>2.3199636645772443</v>
      </c>
      <c r="O78" s="20" t="str">
        <f>Normalisasi!$K77</f>
        <v>Ringan</v>
      </c>
      <c r="P78" s="23"/>
      <c r="Q78" s="18">
        <f>Normalisasi!$A77</f>
        <v>76</v>
      </c>
      <c r="R78" s="19">
        <f>SQRT((Normalisasi!$B77-Normalisasi!$B$6)^2+(Normalisasi!$C77-Normalisasi!$C$6)^2+(Normalisasi!$D77-Normalisasi!$D$6)^2+(Normalisasi!$E77-Normalisasi!$E$6)^2+(Normalisasi!$F77-Normalisasi!$F$6)^2+(Normalisasi!$G77-Normalisasi!$G$6)^2+(Normalisasi!$H77-Normalisasi!$H$6)^2+(Normalisasi!$I77-Normalisasi!$I$6)^2+(Normalisasi!$J77-Normalisasi!$J$6)^2)</f>
        <v>1.681203818991539</v>
      </c>
      <c r="S78" s="20" t="str">
        <f>Normalisasi!$K77</f>
        <v>Ringan</v>
      </c>
      <c r="U78" s="12">
        <f>Normalisasi!$A77</f>
        <v>76</v>
      </c>
      <c r="V78" s="7">
        <f>SQRT((Normalisasi!$B77-Normalisasi!$B$7)^2+(Normalisasi!$C77-Normalisasi!$C$7)^2+(Normalisasi!$D77-Normalisasi!$D$7)^2+(Normalisasi!$E77-Normalisasi!$E$7)^2+(Normalisasi!$F77-Normalisasi!$F$7)^2+(Normalisasi!$G77-Normalisasi!$G$7)^2+(Normalisasi!$H77-Normalisasi!$H$7)^2+(Normalisasi!$I77-Normalisasi!$I$7)^2+(Normalisasi!$J77-Normalisasi!$J$7)^2)</f>
        <v>1.5489599283080671</v>
      </c>
      <c r="W78" s="5" t="str">
        <f>Normalisasi!$K77</f>
        <v>Ringan</v>
      </c>
    </row>
    <row r="79" spans="1:23" hidden="1" x14ac:dyDescent="0.3">
      <c r="A79" s="18">
        <f>Normalisasi!$A78</f>
        <v>77</v>
      </c>
      <c r="B79" s="19">
        <f>SQRT((Normalisasi!$B78-Normalisasi!$B$2)^2+(Normalisasi!$C78-Normalisasi!$C$2)^2+(Normalisasi!$D78-Normalisasi!$D$2)^2+(Normalisasi!$E78-Normalisasi!$E$2)^2+(Normalisasi!$F78-Normalisasi!$F$2)^2+(Normalisasi!$G78-Normalisasi!$G$2)^2+(Normalisasi!$H78-Normalisasi!$H$2)^2+(Normalisasi!$I78-Normalisasi!$I$2)^2+(Normalisasi!$J78-Normalisasi!$J$2)^2)</f>
        <v>1.8306391423274788</v>
      </c>
      <c r="C79" s="20" t="str">
        <f>Normalisasi!$K78</f>
        <v>Ringan</v>
      </c>
      <c r="D79" s="21"/>
      <c r="E79" s="22">
        <f>Normalisasi!$A78</f>
        <v>77</v>
      </c>
      <c r="F79" s="19">
        <f>SQRT((Normalisasi!$B78-Normalisasi!$B$3)^2+(Normalisasi!$C78-Normalisasi!$C$3)^2+(Normalisasi!$D78-Normalisasi!$D$3)^2+(Normalisasi!$E78-Normalisasi!$E$3)^2+(Normalisasi!$F78-Normalisasi!$F$3)^2+(Normalisasi!$G78-Normalisasi!$G$3)^2+(Normalisasi!$H78-Normalisasi!$H$3)^2+(Normalisasi!$I78-Normalisasi!$I$3)^2+(Normalisasi!$J78-Normalisasi!$J$3)^2)</f>
        <v>1.7610336934373196</v>
      </c>
      <c r="G79" s="20" t="str">
        <f>Normalisasi!$K78</f>
        <v>Ringan</v>
      </c>
      <c r="H79" s="23"/>
      <c r="I79" s="18">
        <f>Normalisasi!$A78</f>
        <v>77</v>
      </c>
      <c r="J79" s="19">
        <f>SQRT((Normalisasi!$B78-Normalisasi!$B$4)^2+(Normalisasi!$C78-Normalisasi!$C$4)^2+(Normalisasi!$D78-Normalisasi!$D$4)^2+(Normalisasi!$E78-Normalisasi!$E$4)^2+(Normalisasi!$F78-Normalisasi!$F$4)^2+(Normalisasi!$G78-Normalisasi!$G$4)^2+(Normalisasi!$H78-Normalisasi!$H$4)^2+(Normalisasi!$I78-Normalisasi!$I$4)^2+(Normalisasi!$J78-Normalisasi!$J$4)^2)</f>
        <v>1.036523113726489</v>
      </c>
      <c r="K79" s="20" t="str">
        <f>Normalisasi!$K78</f>
        <v>Ringan</v>
      </c>
      <c r="L79" s="23"/>
      <c r="M79" s="18">
        <f>Normalisasi!$A78</f>
        <v>77</v>
      </c>
      <c r="N79" s="19">
        <f>SQRT((Normalisasi!$B78-Normalisasi!$B$5)^2+(Normalisasi!$C78-Normalisasi!$C$5)^2+(Normalisasi!$D78-Normalisasi!$D$5)^2+(Normalisasi!$E78-Normalisasi!$E$5)^2+(Normalisasi!$F78-Normalisasi!$F$5)^2+(Normalisasi!$G78-Normalisasi!$G$5)^2+(Normalisasi!$H78-Normalisasi!$H$5)^2+(Normalisasi!$I78-Normalisasi!$I$5)^2+(Normalisasi!$J78-Normalisasi!$J$5)^2)</f>
        <v>1.1526360174821284</v>
      </c>
      <c r="O79" s="20" t="str">
        <f>Normalisasi!$K78</f>
        <v>Ringan</v>
      </c>
      <c r="P79" s="23"/>
      <c r="Q79" s="18">
        <f>Normalisasi!$A78</f>
        <v>77</v>
      </c>
      <c r="R79" s="19">
        <f>SQRT((Normalisasi!$B78-Normalisasi!$B$6)^2+(Normalisasi!$C78-Normalisasi!$C$6)^2+(Normalisasi!$D78-Normalisasi!$D$6)^2+(Normalisasi!$E78-Normalisasi!$E$6)^2+(Normalisasi!$F78-Normalisasi!$F$6)^2+(Normalisasi!$G78-Normalisasi!$G$6)^2+(Normalisasi!$H78-Normalisasi!$H$6)^2+(Normalisasi!$I78-Normalisasi!$I$6)^2+(Normalisasi!$J78-Normalisasi!$J$6)^2)</f>
        <v>2.1637642140309623</v>
      </c>
      <c r="S79" s="20" t="str">
        <f>Normalisasi!$K78</f>
        <v>Ringan</v>
      </c>
      <c r="U79" s="12">
        <f>Normalisasi!$A78</f>
        <v>77</v>
      </c>
      <c r="V79" s="7">
        <f>SQRT((Normalisasi!$B78-Normalisasi!$B$7)^2+(Normalisasi!$C78-Normalisasi!$C$7)^2+(Normalisasi!$D78-Normalisasi!$D$7)^2+(Normalisasi!$E78-Normalisasi!$E$7)^2+(Normalisasi!$F78-Normalisasi!$F$7)^2+(Normalisasi!$G78-Normalisasi!$G$7)^2+(Normalisasi!$H78-Normalisasi!$H$7)^2+(Normalisasi!$I78-Normalisasi!$I$7)^2+(Normalisasi!$J78-Normalisasi!$J$7)^2)</f>
        <v>1.8280665645852827</v>
      </c>
      <c r="W79" s="5" t="str">
        <f>Normalisasi!$K78</f>
        <v>Ringan</v>
      </c>
    </row>
    <row r="80" spans="1:23" hidden="1" x14ac:dyDescent="0.3">
      <c r="A80" s="18">
        <f>Normalisasi!$A79</f>
        <v>78</v>
      </c>
      <c r="B80" s="19">
        <f>SQRT((Normalisasi!$B79-Normalisasi!$B$2)^2+(Normalisasi!$C79-Normalisasi!$C$2)^2+(Normalisasi!$D79-Normalisasi!$D$2)^2+(Normalisasi!$E79-Normalisasi!$E$2)^2+(Normalisasi!$F79-Normalisasi!$F$2)^2+(Normalisasi!$G79-Normalisasi!$G$2)^2+(Normalisasi!$H79-Normalisasi!$H$2)^2+(Normalisasi!$I79-Normalisasi!$I$2)^2+(Normalisasi!$J79-Normalisasi!$J$2)^2)</f>
        <v>1.8376014679979569</v>
      </c>
      <c r="C80" s="20" t="str">
        <f>Normalisasi!$K79</f>
        <v>Ringan</v>
      </c>
      <c r="D80" s="21"/>
      <c r="E80" s="22">
        <f>Normalisasi!$A79</f>
        <v>78</v>
      </c>
      <c r="F80" s="19">
        <f>SQRT((Normalisasi!$B79-Normalisasi!$B$3)^2+(Normalisasi!$C79-Normalisasi!$C$3)^2+(Normalisasi!$D79-Normalisasi!$D$3)^2+(Normalisasi!$E79-Normalisasi!$E$3)^2+(Normalisasi!$F79-Normalisasi!$F$3)^2+(Normalisasi!$G79-Normalisasi!$G$3)^2+(Normalisasi!$H79-Normalisasi!$H$3)^2+(Normalisasi!$I79-Normalisasi!$I$3)^2+(Normalisasi!$J79-Normalisasi!$J$3)^2)</f>
        <v>1.768270102441436</v>
      </c>
      <c r="G80" s="20" t="str">
        <f>Normalisasi!$K79</f>
        <v>Ringan</v>
      </c>
      <c r="H80" s="23"/>
      <c r="I80" s="18">
        <f>Normalisasi!$A79</f>
        <v>78</v>
      </c>
      <c r="J80" s="19">
        <f>SQRT((Normalisasi!$B79-Normalisasi!$B$4)^2+(Normalisasi!$C79-Normalisasi!$C$4)^2+(Normalisasi!$D79-Normalisasi!$D$4)^2+(Normalisasi!$E79-Normalisasi!$E$4)^2+(Normalisasi!$F79-Normalisasi!$F$4)^2+(Normalisasi!$G79-Normalisasi!$G$4)^2+(Normalisasi!$H79-Normalisasi!$H$4)^2+(Normalisasi!$I79-Normalisasi!$I$4)^2+(Normalisasi!$J79-Normalisasi!$J$4)^2)</f>
        <v>1.0471275590324303</v>
      </c>
      <c r="K80" s="20" t="str">
        <f>Normalisasi!$K79</f>
        <v>Ringan</v>
      </c>
      <c r="L80" s="23"/>
      <c r="M80" s="18">
        <f>Normalisasi!$A79</f>
        <v>78</v>
      </c>
      <c r="N80" s="19">
        <f>SQRT((Normalisasi!$B79-Normalisasi!$B$5)^2+(Normalisasi!$C79-Normalisasi!$C$5)^2+(Normalisasi!$D79-Normalisasi!$D$5)^2+(Normalisasi!$E79-Normalisasi!$E$5)^2+(Normalisasi!$F79-Normalisasi!$F$5)^2+(Normalisasi!$G79-Normalisasi!$G$5)^2+(Normalisasi!$H79-Normalisasi!$H$5)^2+(Normalisasi!$I79-Normalisasi!$I$5)^2+(Normalisasi!$J79-Normalisasi!$J$5)^2)</f>
        <v>1.1624283502313111</v>
      </c>
      <c r="O80" s="20" t="str">
        <f>Normalisasi!$K79</f>
        <v>Ringan</v>
      </c>
      <c r="P80" s="23"/>
      <c r="Q80" s="18">
        <f>Normalisasi!$A79</f>
        <v>78</v>
      </c>
      <c r="R80" s="19">
        <f>SQRT((Normalisasi!$B79-Normalisasi!$B$6)^2+(Normalisasi!$C79-Normalisasi!$C$6)^2+(Normalisasi!$D79-Normalisasi!$D$6)^2+(Normalisasi!$E79-Normalisasi!$E$6)^2+(Normalisasi!$F79-Normalisasi!$F$6)^2+(Normalisasi!$G79-Normalisasi!$G$6)^2+(Normalisasi!$H79-Normalisasi!$H$6)^2+(Normalisasi!$I79-Normalisasi!$I$6)^2+(Normalisasi!$J79-Normalisasi!$J$6)^2)</f>
        <v>2.178501266603956</v>
      </c>
      <c r="S80" s="20" t="str">
        <f>Normalisasi!$K79</f>
        <v>Ringan</v>
      </c>
      <c r="U80" s="12">
        <f>Normalisasi!$A79</f>
        <v>78</v>
      </c>
      <c r="V80" s="7">
        <f>SQRT((Normalisasi!$B79-Normalisasi!$B$7)^2+(Normalisasi!$C79-Normalisasi!$C$7)^2+(Normalisasi!$D79-Normalisasi!$D$7)^2+(Normalisasi!$E79-Normalisasi!$E$7)^2+(Normalisasi!$F79-Normalisasi!$F$7)^2+(Normalisasi!$G79-Normalisasi!$G$7)^2+(Normalisasi!$H79-Normalisasi!$H$7)^2+(Normalisasi!$I79-Normalisasi!$I$7)^2+(Normalisasi!$J79-Normalisasi!$J$7)^2)</f>
        <v>1.8347258673339903</v>
      </c>
      <c r="W80" s="5" t="str">
        <f>Normalisasi!$K79</f>
        <v>Ringan</v>
      </c>
    </row>
    <row r="81" spans="1:23" hidden="1" x14ac:dyDescent="0.3">
      <c r="A81" s="18">
        <f>Normalisasi!$A80</f>
        <v>79</v>
      </c>
      <c r="B81" s="19">
        <f>SQRT((Normalisasi!$B80-Normalisasi!$B$2)^2+(Normalisasi!$C80-Normalisasi!$C$2)^2+(Normalisasi!$D80-Normalisasi!$D$2)^2+(Normalisasi!$E80-Normalisasi!$E$2)^2+(Normalisasi!$F80-Normalisasi!$F$2)^2+(Normalisasi!$G80-Normalisasi!$G$2)^2+(Normalisasi!$H80-Normalisasi!$H$2)^2+(Normalisasi!$I80-Normalisasi!$I$2)^2+(Normalisasi!$J80-Normalisasi!$J$2)^2)</f>
        <v>1.840597304935222</v>
      </c>
      <c r="C81" s="20" t="str">
        <f>Normalisasi!$K80</f>
        <v>Ringan</v>
      </c>
      <c r="D81" s="21"/>
      <c r="E81" s="22">
        <f>Normalisasi!$A80</f>
        <v>79</v>
      </c>
      <c r="F81" s="19">
        <f>SQRT((Normalisasi!$B80-Normalisasi!$B$3)^2+(Normalisasi!$C80-Normalisasi!$C$3)^2+(Normalisasi!$D80-Normalisasi!$D$3)^2+(Normalisasi!$E80-Normalisasi!$E$3)^2+(Normalisasi!$F80-Normalisasi!$F$3)^2+(Normalisasi!$G80-Normalisasi!$G$3)^2+(Normalisasi!$H80-Normalisasi!$H$3)^2+(Normalisasi!$I80-Normalisasi!$I$3)^2+(Normalisasi!$J80-Normalisasi!$J$3)^2)</f>
        <v>1.7713831993486904</v>
      </c>
      <c r="G81" s="20" t="str">
        <f>Normalisasi!$K80</f>
        <v>Ringan</v>
      </c>
      <c r="H81" s="23"/>
      <c r="I81" s="18">
        <f>Normalisasi!$A80</f>
        <v>79</v>
      </c>
      <c r="J81" s="19">
        <f>SQRT((Normalisasi!$B80-Normalisasi!$B$4)^2+(Normalisasi!$C80-Normalisasi!$C$4)^2+(Normalisasi!$D80-Normalisasi!$D$4)^2+(Normalisasi!$E80-Normalisasi!$E$4)^2+(Normalisasi!$F80-Normalisasi!$F$4)^2+(Normalisasi!$G80-Normalisasi!$G$4)^2+(Normalisasi!$H80-Normalisasi!$H$4)^2+(Normalisasi!$I80-Normalisasi!$I$4)^2+(Normalisasi!$J80-Normalisasi!$J$4)^2)</f>
        <v>1.0517214451381378</v>
      </c>
      <c r="K81" s="20" t="str">
        <f>Normalisasi!$K80</f>
        <v>Ringan</v>
      </c>
      <c r="L81" s="23"/>
      <c r="M81" s="18">
        <f>Normalisasi!$A80</f>
        <v>79</v>
      </c>
      <c r="N81" s="19">
        <f>SQRT((Normalisasi!$B80-Normalisasi!$B$5)^2+(Normalisasi!$C80-Normalisasi!$C$5)^2+(Normalisasi!$D80-Normalisasi!$D$5)^2+(Normalisasi!$E80-Normalisasi!$E$5)^2+(Normalisasi!$F80-Normalisasi!$F$5)^2+(Normalisasi!$G80-Normalisasi!$G$5)^2+(Normalisasi!$H80-Normalisasi!$H$5)^2+(Normalisasi!$I80-Normalisasi!$I$5)^2+(Normalisasi!$J80-Normalisasi!$J$5)^2)</f>
        <v>1.1666666666666667</v>
      </c>
      <c r="O81" s="20" t="str">
        <f>Normalisasi!$K80</f>
        <v>Ringan</v>
      </c>
      <c r="P81" s="23"/>
      <c r="Q81" s="18">
        <f>Normalisasi!$A80</f>
        <v>79</v>
      </c>
      <c r="R81" s="19">
        <f>SQRT((Normalisasi!$B80-Normalisasi!$B$6)^2+(Normalisasi!$C80-Normalisasi!$C$6)^2+(Normalisasi!$D80-Normalisasi!$D$6)^2+(Normalisasi!$E80-Normalisasi!$E$6)^2+(Normalisasi!$F80-Normalisasi!$F$6)^2+(Normalisasi!$G80-Normalisasi!$G$6)^2+(Normalisasi!$H80-Normalisasi!$H$6)^2+(Normalisasi!$I80-Normalisasi!$I$6)^2+(Normalisasi!$J80-Normalisasi!$J$6)^2)</f>
        <v>2.1845521591174011</v>
      </c>
      <c r="S81" s="20" t="str">
        <f>Normalisasi!$K80</f>
        <v>Ringan</v>
      </c>
      <c r="U81" s="12">
        <f>Normalisasi!$A80</f>
        <v>79</v>
      </c>
      <c r="V81" s="7">
        <f>SQRT((Normalisasi!$B80-Normalisasi!$B$7)^2+(Normalisasi!$C80-Normalisasi!$C$7)^2+(Normalisasi!$D80-Normalisasi!$D$7)^2+(Normalisasi!$E80-Normalisasi!$E$7)^2+(Normalisasi!$F80-Normalisasi!$F$7)^2+(Normalisasi!$G80-Normalisasi!$G$7)^2+(Normalisasi!$H80-Normalisasi!$H$7)^2+(Normalisasi!$I80-Normalisasi!$I$7)^2+(Normalisasi!$J80-Normalisasi!$J$7)^2)</f>
        <v>1.8376014679979569</v>
      </c>
      <c r="W81" s="5" t="str">
        <f>Normalisasi!$K80</f>
        <v>Ringan</v>
      </c>
    </row>
    <row r="82" spans="1:23" hidden="1" x14ac:dyDescent="0.3">
      <c r="A82" s="18">
        <f>Normalisasi!$A81</f>
        <v>80</v>
      </c>
      <c r="B82" s="19">
        <f>SQRT((Normalisasi!$B81-Normalisasi!$B$2)^2+(Normalisasi!$C81-Normalisasi!$C$2)^2+(Normalisasi!$D81-Normalisasi!$D$2)^2+(Normalisasi!$E81-Normalisasi!$E$2)^2+(Normalisasi!$F81-Normalisasi!$F$2)^2+(Normalisasi!$G81-Normalisasi!$G$2)^2+(Normalisasi!$H81-Normalisasi!$H$2)^2+(Normalisasi!$I81-Normalisasi!$I$2)^2+(Normalisasi!$J81-Normalisasi!$J$2)^2)</f>
        <v>2.3143288439985041</v>
      </c>
      <c r="C82" s="20" t="str">
        <f>Normalisasi!$K81</f>
        <v>Berat</v>
      </c>
      <c r="D82" s="21"/>
      <c r="E82" s="22">
        <f>Normalisasi!$A81</f>
        <v>80</v>
      </c>
      <c r="F82" s="19">
        <f>SQRT((Normalisasi!$B81-Normalisasi!$B$3)^2+(Normalisasi!$C81-Normalisasi!$C$3)^2+(Normalisasi!$D81-Normalisasi!$D$3)^2+(Normalisasi!$E81-Normalisasi!$E$3)^2+(Normalisasi!$F81-Normalisasi!$F$3)^2+(Normalisasi!$G81-Normalisasi!$G$3)^2+(Normalisasi!$H81-Normalisasi!$H$3)^2+(Normalisasi!$I81-Normalisasi!$I$3)^2+(Normalisasi!$J81-Normalisasi!$J$3)^2)</f>
        <v>1.4512470493211873</v>
      </c>
      <c r="G82" s="20" t="str">
        <f>Normalisasi!$K81</f>
        <v>Berat</v>
      </c>
      <c r="H82" s="23"/>
      <c r="I82" s="18">
        <f>Normalisasi!$A81</f>
        <v>80</v>
      </c>
      <c r="J82" s="19">
        <f>SQRT((Normalisasi!$B81-Normalisasi!$B$4)^2+(Normalisasi!$C81-Normalisasi!$C$4)^2+(Normalisasi!$D81-Normalisasi!$D$4)^2+(Normalisasi!$E81-Normalisasi!$E$4)^2+(Normalisasi!$F81-Normalisasi!$F$4)^2+(Normalisasi!$G81-Normalisasi!$G$4)^2+(Normalisasi!$H81-Normalisasi!$H$4)^2+(Normalisasi!$I81-Normalisasi!$I$4)^2+(Normalisasi!$J81-Normalisasi!$J$4)^2)</f>
        <v>2.4654755705131337</v>
      </c>
      <c r="K82" s="20" t="str">
        <f>Normalisasi!$K81</f>
        <v>Berat</v>
      </c>
      <c r="L82" s="23"/>
      <c r="M82" s="18">
        <f>Normalisasi!$A81</f>
        <v>80</v>
      </c>
      <c r="N82" s="19">
        <f>SQRT((Normalisasi!$B81-Normalisasi!$B$5)^2+(Normalisasi!$C81-Normalisasi!$C$5)^2+(Normalisasi!$D81-Normalisasi!$D$5)^2+(Normalisasi!$E81-Normalisasi!$E$5)^2+(Normalisasi!$F81-Normalisasi!$F$5)^2+(Normalisasi!$G81-Normalisasi!$G$5)^2+(Normalisasi!$H81-Normalisasi!$H$5)^2+(Normalisasi!$I81-Normalisasi!$I$5)^2+(Normalisasi!$J81-Normalisasi!$J$5)^2)</f>
        <v>1.8256161142229657</v>
      </c>
      <c r="O82" s="20" t="str">
        <f>Normalisasi!$K81</f>
        <v>Berat</v>
      </c>
      <c r="P82" s="23"/>
      <c r="Q82" s="18">
        <f>Normalisasi!$A81</f>
        <v>80</v>
      </c>
      <c r="R82" s="19">
        <f>SQRT((Normalisasi!$B81-Normalisasi!$B$6)^2+(Normalisasi!$C81-Normalisasi!$C$6)^2+(Normalisasi!$D81-Normalisasi!$D$6)^2+(Normalisasi!$E81-Normalisasi!$E$6)^2+(Normalisasi!$F81-Normalisasi!$F$6)^2+(Normalisasi!$G81-Normalisasi!$G$6)^2+(Normalisasi!$H81-Normalisasi!$H$6)^2+(Normalisasi!$I81-Normalisasi!$I$6)^2+(Normalisasi!$J81-Normalisasi!$J$6)^2)</f>
        <v>2.386303510546059</v>
      </c>
      <c r="S82" s="20" t="str">
        <f>Normalisasi!$K81</f>
        <v>Berat</v>
      </c>
      <c r="U82" s="12">
        <f>Normalisasi!$A81</f>
        <v>80</v>
      </c>
      <c r="V82" s="7">
        <f>SQRT((Normalisasi!$B81-Normalisasi!$B$7)^2+(Normalisasi!$C81-Normalisasi!$C$7)^2+(Normalisasi!$D81-Normalisasi!$D$7)^2+(Normalisasi!$E81-Normalisasi!$E$7)^2+(Normalisasi!$F81-Normalisasi!$F$7)^2+(Normalisasi!$G81-Normalisasi!$G$7)^2+(Normalisasi!$H81-Normalisasi!$H$7)^2+(Normalisasi!$I81-Normalisasi!$I$7)^2+(Normalisasi!$J81-Normalisasi!$J$7)^2)</f>
        <v>2.3122448237341167</v>
      </c>
      <c r="W82" s="5" t="str">
        <f>Normalisasi!$K81</f>
        <v>Berat</v>
      </c>
    </row>
    <row r="83" spans="1:23" hidden="1" x14ac:dyDescent="0.3">
      <c r="A83" s="18">
        <f>Normalisasi!$A82</f>
        <v>81</v>
      </c>
      <c r="B83" s="19">
        <f>SQRT((Normalisasi!$B82-Normalisasi!$B$2)^2+(Normalisasi!$C82-Normalisasi!$C$2)^2+(Normalisasi!$D82-Normalisasi!$D$2)^2+(Normalisasi!$E82-Normalisasi!$E$2)^2+(Normalisasi!$F82-Normalisasi!$F$2)^2+(Normalisasi!$G82-Normalisasi!$G$2)^2+(Normalisasi!$H82-Normalisasi!$H$2)^2+(Normalisasi!$I82-Normalisasi!$I$2)^2+(Normalisasi!$J82-Normalisasi!$J$2)^2)</f>
        <v>2.3122448237341167</v>
      </c>
      <c r="C83" s="20" t="str">
        <f>Normalisasi!$K82</f>
        <v>Berat</v>
      </c>
      <c r="D83" s="21"/>
      <c r="E83" s="22">
        <f>Normalisasi!$A82</f>
        <v>81</v>
      </c>
      <c r="F83" s="19">
        <f>SQRT((Normalisasi!$B82-Normalisasi!$B$3)^2+(Normalisasi!$C82-Normalisasi!$C$3)^2+(Normalisasi!$D82-Normalisasi!$D$3)^2+(Normalisasi!$E82-Normalisasi!$E$3)^2+(Normalisasi!$F82-Normalisasi!$F$3)^2+(Normalisasi!$G82-Normalisasi!$G$3)^2+(Normalisasi!$H82-Normalisasi!$H$3)^2+(Normalisasi!$I82-Normalisasi!$I$3)^2+(Normalisasi!$J82-Normalisasi!$J$3)^2)</f>
        <v>2.0239753271433956</v>
      </c>
      <c r="G83" s="20" t="str">
        <f>Normalisasi!$K82</f>
        <v>Berat</v>
      </c>
      <c r="H83" s="23"/>
      <c r="I83" s="18">
        <f>Normalisasi!$A82</f>
        <v>81</v>
      </c>
      <c r="J83" s="19">
        <f>SQRT((Normalisasi!$B82-Normalisasi!$B$4)^2+(Normalisasi!$C82-Normalisasi!$C$4)^2+(Normalisasi!$D82-Normalisasi!$D$4)^2+(Normalisasi!$E82-Normalisasi!$E$4)^2+(Normalisasi!$F82-Normalisasi!$F$4)^2+(Normalisasi!$G82-Normalisasi!$G$4)^2+(Normalisasi!$H82-Normalisasi!$H$4)^2+(Normalisasi!$I82-Normalisasi!$I$4)^2+(Normalisasi!$J82-Normalisasi!$J$4)^2)</f>
        <v>2.0174997710005185</v>
      </c>
      <c r="K83" s="20" t="str">
        <f>Normalisasi!$K82</f>
        <v>Berat</v>
      </c>
      <c r="L83" s="23"/>
      <c r="M83" s="18">
        <f>Normalisasi!$A82</f>
        <v>81</v>
      </c>
      <c r="N83" s="19">
        <f>SQRT((Normalisasi!$B82-Normalisasi!$B$5)^2+(Normalisasi!$C82-Normalisasi!$C$5)^2+(Normalisasi!$D82-Normalisasi!$D$5)^2+(Normalisasi!$E82-Normalisasi!$E$5)^2+(Normalisasi!$F82-Normalisasi!$F$5)^2+(Normalisasi!$G82-Normalisasi!$G$5)^2+(Normalisasi!$H82-Normalisasi!$H$5)^2+(Normalisasi!$I82-Normalisasi!$I$5)^2+(Normalisasi!$J82-Normalisasi!$J$5)^2)</f>
        <v>1.8232882836483253</v>
      </c>
      <c r="O83" s="20" t="str">
        <f>Normalisasi!$K82</f>
        <v>Berat</v>
      </c>
      <c r="P83" s="23"/>
      <c r="Q83" s="18">
        <f>Normalisasi!$A82</f>
        <v>81</v>
      </c>
      <c r="R83" s="19">
        <f>SQRT((Normalisasi!$B82-Normalisasi!$B$6)^2+(Normalisasi!$C82-Normalisasi!$C$6)^2+(Normalisasi!$D82-Normalisasi!$D$6)^2+(Normalisasi!$E82-Normalisasi!$E$6)^2+(Normalisasi!$F82-Normalisasi!$F$6)^2+(Normalisasi!$G82-Normalisasi!$G$6)^2+(Normalisasi!$H82-Normalisasi!$H$6)^2+(Normalisasi!$I82-Normalisasi!$I$6)^2+(Normalisasi!$J82-Normalisasi!$J$6)^2)</f>
        <v>1.9155734096095889</v>
      </c>
      <c r="S83" s="20" t="str">
        <f>Normalisasi!$K82</f>
        <v>Berat</v>
      </c>
      <c r="U83" s="12">
        <f>Normalisasi!$A82</f>
        <v>81</v>
      </c>
      <c r="V83" s="7">
        <f>SQRT((Normalisasi!$B82-Normalisasi!$B$7)^2+(Normalisasi!$C82-Normalisasi!$C$7)^2+(Normalisasi!$D82-Normalisasi!$D$7)^2+(Normalisasi!$E82-Normalisasi!$E$7)^2+(Normalisasi!$F82-Normalisasi!$F$7)^2+(Normalisasi!$G82-Normalisasi!$G$7)^2+(Normalisasi!$H82-Normalisasi!$H$7)^2+(Normalisasi!$I82-Normalisasi!$I$7)^2+(Normalisasi!$J82-Normalisasi!$J$7)^2)</f>
        <v>1.8268260421916893</v>
      </c>
      <c r="W83" s="5" t="str">
        <f>Normalisasi!$K82</f>
        <v>Berat</v>
      </c>
    </row>
    <row r="84" spans="1:23" hidden="1" x14ac:dyDescent="0.3">
      <c r="A84" s="18">
        <f>Normalisasi!$A83</f>
        <v>82</v>
      </c>
      <c r="B84" s="19">
        <f>SQRT((Normalisasi!$B83-Normalisasi!$B$2)^2+(Normalisasi!$C83-Normalisasi!$C$2)^2+(Normalisasi!$D83-Normalisasi!$D$2)^2+(Normalisasi!$E83-Normalisasi!$E$2)^2+(Normalisasi!$F83-Normalisasi!$F$2)^2+(Normalisasi!$G83-Normalisasi!$G$2)^2+(Normalisasi!$H83-Normalisasi!$H$2)^2+(Normalisasi!$I83-Normalisasi!$I$2)^2+(Normalisasi!$J83-Normalisasi!$J$2)^2)</f>
        <v>2.3223867587283173</v>
      </c>
      <c r="C84" s="20" t="str">
        <f>Normalisasi!$K83</f>
        <v>Ringan</v>
      </c>
      <c r="D84" s="21"/>
      <c r="E84" s="22">
        <f>Normalisasi!$A83</f>
        <v>82</v>
      </c>
      <c r="F84" s="19">
        <f>SQRT((Normalisasi!$B83-Normalisasi!$B$3)^2+(Normalisasi!$C83-Normalisasi!$C$3)^2+(Normalisasi!$D83-Normalisasi!$D$3)^2+(Normalisasi!$E83-Normalisasi!$E$3)^2+(Normalisasi!$F83-Normalisasi!$F$3)^2+(Normalisasi!$G83-Normalisasi!$G$3)^2+(Normalisasi!$H83-Normalisasi!$H$3)^2+(Normalisasi!$I83-Normalisasi!$I$3)^2+(Normalisasi!$J83-Normalisasi!$J$3)^2)</f>
        <v>2.267924217674969</v>
      </c>
      <c r="G84" s="20" t="str">
        <f>Normalisasi!$K83</f>
        <v>Ringan</v>
      </c>
      <c r="H84" s="23"/>
      <c r="I84" s="18">
        <f>Normalisasi!$A83</f>
        <v>82</v>
      </c>
      <c r="J84" s="19">
        <f>SQRT((Normalisasi!$B83-Normalisasi!$B$4)^2+(Normalisasi!$C83-Normalisasi!$C$4)^2+(Normalisasi!$D83-Normalisasi!$D$4)^2+(Normalisasi!$E83-Normalisasi!$E$4)^2+(Normalisasi!$F83-Normalisasi!$F$4)^2+(Normalisasi!$G83-Normalisasi!$G$4)^2+(Normalisasi!$H83-Normalisasi!$H$4)^2+(Normalisasi!$I83-Normalisasi!$I$4)^2+(Normalisasi!$J83-Normalisasi!$J$4)^2)</f>
        <v>1.0540925533894598</v>
      </c>
      <c r="K84" s="20" t="str">
        <f>Normalisasi!$K83</f>
        <v>Ringan</v>
      </c>
      <c r="L84" s="23"/>
      <c r="M84" s="18">
        <f>Normalisasi!$A83</f>
        <v>82</v>
      </c>
      <c r="N84" s="19">
        <f>SQRT((Normalisasi!$B83-Normalisasi!$B$5)^2+(Normalisasi!$C83-Normalisasi!$C$5)^2+(Normalisasi!$D83-Normalisasi!$D$5)^2+(Normalisasi!$E83-Normalisasi!$E$5)^2+(Normalisasi!$F83-Normalisasi!$F$5)^2+(Normalisasi!$G83-Normalisasi!$G$5)^2+(Normalisasi!$H83-Normalisasi!$H$5)^2+(Normalisasi!$I83-Normalisasi!$I$5)^2+(Normalisasi!$J83-Normalisasi!$J$5)^2)</f>
        <v>1.8347258673339903</v>
      </c>
      <c r="O84" s="20" t="str">
        <f>Normalisasi!$K83</f>
        <v>Ringan</v>
      </c>
      <c r="P84" s="23"/>
      <c r="Q84" s="18">
        <f>Normalisasi!$A83</f>
        <v>82</v>
      </c>
      <c r="R84" s="19">
        <f>SQRT((Normalisasi!$B83-Normalisasi!$B$6)^2+(Normalisasi!$C83-Normalisasi!$C$6)^2+(Normalisasi!$D83-Normalisasi!$D$6)^2+(Normalisasi!$E83-Normalisasi!$E$6)^2+(Normalisasi!$F83-Normalisasi!$F$6)^2+(Normalisasi!$G83-Normalisasi!$G$6)^2+(Normalisasi!$H83-Normalisasi!$H$6)^2+(Normalisasi!$I83-Normalisasi!$I$6)^2+(Normalisasi!$J83-Normalisasi!$J$6)^2)</f>
        <v>1.6690238152488324</v>
      </c>
      <c r="S84" s="20" t="str">
        <f>Normalisasi!$K83</f>
        <v>Ringan</v>
      </c>
      <c r="U84" s="12">
        <f>Normalisasi!$A83</f>
        <v>82</v>
      </c>
      <c r="V84" s="7">
        <f>SQRT((Normalisasi!$B83-Normalisasi!$B$7)^2+(Normalisasi!$C83-Normalisasi!$C$7)^2+(Normalisasi!$D83-Normalisasi!$D$7)^2+(Normalisasi!$E83-Normalisasi!$E$7)^2+(Normalisasi!$F83-Normalisasi!$F$7)^2+(Normalisasi!$G83-Normalisasi!$G$7)^2+(Normalisasi!$H83-Normalisasi!$H$7)^2+(Normalisasi!$I83-Normalisasi!$I$7)^2+(Normalisasi!$J83-Normalisasi!$J$7)^2)</f>
        <v>1.5434478951226951</v>
      </c>
      <c r="W84" s="5" t="str">
        <f>Normalisasi!$K83</f>
        <v>Ringan</v>
      </c>
    </row>
    <row r="85" spans="1:23" hidden="1" x14ac:dyDescent="0.3">
      <c r="A85" s="18">
        <f>Normalisasi!$A84</f>
        <v>83</v>
      </c>
      <c r="B85" s="19">
        <f>SQRT((Normalisasi!$B84-Normalisasi!$B$2)^2+(Normalisasi!$C84-Normalisasi!$C$2)^2+(Normalisasi!$D84-Normalisasi!$D$2)^2+(Normalisasi!$E84-Normalisasi!$E$2)^2+(Normalisasi!$F84-Normalisasi!$F$2)^2+(Normalisasi!$G84-Normalisasi!$G$2)^2+(Normalisasi!$H84-Normalisasi!$H$2)^2+(Normalisasi!$I84-Normalisasi!$I$2)^2+(Normalisasi!$J84-Normalisasi!$J$2)^2)</f>
        <v>2.0920753225417688</v>
      </c>
      <c r="C85" s="20" t="str">
        <f>Normalisasi!$K84</f>
        <v>Berat</v>
      </c>
      <c r="D85" s="21"/>
      <c r="E85" s="22">
        <f>Normalisasi!$A84</f>
        <v>83</v>
      </c>
      <c r="F85" s="19">
        <f>SQRT((Normalisasi!$B84-Normalisasi!$B$3)^2+(Normalisasi!$C84-Normalisasi!$C$3)^2+(Normalisasi!$D84-Normalisasi!$D$3)^2+(Normalisasi!$E84-Normalisasi!$E$3)^2+(Normalisasi!$F84-Normalisasi!$F$3)^2+(Normalisasi!$G84-Normalisasi!$G$3)^2+(Normalisasi!$H84-Normalisasi!$H$3)^2+(Normalisasi!$I84-Normalisasi!$I$3)^2+(Normalisasi!$J84-Normalisasi!$J$3)^2)</f>
        <v>1.768270102441436</v>
      </c>
      <c r="G85" s="20" t="str">
        <f>Normalisasi!$K84</f>
        <v>Berat</v>
      </c>
      <c r="H85" s="23"/>
      <c r="I85" s="18">
        <f>Normalisasi!$A84</f>
        <v>83</v>
      </c>
      <c r="J85" s="19">
        <f>SQRT((Normalisasi!$B84-Normalisasi!$B$4)^2+(Normalisasi!$C84-Normalisasi!$C$4)^2+(Normalisasi!$D84-Normalisasi!$D$4)^2+(Normalisasi!$E84-Normalisasi!$E$4)^2+(Normalisasi!$F84-Normalisasi!$F$4)^2+(Normalisasi!$G84-Normalisasi!$G$4)^2+(Normalisasi!$H84-Normalisasi!$H$4)^2+(Normalisasi!$I84-Normalisasi!$I$4)^2+(Normalisasi!$J84-Normalisasi!$J$4)^2)</f>
        <v>1.7596806883310439</v>
      </c>
      <c r="K85" s="20" t="str">
        <f>Normalisasi!$K84</f>
        <v>Berat</v>
      </c>
      <c r="L85" s="23"/>
      <c r="M85" s="18">
        <f>Normalisasi!$A84</f>
        <v>83</v>
      </c>
      <c r="N85" s="19">
        <f>SQRT((Normalisasi!$B84-Normalisasi!$B$5)^2+(Normalisasi!$C84-Normalisasi!$C$5)^2+(Normalisasi!$D84-Normalisasi!$D$5)^2+(Normalisasi!$E84-Normalisasi!$E$5)^2+(Normalisasi!$F84-Normalisasi!$F$5)^2+(Normalisasi!$G84-Normalisasi!$G$5)^2+(Normalisasi!$H84-Normalisasi!$H$5)^2+(Normalisasi!$I84-Normalisasi!$I$5)^2+(Normalisasi!$J84-Normalisasi!$J$5)^2)</f>
        <v>1.5333752539484546</v>
      </c>
      <c r="O85" s="20" t="str">
        <f>Normalisasi!$K84</f>
        <v>Berat</v>
      </c>
      <c r="P85" s="23"/>
      <c r="Q85" s="18">
        <f>Normalisasi!$A84</f>
        <v>83</v>
      </c>
      <c r="R85" s="19">
        <f>SQRT((Normalisasi!$B84-Normalisasi!$B$6)^2+(Normalisasi!$C84-Normalisasi!$C$6)^2+(Normalisasi!$D84-Normalisasi!$D$6)^2+(Normalisasi!$E84-Normalisasi!$E$6)^2+(Normalisasi!$F84-Normalisasi!$F$6)^2+(Normalisasi!$G84-Normalisasi!$G$6)^2+(Normalisasi!$H84-Normalisasi!$H$6)^2+(Normalisasi!$I84-Normalisasi!$I$6)^2+(Normalisasi!$J84-Normalisasi!$J$6)^2)</f>
        <v>1.6570660121416532</v>
      </c>
      <c r="S85" s="20" t="str">
        <f>Normalisasi!$K84</f>
        <v>Berat</v>
      </c>
      <c r="U85" s="12">
        <f>Normalisasi!$A84</f>
        <v>83</v>
      </c>
      <c r="V85" s="7">
        <f>SQRT((Normalisasi!$B84-Normalisasi!$B$7)^2+(Normalisasi!$C84-Normalisasi!$C$7)^2+(Normalisasi!$D84-Normalisasi!$D$7)^2+(Normalisasi!$E84-Normalisasi!$E$7)^2+(Normalisasi!$F84-Normalisasi!$F$7)^2+(Normalisasi!$G84-Normalisasi!$G$7)^2+(Normalisasi!$H84-Normalisasi!$H$7)^2+(Normalisasi!$I84-Normalisasi!$I$7)^2+(Normalisasi!$J84-Normalisasi!$J$7)^2)</f>
        <v>1.5382519326379742</v>
      </c>
      <c r="W85" s="5" t="str">
        <f>Normalisasi!$K84</f>
        <v>Berat</v>
      </c>
    </row>
    <row r="86" spans="1:23" hidden="1" x14ac:dyDescent="0.3">
      <c r="A86" s="18">
        <f>Normalisasi!$A85</f>
        <v>84</v>
      </c>
      <c r="B86" s="19">
        <f>SQRT((Normalisasi!$B85-Normalisasi!$B$2)^2+(Normalisasi!$C85-Normalisasi!$C$2)^2+(Normalisasi!$D85-Normalisasi!$D$2)^2+(Normalisasi!$E85-Normalisasi!$E$2)^2+(Normalisasi!$F85-Normalisasi!$F$2)^2+(Normalisasi!$G85-Normalisasi!$G$2)^2+(Normalisasi!$H85-Normalisasi!$H$2)^2+(Normalisasi!$I85-Normalisasi!$I$2)^2+(Normalisasi!$J85-Normalisasi!$J$2)^2)</f>
        <v>2.0907992944382556</v>
      </c>
      <c r="C86" s="20" t="str">
        <f>Normalisasi!$K85</f>
        <v>Berat</v>
      </c>
      <c r="D86" s="21"/>
      <c r="E86" s="22">
        <f>Normalisasi!$A85</f>
        <v>84</v>
      </c>
      <c r="F86" s="19">
        <f>SQRT((Normalisasi!$B85-Normalisasi!$B$3)^2+(Normalisasi!$C85-Normalisasi!$C$3)^2+(Normalisasi!$D85-Normalisasi!$D$3)^2+(Normalisasi!$E85-Normalisasi!$E$3)^2+(Normalisasi!$F85-Normalisasi!$F$3)^2+(Normalisasi!$G85-Normalisasi!$G$3)^2+(Normalisasi!$H85-Normalisasi!$H$3)^2+(Normalisasi!$I85-Normalisasi!$I$3)^2+(Normalisasi!$J85-Normalisasi!$J$3)^2)</f>
        <v>1.7667602241457407</v>
      </c>
      <c r="G86" s="20" t="str">
        <f>Normalisasi!$K85</f>
        <v>Berat</v>
      </c>
      <c r="H86" s="23"/>
      <c r="I86" s="18">
        <f>Normalisasi!$A85</f>
        <v>84</v>
      </c>
      <c r="J86" s="19">
        <f>SQRT((Normalisasi!$B85-Normalisasi!$B$4)^2+(Normalisasi!$C85-Normalisasi!$C$4)^2+(Normalisasi!$D85-Normalisasi!$D$4)^2+(Normalisasi!$E85-Normalisasi!$E$4)^2+(Normalisasi!$F85-Normalisasi!$F$4)^2+(Normalisasi!$G85-Normalisasi!$G$4)^2+(Normalisasi!$H85-Normalisasi!$H$4)^2+(Normalisasi!$I85-Normalisasi!$I$4)^2+(Normalisasi!$J85-Normalisasi!$J$4)^2)</f>
        <v>1.7583592819883647</v>
      </c>
      <c r="K86" s="20" t="str">
        <f>Normalisasi!$K85</f>
        <v>Berat</v>
      </c>
      <c r="L86" s="23"/>
      <c r="M86" s="18">
        <f>Normalisasi!$A85</f>
        <v>84</v>
      </c>
      <c r="N86" s="19">
        <f>SQRT((Normalisasi!$B85-Normalisasi!$B$5)^2+(Normalisasi!$C85-Normalisasi!$C$5)^2+(Normalisasi!$D85-Normalisasi!$D$5)^2+(Normalisasi!$E85-Normalisasi!$E$5)^2+(Normalisasi!$F85-Normalisasi!$F$5)^2+(Normalisasi!$G85-Normalisasi!$G$5)^2+(Normalisasi!$H85-Normalisasi!$H$5)^2+(Normalisasi!$I85-Normalisasi!$I$5)^2+(Normalisasi!$J85-Normalisasi!$J$5)^2)</f>
        <v>1.5318211791476235</v>
      </c>
      <c r="O86" s="20" t="str">
        <f>Normalisasi!$K85</f>
        <v>Berat</v>
      </c>
      <c r="P86" s="23"/>
      <c r="Q86" s="18">
        <f>Normalisasi!$A85</f>
        <v>84</v>
      </c>
      <c r="R86" s="19">
        <f>SQRT((Normalisasi!$B85-Normalisasi!$B$6)^2+(Normalisasi!$C85-Normalisasi!$C$6)^2+(Normalisasi!$D85-Normalisasi!$D$6)^2+(Normalisasi!$E85-Normalisasi!$E$6)^2+(Normalisasi!$F85-Normalisasi!$F$6)^2+(Normalisasi!$G85-Normalisasi!$G$6)^2+(Normalisasi!$H85-Normalisasi!$H$6)^2+(Normalisasi!$I85-Normalisasi!$I$6)^2+(Normalisasi!$J85-Normalisasi!$J$6)^2)</f>
        <v>1.653130291673603</v>
      </c>
      <c r="S86" s="20" t="str">
        <f>Normalisasi!$K85</f>
        <v>Berat</v>
      </c>
      <c r="U86" s="12">
        <f>Normalisasi!$A85</f>
        <v>84</v>
      </c>
      <c r="V86" s="7">
        <f>SQRT((Normalisasi!$B85-Normalisasi!$B$7)^2+(Normalisasi!$C85-Normalisasi!$C$7)^2+(Normalisasi!$D85-Normalisasi!$D$7)^2+(Normalisasi!$E85-Normalisasi!$E$7)^2+(Normalisasi!$F85-Normalisasi!$F$7)^2+(Normalisasi!$G85-Normalisasi!$G$7)^2+(Normalisasi!$H85-Normalisasi!$H$7)^2+(Normalisasi!$I85-Normalisasi!$I$7)^2+(Normalisasi!$J85-Normalisasi!$J$7)^2)</f>
        <v>1.5365907428821479</v>
      </c>
      <c r="W86" s="5" t="str">
        <f>Normalisasi!$K85</f>
        <v>Berat</v>
      </c>
    </row>
    <row r="87" spans="1:23" hidden="1" x14ac:dyDescent="0.3">
      <c r="A87" s="18">
        <f>Normalisasi!$A86</f>
        <v>85</v>
      </c>
      <c r="B87" s="19">
        <f>SQRT((Normalisasi!$B86-Normalisasi!$B$2)^2+(Normalisasi!$C86-Normalisasi!$C$2)^2+(Normalisasi!$D86-Normalisasi!$D$2)^2+(Normalisasi!$E86-Normalisasi!$E$2)^2+(Normalisasi!$F86-Normalisasi!$F$2)^2+(Normalisasi!$G86-Normalisasi!$G$2)^2+(Normalisasi!$H86-Normalisasi!$H$2)^2+(Normalisasi!$I86-Normalisasi!$I$2)^2+(Normalisasi!$J86-Normalisasi!$J$2)^2)</f>
        <v>1.8306391423274788</v>
      </c>
      <c r="C87" s="20" t="str">
        <f>Normalisasi!$K86</f>
        <v>Berat</v>
      </c>
      <c r="D87" s="21"/>
      <c r="E87" s="22">
        <f>Normalisasi!$A86</f>
        <v>85</v>
      </c>
      <c r="F87" s="19">
        <f>SQRT((Normalisasi!$B86-Normalisasi!$B$3)^2+(Normalisasi!$C86-Normalisasi!$C$3)^2+(Normalisasi!$D86-Normalisasi!$D$3)^2+(Normalisasi!$E86-Normalisasi!$E$3)^2+(Normalisasi!$F86-Normalisasi!$F$3)^2+(Normalisasi!$G86-Normalisasi!$G$3)^2+(Normalisasi!$H86-Normalisasi!$H$3)^2+(Normalisasi!$I86-Normalisasi!$I$3)^2+(Normalisasi!$J86-Normalisasi!$J$3)^2)</f>
        <v>1.4495653381001794</v>
      </c>
      <c r="G87" s="20" t="str">
        <f>Normalisasi!$K86</f>
        <v>Berat</v>
      </c>
      <c r="H87" s="23"/>
      <c r="I87" s="18">
        <f>Normalisasi!$A86</f>
        <v>85</v>
      </c>
      <c r="J87" s="19">
        <f>SQRT((Normalisasi!$B86-Normalisasi!$B$4)^2+(Normalisasi!$C86-Normalisasi!$C$4)^2+(Normalisasi!$D86-Normalisasi!$D$4)^2+(Normalisasi!$E86-Normalisasi!$E$4)^2+(Normalisasi!$F86-Normalisasi!$F$4)^2+(Normalisasi!$G86-Normalisasi!$G$4)^2+(Normalisasi!$H86-Normalisasi!$H$4)^2+(Normalisasi!$I86-Normalisasi!$I$4)^2+(Normalisasi!$J86-Normalisasi!$J$4)^2)</f>
        <v>2.0185093919249559</v>
      </c>
      <c r="K87" s="20" t="str">
        <f>Normalisasi!$K86</f>
        <v>Berat</v>
      </c>
      <c r="L87" s="23"/>
      <c r="M87" s="18">
        <f>Normalisasi!$A86</f>
        <v>85</v>
      </c>
      <c r="N87" s="19">
        <f>SQRT((Normalisasi!$B86-Normalisasi!$B$5)^2+(Normalisasi!$C86-Normalisasi!$C$5)^2+(Normalisasi!$D86-Normalisasi!$D$5)^2+(Normalisasi!$E86-Normalisasi!$E$5)^2+(Normalisasi!$F86-Normalisasi!$F$5)^2+(Normalisasi!$G86-Normalisasi!$G$5)^2+(Normalisasi!$H86-Normalisasi!$H$5)^2+(Normalisasi!$I86-Normalisasi!$I$5)^2+(Normalisasi!$J86-Normalisasi!$J$5)^2)</f>
        <v>1.8244368415478409</v>
      </c>
      <c r="O87" s="20" t="str">
        <f>Normalisasi!$K86</f>
        <v>Berat</v>
      </c>
      <c r="P87" s="23"/>
      <c r="Q87" s="18">
        <f>Normalisasi!$A86</f>
        <v>85</v>
      </c>
      <c r="R87" s="19">
        <f>SQRT((Normalisasi!$B86-Normalisasi!$B$6)^2+(Normalisasi!$C86-Normalisasi!$C$6)^2+(Normalisasi!$D86-Normalisasi!$D$6)^2+(Normalisasi!$E86-Normalisasi!$E$6)^2+(Normalisasi!$F86-Normalisasi!$F$6)^2+(Normalisasi!$G86-Normalisasi!$G$6)^2+(Normalisasi!$H86-Normalisasi!$H$6)^2+(Normalisasi!$I86-Normalisasi!$I$6)^2+(Normalisasi!$J86-Normalisasi!$J$6)^2)</f>
        <v>1.9188214022990853</v>
      </c>
      <c r="S87" s="20" t="str">
        <f>Normalisasi!$K86</f>
        <v>Berat</v>
      </c>
      <c r="U87" s="12">
        <f>Normalisasi!$A86</f>
        <v>85</v>
      </c>
      <c r="V87" s="7">
        <f>SQRT((Normalisasi!$B86-Normalisasi!$B$7)^2+(Normalisasi!$C86-Normalisasi!$C$7)^2+(Normalisasi!$D86-Normalisasi!$D$7)^2+(Normalisasi!$E86-Normalisasi!$E$7)^2+(Normalisasi!$F86-Normalisasi!$F$7)^2+(Normalisasi!$G86-Normalisasi!$G$7)^2+(Normalisasi!$H86-Normalisasi!$H$7)^2+(Normalisasi!$I86-Normalisasi!$I$7)^2+(Normalisasi!$J86-Normalisasi!$J$7)^2)</f>
        <v>1.8280665645852827</v>
      </c>
      <c r="W87" s="5" t="str">
        <f>Normalisasi!$K86</f>
        <v>Berat</v>
      </c>
    </row>
    <row r="88" spans="1:23" hidden="1" x14ac:dyDescent="0.3">
      <c r="A88" s="18">
        <f>Normalisasi!$A87</f>
        <v>86</v>
      </c>
      <c r="B88" s="19">
        <f>SQRT((Normalisasi!$B87-Normalisasi!$B$2)^2+(Normalisasi!$C87-Normalisasi!$C$2)^2+(Normalisasi!$D87-Normalisasi!$D$2)^2+(Normalisasi!$E87-Normalisasi!$E$2)^2+(Normalisasi!$F87-Normalisasi!$F$2)^2+(Normalisasi!$G87-Normalisasi!$G$2)^2+(Normalisasi!$H87-Normalisasi!$H$2)^2+(Normalisasi!$I87-Normalisasi!$I$2)^2+(Normalisasi!$J87-Normalisasi!$J$2)^2)</f>
        <v>1.5813021624362689</v>
      </c>
      <c r="C88" s="20" t="str">
        <f>Normalisasi!$K87</f>
        <v>Ringan</v>
      </c>
      <c r="D88" s="21"/>
      <c r="E88" s="22">
        <f>Normalisasi!$A87</f>
        <v>86</v>
      </c>
      <c r="F88" s="19">
        <f>SQRT((Normalisasi!$B87-Normalisasi!$B$3)^2+(Normalisasi!$C87-Normalisasi!$C$3)^2+(Normalisasi!$D87-Normalisasi!$D$3)^2+(Normalisasi!$E87-Normalisasi!$E$3)^2+(Normalisasi!$F87-Normalisasi!$F$3)^2+(Normalisasi!$G87-Normalisasi!$G$3)^2+(Normalisasi!$H87-Normalisasi!$H$3)^2+(Normalisasi!$I87-Normalisasi!$I$3)^2+(Normalisasi!$J87-Normalisasi!$J$3)^2)</f>
        <v>1.8029188913885228</v>
      </c>
      <c r="G88" s="20" t="str">
        <f>Normalisasi!$K87</f>
        <v>Ringan</v>
      </c>
      <c r="H88" s="23"/>
      <c r="I88" s="18">
        <f>Normalisasi!$A87</f>
        <v>86</v>
      </c>
      <c r="J88" s="19">
        <f>SQRT((Normalisasi!$B87-Normalisasi!$B$4)^2+(Normalisasi!$C87-Normalisasi!$C$4)^2+(Normalisasi!$D87-Normalisasi!$D$4)^2+(Normalisasi!$E87-Normalisasi!$E$4)^2+(Normalisasi!$F87-Normalisasi!$F$4)^2+(Normalisasi!$G87-Normalisasi!$G$4)^2+(Normalisasi!$H87-Normalisasi!$H$4)^2+(Normalisasi!$I87-Normalisasi!$I$4)^2+(Normalisasi!$J87-Normalisasi!$J$4)^2)</f>
        <v>1.5015487871962665</v>
      </c>
      <c r="K88" s="20" t="str">
        <f>Normalisasi!$K87</f>
        <v>Ringan</v>
      </c>
      <c r="L88" s="23"/>
      <c r="M88" s="18">
        <f>Normalisasi!$A87</f>
        <v>86</v>
      </c>
      <c r="N88" s="19">
        <f>SQRT((Normalisasi!$B87-Normalisasi!$B$5)^2+(Normalisasi!$C87-Normalisasi!$C$5)^2+(Normalisasi!$D87-Normalisasi!$D$5)^2+(Normalisasi!$E87-Normalisasi!$E$5)^2+(Normalisasi!$F87-Normalisasi!$F$5)^2+(Normalisasi!$G87-Normalisasi!$G$5)^2+(Normalisasi!$H87-Normalisasi!$H$5)^2+(Normalisasi!$I87-Normalisasi!$I$5)^2+(Normalisasi!$J87-Normalisasi!$J$5)^2)</f>
        <v>1.2262434891089882</v>
      </c>
      <c r="O88" s="20" t="str">
        <f>Normalisasi!$K87</f>
        <v>Ringan</v>
      </c>
      <c r="P88" s="23"/>
      <c r="Q88" s="18">
        <f>Normalisasi!$A87</f>
        <v>86</v>
      </c>
      <c r="R88" s="19">
        <f>SQRT((Normalisasi!$B87-Normalisasi!$B$6)^2+(Normalisasi!$C87-Normalisasi!$C$6)^2+(Normalisasi!$D87-Normalisasi!$D$6)^2+(Normalisasi!$E87-Normalisasi!$E$6)^2+(Normalisasi!$F87-Normalisasi!$F$6)^2+(Normalisasi!$G87-Normalisasi!$G$6)^2+(Normalisasi!$H87-Normalisasi!$H$6)^2+(Normalisasi!$I87-Normalisasi!$I$6)^2+(Normalisasi!$J87-Normalisasi!$J$6)^2)</f>
        <v>1.8668363755990698</v>
      </c>
      <c r="S88" s="20" t="str">
        <f>Normalisasi!$K87</f>
        <v>Ringan</v>
      </c>
      <c r="U88" s="12">
        <f>Normalisasi!$A87</f>
        <v>86</v>
      </c>
      <c r="V88" s="7">
        <f>SQRT((Normalisasi!$B87-Normalisasi!$B$7)^2+(Normalisasi!$C87-Normalisasi!$C$7)^2+(Normalisasi!$D87-Normalisasi!$D$7)^2+(Normalisasi!$E87-Normalisasi!$E$7)^2+(Normalisasi!$F87-Normalisasi!$F$7)^2+(Normalisasi!$G87-Normalisasi!$G$7)^2+(Normalisasi!$H87-Normalisasi!$H$7)^2+(Normalisasi!$I87-Normalisasi!$I$7)^2+(Normalisasi!$J87-Normalisasi!$J$7)^2)</f>
        <v>1.581592489414124</v>
      </c>
      <c r="W88" s="5" t="str">
        <f>Normalisasi!$K87</f>
        <v>Ringan</v>
      </c>
    </row>
    <row r="89" spans="1:23" hidden="1" x14ac:dyDescent="0.3">
      <c r="A89" s="18">
        <f>Normalisasi!$A88</f>
        <v>87</v>
      </c>
      <c r="B89" s="19">
        <f>SQRT((Normalisasi!$B88-Normalisasi!$B$2)^2+(Normalisasi!$C88-Normalisasi!$C$2)^2+(Normalisasi!$D88-Normalisasi!$D$2)^2+(Normalisasi!$E88-Normalisasi!$E$2)^2+(Normalisasi!$F88-Normalisasi!$F$2)^2+(Normalisasi!$G88-Normalisasi!$G$2)^2+(Normalisasi!$H88-Normalisasi!$H$2)^2+(Normalisasi!$I88-Normalisasi!$I$2)^2+(Normalisasi!$J88-Normalisasi!$J$2)^2)</f>
        <v>1.6128359090191065</v>
      </c>
      <c r="C89" s="20" t="str">
        <f>Normalisasi!$K88</f>
        <v>Berat</v>
      </c>
      <c r="D89" s="21"/>
      <c r="E89" s="22">
        <f>Normalisasi!$A88</f>
        <v>87</v>
      </c>
      <c r="F89" s="19">
        <f>SQRT((Normalisasi!$B88-Normalisasi!$B$3)^2+(Normalisasi!$C88-Normalisasi!$C$3)^2+(Normalisasi!$D88-Normalisasi!$D$3)^2+(Normalisasi!$E88-Normalisasi!$E$3)^2+(Normalisasi!$F88-Normalisasi!$F$3)^2+(Normalisasi!$G88-Normalisasi!$G$3)^2+(Normalisasi!$H88-Normalisasi!$H$3)^2+(Normalisasi!$I88-Normalisasi!$I$3)^2+(Normalisasi!$J88-Normalisasi!$J$3)^2)</f>
        <v>1.5333752539484546</v>
      </c>
      <c r="G89" s="20" t="str">
        <f>Normalisasi!$K88</f>
        <v>Berat</v>
      </c>
      <c r="H89" s="23"/>
      <c r="I89" s="18">
        <f>Normalisasi!$A88</f>
        <v>87</v>
      </c>
      <c r="J89" s="19">
        <f>SQRT((Normalisasi!$B88-Normalisasi!$B$4)^2+(Normalisasi!$C88-Normalisasi!$C$4)^2+(Normalisasi!$D88-Normalisasi!$D$4)^2+(Normalisasi!$E88-Normalisasi!$E$4)^2+(Normalisasi!$F88-Normalisasi!$F$4)^2+(Normalisasi!$G88-Normalisasi!$G$4)^2+(Normalisasi!$H88-Normalisasi!$H$4)^2+(Normalisasi!$I88-Normalisasi!$I$4)^2+(Normalisasi!$J88-Normalisasi!$J$4)^2)</f>
        <v>2.3074618448176465</v>
      </c>
      <c r="K89" s="20" t="str">
        <f>Normalisasi!$K88</f>
        <v>Berat</v>
      </c>
      <c r="L89" s="23"/>
      <c r="M89" s="18">
        <f>Normalisasi!$A88</f>
        <v>87</v>
      </c>
      <c r="N89" s="19">
        <f>SQRT((Normalisasi!$B88-Normalisasi!$B$5)^2+(Normalisasi!$C88-Normalisasi!$C$5)^2+(Normalisasi!$D88-Normalisasi!$D$5)^2+(Normalisasi!$E88-Normalisasi!$E$5)^2+(Normalisasi!$F88-Normalisasi!$F$5)^2+(Normalisasi!$G88-Normalisasi!$G$5)^2+(Normalisasi!$H88-Normalisasi!$H$5)^2+(Normalisasi!$I88-Normalisasi!$I$5)^2+(Normalisasi!$J88-Normalisasi!$J$5)^2)</f>
        <v>1.8917108100333575</v>
      </c>
      <c r="O89" s="20" t="str">
        <f>Normalisasi!$K88</f>
        <v>Berat</v>
      </c>
      <c r="P89" s="23"/>
      <c r="Q89" s="18">
        <f>Normalisasi!$A88</f>
        <v>87</v>
      </c>
      <c r="R89" s="19">
        <f>SQRT((Normalisasi!$B88-Normalisasi!$B$6)^2+(Normalisasi!$C88-Normalisasi!$C$6)^2+(Normalisasi!$D88-Normalisasi!$D$6)^2+(Normalisasi!$E88-Normalisasi!$E$6)^2+(Normalisasi!$F88-Normalisasi!$F$6)^2+(Normalisasi!$G88-Normalisasi!$G$6)^2+(Normalisasi!$H88-Normalisasi!$H$6)^2+(Normalisasi!$I88-Normalisasi!$I$6)^2+(Normalisasi!$J88-Normalisasi!$J$6)^2)</f>
        <v>2.2207826489598275</v>
      </c>
      <c r="S89" s="20" t="str">
        <f>Normalisasi!$K88</f>
        <v>Berat</v>
      </c>
      <c r="U89" s="12">
        <f>Normalisasi!$A88</f>
        <v>87</v>
      </c>
      <c r="V89" s="7">
        <f>SQRT((Normalisasi!$B88-Normalisasi!$B$7)^2+(Normalisasi!$C88-Normalisasi!$C$7)^2+(Normalisasi!$D88-Normalisasi!$D$7)^2+(Normalisasi!$E88-Normalisasi!$E$7)^2+(Normalisasi!$F88-Normalisasi!$F$7)^2+(Normalisasi!$G88-Normalisasi!$G$7)^2+(Normalisasi!$H88-Normalisasi!$H$7)^2+(Normalisasi!$I88-Normalisasi!$I$7)^2+(Normalisasi!$J88-Normalisasi!$J$7)^2)</f>
        <v>2.1428549564902046</v>
      </c>
      <c r="W89" s="5" t="str">
        <f>Normalisasi!$K88</f>
        <v>Berat</v>
      </c>
    </row>
    <row r="90" spans="1:23" hidden="1" x14ac:dyDescent="0.3">
      <c r="A90" s="18">
        <f>Normalisasi!$A89</f>
        <v>88</v>
      </c>
      <c r="B90" s="19">
        <f>SQRT((Normalisasi!$B89-Normalisasi!$B$2)^2+(Normalisasi!$C89-Normalisasi!$C$2)^2+(Normalisasi!$D89-Normalisasi!$D$2)^2+(Normalisasi!$E89-Normalisasi!$E$2)^2+(Normalisasi!$F89-Normalisasi!$F$2)^2+(Normalisasi!$G89-Normalisasi!$G$2)^2+(Normalisasi!$H89-Normalisasi!$H$2)^2+(Normalisasi!$I89-Normalisasi!$I$2)^2+(Normalisasi!$J89-Normalisasi!$J$2)^2)</f>
        <v>1.6781970298182289</v>
      </c>
      <c r="C90" s="20" t="str">
        <f>Normalisasi!$K89</f>
        <v>Berat</v>
      </c>
      <c r="D90" s="21"/>
      <c r="E90" s="22">
        <f>Normalisasi!$A89</f>
        <v>88</v>
      </c>
      <c r="F90" s="19">
        <f>SQRT((Normalisasi!$B89-Normalisasi!$B$3)^2+(Normalisasi!$C89-Normalisasi!$C$3)^2+(Normalisasi!$D89-Normalisasi!$D$3)^2+(Normalisasi!$E89-Normalisasi!$E$3)^2+(Normalisasi!$F89-Normalisasi!$F$3)^2+(Normalisasi!$G89-Normalisasi!$G$3)^2+(Normalisasi!$H89-Normalisasi!$H$3)^2+(Normalisasi!$I89-Normalisasi!$I$3)^2+(Normalisasi!$J89-Normalisasi!$J$3)^2)</f>
        <v>1.4374787897185564</v>
      </c>
      <c r="G90" s="20" t="str">
        <f>Normalisasi!$K89</f>
        <v>Berat</v>
      </c>
      <c r="H90" s="23"/>
      <c r="I90" s="18">
        <f>Normalisasi!$A89</f>
        <v>88</v>
      </c>
      <c r="J90" s="19">
        <f>SQRT((Normalisasi!$B89-Normalisasi!$B$4)^2+(Normalisasi!$C89-Normalisasi!$C$4)^2+(Normalisasi!$D89-Normalisasi!$D$4)^2+(Normalisasi!$E89-Normalisasi!$E$4)^2+(Normalisasi!$F89-Normalisasi!$F$4)^2+(Normalisasi!$G89-Normalisasi!$G$4)^2+(Normalisasi!$H89-Normalisasi!$H$4)^2+(Normalisasi!$I89-Normalisasi!$I$4)^2+(Normalisasi!$J89-Normalisasi!$J$4)^2)</f>
        <v>1.4300333592723535</v>
      </c>
      <c r="K90" s="20" t="str">
        <f>Normalisasi!$K89</f>
        <v>Berat</v>
      </c>
      <c r="L90" s="23"/>
      <c r="M90" s="18">
        <f>Normalisasi!$A89</f>
        <v>88</v>
      </c>
      <c r="N90" s="19">
        <f>SQRT((Normalisasi!$B89-Normalisasi!$B$5)^2+(Normalisasi!$C89-Normalisasi!$C$5)^2+(Normalisasi!$D89-Normalisasi!$D$5)^2+(Normalisasi!$E89-Normalisasi!$E$5)^2+(Normalisasi!$F89-Normalisasi!$F$5)^2+(Normalisasi!$G89-Normalisasi!$G$5)^2+(Normalisasi!$H89-Normalisasi!$H$5)^2+(Normalisasi!$I89-Normalisasi!$I$5)^2+(Normalisasi!$J89-Normalisasi!$J$5)^2)</f>
        <v>0.89345775417421458</v>
      </c>
      <c r="O90" s="20" t="str">
        <f>Normalisasi!$K89</f>
        <v>Berat</v>
      </c>
      <c r="P90" s="23"/>
      <c r="Q90" s="18">
        <f>Normalisasi!$A89</f>
        <v>88</v>
      </c>
      <c r="R90" s="19">
        <f>SQRT((Normalisasi!$B89-Normalisasi!$B$6)^2+(Normalisasi!$C89-Normalisasi!$C$6)^2+(Normalisasi!$D89-Normalisasi!$D$6)^2+(Normalisasi!$E89-Normalisasi!$E$6)^2+(Normalisasi!$F89-Normalisasi!$F$6)^2+(Normalisasi!$G89-Normalisasi!$G$6)^2+(Normalisasi!$H89-Normalisasi!$H$6)^2+(Normalisasi!$I89-Normalisasi!$I$6)^2+(Normalisasi!$J89-Normalisasi!$J$6)^2)</f>
        <v>1.6079355836409179</v>
      </c>
      <c r="S90" s="20" t="str">
        <f>Normalisasi!$K89</f>
        <v>Berat</v>
      </c>
      <c r="U90" s="12">
        <f>Normalisasi!$A89</f>
        <v>88</v>
      </c>
      <c r="V90" s="7">
        <f>SQRT((Normalisasi!$B89-Normalisasi!$B$7)^2+(Normalisasi!$C89-Normalisasi!$C$7)^2+(Normalisasi!$D89-Normalisasi!$D$7)^2+(Normalisasi!$E89-Normalisasi!$E$7)^2+(Normalisasi!$F89-Normalisasi!$F$7)^2+(Normalisasi!$G89-Normalisasi!$G$7)^2+(Normalisasi!$H89-Normalisasi!$H$7)^2+(Normalisasi!$I89-Normalisasi!$I$7)^2+(Normalisasi!$J89-Normalisasi!$J$7)^2)</f>
        <v>1.3449050201835697</v>
      </c>
      <c r="W90" s="5" t="str">
        <f>Normalisasi!$K89</f>
        <v>Berat</v>
      </c>
    </row>
    <row r="91" spans="1:23" hidden="1" x14ac:dyDescent="0.3">
      <c r="A91" s="18">
        <f>Normalisasi!$A90</f>
        <v>89</v>
      </c>
      <c r="B91" s="19">
        <f>SQRT((Normalisasi!$B90-Normalisasi!$B$2)^2+(Normalisasi!$C90-Normalisasi!$C$2)^2+(Normalisasi!$D90-Normalisasi!$D$2)^2+(Normalisasi!$E90-Normalisasi!$E$2)^2+(Normalisasi!$F90-Normalisasi!$F$2)^2+(Normalisasi!$G90-Normalisasi!$G$2)^2+(Normalisasi!$H90-Normalisasi!$H$2)^2+(Normalisasi!$I90-Normalisasi!$I$2)^2+(Normalisasi!$J90-Normalisasi!$J$2)^2)</f>
        <v>2.0007029297323191</v>
      </c>
      <c r="C91" s="20" t="str">
        <f>Normalisasi!$K90</f>
        <v>Ringan</v>
      </c>
      <c r="D91" s="21"/>
      <c r="E91" s="22">
        <f>Normalisasi!$A90</f>
        <v>89</v>
      </c>
      <c r="F91" s="19">
        <f>SQRT((Normalisasi!$B90-Normalisasi!$B$3)^2+(Normalisasi!$C90-Normalisasi!$C$3)^2+(Normalisasi!$D90-Normalisasi!$D$3)^2+(Normalisasi!$E90-Normalisasi!$E$3)^2+(Normalisasi!$F90-Normalisasi!$F$3)^2+(Normalisasi!$G90-Normalisasi!$G$3)^2+(Normalisasi!$H90-Normalisasi!$H$3)^2+(Normalisasi!$I90-Normalisasi!$I$3)^2+(Normalisasi!$J90-Normalisasi!$J$3)^2)</f>
        <v>2.2919014405160372</v>
      </c>
      <c r="G91" s="20" t="str">
        <f>Normalisasi!$K90</f>
        <v>Ringan</v>
      </c>
      <c r="H91" s="23"/>
      <c r="I91" s="18">
        <f>Normalisasi!$A90</f>
        <v>89</v>
      </c>
      <c r="J91" s="19">
        <f>SQRT((Normalisasi!$B90-Normalisasi!$B$4)^2+(Normalisasi!$C90-Normalisasi!$C$4)^2+(Normalisasi!$D90-Normalisasi!$D$4)^2+(Normalisasi!$E90-Normalisasi!$E$4)^2+(Normalisasi!$F90-Normalisasi!$F$4)^2+(Normalisasi!$G90-Normalisasi!$G$4)^2+(Normalisasi!$H90-Normalisasi!$H$4)^2+(Normalisasi!$I90-Normalisasi!$I$4)^2+(Normalisasi!$J90-Normalisasi!$J$4)^2)</f>
        <v>2.0615667323913738</v>
      </c>
      <c r="K91" s="20" t="str">
        <f>Normalisasi!$K90</f>
        <v>Ringan</v>
      </c>
      <c r="L91" s="23"/>
      <c r="M91" s="18">
        <f>Normalisasi!$A90</f>
        <v>89</v>
      </c>
      <c r="N91" s="19">
        <f>SQRT((Normalisasi!$B90-Normalisasi!$B$5)^2+(Normalisasi!$C90-Normalisasi!$C$5)^2+(Normalisasi!$D90-Normalisasi!$D$5)^2+(Normalisasi!$E90-Normalisasi!$E$5)^2+(Normalisasi!$F90-Normalisasi!$F$5)^2+(Normalisasi!$G90-Normalisasi!$G$5)^2+(Normalisasi!$H90-Normalisasi!$H$5)^2+(Normalisasi!$I90-Normalisasi!$I$5)^2+(Normalisasi!$J90-Normalisasi!$J$5)^2)</f>
        <v>2.0000573912794071</v>
      </c>
      <c r="O91" s="20" t="str">
        <f>Normalisasi!$K90</f>
        <v>Ringan</v>
      </c>
      <c r="P91" s="23"/>
      <c r="Q91" s="18">
        <f>Normalisasi!$A90</f>
        <v>89</v>
      </c>
      <c r="R91" s="19">
        <f>SQRT((Normalisasi!$B90-Normalisasi!$B$6)^2+(Normalisasi!$C90-Normalisasi!$C$6)^2+(Normalisasi!$D90-Normalisasi!$D$6)^2+(Normalisasi!$E90-Normalisasi!$E$6)^2+(Normalisasi!$F90-Normalisasi!$F$6)^2+(Normalisasi!$G90-Normalisasi!$G$6)^2+(Normalisasi!$H90-Normalisasi!$H$6)^2+(Normalisasi!$I90-Normalisasi!$I$6)^2+(Normalisasi!$J90-Normalisasi!$J$6)^2)</f>
        <v>1.6013366776503455</v>
      </c>
      <c r="S91" s="20" t="str">
        <f>Normalisasi!$K90</f>
        <v>Ringan</v>
      </c>
      <c r="U91" s="12">
        <f>Normalisasi!$A90</f>
        <v>89</v>
      </c>
      <c r="V91" s="7">
        <f>SQRT((Normalisasi!$B90-Normalisasi!$B$7)^2+(Normalisasi!$C90-Normalisasi!$C$7)^2+(Normalisasi!$D90-Normalisasi!$D$7)^2+(Normalisasi!$E90-Normalisasi!$E$7)^2+(Normalisasi!$F90-Normalisasi!$F$7)^2+(Normalisasi!$G90-Normalisasi!$G$7)^2+(Normalisasi!$H90-Normalisasi!$H$7)^2+(Normalisasi!$I90-Normalisasi!$I$7)^2+(Normalisasi!$J90-Normalisasi!$J$7)^2)</f>
        <v>1.581592489414124</v>
      </c>
      <c r="W91" s="5" t="str">
        <f>Normalisasi!$K90</f>
        <v>Ringan</v>
      </c>
    </row>
    <row r="92" spans="1:23" hidden="1" x14ac:dyDescent="0.3">
      <c r="A92" s="18">
        <f>Normalisasi!$A91</f>
        <v>90</v>
      </c>
      <c r="B92" s="19">
        <f>SQRT((Normalisasi!$B91-Normalisasi!$B$2)^2+(Normalisasi!$C91-Normalisasi!$C$2)^2+(Normalisasi!$D91-Normalisasi!$D$2)^2+(Normalisasi!$E91-Normalisasi!$E$2)^2+(Normalisasi!$F91-Normalisasi!$F$2)^2+(Normalisasi!$G91-Normalisasi!$G$2)^2+(Normalisasi!$H91-Normalisasi!$H$2)^2+(Normalisasi!$I91-Normalisasi!$I$2)^2+(Normalisasi!$J91-Normalisasi!$J$2)^2)</f>
        <v>1.3588510311602282</v>
      </c>
      <c r="C92" s="20" t="str">
        <f>Normalisasi!$K91</f>
        <v>Berat</v>
      </c>
      <c r="D92" s="21"/>
      <c r="E92" s="22">
        <f>Normalisasi!$A91</f>
        <v>90</v>
      </c>
      <c r="F92" s="19">
        <f>SQRT((Normalisasi!$B91-Normalisasi!$B$3)^2+(Normalisasi!$C91-Normalisasi!$C$3)^2+(Normalisasi!$D91-Normalisasi!$D$3)^2+(Normalisasi!$E91-Normalisasi!$E$3)^2+(Normalisasi!$F91-Normalisasi!$F$3)^2+(Normalisasi!$G91-Normalisasi!$G$3)^2+(Normalisasi!$H91-Normalisasi!$H$3)^2+(Normalisasi!$I91-Normalisasi!$I$3)^2+(Normalisasi!$J91-Normalisasi!$J$3)^2)</f>
        <v>1.2635173623204454</v>
      </c>
      <c r="G92" s="20" t="str">
        <f>Normalisasi!$K91</f>
        <v>Berat</v>
      </c>
      <c r="H92" s="23"/>
      <c r="I92" s="18">
        <f>Normalisasi!$A91</f>
        <v>90</v>
      </c>
      <c r="J92" s="19">
        <f>SQRT((Normalisasi!$B91-Normalisasi!$B$4)^2+(Normalisasi!$C91-Normalisasi!$C$4)^2+(Normalisasi!$D91-Normalisasi!$D$4)^2+(Normalisasi!$E91-Normalisasi!$E$4)^2+(Normalisasi!$F91-Normalisasi!$F$4)^2+(Normalisasi!$G91-Normalisasi!$G$4)^2+(Normalisasi!$H91-Normalisasi!$H$4)^2+(Normalisasi!$I91-Normalisasi!$I$4)^2+(Normalisasi!$J91-Normalisasi!$J$4)^2)</f>
        <v>1.8895251588658841</v>
      </c>
      <c r="K92" s="20" t="str">
        <f>Normalisasi!$K91</f>
        <v>Berat</v>
      </c>
      <c r="L92" s="23"/>
      <c r="M92" s="18">
        <f>Normalisasi!$A91</f>
        <v>90</v>
      </c>
      <c r="N92" s="19">
        <f>SQRT((Normalisasi!$B91-Normalisasi!$B$5)^2+(Normalisasi!$C91-Normalisasi!$C$5)^2+(Normalisasi!$D91-Normalisasi!$D$5)^2+(Normalisasi!$E91-Normalisasi!$E$5)^2+(Normalisasi!$F91-Normalisasi!$F$5)^2+(Normalisasi!$G91-Normalisasi!$G$5)^2+(Normalisasi!$H91-Normalisasi!$H$5)^2+(Normalisasi!$I91-Normalisasi!$I$5)^2+(Normalisasi!$J91-Normalisasi!$J$5)^2)</f>
        <v>1.6805892315760136</v>
      </c>
      <c r="O92" s="20" t="str">
        <f>Normalisasi!$K91</f>
        <v>Berat</v>
      </c>
      <c r="P92" s="23"/>
      <c r="Q92" s="18">
        <f>Normalisasi!$A91</f>
        <v>90</v>
      </c>
      <c r="R92" s="19">
        <f>SQRT((Normalisasi!$B91-Normalisasi!$B$6)^2+(Normalisasi!$C91-Normalisasi!$C$6)^2+(Normalisasi!$D91-Normalisasi!$D$6)^2+(Normalisasi!$E91-Normalisasi!$E$6)^2+(Normalisasi!$F91-Normalisasi!$F$6)^2+(Normalisasi!$G91-Normalisasi!$G$6)^2+(Normalisasi!$H91-Normalisasi!$H$6)^2+(Normalisasi!$I91-Normalisasi!$I$6)^2+(Normalisasi!$J91-Normalisasi!$J$6)^2)</f>
        <v>1.7802869115969218</v>
      </c>
      <c r="S92" s="20" t="str">
        <f>Normalisasi!$K91</f>
        <v>Berat</v>
      </c>
      <c r="U92" s="12">
        <f>Normalisasi!$A91</f>
        <v>90</v>
      </c>
      <c r="V92" s="7">
        <f>SQRT((Normalisasi!$B91-Normalisasi!$B$7)^2+(Normalisasi!$C91-Normalisasi!$C$7)^2+(Normalisasi!$D91-Normalisasi!$D$7)^2+(Normalisasi!$E91-Normalisasi!$E$7)^2+(Normalisasi!$F91-Normalisasi!$F$7)^2+(Normalisasi!$G91-Normalisasi!$G$7)^2+(Normalisasi!$H91-Normalisasi!$H$7)^2+(Normalisasi!$I91-Normalisasi!$I$7)^2+(Normalisasi!$J91-Normalisasi!$J$7)^2)</f>
        <v>1.5288209144401943</v>
      </c>
      <c r="W92" s="5" t="str">
        <f>Normalisasi!$K91</f>
        <v>Berat</v>
      </c>
    </row>
    <row r="93" spans="1:23" hidden="1" x14ac:dyDescent="0.3">
      <c r="A93" s="18">
        <f>Normalisasi!$A92</f>
        <v>91</v>
      </c>
      <c r="B93" s="19">
        <f>SQRT((Normalisasi!$B92-Normalisasi!$B$2)^2+(Normalisasi!$C92-Normalisasi!$C$2)^2+(Normalisasi!$D92-Normalisasi!$D$2)^2+(Normalisasi!$E92-Normalisasi!$E$2)^2+(Normalisasi!$F92-Normalisasi!$F$2)^2+(Normalisasi!$G92-Normalisasi!$G$2)^2+(Normalisasi!$H92-Normalisasi!$H$2)^2+(Normalisasi!$I92-Normalisasi!$I$2)^2+(Normalisasi!$J92-Normalisasi!$J$2)^2)</f>
        <v>2.09337798903081</v>
      </c>
      <c r="C93" s="20" t="str">
        <f>Normalisasi!$K92</f>
        <v>Ringan</v>
      </c>
      <c r="D93" s="21"/>
      <c r="E93" s="22">
        <f>Normalisasi!$A92</f>
        <v>91</v>
      </c>
      <c r="F93" s="19">
        <f>SQRT((Normalisasi!$B92-Normalisasi!$B$3)^2+(Normalisasi!$C92-Normalisasi!$C$3)^2+(Normalisasi!$D92-Normalisasi!$D$3)^2+(Normalisasi!$E92-Normalisasi!$E$3)^2+(Normalisasi!$F92-Normalisasi!$F$3)^2+(Normalisasi!$G92-Normalisasi!$G$3)^2+(Normalisasi!$H92-Normalisasi!$H$3)^2+(Normalisasi!$I92-Normalisasi!$I$3)^2+(Normalisasi!$J92-Normalisasi!$J$3)^2)</f>
        <v>2.0327890704543541</v>
      </c>
      <c r="G93" s="20" t="str">
        <f>Normalisasi!$K92</f>
        <v>Ringan</v>
      </c>
      <c r="H93" s="23"/>
      <c r="I93" s="18">
        <f>Normalisasi!$A92</f>
        <v>91</v>
      </c>
      <c r="J93" s="19">
        <f>SQRT((Normalisasi!$B92-Normalisasi!$B$4)^2+(Normalisasi!$C92-Normalisasi!$C$4)^2+(Normalisasi!$D92-Normalisasi!$D$4)^2+(Normalisasi!$E92-Normalisasi!$E$4)^2+(Normalisasi!$F92-Normalisasi!$F$4)^2+(Normalisasi!$G92-Normalisasi!$G$4)^2+(Normalisasi!$H92-Normalisasi!$H$4)^2+(Normalisasi!$I92-Normalisasi!$I$4)^2+(Normalisasi!$J92-Normalisasi!$J$4)^2)</f>
        <v>1.4495653381001794</v>
      </c>
      <c r="K93" s="20" t="str">
        <f>Normalisasi!$K92</f>
        <v>Ringan</v>
      </c>
      <c r="L93" s="23"/>
      <c r="M93" s="18">
        <f>Normalisasi!$A92</f>
        <v>91</v>
      </c>
      <c r="N93" s="19">
        <f>SQRT((Normalisasi!$B92-Normalisasi!$B$5)^2+(Normalisasi!$C92-Normalisasi!$C$5)^2+(Normalisasi!$D92-Normalisasi!$D$5)^2+(Normalisasi!$E92-Normalisasi!$E$5)^2+(Normalisasi!$F92-Normalisasi!$F$5)^2+(Normalisasi!$G92-Normalisasi!$G$5)^2+(Normalisasi!$H92-Normalisasi!$H$5)^2+(Normalisasi!$I92-Normalisasi!$I$5)^2+(Normalisasi!$J92-Normalisasi!$J$5)^2)</f>
        <v>1.5349651455858704</v>
      </c>
      <c r="O93" s="20" t="str">
        <f>Normalisasi!$K92</f>
        <v>Ringan</v>
      </c>
      <c r="P93" s="23"/>
      <c r="Q93" s="18">
        <f>Normalisasi!$A92</f>
        <v>91</v>
      </c>
      <c r="R93" s="19">
        <f>SQRT((Normalisasi!$B92-Normalisasi!$B$6)^2+(Normalisasi!$C92-Normalisasi!$C$6)^2+(Normalisasi!$D92-Normalisasi!$D$6)^2+(Normalisasi!$E92-Normalisasi!$E$6)^2+(Normalisasi!$F92-Normalisasi!$F$6)^2+(Normalisasi!$G92-Normalisasi!$G$6)^2+(Normalisasi!$H92-Normalisasi!$H$6)^2+(Normalisasi!$I92-Normalisasi!$I$6)^2+(Normalisasi!$J92-Normalisasi!$J$6)^2)</f>
        <v>2.3997938578442364</v>
      </c>
      <c r="S93" s="20" t="str">
        <f>Normalisasi!$K92</f>
        <v>Ringan</v>
      </c>
      <c r="U93" s="12">
        <f>Normalisasi!$A92</f>
        <v>91</v>
      </c>
      <c r="V93" s="7">
        <f>SQRT((Normalisasi!$B92-Normalisasi!$B$7)^2+(Normalisasi!$C92-Normalisasi!$C$7)^2+(Normalisasi!$D92-Normalisasi!$D$7)^2+(Normalisasi!$E92-Normalisasi!$E$7)^2+(Normalisasi!$F92-Normalisasi!$F$7)^2+(Normalisasi!$G92-Normalisasi!$G$7)^2+(Normalisasi!$H92-Normalisasi!$H$7)^2+(Normalisasi!$I92-Normalisasi!$I$7)^2+(Normalisasi!$J92-Normalisasi!$J$7)^2)</f>
        <v>2.0907992944382556</v>
      </c>
      <c r="W93" s="5" t="str">
        <f>Normalisasi!$K92</f>
        <v>Ringan</v>
      </c>
    </row>
    <row r="94" spans="1:23" hidden="1" x14ac:dyDescent="0.3">
      <c r="A94" s="18">
        <f>Normalisasi!$A93</f>
        <v>92</v>
      </c>
      <c r="B94" s="19">
        <f>SQRT((Normalisasi!$B93-Normalisasi!$B$2)^2+(Normalisasi!$C93-Normalisasi!$C$2)^2+(Normalisasi!$D93-Normalisasi!$D$2)^2+(Normalisasi!$E93-Normalisasi!$E$2)^2+(Normalisasi!$F93-Normalisasi!$F$2)^2+(Normalisasi!$G93-Normalisasi!$G$2)^2+(Normalisasi!$H93-Normalisasi!$H$2)^2+(Normalisasi!$I93-Normalisasi!$I$2)^2+(Normalisasi!$J93-Normalisasi!$J$2)^2)</f>
        <v>1.5365907428821479</v>
      </c>
      <c r="C94" s="20" t="str">
        <f>Normalisasi!$K93</f>
        <v>Berat</v>
      </c>
      <c r="D94" s="21"/>
      <c r="E94" s="22">
        <f>Normalisasi!$A93</f>
        <v>92</v>
      </c>
      <c r="F94" s="19">
        <f>SQRT((Normalisasi!$B93-Normalisasi!$B$3)^2+(Normalisasi!$C93-Normalisasi!$C$3)^2+(Normalisasi!$D93-Normalisasi!$D$3)^2+(Normalisasi!$E93-Normalisasi!$E$3)^2+(Normalisasi!$F93-Normalisasi!$F$3)^2+(Normalisasi!$G93-Normalisasi!$G$3)^2+(Normalisasi!$H93-Normalisasi!$H$3)^2+(Normalisasi!$I93-Normalisasi!$I$3)^2+(Normalisasi!$J93-Normalisasi!$J$3)^2)</f>
        <v>1.4529663145135578</v>
      </c>
      <c r="G94" s="20" t="str">
        <f>Normalisasi!$K93</f>
        <v>Berat</v>
      </c>
      <c r="H94" s="23"/>
      <c r="I94" s="18">
        <f>Normalisasi!$A93</f>
        <v>92</v>
      </c>
      <c r="J94" s="19">
        <f>SQRT((Normalisasi!$B93-Normalisasi!$B$4)^2+(Normalisasi!$C93-Normalisasi!$C$4)^2+(Normalisasi!$D93-Normalisasi!$D$4)^2+(Normalisasi!$E93-Normalisasi!$E$4)^2+(Normalisasi!$F93-Normalisasi!$F$4)^2+(Normalisasi!$G93-Normalisasi!$G$4)^2+(Normalisasi!$H93-Normalisasi!$H$4)^2+(Normalisasi!$I93-Normalisasi!$I$4)^2+(Normalisasi!$J93-Normalisasi!$J$4)^2)</f>
        <v>1.4432166145490981</v>
      </c>
      <c r="K94" s="20" t="str">
        <f>Normalisasi!$K93</f>
        <v>Berat</v>
      </c>
      <c r="L94" s="23"/>
      <c r="M94" s="18">
        <f>Normalisasi!$A93</f>
        <v>92</v>
      </c>
      <c r="N94" s="19">
        <f>SQRT((Normalisasi!$B93-Normalisasi!$B$5)^2+(Normalisasi!$C93-Normalisasi!$C$5)^2+(Normalisasi!$D93-Normalisasi!$D$5)^2+(Normalisasi!$E93-Normalisasi!$E$5)^2+(Normalisasi!$F93-Normalisasi!$F$5)^2+(Normalisasi!$G93-Normalisasi!$G$5)^2+(Normalisasi!$H93-Normalisasi!$H$5)^2+(Normalisasi!$I93-Normalisasi!$I$5)^2+(Normalisasi!$J93-Normalisasi!$J$5)^2)</f>
        <v>1.5288209144401943</v>
      </c>
      <c r="O94" s="20" t="str">
        <f>Normalisasi!$K93</f>
        <v>Berat</v>
      </c>
      <c r="P94" s="23"/>
      <c r="Q94" s="18">
        <f>Normalisasi!$A93</f>
        <v>92</v>
      </c>
      <c r="R94" s="19">
        <f>SQRT((Normalisasi!$B93-Normalisasi!$B$6)^2+(Normalisasi!$C93-Normalisasi!$C$6)^2+(Normalisasi!$D93-Normalisasi!$D$6)^2+(Normalisasi!$E93-Normalisasi!$E$6)^2+(Normalisasi!$F93-Normalisasi!$F$6)^2+(Normalisasi!$G93-Normalisasi!$G$6)^2+(Normalisasi!$H93-Normalisasi!$H$6)^2+(Normalisasi!$I93-Normalisasi!$I$6)^2+(Normalisasi!$J93-Normalisasi!$J$6)^2)</f>
        <v>2.3889596269450752</v>
      </c>
      <c r="S94" s="20" t="str">
        <f>Normalisasi!$K93</f>
        <v>Berat</v>
      </c>
      <c r="U94" s="12">
        <f>Normalisasi!$A93</f>
        <v>92</v>
      </c>
      <c r="V94" s="7">
        <f>SQRT((Normalisasi!$B93-Normalisasi!$B$7)^2+(Normalisasi!$C93-Normalisasi!$C$7)^2+(Normalisasi!$D93-Normalisasi!$D$7)^2+(Normalisasi!$E93-Normalisasi!$E$7)^2+(Normalisasi!$F93-Normalisasi!$F$7)^2+(Normalisasi!$G93-Normalisasi!$G$7)^2+(Normalisasi!$H93-Normalisasi!$H$7)^2+(Normalisasi!$I93-Normalisasi!$I$7)^2+(Normalisasi!$J93-Normalisasi!$J$7)^2)</f>
        <v>2.0859625282879573</v>
      </c>
      <c r="W94" s="5" t="str">
        <f>Normalisasi!$K93</f>
        <v>Berat</v>
      </c>
    </row>
    <row r="95" spans="1:23" hidden="1" x14ac:dyDescent="0.3">
      <c r="A95" s="18">
        <f>Normalisasi!$A94</f>
        <v>93</v>
      </c>
      <c r="B95" s="19">
        <f>SQRT((Normalisasi!$B94-Normalisasi!$B$2)^2+(Normalisasi!$C94-Normalisasi!$C$2)^2+(Normalisasi!$D94-Normalisasi!$D$2)^2+(Normalisasi!$E94-Normalisasi!$E$2)^2+(Normalisasi!$F94-Normalisasi!$F$2)^2+(Normalisasi!$G94-Normalisasi!$G$2)^2+(Normalisasi!$H94-Normalisasi!$H$2)^2+(Normalisasi!$I94-Normalisasi!$I$2)^2+(Normalisasi!$J94-Normalisasi!$J$2)^2)</f>
        <v>2.3211631650822833</v>
      </c>
      <c r="C95" s="20" t="str">
        <f>Normalisasi!$K94</f>
        <v>Ringan</v>
      </c>
      <c r="D95" s="21"/>
      <c r="E95" s="22">
        <f>Normalisasi!$A94</f>
        <v>93</v>
      </c>
      <c r="F95" s="19">
        <f>SQRT((Normalisasi!$B94-Normalisasi!$B$3)^2+(Normalisasi!$C94-Normalisasi!$C$3)^2+(Normalisasi!$D94-Normalisasi!$D$3)^2+(Normalisasi!$E94-Normalisasi!$E$3)^2+(Normalisasi!$F94-Normalisasi!$F$3)^2+(Normalisasi!$G94-Normalisasi!$G$3)^2+(Normalisasi!$H94-Normalisasi!$H$3)^2+(Normalisasi!$I94-Normalisasi!$I$3)^2+(Normalisasi!$J94-Normalisasi!$J$3)^2)</f>
        <v>2.2666712242702518</v>
      </c>
      <c r="G95" s="20" t="str">
        <f>Normalisasi!$K94</f>
        <v>Ringan</v>
      </c>
      <c r="H95" s="23"/>
      <c r="I95" s="18">
        <f>Normalisasi!$A94</f>
        <v>93</v>
      </c>
      <c r="J95" s="19">
        <f>SQRT((Normalisasi!$B94-Normalisasi!$B$4)^2+(Normalisasi!$C94-Normalisasi!$C$4)^2+(Normalisasi!$D94-Normalisasi!$D$4)^2+(Normalisasi!$E94-Normalisasi!$E$4)^2+(Normalisasi!$F94-Normalisasi!$F$4)^2+(Normalisasi!$G94-Normalisasi!$G$4)^2+(Normalisasi!$H94-Normalisasi!$H$4)^2+(Normalisasi!$I94-Normalisasi!$I$4)^2+(Normalisasi!$J94-Normalisasi!$J$4)^2)</f>
        <v>1.7624182245322626</v>
      </c>
      <c r="K95" s="20" t="str">
        <f>Normalisasi!$K94</f>
        <v>Ringan</v>
      </c>
      <c r="L95" s="23"/>
      <c r="M95" s="18">
        <f>Normalisasi!$A94</f>
        <v>93</v>
      </c>
      <c r="N95" s="19">
        <f>SQRT((Normalisasi!$B94-Normalisasi!$B$5)^2+(Normalisasi!$C94-Normalisasi!$C$5)^2+(Normalisasi!$D94-Normalisasi!$D$5)^2+(Normalisasi!$E94-Normalisasi!$E$5)^2+(Normalisasi!$F94-Normalisasi!$F$5)^2+(Normalisasi!$G94-Normalisasi!$G$5)^2+(Normalisasi!$H94-Normalisasi!$H$5)^2+(Normalisasi!$I94-Normalisasi!$I$5)^2+(Normalisasi!$J94-Normalisasi!$J$5)^2)</f>
        <v>1.8333333333333333</v>
      </c>
      <c r="O95" s="20" t="str">
        <f>Normalisasi!$K94</f>
        <v>Ringan</v>
      </c>
      <c r="P95" s="23"/>
      <c r="Q95" s="18">
        <f>Normalisasi!$A94</f>
        <v>93</v>
      </c>
      <c r="R95" s="19">
        <f>SQRT((Normalisasi!$B94-Normalisasi!$B$6)^2+(Normalisasi!$C94-Normalisasi!$C$6)^2+(Normalisasi!$D94-Normalisasi!$D$6)^2+(Normalisasi!$E94-Normalisasi!$E$6)^2+(Normalisasi!$F94-Normalisasi!$F$6)^2+(Normalisasi!$G94-Normalisasi!$G$6)^2+(Normalisasi!$H94-Normalisasi!$H$6)^2+(Normalisasi!$I94-Normalisasi!$I$6)^2+(Normalisasi!$J94-Normalisasi!$J$6)^2)</f>
        <v>2.1845521591174011</v>
      </c>
      <c r="S95" s="20" t="str">
        <f>Normalisasi!$K94</f>
        <v>Ringan</v>
      </c>
      <c r="U95" s="12">
        <f>Normalisasi!$A94</f>
        <v>93</v>
      </c>
      <c r="V95" s="7">
        <f>SQRT((Normalisasi!$B94-Normalisasi!$B$7)^2+(Normalisasi!$C94-Normalisasi!$C$7)^2+(Normalisasi!$D94-Normalisasi!$D$7)^2+(Normalisasi!$E94-Normalisasi!$E$7)^2+(Normalisasi!$F94-Normalisasi!$F$7)^2+(Normalisasi!$G94-Normalisasi!$G$7)^2+(Normalisasi!$H94-Normalisasi!$H$7)^2+(Normalisasi!$I94-Normalisasi!$I$7)^2+(Normalisasi!$J94-Normalisasi!$J$7)^2)</f>
        <v>2.0920753225417688</v>
      </c>
      <c r="W95" s="5" t="str">
        <f>Normalisasi!$K94</f>
        <v>Ringan</v>
      </c>
    </row>
    <row r="96" spans="1:23" hidden="1" x14ac:dyDescent="0.3">
      <c r="A96" s="18">
        <f>Normalisasi!$A95</f>
        <v>94</v>
      </c>
      <c r="B96" s="19">
        <f>SQRT((Normalisasi!$B95-Normalisasi!$B$2)^2+(Normalisasi!$C95-Normalisasi!$C$2)^2+(Normalisasi!$D95-Normalisasi!$D$2)^2+(Normalisasi!$E95-Normalisasi!$E$2)^2+(Normalisasi!$F95-Normalisasi!$F$2)^2+(Normalisasi!$G95-Normalisasi!$G$2)^2+(Normalisasi!$H95-Normalisasi!$H$2)^2+(Normalisasi!$I95-Normalisasi!$I$2)^2+(Normalisasi!$J95-Normalisasi!$J$2)^2)</f>
        <v>1.8293376191630719</v>
      </c>
      <c r="C96" s="20" t="str">
        <f>Normalisasi!$K95</f>
        <v>Ringan</v>
      </c>
      <c r="D96" s="21"/>
      <c r="E96" s="22">
        <f>Normalisasi!$A95</f>
        <v>94</v>
      </c>
      <c r="F96" s="19">
        <f>SQRT((Normalisasi!$B95-Normalisasi!$B$3)^2+(Normalisasi!$C95-Normalisasi!$C$3)^2+(Normalisasi!$D95-Normalisasi!$D$3)^2+(Normalisasi!$E95-Normalisasi!$E$3)^2+(Normalisasi!$F95-Normalisasi!$F$3)^2+(Normalisasi!$G95-Normalisasi!$G$3)^2+(Normalisasi!$H95-Normalisasi!$H$3)^2+(Normalisasi!$I95-Normalisasi!$I$3)^2+(Normalisasi!$J95-Normalisasi!$J$3)^2)</f>
        <v>1.447921311703511</v>
      </c>
      <c r="G96" s="20" t="str">
        <f>Normalisasi!$K95</f>
        <v>Ringan</v>
      </c>
      <c r="H96" s="23"/>
      <c r="I96" s="18">
        <f>Normalisasi!$A95</f>
        <v>94</v>
      </c>
      <c r="J96" s="19">
        <f>SQRT((Normalisasi!$B95-Normalisasi!$B$4)^2+(Normalisasi!$C95-Normalisasi!$C$4)^2+(Normalisasi!$D95-Normalisasi!$D$4)^2+(Normalisasi!$E95-Normalisasi!$E$4)^2+(Normalisasi!$F95-Normalisasi!$F$4)^2+(Normalisasi!$G95-Normalisasi!$G$4)^2+(Normalisasi!$H95-Normalisasi!$H$4)^2+(Normalisasi!$I95-Normalisasi!$I$4)^2+(Normalisasi!$J95-Normalisasi!$J$4)^2)</f>
        <v>1.4388555611968645</v>
      </c>
      <c r="K96" s="20" t="str">
        <f>Normalisasi!$K95</f>
        <v>Ringan</v>
      </c>
      <c r="L96" s="23"/>
      <c r="M96" s="18">
        <f>Normalisasi!$A95</f>
        <v>94</v>
      </c>
      <c r="N96" s="19">
        <f>SQRT((Normalisasi!$B95-Normalisasi!$B$5)^2+(Normalisasi!$C95-Normalisasi!$C$5)^2+(Normalisasi!$D95-Normalisasi!$D$5)^2+(Normalisasi!$E95-Normalisasi!$E$5)^2+(Normalisasi!$F95-Normalisasi!$F$5)^2+(Normalisasi!$G95-Normalisasi!$G$5)^2+(Normalisasi!$H95-Normalisasi!$H$5)^2+(Normalisasi!$I95-Normalisasi!$I$5)^2+(Normalisasi!$J95-Normalisasi!$J$5)^2)</f>
        <v>1.150817172833833</v>
      </c>
      <c r="O96" s="20" t="str">
        <f>Normalisasi!$K95</f>
        <v>Ringan</v>
      </c>
      <c r="P96" s="23"/>
      <c r="Q96" s="18">
        <f>Normalisasi!$A95</f>
        <v>94</v>
      </c>
      <c r="R96" s="19">
        <f>SQRT((Normalisasi!$B95-Normalisasi!$B$6)^2+(Normalisasi!$C95-Normalisasi!$C$6)^2+(Normalisasi!$D95-Normalisasi!$D$6)^2+(Normalisasi!$E95-Normalisasi!$E$6)^2+(Normalisasi!$F95-Normalisasi!$F$6)^2+(Normalisasi!$G95-Normalisasi!$G$6)^2+(Normalisasi!$H95-Normalisasi!$H$6)^2+(Normalisasi!$I95-Normalisasi!$I$6)^2+(Normalisasi!$J95-Normalisasi!$J$6)^2)</f>
        <v>1.9155734096095889</v>
      </c>
      <c r="S96" s="20" t="str">
        <f>Normalisasi!$K95</f>
        <v>Ringan</v>
      </c>
      <c r="U96" s="12">
        <f>Normalisasi!$A95</f>
        <v>94</v>
      </c>
      <c r="V96" s="7">
        <f>SQRT((Normalisasi!$B95-Normalisasi!$B$7)^2+(Normalisasi!$C95-Normalisasi!$C$7)^2+(Normalisasi!$D95-Normalisasi!$D$7)^2+(Normalisasi!$E95-Normalisasi!$E$7)^2+(Normalisasi!$F95-Normalisasi!$F$7)^2+(Normalisasi!$G95-Normalisasi!$G$7)^2+(Normalisasi!$H95-Normalisasi!$H$7)^2+(Normalisasi!$I95-Normalisasi!$I$7)^2+(Normalisasi!$J95-Normalisasi!$J$7)^2)</f>
        <v>1.5288209144401943</v>
      </c>
      <c r="W96" s="5" t="str">
        <f>Normalisasi!$K95</f>
        <v>Ringan</v>
      </c>
    </row>
    <row r="97" spans="1:23" hidden="1" x14ac:dyDescent="0.3">
      <c r="A97" s="18">
        <f>Normalisasi!$A96</f>
        <v>95</v>
      </c>
      <c r="B97" s="19">
        <f>SQRT((Normalisasi!$B96-Normalisasi!$B$2)^2+(Normalisasi!$C96-Normalisasi!$C$2)^2+(Normalisasi!$D96-Normalisasi!$D$2)^2+(Normalisasi!$E96-Normalisasi!$E$2)^2+(Normalisasi!$F96-Normalisasi!$F$2)^2+(Normalisasi!$G96-Normalisasi!$G$2)^2+(Normalisasi!$H96-Normalisasi!$H$2)^2+(Normalisasi!$I96-Normalisasi!$I$2)^2+(Normalisasi!$J96-Normalisasi!$J$2)^2)</f>
        <v>1.6174730316961896</v>
      </c>
      <c r="C97" s="20" t="str">
        <f>Normalisasi!$K96</f>
        <v>Berat</v>
      </c>
      <c r="D97" s="21"/>
      <c r="E97" s="22">
        <f>Normalisasi!$A96</f>
        <v>95</v>
      </c>
      <c r="F97" s="19">
        <f>SQRT((Normalisasi!$B96-Normalisasi!$B$3)^2+(Normalisasi!$C96-Normalisasi!$C$3)^2+(Normalisasi!$D96-Normalisasi!$D$3)^2+(Normalisasi!$E96-Normalisasi!$E$3)^2+(Normalisasi!$F96-Normalisasi!$F$3)^2+(Normalisasi!$G96-Normalisasi!$G$3)^2+(Normalisasi!$H96-Normalisasi!$H$3)^2+(Normalisasi!$I96-Normalisasi!$I$3)^2+(Normalisasi!$J96-Normalisasi!$J$3)^2)</f>
        <v>1.6929911424057904</v>
      </c>
      <c r="G97" s="20" t="str">
        <f>Normalisasi!$K96</f>
        <v>Berat</v>
      </c>
      <c r="H97" s="23"/>
      <c r="I97" s="18">
        <f>Normalisasi!$A96</f>
        <v>95</v>
      </c>
      <c r="J97" s="19">
        <f>SQRT((Normalisasi!$B96-Normalisasi!$B$4)^2+(Normalisasi!$C96-Normalisasi!$C$4)^2+(Normalisasi!$D96-Normalisasi!$D$4)^2+(Normalisasi!$E96-Normalisasi!$E$4)^2+(Normalisasi!$F96-Normalisasi!$F$4)^2+(Normalisasi!$G96-Normalisasi!$G$4)^2+(Normalisasi!$H96-Normalisasi!$H$4)^2+(Normalisasi!$I96-Normalisasi!$I$4)^2+(Normalisasi!$J96-Normalisasi!$J$4)^2)</f>
        <v>1.6844267239716164</v>
      </c>
      <c r="K97" s="20" t="str">
        <f>Normalisasi!$K96</f>
        <v>Berat</v>
      </c>
      <c r="L97" s="23"/>
      <c r="M97" s="18">
        <f>Normalisasi!$A96</f>
        <v>95</v>
      </c>
      <c r="N97" s="19">
        <f>SQRT((Normalisasi!$B96-Normalisasi!$B$5)^2+(Normalisasi!$C96-Normalisasi!$C$5)^2+(Normalisasi!$D96-Normalisasi!$D$5)^2+(Normalisasi!$E96-Normalisasi!$E$5)^2+(Normalisasi!$F96-Normalisasi!$F$5)^2+(Normalisasi!$G96-Normalisasi!$G$5)^2+(Normalisasi!$H96-Normalisasi!$H$5)^2+(Normalisasi!$I96-Normalisasi!$I$5)^2+(Normalisasi!$J96-Normalisasi!$J$5)^2)</f>
        <v>1.2616764103979425</v>
      </c>
      <c r="O97" s="20" t="str">
        <f>Normalisasi!$K96</f>
        <v>Berat</v>
      </c>
      <c r="P97" s="23"/>
      <c r="Q97" s="18">
        <f>Normalisasi!$A96</f>
        <v>95</v>
      </c>
      <c r="R97" s="19">
        <f>SQRT((Normalisasi!$B96-Normalisasi!$B$6)^2+(Normalisasi!$C96-Normalisasi!$C$6)^2+(Normalisasi!$D96-Normalisasi!$D$6)^2+(Normalisasi!$E96-Normalisasi!$E$6)^2+(Normalisasi!$F96-Normalisasi!$F$6)^2+(Normalisasi!$G96-Normalisasi!$G$6)^2+(Normalisasi!$H96-Normalisasi!$H$6)^2+(Normalisasi!$I96-Normalisasi!$I$6)^2+(Normalisasi!$J96-Normalisasi!$J$6)^2)</f>
        <v>1.5715999930352367</v>
      </c>
      <c r="S97" s="20" t="str">
        <f>Normalisasi!$K96</f>
        <v>Berat</v>
      </c>
      <c r="U97" s="12">
        <f>Normalisasi!$A96</f>
        <v>95</v>
      </c>
      <c r="V97" s="7">
        <f>SQRT((Normalisasi!$B96-Normalisasi!$B$7)^2+(Normalisasi!$C96-Normalisasi!$C$7)^2+(Normalisasi!$D96-Normalisasi!$D$7)^2+(Normalisasi!$E96-Normalisasi!$E$7)^2+(Normalisasi!$F96-Normalisasi!$F$7)^2+(Normalisasi!$G96-Normalisasi!$G$7)^2+(Normalisasi!$H96-Normalisasi!$H$7)^2+(Normalisasi!$I96-Normalisasi!$I$7)^2+(Normalisasi!$J96-Normalisasi!$J$7)^2)</f>
        <v>1.267327107799503</v>
      </c>
      <c r="W97" s="5" t="str">
        <f>Normalisasi!$K96</f>
        <v>Berat</v>
      </c>
    </row>
    <row r="98" spans="1:23" hidden="1" x14ac:dyDescent="0.3">
      <c r="A98" s="18">
        <f>Normalisasi!$A97</f>
        <v>96</v>
      </c>
      <c r="B98" s="19">
        <f>SQRT((Normalisasi!$B97-Normalisasi!$B$2)^2+(Normalisasi!$C97-Normalisasi!$C$2)^2+(Normalisasi!$D97-Normalisasi!$D$2)^2+(Normalisasi!$E97-Normalisasi!$E$2)^2+(Normalisasi!$F97-Normalisasi!$F$2)^2+(Normalisasi!$G97-Normalisasi!$G$2)^2+(Normalisasi!$H97-Normalisasi!$H$2)^2+(Normalisasi!$I97-Normalisasi!$I$2)^2+(Normalisasi!$J97-Normalisasi!$J$2)^2)</f>
        <v>1.6831144335756141</v>
      </c>
      <c r="C98" s="20" t="str">
        <f>Normalisasi!$K97</f>
        <v>Berat</v>
      </c>
      <c r="D98" s="21"/>
      <c r="E98" s="22">
        <f>Normalisasi!$A97</f>
        <v>96</v>
      </c>
      <c r="F98" s="19">
        <f>SQRT((Normalisasi!$B97-Normalisasi!$B$3)^2+(Normalisasi!$C97-Normalisasi!$C$3)^2+(Normalisasi!$D97-Normalisasi!$D$3)^2+(Normalisasi!$E97-Normalisasi!$E$3)^2+(Normalisasi!$F97-Normalisasi!$F$3)^2+(Normalisasi!$G97-Normalisasi!$G$3)^2+(Normalisasi!$H97-Normalisasi!$H$3)^2+(Normalisasi!$I97-Normalisasi!$I$3)^2+(Normalisasi!$J97-Normalisasi!$J$3)^2)</f>
        <v>1.258123283510229</v>
      </c>
      <c r="G98" s="20" t="str">
        <f>Normalisasi!$K97</f>
        <v>Berat</v>
      </c>
      <c r="H98" s="23"/>
      <c r="I98" s="18">
        <f>Normalisasi!$A97</f>
        <v>96</v>
      </c>
      <c r="J98" s="19">
        <f>SQRT((Normalisasi!$B97-Normalisasi!$B$4)^2+(Normalisasi!$C97-Normalisasi!$C$4)^2+(Normalisasi!$D97-Normalisasi!$D$4)^2+(Normalisasi!$E97-Normalisasi!$E$4)^2+(Normalisasi!$F97-Normalisasi!$F$4)^2+(Normalisasi!$G97-Normalisasi!$G$4)^2+(Normalisasi!$H97-Normalisasi!$H$4)^2+(Normalisasi!$I97-Normalisasi!$I$4)^2+(Normalisasi!$J97-Normalisasi!$J$4)^2)</f>
        <v>2.13512751687457</v>
      </c>
      <c r="K98" s="20" t="str">
        <f>Normalisasi!$K97</f>
        <v>Berat</v>
      </c>
      <c r="L98" s="23"/>
      <c r="M98" s="18">
        <f>Normalisasi!$A97</f>
        <v>96</v>
      </c>
      <c r="N98" s="19">
        <f>SQRT((Normalisasi!$B97-Normalisasi!$B$5)^2+(Normalisasi!$C97-Normalisasi!$C$5)^2+(Normalisasi!$D97-Normalisasi!$D$5)^2+(Normalisasi!$E97-Normalisasi!$E$5)^2+(Normalisasi!$F97-Normalisasi!$F$5)^2+(Normalisasi!$G97-Normalisasi!$G$5)^2+(Normalisasi!$H97-Normalisasi!$H$5)^2+(Normalisasi!$I97-Normalisasi!$I$5)^2+(Normalisasi!$J97-Normalisasi!$J$5)^2)</f>
        <v>1.6770509831248424</v>
      </c>
      <c r="O98" s="20" t="str">
        <f>Normalisasi!$K97</f>
        <v>Berat</v>
      </c>
      <c r="P98" s="23"/>
      <c r="Q98" s="18">
        <f>Normalisasi!$A97</f>
        <v>96</v>
      </c>
      <c r="R98" s="19">
        <f>SQRT((Normalisasi!$B97-Normalisasi!$B$6)^2+(Normalisasi!$C97-Normalisasi!$C$6)^2+(Normalisasi!$D97-Normalisasi!$D$6)^2+(Normalisasi!$E97-Normalisasi!$E$6)^2+(Normalisasi!$F97-Normalisasi!$F$6)^2+(Normalisasi!$G97-Normalisasi!$G$6)^2+(Normalisasi!$H97-Normalisasi!$H$6)^2+(Normalisasi!$I97-Normalisasi!$I$6)^2+(Normalisasi!$J97-Normalisasi!$J$6)^2)</f>
        <v>1.7699570429488671</v>
      </c>
      <c r="S98" s="20" t="str">
        <f>Normalisasi!$K97</f>
        <v>Berat</v>
      </c>
      <c r="U98" s="12">
        <f>Normalisasi!$A97</f>
        <v>96</v>
      </c>
      <c r="V98" s="7">
        <f>SQRT((Normalisasi!$B97-Normalisasi!$B$7)^2+(Normalisasi!$C97-Normalisasi!$C$7)^2+(Normalisasi!$D97-Normalisasi!$D$7)^2+(Normalisasi!$E97-Normalisasi!$E$7)^2+(Normalisasi!$F97-Normalisasi!$F$7)^2+(Normalisasi!$G97-Normalisasi!$G$7)^2+(Normalisasi!$H97-Normalisasi!$H$7)^2+(Normalisasi!$I97-Normalisasi!$I$7)^2+(Normalisasi!$J97-Normalisasi!$J$7)^2)</f>
        <v>1.6805892315760136</v>
      </c>
      <c r="W98" s="5" t="str">
        <f>Normalisasi!$K97</f>
        <v>Berat</v>
      </c>
    </row>
    <row r="99" spans="1:23" hidden="1" x14ac:dyDescent="0.3">
      <c r="A99" s="18">
        <f>Normalisasi!$A98</f>
        <v>97</v>
      </c>
      <c r="B99" s="19">
        <f>SQRT((Normalisasi!$B98-Normalisasi!$B$2)^2+(Normalisasi!$C98-Normalisasi!$C$2)^2+(Normalisasi!$D98-Normalisasi!$D$2)^2+(Normalisasi!$E98-Normalisasi!$E$2)^2+(Normalisasi!$F98-Normalisasi!$F$2)^2+(Normalisasi!$G98-Normalisasi!$G$2)^2+(Normalisasi!$H98-Normalisasi!$H$2)^2+(Normalisasi!$I98-Normalisasi!$I$2)^2+(Normalisasi!$J98-Normalisasi!$J$2)^2)</f>
        <v>1.3571394049819043</v>
      </c>
      <c r="C99" s="20" t="str">
        <f>Normalisasi!$K98</f>
        <v>Berat</v>
      </c>
      <c r="D99" s="21"/>
      <c r="E99" s="22">
        <f>Normalisasi!$A98</f>
        <v>97</v>
      </c>
      <c r="F99" s="19">
        <f>SQRT((Normalisasi!$B98-Normalisasi!$B$3)^2+(Normalisasi!$C98-Normalisasi!$C$3)^2+(Normalisasi!$D98-Normalisasi!$D$3)^2+(Normalisasi!$E98-Normalisasi!$E$3)^2+(Normalisasi!$F98-Normalisasi!$F$3)^2+(Normalisasi!$G98-Normalisasi!$G$3)^2+(Normalisasi!$H98-Normalisasi!$H$3)^2+(Normalisasi!$I98-Normalisasi!$I$3)^2+(Normalisasi!$J98-Normalisasi!$J$3)^2)</f>
        <v>1.0449054333070706</v>
      </c>
      <c r="G99" s="20" t="str">
        <f>Normalisasi!$K98</f>
        <v>Berat</v>
      </c>
      <c r="H99" s="23"/>
      <c r="I99" s="18">
        <f>Normalisasi!$A98</f>
        <v>97</v>
      </c>
      <c r="J99" s="19">
        <f>SQRT((Normalisasi!$B98-Normalisasi!$B$4)^2+(Normalisasi!$C98-Normalisasi!$C$4)^2+(Normalisasi!$D98-Normalisasi!$D$4)^2+(Normalisasi!$E98-Normalisasi!$E$4)^2+(Normalisasi!$F98-Normalisasi!$F$4)^2+(Normalisasi!$G98-Normalisasi!$G$4)^2+(Normalisasi!$H98-Normalisasi!$H$4)^2+(Normalisasi!$I98-Normalisasi!$I$4)^2+(Normalisasi!$J98-Normalisasi!$J$4)^2)</f>
        <v>1.7510983041767603</v>
      </c>
      <c r="K99" s="20" t="str">
        <f>Normalisasi!$K98</f>
        <v>Berat</v>
      </c>
      <c r="L99" s="23"/>
      <c r="M99" s="18">
        <f>Normalisasi!$A98</f>
        <v>97</v>
      </c>
      <c r="N99" s="19">
        <f>SQRT((Normalisasi!$B98-Normalisasi!$B$5)^2+(Normalisasi!$C98-Normalisasi!$C$5)^2+(Normalisasi!$D98-Normalisasi!$D$5)^2+(Normalisasi!$E98-Normalisasi!$E$5)^2+(Normalisasi!$F98-Normalisasi!$F$5)^2+(Normalisasi!$G98-Normalisasi!$G$5)^2+(Normalisasi!$H98-Normalisasi!$H$5)^2+(Normalisasi!$I98-Normalisasi!$I$5)^2+(Normalisasi!$J98-Normalisasi!$J$5)^2)</f>
        <v>1.3491869129172371</v>
      </c>
      <c r="O99" s="20" t="str">
        <f>Normalisasi!$K98</f>
        <v>Berat</v>
      </c>
      <c r="P99" s="23"/>
      <c r="Q99" s="18">
        <f>Normalisasi!$A98</f>
        <v>97</v>
      </c>
      <c r="R99" s="19">
        <f>SQRT((Normalisasi!$B98-Normalisasi!$B$6)^2+(Normalisasi!$C98-Normalisasi!$C$6)^2+(Normalisasi!$D98-Normalisasi!$D$6)^2+(Normalisasi!$E98-Normalisasi!$E$6)^2+(Normalisasi!$F98-Normalisasi!$F$6)^2+(Normalisasi!$G98-Normalisasi!$G$6)^2+(Normalisasi!$H98-Normalisasi!$H$6)^2+(Normalisasi!$I98-Normalisasi!$I$6)^2+(Normalisasi!$J98-Normalisasi!$J$6)^2)</f>
        <v>1.9123499118862313</v>
      </c>
      <c r="S99" s="20" t="str">
        <f>Normalisasi!$K98</f>
        <v>Berat</v>
      </c>
      <c r="U99" s="12">
        <f>Normalisasi!$A98</f>
        <v>97</v>
      </c>
      <c r="V99" s="7">
        <f>SQRT((Normalisasi!$B98-Normalisasi!$B$7)^2+(Normalisasi!$C98-Normalisasi!$C$7)^2+(Normalisasi!$D98-Normalisasi!$D$7)^2+(Normalisasi!$E98-Normalisasi!$E$7)^2+(Normalisasi!$F98-Normalisasi!$F$7)^2+(Normalisasi!$G98-Normalisasi!$G$7)^2+(Normalisasi!$H98-Normalisasi!$H$7)^2+(Normalisasi!$I98-Normalisasi!$I$7)^2+(Normalisasi!$J98-Normalisasi!$J$7)^2)</f>
        <v>1.6831144335756141</v>
      </c>
      <c r="W99" s="5" t="str">
        <f>Normalisasi!$K98</f>
        <v>Berat</v>
      </c>
    </row>
    <row r="100" spans="1:23" hidden="1" x14ac:dyDescent="0.3">
      <c r="A100" s="18">
        <f>Normalisasi!$A99</f>
        <v>98</v>
      </c>
      <c r="B100" s="19">
        <f>SQRT((Normalisasi!$B99-Normalisasi!$B$2)^2+(Normalisasi!$C99-Normalisasi!$C$2)^2+(Normalisasi!$D99-Normalisasi!$D$2)^2+(Normalisasi!$E99-Normalisasi!$E$2)^2+(Normalisasi!$F99-Normalisasi!$F$2)^2+(Normalisasi!$G99-Normalisasi!$G$2)^2+(Normalisasi!$H99-Normalisasi!$H$2)^2+(Normalisasi!$I99-Normalisasi!$I$2)^2+(Normalisasi!$J99-Normalisasi!$J$2)^2)</f>
        <v>1.8319710691393172</v>
      </c>
      <c r="C100" s="20" t="str">
        <f>Normalisasi!$K99</f>
        <v>Berat</v>
      </c>
      <c r="D100" s="21"/>
      <c r="E100" s="22">
        <f>Normalisasi!$A99</f>
        <v>98</v>
      </c>
      <c r="F100" s="19">
        <f>SQRT((Normalisasi!$B99-Normalisasi!$B$3)^2+(Normalisasi!$C99-Normalisasi!$C$3)^2+(Normalisasi!$D99-Normalisasi!$D$3)^2+(Normalisasi!$E99-Normalisasi!$E$3)^2+(Normalisasi!$F99-Normalisasi!$F$3)^2+(Normalisasi!$G99-Normalisasi!$G$3)^2+(Normalisasi!$H99-Normalisasi!$H$3)^2+(Normalisasi!$I99-Normalisasi!$I$3)^2+(Normalisasi!$J99-Normalisasi!$J$3)^2)</f>
        <v>1.7624182245322626</v>
      </c>
      <c r="G100" s="20" t="str">
        <f>Normalisasi!$K99</f>
        <v>Berat</v>
      </c>
      <c r="H100" s="23"/>
      <c r="I100" s="18">
        <f>Normalisasi!$A99</f>
        <v>98</v>
      </c>
      <c r="J100" s="19">
        <f>SQRT((Normalisasi!$B99-Normalisasi!$B$4)^2+(Normalisasi!$C99-Normalisasi!$C$4)^2+(Normalisasi!$D99-Normalisasi!$D$4)^2+(Normalisasi!$E99-Normalisasi!$E$4)^2+(Normalisasi!$F99-Normalisasi!$F$4)^2+(Normalisasi!$G99-Normalisasi!$G$4)^2+(Normalisasi!$H99-Normalisasi!$H$4)^2+(Normalisasi!$I99-Normalisasi!$I$4)^2+(Normalisasi!$J99-Normalisasi!$J$4)^2)</f>
        <v>1.7545853609320525</v>
      </c>
      <c r="K100" s="20" t="str">
        <f>Normalisasi!$K99</f>
        <v>Berat</v>
      </c>
      <c r="L100" s="23"/>
      <c r="M100" s="18">
        <f>Normalisasi!$A99</f>
        <v>98</v>
      </c>
      <c r="N100" s="19">
        <f>SQRT((Normalisasi!$B99-Normalisasi!$B$5)^2+(Normalisasi!$C99-Normalisasi!$C$5)^2+(Normalisasi!$D99-Normalisasi!$D$5)^2+(Normalisasi!$E99-Normalisasi!$E$5)^2+(Normalisasi!$F99-Normalisasi!$F$5)^2+(Normalisasi!$G99-Normalisasi!$G$5)^2+(Normalisasi!$H99-Normalisasi!$H$5)^2+(Normalisasi!$I99-Normalisasi!$I$5)^2+(Normalisasi!$J99-Normalisasi!$J$5)^2)</f>
        <v>1.8256161142229657</v>
      </c>
      <c r="O100" s="20" t="str">
        <f>Normalisasi!$K99</f>
        <v>Berat</v>
      </c>
      <c r="P100" s="23"/>
      <c r="Q100" s="18">
        <f>Normalisasi!$A99</f>
        <v>98</v>
      </c>
      <c r="R100" s="19">
        <f>SQRT((Normalisasi!$B99-Normalisasi!$B$6)^2+(Normalisasi!$C99-Normalisasi!$C$6)^2+(Normalisasi!$D99-Normalisasi!$D$6)^2+(Normalisasi!$E99-Normalisasi!$E$6)^2+(Normalisasi!$F99-Normalisasi!$F$6)^2+(Normalisasi!$G99-Normalisasi!$G$6)^2+(Normalisasi!$H99-Normalisasi!$H$6)^2+(Normalisasi!$I99-Normalisasi!$I$6)^2+(Normalisasi!$J99-Normalisasi!$J$6)^2)</f>
        <v>2.1666666666666665</v>
      </c>
      <c r="S100" s="20" t="str">
        <f>Normalisasi!$K99</f>
        <v>Berat</v>
      </c>
      <c r="U100" s="12">
        <f>Normalisasi!$A99</f>
        <v>98</v>
      </c>
      <c r="V100" s="7">
        <f>SQRT((Normalisasi!$B99-Normalisasi!$B$7)^2+(Normalisasi!$C99-Normalisasi!$C$7)^2+(Normalisasi!$D99-Normalisasi!$D$7)^2+(Normalisasi!$E99-Normalisasi!$E$7)^2+(Normalisasi!$F99-Normalisasi!$F$7)^2+(Normalisasi!$G99-Normalisasi!$G$7)^2+(Normalisasi!$H99-Normalisasi!$H$7)^2+(Normalisasi!$I99-Normalisasi!$I$7)^2+(Normalisasi!$J99-Normalisasi!$J$7)^2)</f>
        <v>2.0848204059067572</v>
      </c>
      <c r="W100" s="5" t="str">
        <f>Normalisasi!$K99</f>
        <v>Berat</v>
      </c>
    </row>
    <row r="101" spans="1:23" hidden="1" x14ac:dyDescent="0.3">
      <c r="A101" s="18">
        <f>Normalisasi!$A100</f>
        <v>99</v>
      </c>
      <c r="B101" s="19">
        <f>SQRT((Normalisasi!$B100-Normalisasi!$B$2)^2+(Normalisasi!$C100-Normalisasi!$C$2)^2+(Normalisasi!$D100-Normalisasi!$D$2)^2+(Normalisasi!$E100-Normalisasi!$E$2)^2+(Normalisasi!$F100-Normalisasi!$F$2)^2+(Normalisasi!$G100-Normalisasi!$G$2)^2+(Normalisasi!$H100-Normalisasi!$H$2)^2+(Normalisasi!$I100-Normalisasi!$I$2)^2+(Normalisasi!$J100-Normalisasi!$J$2)^2)</f>
        <v>1.1666666666666667</v>
      </c>
      <c r="C101" s="20" t="str">
        <f>Normalisasi!$K100</f>
        <v>Berat</v>
      </c>
      <c r="D101" s="21"/>
      <c r="E101" s="22">
        <f>Normalisasi!$A100</f>
        <v>99</v>
      </c>
      <c r="F101" s="19">
        <f>SQRT((Normalisasi!$B100-Normalisasi!$B$3)^2+(Normalisasi!$C100-Normalisasi!$C$3)^2+(Normalisasi!$D100-Normalisasi!$D$3)^2+(Normalisasi!$E100-Normalisasi!$E$3)^2+(Normalisasi!$F100-Normalisasi!$F$3)^2+(Normalisasi!$G100-Normalisasi!$G$3)^2+(Normalisasi!$H100-Normalisasi!$H$3)^2+(Normalisasi!$I100-Normalisasi!$I$3)^2+(Normalisasi!$J100-Normalisasi!$J$3)^2)</f>
        <v>2.0275875100994063</v>
      </c>
      <c r="G101" s="20" t="str">
        <f>Normalisasi!$K100</f>
        <v>Berat</v>
      </c>
      <c r="H101" s="23"/>
      <c r="I101" s="18">
        <f>Normalisasi!$A100</f>
        <v>99</v>
      </c>
      <c r="J101" s="19">
        <f>SQRT((Normalisasi!$B100-Normalisasi!$B$4)^2+(Normalisasi!$C100-Normalisasi!$C$4)^2+(Normalisasi!$D100-Normalisasi!$D$4)^2+(Normalisasi!$E100-Normalisasi!$E$4)^2+(Normalisasi!$F100-Normalisasi!$F$4)^2+(Normalisasi!$G100-Normalisasi!$G$4)^2+(Normalisasi!$H100-Normalisasi!$H$4)^2+(Normalisasi!$I100-Normalisasi!$I$4)^2+(Normalisasi!$J100-Normalisasi!$J$4)^2)</f>
        <v>2.4663483526279415</v>
      </c>
      <c r="K101" s="20" t="str">
        <f>Normalisasi!$K100</f>
        <v>Berat</v>
      </c>
      <c r="L101" s="23"/>
      <c r="M101" s="18">
        <f>Normalisasi!$A100</f>
        <v>99</v>
      </c>
      <c r="N101" s="19">
        <f>SQRT((Normalisasi!$B100-Normalisasi!$B$5)^2+(Normalisasi!$C100-Normalisasi!$C$5)^2+(Normalisasi!$D100-Normalisasi!$D$5)^2+(Normalisasi!$E100-Normalisasi!$E$5)^2+(Normalisasi!$F100-Normalisasi!$F$5)^2+(Normalisasi!$G100-Normalisasi!$G$5)^2+(Normalisasi!$H100-Normalisasi!$H$5)^2+(Normalisasi!$I100-Normalisasi!$I$5)^2+(Normalisasi!$J100-Normalisasi!$J$5)^2)</f>
        <v>2.3102582947431989</v>
      </c>
      <c r="O101" s="20" t="str">
        <f>Normalisasi!$K100</f>
        <v>Berat</v>
      </c>
      <c r="P101" s="23"/>
      <c r="Q101" s="18">
        <f>Normalisasi!$A100</f>
        <v>99</v>
      </c>
      <c r="R101" s="19">
        <f>SQRT((Normalisasi!$B100-Normalisasi!$B$6)^2+(Normalisasi!$C100-Normalisasi!$C$6)^2+(Normalisasi!$D100-Normalisasi!$D$6)^2+(Normalisasi!$E100-Normalisasi!$E$6)^2+(Normalisasi!$F100-Normalisasi!$F$6)^2+(Normalisasi!$G100-Normalisasi!$G$6)^2+(Normalisasi!$H100-Normalisasi!$H$6)^2+(Normalisasi!$I100-Normalisasi!$I$6)^2+(Normalisasi!$J100-Normalisasi!$J$6)^2)</f>
        <v>1.9253903757870905</v>
      </c>
      <c r="S101" s="20" t="str">
        <f>Normalisasi!$K100</f>
        <v>Berat</v>
      </c>
      <c r="U101" s="12">
        <f>Normalisasi!$A100</f>
        <v>99</v>
      </c>
      <c r="V101" s="7">
        <f>SQRT((Normalisasi!$B100-Normalisasi!$B$7)^2+(Normalisasi!$C100-Normalisasi!$C$7)^2+(Normalisasi!$D100-Normalisasi!$D$7)^2+(Normalisasi!$E100-Normalisasi!$E$7)^2+(Normalisasi!$F100-Normalisasi!$F$7)^2+(Normalisasi!$G100-Normalisasi!$G$7)^2+(Normalisasi!$H100-Normalisasi!$H$7)^2+(Normalisasi!$I100-Normalisasi!$I$7)^2+(Normalisasi!$J100-Normalisasi!$J$7)^2)</f>
        <v>1.8306391423274788</v>
      </c>
      <c r="W101" s="5" t="str">
        <f>Normalisasi!$K100</f>
        <v>Berat</v>
      </c>
    </row>
    <row r="102" spans="1:23" hidden="1" x14ac:dyDescent="0.3">
      <c r="A102" s="18">
        <f>Normalisasi!$A101</f>
        <v>100</v>
      </c>
      <c r="B102" s="19">
        <f>SQRT((Normalisasi!$B101-Normalisasi!$B$2)^2+(Normalisasi!$C101-Normalisasi!$C$2)^2+(Normalisasi!$D101-Normalisasi!$D$2)^2+(Normalisasi!$E101-Normalisasi!$E$2)^2+(Normalisasi!$F101-Normalisasi!$F$2)^2+(Normalisasi!$G101-Normalisasi!$G$2)^2+(Normalisasi!$H101-Normalisasi!$H$2)^2+(Normalisasi!$I101-Normalisasi!$I$2)^2+(Normalisasi!$J101-Normalisasi!$J$2)^2)</f>
        <v>2.0920753225417688</v>
      </c>
      <c r="C102" s="20" t="str">
        <f>Normalisasi!$K101</f>
        <v>Berat</v>
      </c>
      <c r="D102" s="21"/>
      <c r="E102" s="22">
        <f>Normalisasi!$A101</f>
        <v>100</v>
      </c>
      <c r="F102" s="19">
        <f>SQRT((Normalisasi!$B101-Normalisasi!$B$3)^2+(Normalisasi!$C101-Normalisasi!$C$3)^2+(Normalisasi!$D101-Normalisasi!$D$3)^2+(Normalisasi!$E101-Normalisasi!$E$3)^2+(Normalisasi!$F101-Normalisasi!$F$3)^2+(Normalisasi!$G101-Normalisasi!$G$3)^2+(Normalisasi!$H101-Normalisasi!$H$3)^2+(Normalisasi!$I101-Normalisasi!$I$3)^2+(Normalisasi!$J101-Normalisasi!$J$3)^2)</f>
        <v>1.768270102441436</v>
      </c>
      <c r="G102" s="20" t="str">
        <f>Normalisasi!$K101</f>
        <v>Berat</v>
      </c>
      <c r="H102" s="23"/>
      <c r="I102" s="18">
        <f>Normalisasi!$A101</f>
        <v>100</v>
      </c>
      <c r="J102" s="19">
        <f>SQRT((Normalisasi!$B101-Normalisasi!$B$4)^2+(Normalisasi!$C101-Normalisasi!$C$4)^2+(Normalisasi!$D101-Normalisasi!$D$4)^2+(Normalisasi!$E101-Normalisasi!$E$4)^2+(Normalisasi!$F101-Normalisasi!$F$4)^2+(Normalisasi!$G101-Normalisasi!$G$4)^2+(Normalisasi!$H101-Normalisasi!$H$4)^2+(Normalisasi!$I101-Normalisasi!$I$4)^2+(Normalisasi!$J101-Normalisasi!$J$4)^2)</f>
        <v>1.7596806883310439</v>
      </c>
      <c r="K102" s="20" t="str">
        <f>Normalisasi!$K101</f>
        <v>Berat</v>
      </c>
      <c r="L102" s="23"/>
      <c r="M102" s="18">
        <f>Normalisasi!$A101</f>
        <v>100</v>
      </c>
      <c r="N102" s="19">
        <f>SQRT((Normalisasi!$B101-Normalisasi!$B$5)^2+(Normalisasi!$C101-Normalisasi!$C$5)^2+(Normalisasi!$D101-Normalisasi!$D$5)^2+(Normalisasi!$E101-Normalisasi!$E$5)^2+(Normalisasi!$F101-Normalisasi!$F$5)^2+(Normalisasi!$G101-Normalisasi!$G$5)^2+(Normalisasi!$H101-Normalisasi!$H$5)^2+(Normalisasi!$I101-Normalisasi!$I$5)^2+(Normalisasi!$J101-Normalisasi!$J$5)^2)</f>
        <v>1.5333752539484546</v>
      </c>
      <c r="O102" s="20" t="str">
        <f>Normalisasi!$K101</f>
        <v>Berat</v>
      </c>
      <c r="P102" s="23"/>
      <c r="Q102" s="18">
        <f>Normalisasi!$A101</f>
        <v>100</v>
      </c>
      <c r="R102" s="19">
        <f>SQRT((Normalisasi!$B101-Normalisasi!$B$6)^2+(Normalisasi!$C101-Normalisasi!$C$6)^2+(Normalisasi!$D101-Normalisasi!$D$6)^2+(Normalisasi!$E101-Normalisasi!$E$6)^2+(Normalisasi!$F101-Normalisasi!$F$6)^2+(Normalisasi!$G101-Normalisasi!$G$6)^2+(Normalisasi!$H101-Normalisasi!$H$6)^2+(Normalisasi!$I101-Normalisasi!$I$6)^2+(Normalisasi!$J101-Normalisasi!$J$6)^2)</f>
        <v>1.6570660121416532</v>
      </c>
      <c r="S102" s="20" t="str">
        <f>Normalisasi!$K101</f>
        <v>Berat</v>
      </c>
      <c r="U102" s="12">
        <f>Normalisasi!$A101</f>
        <v>100</v>
      </c>
      <c r="V102" s="7">
        <f>SQRT((Normalisasi!$B101-Normalisasi!$B$7)^2+(Normalisasi!$C101-Normalisasi!$C$7)^2+(Normalisasi!$D101-Normalisasi!$D$7)^2+(Normalisasi!$E101-Normalisasi!$E$7)^2+(Normalisasi!$F101-Normalisasi!$F$7)^2+(Normalisasi!$G101-Normalisasi!$G$7)^2+(Normalisasi!$H101-Normalisasi!$H$7)^2+(Normalisasi!$I101-Normalisasi!$I$7)^2+(Normalisasi!$J101-Normalisasi!$J$7)^2)</f>
        <v>1.5382519326379742</v>
      </c>
      <c r="W102" s="5" t="str">
        <f>Normalisasi!$K101</f>
        <v>Berat</v>
      </c>
    </row>
    <row r="103" spans="1:23" hidden="1" x14ac:dyDescent="0.3">
      <c r="A103" s="18">
        <f>Normalisasi!$A102</f>
        <v>101</v>
      </c>
      <c r="B103" s="19">
        <f>SQRT((Normalisasi!$B102-Normalisasi!$B$2)^2+(Normalisasi!$C102-Normalisasi!$C$2)^2+(Normalisasi!$D102-Normalisasi!$D$2)^2+(Normalisasi!$E102-Normalisasi!$E$2)^2+(Normalisasi!$F102-Normalisasi!$F$2)^2+(Normalisasi!$G102-Normalisasi!$G$2)^2+(Normalisasi!$H102-Normalisasi!$H$2)^2+(Normalisasi!$I102-Normalisasi!$I$2)^2+(Normalisasi!$J102-Normalisasi!$J$2)^2)</f>
        <v>2.0947072442073624</v>
      </c>
      <c r="C103" s="20" t="str">
        <f>Normalisasi!$K102</f>
        <v>Ringan</v>
      </c>
      <c r="D103" s="21"/>
      <c r="E103" s="22">
        <f>Normalisasi!$A102</f>
        <v>101</v>
      </c>
      <c r="F103" s="19">
        <f>SQRT((Normalisasi!$B102-Normalisasi!$B$3)^2+(Normalisasi!$C102-Normalisasi!$C$3)^2+(Normalisasi!$D102-Normalisasi!$D$3)^2+(Normalisasi!$E102-Normalisasi!$E$3)^2+(Normalisasi!$F102-Normalisasi!$F$3)^2+(Normalisasi!$G102-Normalisasi!$G$3)^2+(Normalisasi!$H102-Normalisasi!$H$3)^2+(Normalisasi!$I102-Normalisasi!$I$3)^2+(Normalisasi!$J102-Normalisasi!$J$3)^2)</f>
        <v>2.0341579188781784</v>
      </c>
      <c r="G103" s="20" t="str">
        <f>Normalisasi!$K102</f>
        <v>Ringan</v>
      </c>
      <c r="H103" s="23"/>
      <c r="I103" s="18">
        <f>Normalisasi!$A102</f>
        <v>101</v>
      </c>
      <c r="J103" s="19">
        <f>SQRT((Normalisasi!$B102-Normalisasi!$B$4)^2+(Normalisasi!$C102-Normalisasi!$C$4)^2+(Normalisasi!$D102-Normalisasi!$D$4)^2+(Normalisasi!$E102-Normalisasi!$E$4)^2+(Normalisasi!$F102-Normalisasi!$F$4)^2+(Normalisasi!$G102-Normalisasi!$G$4)^2+(Normalisasi!$H102-Normalisasi!$H$4)^2+(Normalisasi!$I102-Normalisasi!$I$4)^2+(Normalisasi!$J102-Normalisasi!$J$4)^2)</f>
        <v>1.4512470493211873</v>
      </c>
      <c r="K103" s="20" t="str">
        <f>Normalisasi!$K102</f>
        <v>Ringan</v>
      </c>
      <c r="L103" s="23"/>
      <c r="M103" s="18">
        <f>Normalisasi!$A102</f>
        <v>101</v>
      </c>
      <c r="N103" s="19">
        <f>SQRT((Normalisasi!$B102-Normalisasi!$B$5)^2+(Normalisasi!$C102-Normalisasi!$C$5)^2+(Normalisasi!$D102-Normalisasi!$D$5)^2+(Normalisasi!$E102-Normalisasi!$E$5)^2+(Normalisasi!$F102-Normalisasi!$F$5)^2+(Normalisasi!$G102-Normalisasi!$G$5)^2+(Normalisasi!$H102-Normalisasi!$H$5)^2+(Normalisasi!$I102-Normalisasi!$I$5)^2+(Normalisasi!$J102-Normalisasi!$J$5)^2)</f>
        <v>1.5365907428821479</v>
      </c>
      <c r="O103" s="20" t="str">
        <f>Normalisasi!$K102</f>
        <v>Ringan</v>
      </c>
      <c r="P103" s="23"/>
      <c r="Q103" s="18">
        <f>Normalisasi!$A102</f>
        <v>101</v>
      </c>
      <c r="R103" s="19">
        <f>SQRT((Normalisasi!$B102-Normalisasi!$B$6)^2+(Normalisasi!$C102-Normalisasi!$C$6)^2+(Normalisasi!$D102-Normalisasi!$D$6)^2+(Normalisasi!$E102-Normalisasi!$E$6)^2+(Normalisasi!$F102-Normalisasi!$F$6)^2+(Normalisasi!$G102-Normalisasi!$G$6)^2+(Normalisasi!$H102-Normalisasi!$H$6)^2+(Normalisasi!$I102-Normalisasi!$I$6)^2+(Normalisasi!$J102-Normalisasi!$J$6)^2)</f>
        <v>1.9422327707832807</v>
      </c>
      <c r="S103" s="20" t="str">
        <f>Normalisasi!$K102</f>
        <v>Ringan</v>
      </c>
      <c r="U103" s="12">
        <f>Normalisasi!$A102</f>
        <v>101</v>
      </c>
      <c r="V103" s="7">
        <f>SQRT((Normalisasi!$B102-Normalisasi!$B$7)^2+(Normalisasi!$C102-Normalisasi!$C$7)^2+(Normalisasi!$D102-Normalisasi!$D$7)^2+(Normalisasi!$E102-Normalisasi!$E$7)^2+(Normalisasi!$F102-Normalisasi!$F$7)^2+(Normalisasi!$G102-Normalisasi!$G$7)^2+(Normalisasi!$H102-Normalisasi!$H$7)^2+(Normalisasi!$I102-Normalisasi!$I$7)^2+(Normalisasi!$J102-Normalisasi!$J$7)^2)</f>
        <v>1.8376014679979569</v>
      </c>
      <c r="W103" s="5" t="str">
        <f>Normalisasi!$K102</f>
        <v>Ringan</v>
      </c>
    </row>
    <row r="104" spans="1:23" ht="12" hidden="1" customHeight="1" thickTop="1" thickBot="1" x14ac:dyDescent="0.35">
      <c r="A104" s="24">
        <f>Normalisasi!$A103</f>
        <v>102</v>
      </c>
      <c r="B104" s="19">
        <f>SQRT((Normalisasi!$B103-Normalisasi!$B$2)^2+(Normalisasi!$C103-Normalisasi!$C$2)^2+(Normalisasi!$D103-Normalisasi!$D$2)^2+(Normalisasi!$E103-Normalisasi!$E$2)^2+(Normalisasi!$F103-Normalisasi!$F$2)^2+(Normalisasi!$G103-Normalisasi!$G$2)^2+(Normalisasi!$H103-Normalisasi!$H$2)^2+(Normalisasi!$I103-Normalisasi!$I$2)^2+(Normalisasi!$J103-Normalisasi!$J$2)^2)</f>
        <v>2.0920753225417688</v>
      </c>
      <c r="C104" s="25" t="str">
        <f>Normalisasi!$K103</f>
        <v>Berat</v>
      </c>
      <c r="D104" s="21"/>
      <c r="E104" s="26">
        <f>Normalisasi!$A103</f>
        <v>102</v>
      </c>
      <c r="F104" s="19">
        <f>SQRT((Normalisasi!$B103-Normalisasi!$B$3)^2+(Normalisasi!$C103-Normalisasi!$C$3)^2+(Normalisasi!$D103-Normalisasi!$D$3)^2+(Normalisasi!$E103-Normalisasi!$E$3)^2+(Normalisasi!$F103-Normalisasi!$F$3)^2+(Normalisasi!$G103-Normalisasi!$G$3)^2+(Normalisasi!$H103-Normalisasi!$H$3)^2+(Normalisasi!$I103-Normalisasi!$I$3)^2+(Normalisasi!$J103-Normalisasi!$J$3)^2)</f>
        <v>1.458348091227964</v>
      </c>
      <c r="G104" s="25" t="str">
        <f>Normalisasi!$K103</f>
        <v>Berat</v>
      </c>
      <c r="H104" s="23"/>
      <c r="I104" s="24">
        <f>Normalisasi!$A103</f>
        <v>102</v>
      </c>
      <c r="J104" s="19">
        <f>SQRT((Normalisasi!$B103-Normalisasi!$B$4)^2+(Normalisasi!$C103-Normalisasi!$C$4)^2+(Normalisasi!$D103-Normalisasi!$D$4)^2+(Normalisasi!$E103-Normalisasi!$E$4)^2+(Normalisasi!$F103-Normalisasi!$F$4)^2+(Normalisasi!$G103-Normalisasi!$G$4)^2+(Normalisasi!$H103-Normalisasi!$H$4)^2+(Normalisasi!$I103-Normalisasi!$I$4)^2+(Normalisasi!$J103-Normalisasi!$J$4)^2)</f>
        <v>2.0239753271433956</v>
      </c>
      <c r="K104" s="25" t="str">
        <f>Normalisasi!$K103</f>
        <v>Berat</v>
      </c>
      <c r="L104" s="23"/>
      <c r="M104" s="24">
        <f>Normalisasi!$A103</f>
        <v>102</v>
      </c>
      <c r="N104" s="19">
        <f>SQRT((Normalisasi!$B103-Normalisasi!$B$5)^2+(Normalisasi!$C103-Normalisasi!$C$5)^2+(Normalisasi!$D103-Normalisasi!$D$5)^2+(Normalisasi!$E103-Normalisasi!$E$5)^2+(Normalisasi!$F103-Normalisasi!$F$5)^2+(Normalisasi!$G103-Normalisasi!$G$5)^2+(Normalisasi!$H103-Normalisasi!$H$5)^2+(Normalisasi!$I103-Normalisasi!$I$5)^2+(Normalisasi!$J103-Normalisasi!$J$5)^2)</f>
        <v>1.5333752539484546</v>
      </c>
      <c r="O104" s="25" t="str">
        <f>Normalisasi!$K103</f>
        <v>Berat</v>
      </c>
      <c r="P104" s="23"/>
      <c r="Q104" s="24">
        <f>Normalisasi!$A103</f>
        <v>102</v>
      </c>
      <c r="R104" s="19">
        <f>SQRT((Normalisasi!$B103-Normalisasi!$B$6)^2+(Normalisasi!$C103-Normalisasi!$C$6)^2+(Normalisasi!$D103-Normalisasi!$D$6)^2+(Normalisasi!$E103-Normalisasi!$E$6)^2+(Normalisasi!$F103-Normalisasi!$F$6)^2+(Normalisasi!$G103-Normalisasi!$G$6)^2+(Normalisasi!$H103-Normalisasi!$H$6)^2+(Normalisasi!$I103-Normalisasi!$I$6)^2+(Normalisasi!$J103-Normalisasi!$J$6)^2)</f>
        <v>2.3970539769882198</v>
      </c>
      <c r="S104" s="25" t="str">
        <f>Normalisasi!$K103</f>
        <v>Berat</v>
      </c>
      <c r="U104" s="13">
        <f>Normalisasi!$A103</f>
        <v>102</v>
      </c>
      <c r="V104" s="7">
        <f>SQRT((Normalisasi!$B103-Normalisasi!$B$7)^2+(Normalisasi!$C103-Normalisasi!$C$7)^2+(Normalisasi!$D103-Normalisasi!$D$7)^2+(Normalisasi!$E103-Normalisasi!$E$7)^2+(Normalisasi!$F103-Normalisasi!$F$7)^2+(Normalisasi!$G103-Normalisasi!$G$7)^2+(Normalisasi!$H103-Normalisasi!$H$7)^2+(Normalisasi!$I103-Normalisasi!$I$7)^2+(Normalisasi!$J103-Normalisasi!$J$7)^2)</f>
        <v>2.3165100924158444</v>
      </c>
      <c r="W104" s="6" t="str">
        <f>Normalisasi!$K103</f>
        <v>Berat</v>
      </c>
    </row>
    <row r="105" spans="1:23" ht="15" thickTop="1" x14ac:dyDescent="0.3"/>
    <row r="106" spans="1:23" x14ac:dyDescent="0.3">
      <c r="B106" t="s">
        <v>27</v>
      </c>
      <c r="C106" t="str">
        <f>IF(COUNTIF(C$3:C$5,"Berat")&gt;COUNTIF(C$3:C$5,"Ringan"),"Berat","Ringan")</f>
        <v>Berat</v>
      </c>
      <c r="F106" t="s">
        <v>27</v>
      </c>
      <c r="G106" t="str">
        <f>IF(COUNTIF(G$3:G$5,"Berat")&gt;COUNTIF(G$3:G$5,"Ringan"),"Berat","Ringan")</f>
        <v>Berat</v>
      </c>
      <c r="J106" t="s">
        <v>27</v>
      </c>
      <c r="K106" t="str">
        <f>IF(COUNTIF(K$3:K$5,"Berat")&gt;COUNTIF(K$3:K$5,"Ringan"),"Berat","Ringan")</f>
        <v>Ringan</v>
      </c>
      <c r="N106" t="s">
        <v>27</v>
      </c>
      <c r="O106" t="str">
        <f>IF(COUNTIF(O$3:O$5,"Berat")&gt;COUNTIF(O$3:O$5,"Ringan"),"Berat","Ringan")</f>
        <v>Ringan</v>
      </c>
      <c r="R106" t="s">
        <v>27</v>
      </c>
      <c r="S106" t="str">
        <f>IF(COUNTIF(S$3:S$5,"Berat")&gt;COUNTIF(S$3:S$5,"Ringan"),"Berat","Ringan")</f>
        <v>Ringan</v>
      </c>
      <c r="V106" t="s">
        <v>27</v>
      </c>
      <c r="W106" t="str">
        <f>IF(COUNTIF(W$3:W$5,"Berat")&gt;COUNTIF(W$3:W$5,"Ringan"),"Berat","Ringan")</f>
        <v>Ringan</v>
      </c>
    </row>
    <row r="107" spans="1:23" x14ac:dyDescent="0.3">
      <c r="V107" s="16"/>
    </row>
    <row r="108" spans="1:23" x14ac:dyDescent="0.3">
      <c r="B108" t="s">
        <v>34</v>
      </c>
      <c r="C108">
        <v>3</v>
      </c>
    </row>
  </sheetData>
  <sortState xmlns:xlrd2="http://schemas.microsoft.com/office/spreadsheetml/2017/richdata2" ref="U3:W8">
    <sortCondition ref="V3:V8"/>
  </sortState>
  <mergeCells count="6">
    <mergeCell ref="M1:O1"/>
    <mergeCell ref="I1:K1"/>
    <mergeCell ref="U1:W1"/>
    <mergeCell ref="A1:C1"/>
    <mergeCell ref="E1:G1"/>
    <mergeCell ref="Q1:S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37897-EA30-4407-8893-08511BA1AE99}">
  <dimension ref="A1:O26"/>
  <sheetViews>
    <sheetView tabSelected="1" workbookViewId="0">
      <selection activeCell="M11" sqref="M11"/>
    </sheetView>
  </sheetViews>
  <sheetFormatPr defaultRowHeight="14.4" x14ac:dyDescent="0.3"/>
  <cols>
    <col min="1" max="1" width="11.5546875" bestFit="1" customWidth="1"/>
    <col min="3" max="3" width="14.5546875" bestFit="1" customWidth="1"/>
    <col min="8" max="8" width="13.5546875" bestFit="1" customWidth="1"/>
    <col min="11" max="11" width="12.77734375" bestFit="1" customWidth="1"/>
    <col min="12" max="12" width="11.44140625" bestFit="1" customWidth="1"/>
    <col min="13" max="13" width="15" customWidth="1"/>
    <col min="14" max="15" width="8.88671875" customWidth="1"/>
    <col min="16" max="16" width="12.77734375" bestFit="1" customWidth="1"/>
  </cols>
  <sheetData>
    <row r="1" spans="1:14" ht="15" thickBot="1" x14ac:dyDescent="0.35"/>
    <row r="2" spans="1:14" ht="15.6" thickTop="1" thickBot="1" x14ac:dyDescent="0.35">
      <c r="A2" s="50" t="s">
        <v>2</v>
      </c>
      <c r="B2" s="51" t="s">
        <v>47</v>
      </c>
      <c r="C2" t="s">
        <v>48</v>
      </c>
      <c r="D2">
        <v>3</v>
      </c>
      <c r="L2" t="s">
        <v>2</v>
      </c>
      <c r="M2" s="52" t="s">
        <v>25</v>
      </c>
      <c r="N2" t="s">
        <v>26</v>
      </c>
    </row>
    <row r="3" spans="1:14" ht="15.6" thickTop="1" thickBot="1" x14ac:dyDescent="0.35">
      <c r="A3" s="48" t="s">
        <v>0</v>
      </c>
      <c r="B3" s="49">
        <v>2</v>
      </c>
      <c r="C3" t="str">
        <f>'Data Latih'!Q3</f>
        <v>1 = Tidak, 2 = Iya</v>
      </c>
      <c r="G3" s="68" t="s">
        <v>50</v>
      </c>
      <c r="H3" s="69"/>
      <c r="I3" s="70"/>
      <c r="L3">
        <v>1</v>
      </c>
      <c r="M3" s="54">
        <f>SQRT(((B$21-B15)^2)+((C$21-C15)^2)+((D$21-D15)^2)+((E$21-E15)^2)+((F$21-F15)^2)+((G$21-G15)^2)+((H$21-H15)^2)+((I$21-I15)^2)+((J$21-J15)^2))</f>
        <v>1.0614008411350211</v>
      </c>
      <c r="N3" t="str">
        <f>K15</f>
        <v>Berat</v>
      </c>
    </row>
    <row r="4" spans="1:14" ht="15.6" thickTop="1" thickBot="1" x14ac:dyDescent="0.35">
      <c r="A4" s="44" t="s">
        <v>1</v>
      </c>
      <c r="B4" s="45">
        <v>2</v>
      </c>
      <c r="C4" t="str">
        <f>'Data Latih'!Q4</f>
        <v>1 = kurang dari 2 jam, 2= lebih dari 2 jam</v>
      </c>
      <c r="G4" s="65" t="s">
        <v>2</v>
      </c>
      <c r="H4" s="66" t="str">
        <f>M2</f>
        <v>value-distance</v>
      </c>
      <c r="I4" s="67" t="str">
        <f>N2</f>
        <v>Kelas</v>
      </c>
      <c r="L4">
        <v>2</v>
      </c>
      <c r="M4" s="54">
        <f t="shared" ref="M4:M8" si="0">SQRT(((B$21-B16)^2)+((C$21-C16)^2)+((D$21-D16)^2)+((E$21-E16)^2)+((F$21-F16)^2)+((G$21-G16)^2)+((H$21-H16)^2)+((I$21-I16)^2)+((J$21-J16)^2))</f>
        <v>2.2558479230814754</v>
      </c>
      <c r="N4" t="str">
        <f>K16</f>
        <v>Berat</v>
      </c>
    </row>
    <row r="5" spans="1:14" ht="15" thickTop="1" x14ac:dyDescent="0.3">
      <c r="A5" s="44" t="s">
        <v>3</v>
      </c>
      <c r="B5" s="45">
        <v>2</v>
      </c>
      <c r="C5" t="str">
        <f>'Data Latih'!Q5</f>
        <v>1 = Tidak, 2 = Iya</v>
      </c>
      <c r="G5" s="62">
        <v>1</v>
      </c>
      <c r="H5" s="63">
        <f>SMALL($M$3:$M$8,G5)</f>
        <v>0.75325968160322643</v>
      </c>
      <c r="I5" s="64" t="str">
        <f>VLOOKUP(H5,$M$3:$N$8,2,FALSE)</f>
        <v>Berat</v>
      </c>
      <c r="L5">
        <v>3</v>
      </c>
      <c r="M5" s="54">
        <f t="shared" si="0"/>
        <v>1.5312330182611065</v>
      </c>
      <c r="N5" t="str">
        <f>K17</f>
        <v>Ringan</v>
      </c>
    </row>
    <row r="6" spans="1:14" x14ac:dyDescent="0.3">
      <c r="A6" s="44" t="s">
        <v>4</v>
      </c>
      <c r="B6" s="45">
        <v>3</v>
      </c>
      <c r="C6" t="str">
        <f>'Data Latih'!Q6</f>
        <v>1 = Tidak, 2 = Iya, 3 = kadang-kadang</v>
      </c>
      <c r="G6" s="55">
        <v>2</v>
      </c>
      <c r="H6" s="56">
        <f>SMALL($M$3:$M$8,G6)</f>
        <v>1.0614008411350211</v>
      </c>
      <c r="I6" s="57" t="str">
        <f t="shared" ref="I6:I10" si="1">VLOOKUP(H6,$M$3:$N$8,2,FALSE)</f>
        <v>Berat</v>
      </c>
      <c r="L6">
        <v>4</v>
      </c>
      <c r="M6" s="54">
        <f t="shared" si="0"/>
        <v>2.2360679774997898</v>
      </c>
      <c r="N6" t="str">
        <f>K18</f>
        <v>Ringan</v>
      </c>
    </row>
    <row r="7" spans="1:14" x14ac:dyDescent="0.3">
      <c r="A7" s="44" t="s">
        <v>5</v>
      </c>
      <c r="B7" s="45">
        <v>3</v>
      </c>
      <c r="C7" t="str">
        <f>'Data Latih'!Q7</f>
        <v>1 = Tidak, 2 = Iya, 3 = kadang-kadang</v>
      </c>
      <c r="G7" s="58">
        <v>3</v>
      </c>
      <c r="H7" s="56">
        <f>SMALL($M$3:$M$8,G7)</f>
        <v>1.5312330182611065</v>
      </c>
      <c r="I7" s="57" t="str">
        <f t="shared" si="1"/>
        <v>Ringan</v>
      </c>
      <c r="L7">
        <v>5</v>
      </c>
      <c r="M7" s="54">
        <f t="shared" si="0"/>
        <v>2.0888413381812114</v>
      </c>
      <c r="N7" t="str">
        <f>K19</f>
        <v>Ringan</v>
      </c>
    </row>
    <row r="8" spans="1:14" x14ac:dyDescent="0.3">
      <c r="A8" s="44" t="s">
        <v>6</v>
      </c>
      <c r="B8" s="45">
        <v>3</v>
      </c>
      <c r="C8" t="str">
        <f>'Data Latih'!Q8</f>
        <v>1 = Tidak, 2 = Iya, 3 = kadang-kadang</v>
      </c>
      <c r="G8" s="55">
        <v>4</v>
      </c>
      <c r="H8" s="56">
        <f>SMALL($M$3:$M$8,G8)</f>
        <v>2.0888413381812114</v>
      </c>
      <c r="I8" s="57" t="str">
        <f t="shared" si="1"/>
        <v>Ringan</v>
      </c>
      <c r="L8">
        <v>6</v>
      </c>
      <c r="M8" s="54">
        <f t="shared" si="0"/>
        <v>0.75325968160322643</v>
      </c>
      <c r="N8" t="str">
        <f>K20</f>
        <v>Berat</v>
      </c>
    </row>
    <row r="9" spans="1:14" x14ac:dyDescent="0.3">
      <c r="A9" s="44" t="s">
        <v>7</v>
      </c>
      <c r="B9" s="45">
        <v>2</v>
      </c>
      <c r="C9" t="str">
        <f>'Data Latih'!Q9</f>
        <v>1 = Tidak, 2 = Iya</v>
      </c>
      <c r="G9" s="58">
        <v>5</v>
      </c>
      <c r="H9" s="56">
        <f>SMALL($M$3:$M$8,G9)</f>
        <v>2.2360679774997898</v>
      </c>
      <c r="I9" s="57" t="str">
        <f t="shared" si="1"/>
        <v>Ringan</v>
      </c>
    </row>
    <row r="10" spans="1:14" ht="15" thickBot="1" x14ac:dyDescent="0.35">
      <c r="A10" s="44" t="s">
        <v>8</v>
      </c>
      <c r="B10" s="45">
        <v>30</v>
      </c>
      <c r="C10" t="str">
        <f>'Data Latih'!Q10</f>
        <v>Nilai level tertinggi</v>
      </c>
      <c r="G10" s="59">
        <v>6</v>
      </c>
      <c r="H10" s="60">
        <f>SMALL($M$3:$M$8,G10)</f>
        <v>2.2558479230814754</v>
      </c>
      <c r="I10" s="61" t="str">
        <f t="shared" si="1"/>
        <v>Berat</v>
      </c>
    </row>
    <row r="11" spans="1:14" ht="15.6" thickTop="1" thickBot="1" x14ac:dyDescent="0.35">
      <c r="A11" s="46" t="s">
        <v>9</v>
      </c>
      <c r="B11" s="47">
        <v>3</v>
      </c>
      <c r="C11" t="str">
        <f>'Data Latih'!Q11</f>
        <v>1 = Tidak, 2 = Iya, 3 = kadang-kadang</v>
      </c>
    </row>
    <row r="12" spans="1:14" ht="15.6" thickTop="1" thickBot="1" x14ac:dyDescent="0.35">
      <c r="A12" s="50" t="s">
        <v>49</v>
      </c>
      <c r="B12" s="51" t="str">
        <f>K21</f>
        <v>Berat</v>
      </c>
    </row>
    <row r="13" spans="1:14" ht="15" thickTop="1" x14ac:dyDescent="0.3"/>
    <row r="14" spans="1:14" x14ac:dyDescent="0.3">
      <c r="A14" t="str">
        <f>Normalisasi!A1</f>
        <v>No</v>
      </c>
      <c r="B14" t="str">
        <f>Normalisasi!B1</f>
        <v>q1</v>
      </c>
      <c r="C14" t="str">
        <f>Normalisasi!C1</f>
        <v>q2</v>
      </c>
      <c r="D14" t="str">
        <f>Normalisasi!D1</f>
        <v>q3</v>
      </c>
      <c r="E14" t="str">
        <f>Normalisasi!E1</f>
        <v>q4</v>
      </c>
      <c r="F14" t="str">
        <f>Normalisasi!F1</f>
        <v>q5</v>
      </c>
      <c r="G14" t="str">
        <f>Normalisasi!G1</f>
        <v>q6</v>
      </c>
      <c r="H14" t="str">
        <f>Normalisasi!H1</f>
        <v>q7</v>
      </c>
      <c r="I14" t="str">
        <f>Normalisasi!I1</f>
        <v>q8</v>
      </c>
      <c r="J14" t="str">
        <f>Normalisasi!J1</f>
        <v>q9</v>
      </c>
      <c r="K14" t="str">
        <f>Normalisasi!K1</f>
        <v>Kelas</v>
      </c>
    </row>
    <row r="15" spans="1:14" x14ac:dyDescent="0.3">
      <c r="A15">
        <f>Normalisasi!A2</f>
        <v>1</v>
      </c>
      <c r="B15">
        <f>('Data Latih'!B3-MIN('Data Latih'!B$2:B$7,'Data Latih'!B$105))/IF((MAX('Data Latih'!B$2:B$7,'Data Latih'!B$105)-MIN('Data Latih'!B$2:B$7,'Data Latih'!B$105))=0,1,(MAX('Data Latih'!B$2:B$7,'Data Latih'!B$105)-MIN('Data Latih'!B$2:B$7,'Data Latih'!B$105)))</f>
        <v>1</v>
      </c>
      <c r="C15">
        <f>('Data Latih'!C3-MIN('Data Latih'!C$2:C$7,'Data Latih'!C$105))/IF((MAX('Data Latih'!C$2:C$7,'Data Latih'!C$105)-MIN('Data Latih'!C$2:C$7,'Data Latih'!C$105))=0,1,(MAX('Data Latih'!C$2:C$7,'Data Latih'!C$105)-MIN('Data Latih'!C$2:C$7,'Data Latih'!C$105)))</f>
        <v>1</v>
      </c>
      <c r="D15">
        <f>('Data Latih'!D3-MIN('Data Latih'!D$2:D$7,'Data Latih'!D$105))/IF((MAX('Data Latih'!D$2:D$7,'Data Latih'!D$105)-MIN('Data Latih'!D$2:D$7,'Data Latih'!D$105))=0,1,(MAX('Data Latih'!D$2:D$7,'Data Latih'!D$105)-MIN('Data Latih'!D$2:D$7,'Data Latih'!D$105)))</f>
        <v>1</v>
      </c>
      <c r="E15">
        <f>('Data Latih'!E3-MIN('Data Latih'!E$2:E$7,'Data Latih'!E$105))/IF((MAX('Data Latih'!E$2:E$7,'Data Latih'!E$105)-MIN('Data Latih'!E$2:E$7,'Data Latih'!E$105))=0,1,(MAX('Data Latih'!E$2:E$7,'Data Latih'!E$105)-MIN('Data Latih'!E$2:E$7,'Data Latih'!E$105)))</f>
        <v>1</v>
      </c>
      <c r="F15">
        <f>('Data Latih'!F3-MIN('Data Latih'!F$2:F$7,'Data Latih'!F$105))/IF((MAX('Data Latih'!F$2:F$7,'Data Latih'!F$105)-MIN('Data Latih'!F$2:F$7,'Data Latih'!F$105))=0,1,(MAX('Data Latih'!F$2:F$7,'Data Latih'!F$105)-MIN('Data Latih'!F$2:F$7,'Data Latih'!F$105)))</f>
        <v>1</v>
      </c>
      <c r="G15">
        <f>('Data Latih'!G3-MIN('Data Latih'!G$2:G$7,'Data Latih'!G$105))/IF((MAX('Data Latih'!G$2:G$7,'Data Latih'!G$105)-MIN('Data Latih'!G$2:G$7,'Data Latih'!G$105))=0,1,(MAX('Data Latih'!G$2:G$7,'Data Latih'!G$105)-MIN('Data Latih'!G$2:G$7,'Data Latih'!G$105)))</f>
        <v>1</v>
      </c>
      <c r="H15">
        <f>('Data Latih'!H3-MIN('Data Latih'!H$2:H$7,'Data Latih'!H$105))/IF((MAX('Data Latih'!H$2:H$7,'Data Latih'!H$105)-MIN('Data Latih'!H$2:H$7,'Data Latih'!H$105))=0,1,(MAX('Data Latih'!H$2:H$7,'Data Latih'!H$105)-MIN('Data Latih'!H$2:H$7,'Data Latih'!H$105)))</f>
        <v>0</v>
      </c>
      <c r="I15">
        <f>('Data Latih'!I3-MIN('Data Latih'!I$2:I$7,'Data Latih'!I$105))/IF((MAX('Data Latih'!I$2:I$7,'Data Latih'!I$105)-MIN('Data Latih'!I$2:I$7,'Data Latih'!I$105))=0,1,(MAX('Data Latih'!I$2:I$7,'Data Latih'!I$105)-MIN('Data Latih'!I$2:I$7,'Data Latih'!I$105)))</f>
        <v>0.35576923076923078</v>
      </c>
      <c r="J15">
        <f>('Data Latih'!J3-MIN('Data Latih'!J$2:J$7,'Data Latih'!J$105))/IF((MAX('Data Latih'!J$2:J$7,'Data Latih'!J$105)-MIN('Data Latih'!J$2:J$7,'Data Latih'!J$105))=0,1,(MAX('Data Latih'!J$2:J$7,'Data Latih'!J$105)-MIN('Data Latih'!J$2:J$7,'Data Latih'!J$105)))</f>
        <v>0</v>
      </c>
      <c r="K15" t="str">
        <f>Normalisasi!K2</f>
        <v>Berat</v>
      </c>
    </row>
    <row r="16" spans="1:14" x14ac:dyDescent="0.3">
      <c r="A16">
        <f>Normalisasi!A3</f>
        <v>2</v>
      </c>
      <c r="B16">
        <f>('Data Latih'!B4-MIN('Data Latih'!B$2:B$7,'Data Latih'!B$105))/IF((MAX('Data Latih'!B$2:B$7,'Data Latih'!B$105)-MIN('Data Latih'!B$2:B$7,'Data Latih'!B$105))=0,1,(MAX('Data Latih'!B$2:B$7,'Data Latih'!B$105)-MIN('Data Latih'!B$2:B$7,'Data Latih'!B$105)))</f>
        <v>0</v>
      </c>
      <c r="C16">
        <f>('Data Latih'!C4-MIN('Data Latih'!C$2:C$7,'Data Latih'!C$105))/IF((MAX('Data Latih'!C$2:C$7,'Data Latih'!C$105)-MIN('Data Latih'!C$2:C$7,'Data Latih'!C$105))=0,1,(MAX('Data Latih'!C$2:C$7,'Data Latih'!C$105)-MIN('Data Latih'!C$2:C$7,'Data Latih'!C$105)))</f>
        <v>0</v>
      </c>
      <c r="D16">
        <f>('Data Latih'!D4-MIN('Data Latih'!D$2:D$7,'Data Latih'!D$105))/IF((MAX('Data Latih'!D$2:D$7,'Data Latih'!D$105)-MIN('Data Latih'!D$2:D$7,'Data Latih'!D$105))=0,1,(MAX('Data Latih'!D$2:D$7,'Data Latih'!D$105)-MIN('Data Latih'!D$2:D$7,'Data Latih'!D$105)))</f>
        <v>1</v>
      </c>
      <c r="E16">
        <f>('Data Latih'!E4-MIN('Data Latih'!E$2:E$7,'Data Latih'!E$105))/IF((MAX('Data Latih'!E$2:E$7,'Data Latih'!E$105)-MIN('Data Latih'!E$2:E$7,'Data Latih'!E$105))=0,1,(MAX('Data Latih'!E$2:E$7,'Data Latih'!E$105)-MIN('Data Latih'!E$2:E$7,'Data Latih'!E$105)))</f>
        <v>1</v>
      </c>
      <c r="F16">
        <f>('Data Latih'!F4-MIN('Data Latih'!F$2:F$7,'Data Latih'!F$105))/IF((MAX('Data Latih'!F$2:F$7,'Data Latih'!F$105)-MIN('Data Latih'!F$2:F$7,'Data Latih'!F$105))=0,1,(MAX('Data Latih'!F$2:F$7,'Data Latih'!F$105)-MIN('Data Latih'!F$2:F$7,'Data Latih'!F$105)))</f>
        <v>0</v>
      </c>
      <c r="G16">
        <f>('Data Latih'!G4-MIN('Data Latih'!G$2:G$7,'Data Latih'!G$105))/IF((MAX('Data Latih'!G$2:G$7,'Data Latih'!G$105)-MIN('Data Latih'!G$2:G$7,'Data Latih'!G$105))=0,1,(MAX('Data Latih'!G$2:G$7,'Data Latih'!G$105)-MIN('Data Latih'!G$2:G$7,'Data Latih'!G$105)))</f>
        <v>0</v>
      </c>
      <c r="H16">
        <f>('Data Latih'!H4-MIN('Data Latih'!H$2:H$7,'Data Latih'!H$105))/IF((MAX('Data Latih'!H$2:H$7,'Data Latih'!H$105)-MIN('Data Latih'!H$2:H$7,'Data Latih'!H$105))=0,1,(MAX('Data Latih'!H$2:H$7,'Data Latih'!H$105)-MIN('Data Latih'!H$2:H$7,'Data Latih'!H$105)))</f>
        <v>0</v>
      </c>
      <c r="I16">
        <f>('Data Latih'!I4-MIN('Data Latih'!I$2:I$7,'Data Latih'!I$105))/IF((MAX('Data Latih'!I$2:I$7,'Data Latih'!I$105)-MIN('Data Latih'!I$2:I$7,'Data Latih'!I$105))=0,1,(MAX('Data Latih'!I$2:I$7,'Data Latih'!I$105)-MIN('Data Latih'!I$2:I$7,'Data Latih'!I$105)))</f>
        <v>0.29807692307692307</v>
      </c>
      <c r="J16">
        <f>('Data Latih'!J4-MIN('Data Latih'!J$2:J$7,'Data Latih'!J$105))/IF((MAX('Data Latih'!J$2:J$7,'Data Latih'!J$105)-MIN('Data Latih'!J$2:J$7,'Data Latih'!J$105))=0,1,(MAX('Data Latih'!J$2:J$7,'Data Latih'!J$105)-MIN('Data Latih'!J$2:J$7,'Data Latih'!J$105)))</f>
        <v>0</v>
      </c>
      <c r="K16" t="str">
        <f>Normalisasi!K3</f>
        <v>Berat</v>
      </c>
    </row>
    <row r="17" spans="1:11" x14ac:dyDescent="0.3">
      <c r="A17">
        <f>Normalisasi!A4</f>
        <v>3</v>
      </c>
      <c r="B17">
        <f>('Data Latih'!B5-MIN('Data Latih'!B$2:B$7,'Data Latih'!B$105))/IF((MAX('Data Latih'!B$2:B$7,'Data Latih'!B$105)-MIN('Data Latih'!B$2:B$7,'Data Latih'!B$105))=0,1,(MAX('Data Latih'!B$2:B$7,'Data Latih'!B$105)-MIN('Data Latih'!B$2:B$7,'Data Latih'!B$105)))</f>
        <v>1</v>
      </c>
      <c r="C17">
        <f>('Data Latih'!C5-MIN('Data Latih'!C$2:C$7,'Data Latih'!C$105))/IF((MAX('Data Latih'!C$2:C$7,'Data Latih'!C$105)-MIN('Data Latih'!C$2:C$7,'Data Latih'!C$105))=0,1,(MAX('Data Latih'!C$2:C$7,'Data Latih'!C$105)-MIN('Data Latih'!C$2:C$7,'Data Latih'!C$105)))</f>
        <v>0</v>
      </c>
      <c r="D17">
        <f>('Data Latih'!D5-MIN('Data Latih'!D$2:D$7,'Data Latih'!D$105))/IF((MAX('Data Latih'!D$2:D$7,'Data Latih'!D$105)-MIN('Data Latih'!D$2:D$7,'Data Latih'!D$105))=0,1,(MAX('Data Latih'!D$2:D$7,'Data Latih'!D$105)-MIN('Data Latih'!D$2:D$7,'Data Latih'!D$105)))</f>
        <v>1</v>
      </c>
      <c r="E17">
        <f>('Data Latih'!E5-MIN('Data Latih'!E$2:E$7,'Data Latih'!E$105))/IF((MAX('Data Latih'!E$2:E$7,'Data Latih'!E$105)-MIN('Data Latih'!E$2:E$7,'Data Latih'!E$105))=0,1,(MAX('Data Latih'!E$2:E$7,'Data Latih'!E$105)-MIN('Data Latih'!E$2:E$7,'Data Latih'!E$105)))</f>
        <v>1</v>
      </c>
      <c r="F17">
        <f>('Data Latih'!F5-MIN('Data Latih'!F$2:F$7,'Data Latih'!F$105))/IF((MAX('Data Latih'!F$2:F$7,'Data Latih'!F$105)-MIN('Data Latih'!F$2:F$7,'Data Latih'!F$105))=0,1,(MAX('Data Latih'!F$2:F$7,'Data Latih'!F$105)-MIN('Data Latih'!F$2:F$7,'Data Latih'!F$105)))</f>
        <v>1</v>
      </c>
      <c r="G17">
        <f>('Data Latih'!G5-MIN('Data Latih'!G$2:G$7,'Data Latih'!G$105))/IF((MAX('Data Latih'!G$2:G$7,'Data Latih'!G$105)-MIN('Data Latih'!G$2:G$7,'Data Latih'!G$105))=0,1,(MAX('Data Latih'!G$2:G$7,'Data Latih'!G$105)-MIN('Data Latih'!G$2:G$7,'Data Latih'!G$105)))</f>
        <v>0.5</v>
      </c>
      <c r="H17">
        <f>('Data Latih'!H5-MIN('Data Latih'!H$2:H$7,'Data Latih'!H$105))/IF((MAX('Data Latih'!H$2:H$7,'Data Latih'!H$105)-MIN('Data Latih'!H$2:H$7,'Data Latih'!H$105))=0,1,(MAX('Data Latih'!H$2:H$7,'Data Latih'!H$105)-MIN('Data Latih'!H$2:H$7,'Data Latih'!H$105)))</f>
        <v>0</v>
      </c>
      <c r="I17">
        <f>('Data Latih'!I5-MIN('Data Latih'!I$2:I$7,'Data Latih'!I$105))/IF((MAX('Data Latih'!I$2:I$7,'Data Latih'!I$105)-MIN('Data Latih'!I$2:I$7,'Data Latih'!I$105))=0,1,(MAX('Data Latih'!I$2:I$7,'Data Latih'!I$105)-MIN('Data Latih'!I$2:I$7,'Data Latih'!I$105)))</f>
        <v>0.30769230769230771</v>
      </c>
      <c r="J17">
        <f>('Data Latih'!J5-MIN('Data Latih'!J$2:J$7,'Data Latih'!J$105))/IF((MAX('Data Latih'!J$2:J$7,'Data Latih'!J$105)-MIN('Data Latih'!J$2:J$7,'Data Latih'!J$105))=0,1,(MAX('Data Latih'!J$2:J$7,'Data Latih'!J$105)-MIN('Data Latih'!J$2:J$7,'Data Latih'!J$105)))</f>
        <v>0</v>
      </c>
      <c r="K17" t="str">
        <f>Normalisasi!K4</f>
        <v>Ringan</v>
      </c>
    </row>
    <row r="18" spans="1:11" x14ac:dyDescent="0.3">
      <c r="A18">
        <f>Normalisasi!A5</f>
        <v>4</v>
      </c>
      <c r="B18">
        <f>('Data Latih'!B6-MIN('Data Latih'!B$2:B$7,'Data Latih'!B$105))/IF((MAX('Data Latih'!B$2:B$7,'Data Latih'!B$105)-MIN('Data Latih'!B$2:B$7,'Data Latih'!B$105))=0,1,(MAX('Data Latih'!B$2:B$7,'Data Latih'!B$105)-MIN('Data Latih'!B$2:B$7,'Data Latih'!B$105)))</f>
        <v>0</v>
      </c>
      <c r="C18">
        <f>('Data Latih'!C6-MIN('Data Latih'!C$2:C$7,'Data Latih'!C$105))/IF((MAX('Data Latih'!C$2:C$7,'Data Latih'!C$105)-MIN('Data Latih'!C$2:C$7,'Data Latih'!C$105))=0,1,(MAX('Data Latih'!C$2:C$7,'Data Latih'!C$105)-MIN('Data Latih'!C$2:C$7,'Data Latih'!C$105)))</f>
        <v>0</v>
      </c>
      <c r="D18">
        <f>('Data Latih'!D6-MIN('Data Latih'!D$2:D$7,'Data Latih'!D$105))/IF((MAX('Data Latih'!D$2:D$7,'Data Latih'!D$105)-MIN('Data Latih'!D$2:D$7,'Data Latih'!D$105))=0,1,(MAX('Data Latih'!D$2:D$7,'Data Latih'!D$105)-MIN('Data Latih'!D$2:D$7,'Data Latih'!D$105)))</f>
        <v>1</v>
      </c>
      <c r="E18">
        <f>('Data Latih'!E6-MIN('Data Latih'!E$2:E$7,'Data Latih'!E$105))/IF((MAX('Data Latih'!E$2:E$7,'Data Latih'!E$105)-MIN('Data Latih'!E$2:E$7,'Data Latih'!E$105))=0,1,(MAX('Data Latih'!E$2:E$7,'Data Latih'!E$105)-MIN('Data Latih'!E$2:E$7,'Data Latih'!E$105)))</f>
        <v>0</v>
      </c>
      <c r="F18">
        <f>('Data Latih'!F6-MIN('Data Latih'!F$2:F$7,'Data Latih'!F$105))/IF((MAX('Data Latih'!F$2:F$7,'Data Latih'!F$105)-MIN('Data Latih'!F$2:F$7,'Data Latih'!F$105))=0,1,(MAX('Data Latih'!F$2:F$7,'Data Latih'!F$105)-MIN('Data Latih'!F$2:F$7,'Data Latih'!F$105)))</f>
        <v>0</v>
      </c>
      <c r="G18">
        <f>('Data Latih'!G6-MIN('Data Latih'!G$2:G$7,'Data Latih'!G$105))/IF((MAX('Data Latih'!G$2:G$7,'Data Latih'!G$105)-MIN('Data Latih'!G$2:G$7,'Data Latih'!G$105))=0,1,(MAX('Data Latih'!G$2:G$7,'Data Latih'!G$105)-MIN('Data Latih'!G$2:G$7,'Data Latih'!G$105)))</f>
        <v>1</v>
      </c>
      <c r="H18">
        <f>('Data Latih'!H6-MIN('Data Latih'!H$2:H$7,'Data Latih'!H$105))/IF((MAX('Data Latih'!H$2:H$7,'Data Latih'!H$105)-MIN('Data Latih'!H$2:H$7,'Data Latih'!H$105))=0,1,(MAX('Data Latih'!H$2:H$7,'Data Latih'!H$105)-MIN('Data Latih'!H$2:H$7,'Data Latih'!H$105)))</f>
        <v>0</v>
      </c>
      <c r="I18">
        <f>('Data Latih'!I6-MIN('Data Latih'!I$2:I$7,'Data Latih'!I$105))/IF((MAX('Data Latih'!I$2:I$7,'Data Latih'!I$105)-MIN('Data Latih'!I$2:I$7,'Data Latih'!I$105))=0,1,(MAX('Data Latih'!I$2:I$7,'Data Latih'!I$105)-MIN('Data Latih'!I$2:I$7,'Data Latih'!I$105)))</f>
        <v>1</v>
      </c>
      <c r="J18">
        <f>('Data Latih'!J6-MIN('Data Latih'!J$2:J$7,'Data Latih'!J$105))/IF((MAX('Data Latih'!J$2:J$7,'Data Latih'!J$105)-MIN('Data Latih'!J$2:J$7,'Data Latih'!J$105))=0,1,(MAX('Data Latih'!J$2:J$7,'Data Latih'!J$105)-MIN('Data Latih'!J$2:J$7,'Data Latih'!J$105)))</f>
        <v>1</v>
      </c>
      <c r="K18" t="str">
        <f>Normalisasi!K5</f>
        <v>Ringan</v>
      </c>
    </row>
    <row r="19" spans="1:11" x14ac:dyDescent="0.3">
      <c r="A19">
        <f>Normalisasi!A6</f>
        <v>5</v>
      </c>
      <c r="B19">
        <f>('Data Latih'!B7-MIN('Data Latih'!B$2:B$7,'Data Latih'!B$105))/IF((MAX('Data Latih'!B$2:B$7,'Data Latih'!B$105)-MIN('Data Latih'!B$2:B$7,'Data Latih'!B$105))=0,1,(MAX('Data Latih'!B$2:B$7,'Data Latih'!B$105)-MIN('Data Latih'!B$2:B$7,'Data Latih'!B$105)))</f>
        <v>0</v>
      </c>
      <c r="C19">
        <f>('Data Latih'!C7-MIN('Data Latih'!C$2:C$7,'Data Latih'!C$105))/IF((MAX('Data Latih'!C$2:C$7,'Data Latih'!C$105)-MIN('Data Latih'!C$2:C$7,'Data Latih'!C$105))=0,1,(MAX('Data Latih'!C$2:C$7,'Data Latih'!C$105)-MIN('Data Latih'!C$2:C$7,'Data Latih'!C$105)))</f>
        <v>0</v>
      </c>
      <c r="D19">
        <f>('Data Latih'!D7-MIN('Data Latih'!D$2:D$7,'Data Latih'!D$105))/IF((MAX('Data Latih'!D$2:D$7,'Data Latih'!D$105)-MIN('Data Latih'!D$2:D$7,'Data Latih'!D$105))=0,1,(MAX('Data Latih'!D$2:D$7,'Data Latih'!D$105)-MIN('Data Latih'!D$2:D$7,'Data Latih'!D$105)))</f>
        <v>1</v>
      </c>
      <c r="E19">
        <f>('Data Latih'!E7-MIN('Data Latih'!E$2:E$7,'Data Latih'!E$105))/IF((MAX('Data Latih'!E$2:E$7,'Data Latih'!E$105)-MIN('Data Latih'!E$2:E$7,'Data Latih'!E$105))=0,1,(MAX('Data Latih'!E$2:E$7,'Data Latih'!E$105)-MIN('Data Latih'!E$2:E$7,'Data Latih'!E$105)))</f>
        <v>0</v>
      </c>
      <c r="F19">
        <f>('Data Latih'!F7-MIN('Data Latih'!F$2:F$7,'Data Latih'!F$105))/IF((MAX('Data Latih'!F$2:F$7,'Data Latih'!F$105)-MIN('Data Latih'!F$2:F$7,'Data Latih'!F$105))=0,1,(MAX('Data Latih'!F$2:F$7,'Data Latih'!F$105)-MIN('Data Latih'!F$2:F$7,'Data Latih'!F$105)))</f>
        <v>0</v>
      </c>
      <c r="G19">
        <f>('Data Latih'!G7-MIN('Data Latih'!G$2:G$7,'Data Latih'!G$105))/IF((MAX('Data Latih'!G$2:G$7,'Data Latih'!G$105)-MIN('Data Latih'!G$2:G$7,'Data Latih'!G$105))=0,1,(MAX('Data Latih'!G$2:G$7,'Data Latih'!G$105)-MIN('Data Latih'!G$2:G$7,'Data Latih'!G$105)))</f>
        <v>1</v>
      </c>
      <c r="H19">
        <f>('Data Latih'!H7-MIN('Data Latih'!H$2:H$7,'Data Latih'!H$105))/IF((MAX('Data Latih'!H$2:H$7,'Data Latih'!H$105)-MIN('Data Latih'!H$2:H$7,'Data Latih'!H$105))=0,1,(MAX('Data Latih'!H$2:H$7,'Data Latih'!H$105)-MIN('Data Latih'!H$2:H$7,'Data Latih'!H$105)))</f>
        <v>0</v>
      </c>
      <c r="I19">
        <f>('Data Latih'!I7-MIN('Data Latih'!I$2:I$7,'Data Latih'!I$105))/IF((MAX('Data Latih'!I$2:I$7,'Data Latih'!I$105)-MIN('Data Latih'!I$2:I$7,'Data Latih'!I$105))=0,1,(MAX('Data Latih'!I$2:I$7,'Data Latih'!I$105)-MIN('Data Latih'!I$2:I$7,'Data Latih'!I$105)))</f>
        <v>0.33653846153846156</v>
      </c>
      <c r="J19">
        <f>('Data Latih'!J7-MIN('Data Latih'!J$2:J$7,'Data Latih'!J$105))/IF((MAX('Data Latih'!J$2:J$7,'Data Latih'!J$105)-MIN('Data Latih'!J$2:J$7,'Data Latih'!J$105))=0,1,(MAX('Data Latih'!J$2:J$7,'Data Latih'!J$105)-MIN('Data Latih'!J$2:J$7,'Data Latih'!J$105)))</f>
        <v>0.5</v>
      </c>
      <c r="K19" t="str">
        <f>Normalisasi!K6</f>
        <v>Ringan</v>
      </c>
    </row>
    <row r="20" spans="1:11" x14ac:dyDescent="0.3">
      <c r="A20">
        <f>Normalisasi!A7</f>
        <v>6</v>
      </c>
      <c r="B20">
        <f>('Data Latih'!B8-MIN('Data Latih'!B$2:B$7,'Data Latih'!B$105))/IF((MAX('Data Latih'!B$2:B$7,'Data Latih'!B$105)-MIN('Data Latih'!B$2:B$7,'Data Latih'!B$105))=0,1,(MAX('Data Latih'!B$2:B$7,'Data Latih'!B$105)-MIN('Data Latih'!B$2:B$7,'Data Latih'!B$105)))</f>
        <v>1</v>
      </c>
      <c r="C20">
        <f>('Data Latih'!C8-MIN('Data Latih'!C$2:C$7,'Data Latih'!C$105))/IF((MAX('Data Latih'!C$2:C$7,'Data Latih'!C$105)-MIN('Data Latih'!C$2:C$7,'Data Latih'!C$105))=0,1,(MAX('Data Latih'!C$2:C$7,'Data Latih'!C$105)-MIN('Data Latih'!C$2:C$7,'Data Latih'!C$105)))</f>
        <v>1</v>
      </c>
      <c r="D20">
        <f>('Data Latih'!D8-MIN('Data Latih'!D$2:D$7,'Data Latih'!D$105))/IF((MAX('Data Latih'!D$2:D$7,'Data Latih'!D$105)-MIN('Data Latih'!D$2:D$7,'Data Latih'!D$105))=0,1,(MAX('Data Latih'!D$2:D$7,'Data Latih'!D$105)-MIN('Data Latih'!D$2:D$7,'Data Latih'!D$105)))</f>
        <v>1</v>
      </c>
      <c r="E20">
        <f>('Data Latih'!E8-MIN('Data Latih'!E$2:E$7,'Data Latih'!E$105))/IF((MAX('Data Latih'!E$2:E$7,'Data Latih'!E$105)-MIN('Data Latih'!E$2:E$7,'Data Latih'!E$105))=0,1,(MAX('Data Latih'!E$2:E$7,'Data Latih'!E$105)-MIN('Data Latih'!E$2:E$7,'Data Latih'!E$105)))</f>
        <v>1</v>
      </c>
      <c r="F20">
        <f>('Data Latih'!F8-MIN('Data Latih'!F$2:F$7,'Data Latih'!F$105))/IF((MAX('Data Latih'!F$2:F$7,'Data Latih'!F$105)-MIN('Data Latih'!F$2:F$7,'Data Latih'!F$105))=0,1,(MAX('Data Latih'!F$2:F$7,'Data Latih'!F$105)-MIN('Data Latih'!F$2:F$7,'Data Latih'!F$105)))</f>
        <v>1</v>
      </c>
      <c r="G20">
        <f>('Data Latih'!G8-MIN('Data Latih'!G$2:G$7,'Data Latih'!G$105))/IF((MAX('Data Latih'!G$2:G$7,'Data Latih'!G$105)-MIN('Data Latih'!G$2:G$7,'Data Latih'!G$105))=0,1,(MAX('Data Latih'!G$2:G$7,'Data Latih'!G$105)-MIN('Data Latih'!G$2:G$7,'Data Latih'!G$105)))</f>
        <v>0.5</v>
      </c>
      <c r="H20">
        <f>('Data Latih'!H8-MIN('Data Latih'!H$2:H$7,'Data Latih'!H$105))/IF((MAX('Data Latih'!H$2:H$7,'Data Latih'!H$105)-MIN('Data Latih'!H$2:H$7,'Data Latih'!H$105))=0,1,(MAX('Data Latih'!H$2:H$7,'Data Latih'!H$105)-MIN('Data Latih'!H$2:H$7,'Data Latih'!H$105)))</f>
        <v>0</v>
      </c>
      <c r="I20">
        <f>('Data Latih'!I8-MIN('Data Latih'!I$2:I$7,'Data Latih'!I$105))/IF((MAX('Data Latih'!I$2:I$7,'Data Latih'!I$105)-MIN('Data Latih'!I$2:I$7,'Data Latih'!I$105))=0,1,(MAX('Data Latih'!I$2:I$7,'Data Latih'!I$105)-MIN('Data Latih'!I$2:I$7,'Data Latih'!I$105)))</f>
        <v>0.25961538461538464</v>
      </c>
      <c r="J20">
        <f>('Data Latih'!J8-MIN('Data Latih'!J$2:J$7,'Data Latih'!J$105))/IF((MAX('Data Latih'!J$2:J$7,'Data Latih'!J$105)-MIN('Data Latih'!J$2:J$7,'Data Latih'!J$105))=0,1,(MAX('Data Latih'!J$2:J$7,'Data Latih'!J$105)-MIN('Data Latih'!J$2:J$7,'Data Latih'!J$105)))</f>
        <v>0.5</v>
      </c>
      <c r="K20" t="str">
        <f>Normalisasi!K7</f>
        <v>Berat</v>
      </c>
    </row>
    <row r="21" spans="1:11" x14ac:dyDescent="0.3">
      <c r="A21">
        <v>7</v>
      </c>
      <c r="B21">
        <f>('Data Latih'!B$105-MIN('Data Latih'!B$2:B$7,'Data Latih'!B$105))/IF((MAX('Data Latih'!B$2:B$7,'Data Latih'!B$105)-MIN('Data Latih'!B$2:B$7,'Data Latih'!B$105))=0,1,(MAX('Data Latih'!B$2:B$7,'Data Latih'!B$105)-MIN('Data Latih'!B$2:B$7,'Data Latih'!B$105)))</f>
        <v>1</v>
      </c>
      <c r="C21">
        <f>('Data Latih'!C$105-MIN('Data Latih'!C$2:C$7,'Data Latih'!C$105))/IF((MAX('Data Latih'!C$2:C$7,'Data Latih'!C$105)-MIN('Data Latih'!C$2:C$7,'Data Latih'!C$105))=0,1,(MAX('Data Latih'!C$2:C$7,'Data Latih'!C$105)-MIN('Data Latih'!C$2:C$7,'Data Latih'!C$105)))</f>
        <v>1</v>
      </c>
      <c r="D21">
        <f>('Data Latih'!D$105-MIN('Data Latih'!D$2:D$7,'Data Latih'!D$105))/IF((MAX('Data Latih'!D$2:D$7,'Data Latih'!D$105)-MIN('Data Latih'!D$2:D$7,'Data Latih'!D$105))=0,1,(MAX('Data Latih'!D$2:D$7,'Data Latih'!D$105)-MIN('Data Latih'!D$2:D$7,'Data Latih'!D$105)))</f>
        <v>1</v>
      </c>
      <c r="E21">
        <f>('Data Latih'!E$105-MIN('Data Latih'!E$2:E$7,'Data Latih'!E$105))/IF((MAX('Data Latih'!E$2:E$7,'Data Latih'!E$105)-MIN('Data Latih'!E$2:E$7,'Data Latih'!E$105))=0,1,(MAX('Data Latih'!E$2:E$7,'Data Latih'!E$105)-MIN('Data Latih'!E$2:E$7,'Data Latih'!E$105)))</f>
        <v>1</v>
      </c>
      <c r="F21">
        <f>('Data Latih'!F$105-MIN('Data Latih'!F$2:F$7,'Data Latih'!F$105))/IF((MAX('Data Latih'!F$2:F$7,'Data Latih'!F$105)-MIN('Data Latih'!F$2:F$7,'Data Latih'!F$105))=0,1,(MAX('Data Latih'!F$2:F$7,'Data Latih'!F$105)-MIN('Data Latih'!F$2:F$7,'Data Latih'!F$105)))</f>
        <v>1</v>
      </c>
      <c r="G21">
        <f>('Data Latih'!G$105-MIN('Data Latih'!G$2:G$7,'Data Latih'!G$105))/IF((MAX('Data Latih'!G$2:G$7,'Data Latih'!G$105)-MIN('Data Latih'!G$2:G$7,'Data Latih'!G$105))=0,1,(MAX('Data Latih'!G$2:G$7,'Data Latih'!G$105)-MIN('Data Latih'!G$2:G$7,'Data Latih'!G$105)))</f>
        <v>1</v>
      </c>
      <c r="H21">
        <f>('Data Latih'!H$105-MIN('Data Latih'!H$2:H$7,'Data Latih'!H$105))/IF((MAX('Data Latih'!H$2:H$7,'Data Latih'!H$105)-MIN('Data Latih'!H$2:H$7,'Data Latih'!H$105))=0,1,(MAX('Data Latih'!H$2:H$7,'Data Latih'!H$105)-MIN('Data Latih'!H$2:H$7,'Data Latih'!H$105)))</f>
        <v>0</v>
      </c>
      <c r="I21">
        <f>('Data Latih'!I$105-MIN('Data Latih'!I$2:I$7,'Data Latih'!I$105))/IF((MAX('Data Latih'!I$2:I$7,'Data Latih'!I$105)-MIN('Data Latih'!I$2:I$7,'Data Latih'!I$105))=0,1,(MAX('Data Latih'!I$2:I$7,'Data Latih'!I$105)-MIN('Data Latih'!I$2:I$7,'Data Latih'!I$105)))</f>
        <v>0</v>
      </c>
      <c r="J21">
        <f>('Data Latih'!J$105-MIN('Data Latih'!J$2:J$7,'Data Latih'!J$105))/IF((MAX('Data Latih'!J$2:J$7,'Data Latih'!J$105)-MIN('Data Latih'!J$2:J$7,'Data Latih'!J$105))=0,1,(MAX('Data Latih'!J$2:J$7,'Data Latih'!J$105)-MIN('Data Latih'!J$2:J$7,'Data Latih'!J$105)))</f>
        <v>1</v>
      </c>
      <c r="K21" t="str">
        <f>IF(COUNTIF($I$5:$I$7,"Berat")&gt;COUNTIF($I$5:$I$7,"Ringan"),"Berat","Ringan")</f>
        <v>Berat</v>
      </c>
    </row>
    <row r="23" spans="1:11" x14ac:dyDescent="0.3">
      <c r="H23" s="53"/>
    </row>
    <row r="24" spans="1:11" x14ac:dyDescent="0.3">
      <c r="H24" s="53"/>
    </row>
    <row r="25" spans="1:11" x14ac:dyDescent="0.3">
      <c r="H25" s="53"/>
    </row>
    <row r="26" spans="1:11" x14ac:dyDescent="0.3">
      <c r="H26" s="53"/>
    </row>
  </sheetData>
  <autoFilter ref="L2:N8" xr:uid="{29237897-EA30-4407-8893-08511BA1AE99}"/>
  <sortState xmlns:xlrd2="http://schemas.microsoft.com/office/spreadsheetml/2017/richdata2" ref="H5:I10">
    <sortCondition ref="H5:H10"/>
  </sortState>
  <mergeCells count="1">
    <mergeCell ref="G3:I3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Latih</vt:lpstr>
      <vt:lpstr>Normalisasi</vt:lpstr>
      <vt:lpstr>Evaluation Data</vt:lpstr>
      <vt:lpstr>Distance</vt:lpstr>
      <vt:lpstr>Tambah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2022-03-28T17:33:43Z</dcterms:created>
  <dcterms:modified xsi:type="dcterms:W3CDTF">2022-03-28T22:06:27Z</dcterms:modified>
</cp:coreProperties>
</file>