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C_unha" sheetId="1" state="visible" r:id="rId2"/>
    <sheet name="DBC_unha" sheetId="2" state="visible" r:id="rId3"/>
    <sheet name="dados_R_DIC" sheetId="3" state="visible" r:id="rId4"/>
    <sheet name="dados_R_DB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<sst xmlns="http://schemas.openxmlformats.org/spreadsheetml/2006/main" count="67" uniqueCount="29">
  <si>
    <t xml:space="preserve">Tratamentos</t>
  </si>
  <si>
    <t xml:space="preserve">Repetições</t>
  </si>
  <si>
    <t xml:space="preserve">Totais</t>
  </si>
  <si>
    <t xml:space="preserve">A</t>
  </si>
  <si>
    <t xml:space="preserve">B</t>
  </si>
  <si>
    <t xml:space="preserve">C</t>
  </si>
  <si>
    <t xml:space="preserve">D</t>
  </si>
  <si>
    <t xml:space="preserve">N</t>
  </si>
  <si>
    <t xml:space="preserve">SQT</t>
  </si>
  <si>
    <t xml:space="preserve">SQTRAT</t>
  </si>
  <si>
    <t xml:space="preserve">SQRES</t>
  </si>
  <si>
    <t xml:space="preserve">ANOVA</t>
  </si>
  <si>
    <t xml:space="preserve">F. V.</t>
  </si>
  <si>
    <t xml:space="preserve">G. L.</t>
  </si>
  <si>
    <t xml:space="preserve">QM</t>
  </si>
  <si>
    <t xml:space="preserve">Fcal</t>
  </si>
  <si>
    <t xml:space="preserve">Total</t>
  </si>
  <si>
    <t xml:space="preserve">Resíduo</t>
  </si>
  <si>
    <t xml:space="preserve">Porta-enxertos</t>
  </si>
  <si>
    <t xml:space="preserve">I</t>
  </si>
  <si>
    <t xml:space="preserve">II</t>
  </si>
  <si>
    <t xml:space="preserve">III</t>
  </si>
  <si>
    <t xml:space="preserve">Medias</t>
  </si>
  <si>
    <t xml:space="preserve">SQB</t>
  </si>
  <si>
    <t xml:space="preserve">Blocos</t>
  </si>
  <si>
    <t xml:space="preserve">trat</t>
  </si>
  <si>
    <t xml:space="preserve">peso</t>
  </si>
  <si>
    <t xml:space="preserve">bloco</t>
  </si>
  <si>
    <t xml:space="preserve">num_fruto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</si>
</sst>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3" activeCellId="0" sqref="D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1" width="13.09"/>
    <col collapsed="false" customWidth="false" hidden="false" outlineLevel="0" max="8" min="3" style="1" width="11.52"/>
  </cols>
  <sheetData>
    <row r="2" customFormat="false" ht="12.8" hidden="false" customHeight="false" outlineLevel="0" collapsed="false">
      <c r="B2" s="2" t="s">
        <v>0</v>
      </c>
      <c r="C2" s="3" t="s">
        <v>1</v>
      </c>
      <c r="D2" s="3"/>
      <c r="E2" s="3"/>
      <c r="F2" s="3"/>
      <c r="G2" s="3"/>
      <c r="H2" s="4"/>
    </row>
    <row r="3" customFormat="false" ht="12.8" hidden="false" customHeight="false" outlineLevel="0" collapsed="false">
      <c r="B3" s="2"/>
      <c r="C3" s="5" t="n">
        <v>1</v>
      </c>
      <c r="D3" s="5" t="n">
        <v>2</v>
      </c>
      <c r="E3" s="5" t="n">
        <v>3</v>
      </c>
      <c r="F3" s="5" t="n">
        <v>4</v>
      </c>
      <c r="G3" s="5" t="n">
        <v>5</v>
      </c>
      <c r="H3" s="6" t="s">
        <v>2</v>
      </c>
    </row>
    <row r="4" customFormat="false" ht="12.8" hidden="false" customHeight="false" outlineLevel="0" collapsed="false">
      <c r="B4" s="1" t="s">
        <v>3</v>
      </c>
      <c r="C4" s="7" t="n">
        <v>35</v>
      </c>
      <c r="D4" s="7" t="n">
        <v>19</v>
      </c>
      <c r="E4" s="7" t="n">
        <v>31</v>
      </c>
      <c r="F4" s="7" t="n">
        <v>15</v>
      </c>
      <c r="G4" s="7" t="n">
        <v>30</v>
      </c>
      <c r="H4" s="7" t="n">
        <f aca="false">SUM(C4:G4)</f>
        <v>130</v>
      </c>
    </row>
    <row r="5" customFormat="false" ht="12.8" hidden="false" customHeight="false" outlineLevel="0" collapsed="false">
      <c r="B5" s="1" t="s">
        <v>4</v>
      </c>
      <c r="C5" s="7" t="n">
        <v>40</v>
      </c>
      <c r="D5" s="7" t="n">
        <v>35</v>
      </c>
      <c r="E5" s="7" t="n">
        <v>46</v>
      </c>
      <c r="F5" s="7" t="n">
        <v>41</v>
      </c>
      <c r="G5" s="7" t="n">
        <v>33</v>
      </c>
      <c r="H5" s="7" t="n">
        <f aca="false">SUM(C5:G5)</f>
        <v>195</v>
      </c>
    </row>
    <row r="6" customFormat="false" ht="12.8" hidden="false" customHeight="false" outlineLevel="0" collapsed="false">
      <c r="B6" s="1" t="s">
        <v>5</v>
      </c>
      <c r="C6" s="7" t="n">
        <v>39</v>
      </c>
      <c r="D6" s="7" t="n">
        <v>27</v>
      </c>
      <c r="E6" s="7" t="n">
        <v>20</v>
      </c>
      <c r="F6" s="7" t="n">
        <v>29</v>
      </c>
      <c r="G6" s="7" t="n">
        <v>45</v>
      </c>
      <c r="H6" s="7" t="n">
        <f aca="false">SUM(C6:G6)</f>
        <v>160</v>
      </c>
    </row>
    <row r="7" customFormat="false" ht="12.8" hidden="false" customHeight="false" outlineLevel="0" collapsed="false">
      <c r="B7" s="8" t="s">
        <v>6</v>
      </c>
      <c r="C7" s="9" t="n">
        <v>27</v>
      </c>
      <c r="D7" s="9" t="n">
        <v>12</v>
      </c>
      <c r="E7" s="9" t="n">
        <v>13</v>
      </c>
      <c r="F7" s="9" t="n">
        <v>28</v>
      </c>
      <c r="G7" s="9" t="n">
        <v>30</v>
      </c>
      <c r="H7" s="9" t="n">
        <f aca="false">SUM(C7:G7)</f>
        <v>110</v>
      </c>
    </row>
    <row r="8" customFormat="false" ht="12.8" hidden="false" customHeight="false" outlineLevel="0" collapsed="false">
      <c r="B8" s="8"/>
      <c r="C8" s="8"/>
      <c r="D8" s="8"/>
      <c r="E8" s="8"/>
      <c r="F8" s="8"/>
      <c r="G8" s="8"/>
      <c r="H8" s="10" t="n">
        <f aca="false">SUM(H4:H7)</f>
        <v>595</v>
      </c>
    </row>
    <row r="10" customFormat="false" ht="12.8" hidden="false" customHeight="false" outlineLevel="0" collapsed="false">
      <c r="B10" s="11" t="s">
        <v>7</v>
      </c>
      <c r="C10" s="1" t="n">
        <f aca="false">COUNT(C4:G7)</f>
        <v>20</v>
      </c>
    </row>
    <row r="11" customFormat="false" ht="12.8" hidden="false" customHeight="false" outlineLevel="0" collapsed="false">
      <c r="B11" s="11" t="s">
        <v>8</v>
      </c>
      <c r="C11" s="1" t="n">
        <f aca="false">(C4^2+D4^2+E4^2+F4^2+G4^2+C5^2+D5^2+E5^2+F5^2+G5^2+C6^2+D6^2+E6^2+F6^2+G6^2+C7^2+D7^2+E7^2+F7^2+G7^2)-(H8^2/C10)</f>
        <v>1923.75</v>
      </c>
    </row>
    <row r="12" customFormat="false" ht="12.8" hidden="false" customHeight="false" outlineLevel="0" collapsed="false">
      <c r="B12" s="11" t="s">
        <v>9</v>
      </c>
      <c r="C12" s="1" t="n">
        <f aca="false">(1/5)*(H4^2+H5^2+H6^2+H7^2)-(H8^2/C10)</f>
        <v>823.75</v>
      </c>
    </row>
    <row r="13" customFormat="false" ht="12.8" hidden="false" customHeight="false" outlineLevel="0" collapsed="false">
      <c r="B13" s="11" t="s">
        <v>10</v>
      </c>
      <c r="C13" s="1" t="n">
        <f aca="false">C11-C12</f>
        <v>1100</v>
      </c>
    </row>
    <row r="15" customFormat="false" ht="12.8" hidden="false" customHeight="false" outlineLevel="0" collapsed="false">
      <c r="B15" s="12" t="s">
        <v>11</v>
      </c>
      <c r="C15" s="12"/>
      <c r="D15" s="12"/>
      <c r="E15" s="12"/>
      <c r="F15" s="12"/>
    </row>
    <row r="16" customFormat="false" ht="12.8" hidden="false" customHeight="false" outlineLevel="0" collapsed="false">
      <c r="B16" s="13" t="s">
        <v>12</v>
      </c>
      <c r="C16" s="5" t="s">
        <v>13</v>
      </c>
      <c r="D16" s="5" t="s">
        <v>8</v>
      </c>
      <c r="E16" s="5" t="s">
        <v>14</v>
      </c>
      <c r="F16" s="5" t="s">
        <v>15</v>
      </c>
    </row>
    <row r="17" customFormat="false" ht="12.8" hidden="false" customHeight="false" outlineLevel="0" collapsed="false">
      <c r="B17" s="1" t="s">
        <v>16</v>
      </c>
      <c r="C17" s="7" t="n">
        <v>19</v>
      </c>
      <c r="D17" s="7" t="n">
        <f aca="false">C11</f>
        <v>1923.75</v>
      </c>
      <c r="E17" s="7" t="n">
        <f aca="false">D17/C17</f>
        <v>101.25</v>
      </c>
      <c r="F17" s="7"/>
    </row>
    <row r="18" customFormat="false" ht="12.8" hidden="false" customHeight="false" outlineLevel="0" collapsed="false">
      <c r="B18" s="1" t="s">
        <v>0</v>
      </c>
      <c r="C18" s="7" t="n">
        <v>3</v>
      </c>
      <c r="D18" s="7" t="n">
        <f aca="false">C12</f>
        <v>823.75</v>
      </c>
      <c r="E18" s="7" t="n">
        <f aca="false">D18/C18</f>
        <v>274.583333333333</v>
      </c>
      <c r="F18" s="14" t="n">
        <f aca="false">E18/E19</f>
        <v>3.99393939393939</v>
      </c>
    </row>
    <row r="19" customFormat="false" ht="12.8" hidden="false" customHeight="false" outlineLevel="0" collapsed="false">
      <c r="B19" s="8" t="s">
        <v>17</v>
      </c>
      <c r="C19" s="9" t="n">
        <f aca="false">4*(5-1)</f>
        <v>16</v>
      </c>
      <c r="D19" s="9" t="n">
        <f aca="false">C13</f>
        <v>1100</v>
      </c>
      <c r="E19" s="9" t="n">
        <f aca="false">D19/C19</f>
        <v>68.75</v>
      </c>
      <c r="F19" s="9"/>
    </row>
  </sheetData>
  <mergeCells count="3">
    <mergeCell ref="B2:B3"/>
    <mergeCell ref="C2:G2"/>
    <mergeCell ref="B15:F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G28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B6" activeCellId="0" sqref="B6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4.01"/>
  </cols>
  <sheetData>
    <row r="3" customFormat="false" ht="12.8" hidden="false" customHeight="false" outlineLevel="0" collapsed="false">
      <c r="B3" s="15" t="s">
        <v>18</v>
      </c>
      <c r="C3" s="15" t="s">
        <v>19</v>
      </c>
      <c r="D3" s="15" t="s">
        <v>20</v>
      </c>
      <c r="E3" s="15" t="s">
        <v>21</v>
      </c>
      <c r="F3" s="15" t="s">
        <v>2</v>
      </c>
      <c r="G3" s="15" t="s">
        <v>22</v>
      </c>
    </row>
    <row r="4" customFormat="false" ht="12.8" hidden="false" customHeight="false" outlineLevel="0" collapsed="false">
      <c r="B4" s="16" t="n">
        <v>1</v>
      </c>
      <c r="C4" s="16" t="n">
        <v>145</v>
      </c>
      <c r="D4" s="16" t="n">
        <v>155</v>
      </c>
      <c r="E4" s="16" t="n">
        <v>166</v>
      </c>
      <c r="F4" s="16" t="n">
        <f aca="false">SUM(C4:E4)</f>
        <v>466</v>
      </c>
      <c r="G4" s="16" t="n">
        <f aca="false">AVERAGE(C4:E4)</f>
        <v>155.333333333333</v>
      </c>
    </row>
    <row r="5" customFormat="false" ht="12.8" hidden="false" customHeight="false" outlineLevel="0" collapsed="false">
      <c r="B5" s="16" t="n">
        <v>2</v>
      </c>
      <c r="C5" s="16" t="n">
        <v>200</v>
      </c>
      <c r="D5" s="16" t="n">
        <v>190</v>
      </c>
      <c r="E5" s="16" t="n">
        <v>190</v>
      </c>
      <c r="F5" s="16" t="n">
        <f aca="false">SUM(C5:E5)</f>
        <v>580</v>
      </c>
      <c r="G5" s="16" t="n">
        <f aca="false">AVERAGE(C5:E5)</f>
        <v>193.333333333333</v>
      </c>
    </row>
    <row r="6" customFormat="false" ht="12.8" hidden="false" customHeight="false" outlineLevel="0" collapsed="false">
      <c r="B6" s="16" t="n">
        <v>3</v>
      </c>
      <c r="C6" s="16" t="n">
        <v>183</v>
      </c>
      <c r="D6" s="16" t="n">
        <v>186</v>
      </c>
      <c r="E6" s="16" t="n">
        <v>208</v>
      </c>
      <c r="F6" s="16" t="n">
        <f aca="false">SUM(C6:E6)</f>
        <v>577</v>
      </c>
      <c r="G6" s="16" t="n">
        <f aca="false">AVERAGE(C6:E6)</f>
        <v>192.333333333333</v>
      </c>
    </row>
    <row r="7" customFormat="false" ht="12.8" hidden="false" customHeight="false" outlineLevel="0" collapsed="false">
      <c r="B7" s="16" t="n">
        <v>4</v>
      </c>
      <c r="C7" s="16" t="n">
        <v>190</v>
      </c>
      <c r="D7" s="16" t="n">
        <v>175</v>
      </c>
      <c r="E7" s="16" t="n">
        <v>186</v>
      </c>
      <c r="F7" s="16" t="n">
        <f aca="false">SUM(C7:E7)</f>
        <v>551</v>
      </c>
      <c r="G7" s="16" t="n">
        <f aca="false">AVERAGE(C7:E7)</f>
        <v>183.666666666667</v>
      </c>
    </row>
    <row r="8" customFormat="false" ht="12.8" hidden="false" customHeight="false" outlineLevel="0" collapsed="false">
      <c r="B8" s="16" t="n">
        <v>5</v>
      </c>
      <c r="C8" s="16" t="n">
        <v>180</v>
      </c>
      <c r="D8" s="16" t="n">
        <v>160</v>
      </c>
      <c r="E8" s="16" t="n">
        <v>156</v>
      </c>
      <c r="F8" s="16" t="n">
        <f aca="false">SUM(C8:E8)</f>
        <v>496</v>
      </c>
      <c r="G8" s="16" t="n">
        <f aca="false">AVERAGE(C8:E8)</f>
        <v>165.333333333333</v>
      </c>
    </row>
    <row r="9" customFormat="false" ht="12.8" hidden="false" customHeight="false" outlineLevel="0" collapsed="false">
      <c r="B9" s="16" t="n">
        <v>6</v>
      </c>
      <c r="C9" s="16" t="n">
        <v>130</v>
      </c>
      <c r="D9" s="16" t="n">
        <v>160</v>
      </c>
      <c r="E9" s="16" t="n">
        <v>130</v>
      </c>
      <c r="F9" s="16" t="n">
        <f aca="false">SUM(C9:E9)</f>
        <v>420</v>
      </c>
      <c r="G9" s="16" t="n">
        <f aca="false">AVERAGE(C9:E9)</f>
        <v>140</v>
      </c>
    </row>
    <row r="10" customFormat="false" ht="12.8" hidden="false" customHeight="false" outlineLevel="0" collapsed="false">
      <c r="B10" s="16" t="n">
        <v>7</v>
      </c>
      <c r="C10" s="16" t="n">
        <v>206</v>
      </c>
      <c r="D10" s="16" t="n">
        <v>165</v>
      </c>
      <c r="E10" s="16" t="n">
        <v>170</v>
      </c>
      <c r="F10" s="16" t="n">
        <f aca="false">SUM(C10:E10)</f>
        <v>541</v>
      </c>
      <c r="G10" s="16" t="n">
        <f aca="false">AVERAGE(C10:E10)</f>
        <v>180.333333333333</v>
      </c>
    </row>
    <row r="11" customFormat="false" ht="12.8" hidden="false" customHeight="false" outlineLevel="0" collapsed="false">
      <c r="B11" s="16" t="n">
        <v>8</v>
      </c>
      <c r="C11" s="16" t="n">
        <v>250</v>
      </c>
      <c r="D11" s="16" t="n">
        <v>271</v>
      </c>
      <c r="E11" s="16" t="n">
        <v>230</v>
      </c>
      <c r="F11" s="16" t="n">
        <f aca="false">SUM(C11:E11)</f>
        <v>751</v>
      </c>
      <c r="G11" s="16" t="n">
        <f aca="false">AVERAGE(C11:E11)</f>
        <v>250.333333333333</v>
      </c>
    </row>
    <row r="12" customFormat="false" ht="12.8" hidden="false" customHeight="false" outlineLevel="0" collapsed="false">
      <c r="B12" s="16" t="n">
        <v>9</v>
      </c>
      <c r="C12" s="16" t="n">
        <v>164</v>
      </c>
      <c r="D12" s="16" t="n">
        <v>190</v>
      </c>
      <c r="E12" s="16" t="n">
        <v>193</v>
      </c>
      <c r="F12" s="16" t="n">
        <f aca="false">SUM(C12:E12)</f>
        <v>547</v>
      </c>
      <c r="G12" s="16" t="n">
        <f aca="false">AVERAGE(C12:E12)</f>
        <v>182.333333333333</v>
      </c>
    </row>
    <row r="13" customFormat="false" ht="12.8" hidden="false" customHeight="false" outlineLevel="0" collapsed="false">
      <c r="B13" s="17" t="s">
        <v>2</v>
      </c>
      <c r="C13" s="15" t="n">
        <f aca="false">SUM(C4:C12)</f>
        <v>1648</v>
      </c>
      <c r="D13" s="15" t="n">
        <f aca="false">SUM(D4:D12)</f>
        <v>1652</v>
      </c>
      <c r="E13" s="15" t="n">
        <f aca="false">SUM(E4:E12)</f>
        <v>1629</v>
      </c>
      <c r="F13" s="15" t="n">
        <f aca="false">SUM(F4:F12)</f>
        <v>4929</v>
      </c>
    </row>
    <row r="16" customFormat="false" ht="12.8" hidden="false" customHeight="false" outlineLevel="0" collapsed="false">
      <c r="B16" s="17" t="s">
        <v>7</v>
      </c>
      <c r="C16" s="16" t="n">
        <f aca="false">COUNT(C4:E12)</f>
        <v>27</v>
      </c>
    </row>
    <row r="17" customFormat="false" ht="12.8" hidden="false" customHeight="false" outlineLevel="0" collapsed="false">
      <c r="B17" s="17" t="s">
        <v>8</v>
      </c>
      <c r="C17" s="16" t="n">
        <f aca="false">SUMSQ(C4:E12)-F13^2/C16</f>
        <v>27042.6666666666</v>
      </c>
    </row>
    <row r="18" customFormat="false" ht="12.8" hidden="false" customHeight="false" outlineLevel="0" collapsed="false">
      <c r="B18" s="17" t="s">
        <v>23</v>
      </c>
      <c r="C18" s="16" t="n">
        <f aca="false">(1/9)*SUMSQ(C13:E13)-F13^2/C16</f>
        <v>33.5555555555038</v>
      </c>
    </row>
    <row r="19" customFormat="false" ht="12.8" hidden="false" customHeight="false" outlineLevel="0" collapsed="false">
      <c r="B19" s="17" t="s">
        <v>8</v>
      </c>
      <c r="C19" s="16" t="n">
        <f aca="false">(1/3)*SUMSQ(F4:F12)-F13^2/C16</f>
        <v>22981.3333333333</v>
      </c>
    </row>
    <row r="20" customFormat="false" ht="12.8" hidden="false" customHeight="false" outlineLevel="0" collapsed="false">
      <c r="B20" s="17" t="s">
        <v>10</v>
      </c>
      <c r="C20" s="16" t="n">
        <f aca="false">C17-C18-C19</f>
        <v>4027.77777777787</v>
      </c>
    </row>
    <row r="23" customFormat="false" ht="12.8" hidden="false" customHeight="false" outlineLevel="0" collapsed="false">
      <c r="B23" s="12" t="s">
        <v>11</v>
      </c>
      <c r="C23" s="12"/>
      <c r="D23" s="12"/>
      <c r="E23" s="12"/>
      <c r="F23" s="12"/>
    </row>
    <row r="24" customFormat="false" ht="12.8" hidden="false" customHeight="false" outlineLevel="0" collapsed="false">
      <c r="B24" s="13" t="s">
        <v>12</v>
      </c>
      <c r="C24" s="5" t="s">
        <v>13</v>
      </c>
      <c r="D24" s="5" t="s">
        <v>8</v>
      </c>
      <c r="E24" s="5" t="s">
        <v>14</v>
      </c>
      <c r="F24" s="5" t="s">
        <v>15</v>
      </c>
    </row>
    <row r="25" customFormat="false" ht="12.8" hidden="false" customHeight="false" outlineLevel="0" collapsed="false">
      <c r="B25" s="1" t="s">
        <v>16</v>
      </c>
      <c r="C25" s="7" t="n">
        <v>26</v>
      </c>
      <c r="D25" s="7" t="n">
        <f aca="false">C17</f>
        <v>27042.6666666666</v>
      </c>
      <c r="E25" s="7" t="n">
        <f aca="false">D25/C25</f>
        <v>1040.10256410256</v>
      </c>
      <c r="F25" s="7"/>
    </row>
    <row r="26" customFormat="false" ht="12.8" hidden="false" customHeight="false" outlineLevel="0" collapsed="false">
      <c r="B26" s="1" t="s">
        <v>24</v>
      </c>
      <c r="C26" s="7" t="n">
        <v>2</v>
      </c>
      <c r="D26" s="7" t="n">
        <f aca="false">C18</f>
        <v>33.5555555555038</v>
      </c>
      <c r="E26" s="7" t="n">
        <f aca="false">D26/C26</f>
        <v>16.7777777777519</v>
      </c>
      <c r="F26" s="7"/>
    </row>
    <row r="27" customFormat="false" ht="12.8" hidden="false" customHeight="false" outlineLevel="0" collapsed="false">
      <c r="B27" s="1" t="s">
        <v>0</v>
      </c>
      <c r="C27" s="7" t="n">
        <v>8</v>
      </c>
      <c r="D27" s="7" t="n">
        <f aca="false">C19</f>
        <v>22981.3333333333</v>
      </c>
      <c r="E27" s="7" t="n">
        <f aca="false">D27/C27</f>
        <v>2872.66666666666</v>
      </c>
      <c r="F27" s="14" t="n">
        <f aca="false">E27/E28</f>
        <v>11.4114206896549</v>
      </c>
    </row>
    <row r="28" customFormat="false" ht="12.8" hidden="false" customHeight="false" outlineLevel="0" collapsed="false">
      <c r="B28" s="8" t="s">
        <v>17</v>
      </c>
      <c r="C28" s="9" t="n">
        <f aca="false">C25-C26-C27</f>
        <v>16</v>
      </c>
      <c r="D28" s="9" t="n">
        <f aca="false">C20</f>
        <v>4027.77777777787</v>
      </c>
      <c r="E28" s="9" t="n">
        <f aca="false">D28/C28</f>
        <v>251.736111111117</v>
      </c>
      <c r="F28" s="9"/>
    </row>
  </sheetData>
  <mergeCells count="1">
    <mergeCell ref="B23:F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E11" activeCellId="0" sqref="E11"/>
    </sheetView>
  </sheetViews>
  <sheetFormatPr defaultColWidth="11.5703125" defaultRowHeight="12.8" zeroHeight="false" outlineLevelRow="0" outlineLevelCol="0"/>
  <cols>
    <col collapsed="false" customWidth="false" hidden="false" outlineLevel="0" max="2" min="1" style="16" width="11.52"/>
  </cols>
  <sheetData>
    <row r="1" customFormat="false" ht="12.8" hidden="false" customHeight="false" outlineLevel="0" collapsed="false">
      <c r="A1" s="16" t="s">
        <v>25</v>
      </c>
      <c r="B1" s="16" t="s">
        <v>26</v>
      </c>
    </row>
    <row r="2" customFormat="false" ht="12.8" hidden="false" customHeight="false" outlineLevel="0" collapsed="false">
      <c r="A2" s="16" t="s">
        <v>3</v>
      </c>
      <c r="B2" s="16" t="n">
        <v>35</v>
      </c>
    </row>
    <row r="3" customFormat="false" ht="12.8" hidden="false" customHeight="false" outlineLevel="0" collapsed="false">
      <c r="A3" s="16" t="s">
        <v>3</v>
      </c>
      <c r="B3" s="16" t="n">
        <v>19</v>
      </c>
    </row>
    <row r="4" customFormat="false" ht="12.8" hidden="false" customHeight="false" outlineLevel="0" collapsed="false">
      <c r="A4" s="16" t="s">
        <v>3</v>
      </c>
      <c r="B4" s="16" t="n">
        <v>31</v>
      </c>
    </row>
    <row r="5" customFormat="false" ht="12.8" hidden="false" customHeight="false" outlineLevel="0" collapsed="false">
      <c r="A5" s="16" t="s">
        <v>3</v>
      </c>
      <c r="B5" s="16" t="n">
        <v>15</v>
      </c>
    </row>
    <row r="6" customFormat="false" ht="12.8" hidden="false" customHeight="false" outlineLevel="0" collapsed="false">
      <c r="A6" s="16" t="s">
        <v>3</v>
      </c>
      <c r="B6" s="16" t="n">
        <v>30</v>
      </c>
    </row>
    <row r="7" customFormat="false" ht="12.8" hidden="false" customHeight="false" outlineLevel="0" collapsed="false">
      <c r="A7" s="16" t="s">
        <v>4</v>
      </c>
      <c r="B7" s="16" t="n">
        <v>40</v>
      </c>
    </row>
    <row r="8" customFormat="false" ht="12.8" hidden="false" customHeight="false" outlineLevel="0" collapsed="false">
      <c r="A8" s="16" t="s">
        <v>4</v>
      </c>
      <c r="B8" s="16" t="n">
        <v>35</v>
      </c>
    </row>
    <row r="9" customFormat="false" ht="12.8" hidden="false" customHeight="false" outlineLevel="0" collapsed="false">
      <c r="A9" s="16" t="s">
        <v>4</v>
      </c>
      <c r="B9" s="16" t="n">
        <v>46</v>
      </c>
    </row>
    <row r="10" customFormat="false" ht="12.8" hidden="false" customHeight="false" outlineLevel="0" collapsed="false">
      <c r="A10" s="16" t="s">
        <v>4</v>
      </c>
      <c r="B10" s="16" t="n">
        <v>41</v>
      </c>
    </row>
    <row r="11" customFormat="false" ht="12.8" hidden="false" customHeight="false" outlineLevel="0" collapsed="false">
      <c r="A11" s="16" t="s">
        <v>4</v>
      </c>
      <c r="B11" s="16" t="n">
        <v>33</v>
      </c>
    </row>
    <row r="12" customFormat="false" ht="12.8" hidden="false" customHeight="false" outlineLevel="0" collapsed="false">
      <c r="A12" s="16" t="s">
        <v>5</v>
      </c>
      <c r="B12" s="16" t="n">
        <v>39</v>
      </c>
    </row>
    <row r="13" customFormat="false" ht="12.8" hidden="false" customHeight="false" outlineLevel="0" collapsed="false">
      <c r="A13" s="16" t="s">
        <v>5</v>
      </c>
      <c r="B13" s="16" t="n">
        <v>27</v>
      </c>
    </row>
    <row r="14" customFormat="false" ht="12.8" hidden="false" customHeight="false" outlineLevel="0" collapsed="false">
      <c r="A14" s="16" t="s">
        <v>5</v>
      </c>
      <c r="B14" s="16" t="n">
        <v>20</v>
      </c>
    </row>
    <row r="15" customFormat="false" ht="12.8" hidden="false" customHeight="false" outlineLevel="0" collapsed="false">
      <c r="A15" s="16" t="s">
        <v>5</v>
      </c>
      <c r="B15" s="16" t="n">
        <v>29</v>
      </c>
    </row>
    <row r="16" customFormat="false" ht="12.8" hidden="false" customHeight="false" outlineLevel="0" collapsed="false">
      <c r="A16" s="16" t="s">
        <v>5</v>
      </c>
      <c r="B16" s="16" t="n">
        <v>45</v>
      </c>
    </row>
    <row r="17" customFormat="false" ht="12.8" hidden="false" customHeight="false" outlineLevel="0" collapsed="false">
      <c r="A17" s="16" t="s">
        <v>6</v>
      </c>
      <c r="B17" s="16" t="n">
        <v>27</v>
      </c>
    </row>
    <row r="18" customFormat="false" ht="12.8" hidden="false" customHeight="false" outlineLevel="0" collapsed="false">
      <c r="A18" s="16" t="s">
        <v>6</v>
      </c>
      <c r="B18" s="16" t="n">
        <v>12</v>
      </c>
    </row>
    <row r="19" customFormat="false" ht="12.8" hidden="false" customHeight="false" outlineLevel="0" collapsed="false">
      <c r="A19" s="16" t="s">
        <v>6</v>
      </c>
      <c r="B19" s="16" t="n">
        <v>13</v>
      </c>
    </row>
    <row r="20" customFormat="false" ht="12.8" hidden="false" customHeight="false" outlineLevel="0" collapsed="false">
      <c r="A20" s="16" t="s">
        <v>6</v>
      </c>
      <c r="B20" s="16" t="n">
        <v>28</v>
      </c>
    </row>
    <row r="21" customFormat="false" ht="12.8" hidden="false" customHeight="false" outlineLevel="0" collapsed="false">
      <c r="A21" s="16" t="s">
        <v>6</v>
      </c>
      <c r="B21" s="16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cols>
    <col collapsed="false" customWidth="false" hidden="false" outlineLevel="0" max="2" min="1" style="16" width="11.52"/>
  </cols>
  <sheetData>
    <row r="1" customFormat="false" ht="12.8" hidden="false" customHeight="false" outlineLevel="0" collapsed="false">
      <c r="A1" s="16" t="s">
        <v>25</v>
      </c>
      <c r="B1" s="16" t="s">
        <v>27</v>
      </c>
      <c r="C1" s="0" t="s">
        <v>28</v>
      </c>
    </row>
    <row r="2" customFormat="false" ht="12.8" hidden="false" customHeight="false" outlineLevel="0" collapsed="false">
      <c r="A2" s="16" t="n">
        <v>1</v>
      </c>
      <c r="B2" s="16" t="n">
        <v>1</v>
      </c>
      <c r="C2" s="16" t="n">
        <v>145</v>
      </c>
    </row>
    <row r="3" customFormat="false" ht="12.8" hidden="false" customHeight="false" outlineLevel="0" collapsed="false">
      <c r="A3" s="16" t="n">
        <v>1</v>
      </c>
      <c r="B3" s="16" t="n">
        <v>2</v>
      </c>
      <c r="C3" s="16" t="n">
        <v>155</v>
      </c>
    </row>
    <row r="4" customFormat="false" ht="12.8" hidden="false" customHeight="false" outlineLevel="0" collapsed="false">
      <c r="A4" s="16" t="n">
        <v>1</v>
      </c>
      <c r="B4" s="16" t="n">
        <v>3</v>
      </c>
      <c r="C4" s="16" t="n">
        <v>166</v>
      </c>
    </row>
    <row r="5" customFormat="false" ht="12.8" hidden="false" customHeight="false" outlineLevel="0" collapsed="false">
      <c r="A5" s="16" t="n">
        <v>2</v>
      </c>
      <c r="B5" s="16" t="n">
        <v>1</v>
      </c>
      <c r="C5" s="16" t="n">
        <v>200</v>
      </c>
    </row>
    <row r="6" customFormat="false" ht="12.8" hidden="false" customHeight="false" outlineLevel="0" collapsed="false">
      <c r="A6" s="16" t="n">
        <v>2</v>
      </c>
      <c r="B6" s="16" t="n">
        <v>2</v>
      </c>
      <c r="C6" s="16" t="n">
        <v>190</v>
      </c>
    </row>
    <row r="7" customFormat="false" ht="12.8" hidden="false" customHeight="false" outlineLevel="0" collapsed="false">
      <c r="A7" s="16" t="n">
        <v>2</v>
      </c>
      <c r="B7" s="16" t="n">
        <v>3</v>
      </c>
      <c r="C7" s="16" t="n">
        <v>190</v>
      </c>
    </row>
    <row r="8" customFormat="false" ht="12.8" hidden="false" customHeight="false" outlineLevel="0" collapsed="false">
      <c r="A8" s="16" t="n">
        <v>3</v>
      </c>
      <c r="B8" s="16" t="n">
        <v>1</v>
      </c>
      <c r="C8" s="16" t="n">
        <v>183</v>
      </c>
    </row>
    <row r="9" customFormat="false" ht="12.8" hidden="false" customHeight="false" outlineLevel="0" collapsed="false">
      <c r="A9" s="16" t="n">
        <v>3</v>
      </c>
      <c r="B9" s="16" t="n">
        <v>2</v>
      </c>
      <c r="C9" s="16" t="n">
        <v>186</v>
      </c>
    </row>
    <row r="10" customFormat="false" ht="12.8" hidden="false" customHeight="false" outlineLevel="0" collapsed="false">
      <c r="A10" s="16" t="n">
        <v>3</v>
      </c>
      <c r="B10" s="16" t="n">
        <v>3</v>
      </c>
      <c r="C10" s="16" t="n">
        <v>208</v>
      </c>
    </row>
    <row r="11" customFormat="false" ht="12.8" hidden="false" customHeight="false" outlineLevel="0" collapsed="false">
      <c r="A11" s="16" t="n">
        <v>4</v>
      </c>
      <c r="B11" s="16" t="n">
        <v>1</v>
      </c>
      <c r="C11" s="16" t="n">
        <v>190</v>
      </c>
    </row>
    <row r="12" customFormat="false" ht="12.8" hidden="false" customHeight="false" outlineLevel="0" collapsed="false">
      <c r="A12" s="16" t="n">
        <v>4</v>
      </c>
      <c r="B12" s="16" t="n">
        <v>2</v>
      </c>
      <c r="C12" s="16" t="n">
        <v>175</v>
      </c>
    </row>
    <row r="13" customFormat="false" ht="12.8" hidden="false" customHeight="false" outlineLevel="0" collapsed="false">
      <c r="A13" s="16" t="n">
        <v>4</v>
      </c>
      <c r="B13" s="16" t="n">
        <v>3</v>
      </c>
      <c r="C13" s="16" t="n">
        <v>186</v>
      </c>
    </row>
    <row r="14" customFormat="false" ht="12.8" hidden="false" customHeight="false" outlineLevel="0" collapsed="false">
      <c r="A14" s="16" t="n">
        <v>5</v>
      </c>
      <c r="B14" s="16" t="n">
        <v>1</v>
      </c>
      <c r="C14" s="16" t="n">
        <v>180</v>
      </c>
    </row>
    <row r="15" customFormat="false" ht="12.8" hidden="false" customHeight="false" outlineLevel="0" collapsed="false">
      <c r="A15" s="16" t="n">
        <v>5</v>
      </c>
      <c r="B15" s="16" t="n">
        <v>2</v>
      </c>
      <c r="C15" s="16" t="n">
        <v>160</v>
      </c>
    </row>
    <row r="16" customFormat="false" ht="12.8" hidden="false" customHeight="false" outlineLevel="0" collapsed="false">
      <c r="A16" s="16" t="n">
        <v>5</v>
      </c>
      <c r="B16" s="16" t="n">
        <v>3</v>
      </c>
      <c r="C16" s="16" t="n">
        <v>156</v>
      </c>
    </row>
    <row r="17" customFormat="false" ht="12.8" hidden="false" customHeight="false" outlineLevel="0" collapsed="false">
      <c r="A17" s="16" t="n">
        <v>6</v>
      </c>
      <c r="B17" s="16" t="n">
        <v>1</v>
      </c>
      <c r="C17" s="16" t="n">
        <v>130</v>
      </c>
    </row>
    <row r="18" customFormat="false" ht="12.8" hidden="false" customHeight="false" outlineLevel="0" collapsed="false">
      <c r="A18" s="16" t="n">
        <v>6</v>
      </c>
      <c r="B18" s="16" t="n">
        <v>2</v>
      </c>
      <c r="C18" s="16" t="n">
        <v>160</v>
      </c>
    </row>
    <row r="19" customFormat="false" ht="12.8" hidden="false" customHeight="false" outlineLevel="0" collapsed="false">
      <c r="A19" s="16" t="n">
        <v>6</v>
      </c>
      <c r="B19" s="16" t="n">
        <v>3</v>
      </c>
      <c r="C19" s="16" t="n">
        <v>130</v>
      </c>
    </row>
    <row r="20" customFormat="false" ht="12.8" hidden="false" customHeight="false" outlineLevel="0" collapsed="false">
      <c r="A20" s="16" t="n">
        <v>7</v>
      </c>
      <c r="B20" s="16" t="n">
        <v>1</v>
      </c>
      <c r="C20" s="16" t="n">
        <v>206</v>
      </c>
    </row>
    <row r="21" customFormat="false" ht="12.8" hidden="false" customHeight="false" outlineLevel="0" collapsed="false">
      <c r="A21" s="16" t="n">
        <v>7</v>
      </c>
      <c r="B21" s="16" t="n">
        <v>2</v>
      </c>
      <c r="C21" s="16" t="n">
        <v>165</v>
      </c>
    </row>
    <row r="22" customFormat="false" ht="12.8" hidden="false" customHeight="false" outlineLevel="0" collapsed="false">
      <c r="A22" s="16" t="n">
        <v>7</v>
      </c>
      <c r="B22" s="16" t="n">
        <v>3</v>
      </c>
      <c r="C22" s="16" t="n">
        <v>170</v>
      </c>
    </row>
    <row r="23" customFormat="false" ht="12.8" hidden="false" customHeight="false" outlineLevel="0" collapsed="false">
      <c r="A23" s="16" t="n">
        <v>8</v>
      </c>
      <c r="B23" s="16" t="n">
        <v>1</v>
      </c>
      <c r="C23" s="16" t="n">
        <v>250</v>
      </c>
    </row>
    <row r="24" customFormat="false" ht="12.8" hidden="false" customHeight="false" outlineLevel="0" collapsed="false">
      <c r="A24" s="16" t="n">
        <v>8</v>
      </c>
      <c r="B24" s="16" t="n">
        <v>2</v>
      </c>
      <c r="C24" s="16" t="n">
        <v>271</v>
      </c>
    </row>
    <row r="25" customFormat="false" ht="12.8" hidden="false" customHeight="false" outlineLevel="0" collapsed="false">
      <c r="A25" s="16" t="n">
        <v>8</v>
      </c>
      <c r="B25" s="16" t="n">
        <v>3</v>
      </c>
      <c r="C25" s="16" t="n">
        <v>230</v>
      </c>
    </row>
    <row r="26" customFormat="false" ht="12.8" hidden="false" customHeight="false" outlineLevel="0" collapsed="false">
      <c r="A26" s="16" t="n">
        <v>9</v>
      </c>
      <c r="B26" s="16" t="n">
        <v>1</v>
      </c>
      <c r="C26" s="16" t="n">
        <v>164</v>
      </c>
    </row>
    <row r="27" customFormat="false" ht="12.8" hidden="false" customHeight="false" outlineLevel="0" collapsed="false">
      <c r="A27" s="16" t="n">
        <v>9</v>
      </c>
      <c r="B27" s="16" t="n">
        <v>2</v>
      </c>
      <c r="C27" s="16" t="n">
        <v>190</v>
      </c>
    </row>
    <row r="28" customFormat="false" ht="12.8" hidden="false" customHeight="false" outlineLevel="0" collapsed="false">
      <c r="A28" s="16" t="n">
        <v>9</v>
      </c>
      <c r="B28" s="16" t="n">
        <v>3</v>
      </c>
      <c r="C28" s="16" t="n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2024-08-13T14:04:16Z</dcterms:created>
  <dc:creator/>
  <dc:description/>
  <dc:language>pt-BR</dc:language>
  <cp:lastModifiedBy/>
  <dcterms:modified xsi:type="dcterms:W3CDTF">2024-08-14T03:42:13Z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