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ng\Documents\Portfolio\Portfolio_Projects\Excel Dashboards with Power Query\"/>
    </mc:Choice>
  </mc:AlternateContent>
  <xr:revisionPtr revIDLastSave="0" documentId="13_ncr:1_{BF3B4BAF-05A2-44CC-9E69-092B0ECA34CB}" xr6:coauthVersionLast="47" xr6:coauthVersionMax="47" xr10:uidLastSave="{00000000-0000-0000-0000-000000000000}"/>
  <bookViews>
    <workbookView xWindow="-120" yWindow="-120" windowWidth="29040" windowHeight="15840" xr2:uid="{13257960-B81D-483D-BEE4-41F5A16E3701}"/>
  </bookViews>
  <sheets>
    <sheet name="Dashboard" sheetId="6" r:id="rId1"/>
    <sheet name="Pivot Tables" sheetId="5" r:id="rId2"/>
    <sheet name="voucher_redemptions" sheetId="1" r:id="rId3"/>
    <sheet name="demographics" sheetId="2" r:id="rId4"/>
    <sheet name="email_recipients" sheetId="3" r:id="rId5"/>
    <sheet name="app_downloads" sheetId="4" r:id="rId6"/>
  </sheets>
  <definedNames>
    <definedName name="_xlnm._FilterDatabase" localSheetId="2" hidden="1">voucher_redemptions!$A$1:$B$41</definedName>
  </definedNames>
  <calcPr calcId="191029"/>
  <pivotCaches>
    <pivotCache cacheId="261" r:id="rId7"/>
    <pivotCache cacheId="264" r:id="rId8"/>
    <pivotCache cacheId="267" r:id="rId9"/>
    <pivotCache cacheId="270" r:id="rId10"/>
    <pivotCache cacheId="273" r:id="rId11"/>
    <pivotCache cacheId="276" r:id="rId12"/>
    <pivotCache cacheId="279" r:id="rId13"/>
    <pivotCache cacheId="282" r:id="rId14"/>
    <pivotCache cacheId="285" r:id="rId15"/>
    <pivotCache cacheId="288" r:id="rId16"/>
    <pivotCache cacheId="291" r:id="rId17"/>
    <pivotCache cacheId="297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oucher_redemptions_700b74a3-fde5-46f0-afd7-1418ee0526c0" name="voucher_redemptions" connection="Query - voucher_redemptions"/>
          <x15:modelTable id="demographics_f3db20cf-3b5d-44cb-a8a8-9848d99569a8" name="demographics" connection="Query - demographics"/>
          <x15:modelTable id="email_recipients_6d3f2669-74c0-49b6-9132-652694db2717" name="email_recipients" connection="Query - email_recipients"/>
          <x15:modelTable id="app_downloads_0cd87501-6d6e-4257-86e1-a62e2dd87c28" name="app_downloads" connection="Query - app_downloads"/>
        </x15:modelTables>
        <x15:modelRelationships>
          <x15:modelRelationship fromTable="voucher_redemptions" fromColumn="Customer ID" toTable="demographics" toColumn="Customer ID"/>
          <x15:modelRelationship fromTable="voucher_redemptions" fromColumn="Customer ID" toTable="email_recipients" toColumn="Customer ID"/>
          <x15:modelRelationship fromTable="voucher_redemptions" fromColumn="Customer ID" toTable="app_download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5" l="1"/>
  <c r="B100" i="5"/>
  <c r="B96" i="5"/>
  <c r="B9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96F657-5BE4-41C7-88CE-A9E0E97F1C02}" name="Query - app_downloads" description="Connection to the 'app_downloads' query in the workbook." type="100" refreshedVersion="8" minRefreshableVersion="5">
    <extLst>
      <ext xmlns:x15="http://schemas.microsoft.com/office/spreadsheetml/2010/11/main" uri="{DE250136-89BD-433C-8126-D09CA5730AF9}">
        <x15:connection id="41d676d7-229d-4d42-8386-63fb324f292c">
          <x15:oledbPr connection="Provider=Microsoft.Mashup.OleDb.1;Data Source=$Workbook$;Location=app_downloads;Extended Properties=&quot;&quot;">
            <x15:dbTables>
              <x15:dbTable name="app_downloads"/>
            </x15:dbTables>
          </x15:oledbPr>
        </x15:connection>
      </ext>
    </extLst>
  </connection>
  <connection id="2" xr16:uid="{32807F52-5C13-47FD-BE13-E676BC3B7C3A}" name="Query - demographics" description="Connection to the 'demographics' query in the workbook." type="100" refreshedVersion="8" minRefreshableVersion="5">
    <extLst>
      <ext xmlns:x15="http://schemas.microsoft.com/office/spreadsheetml/2010/11/main" uri="{DE250136-89BD-433C-8126-D09CA5730AF9}">
        <x15:connection id="0323fb94-6d8a-463e-b871-105f2394121f">
          <x15:oledbPr connection="Provider=Microsoft.Mashup.OleDb.1;Data Source=$Workbook$;Location=demographics;Extended Properties=&quot;&quot;">
            <x15:dbTables>
              <x15:dbTable name="demographics"/>
            </x15:dbTables>
          </x15:oledbPr>
        </x15:connection>
      </ext>
    </extLst>
  </connection>
  <connection id="3" xr16:uid="{FC90E306-6AE0-4B0C-8749-13915FB825D5}" name="Query - email_recipients" description="Connection to the 'email_recipients' query in the workbook." type="100" refreshedVersion="8" minRefreshableVersion="5">
    <extLst>
      <ext xmlns:x15="http://schemas.microsoft.com/office/spreadsheetml/2010/11/main" uri="{DE250136-89BD-433C-8126-D09CA5730AF9}">
        <x15:connection id="96735435-06c8-4afb-bce8-c792bfac4cb5">
          <x15:oledbPr connection="Provider=Microsoft.Mashup.OleDb.1;Data Source=$Workbook$;Location=email_recipients;Extended Properties=&quot;&quot;">
            <x15:dbTables>
              <x15:dbTable name="email_recipients"/>
            </x15:dbTables>
          </x15:oledbPr>
        </x15:connection>
      </ext>
    </extLst>
  </connection>
  <connection id="4" xr16:uid="{6CBB1E4B-EC1D-4C7C-89D0-8C76DCCDA3AB}" name="Query - voucher_redemptions" description="Connection to the 'voucher_redemptions' query in the workbook." type="100" refreshedVersion="8" minRefreshableVersion="5">
    <extLst>
      <ext xmlns:x15="http://schemas.microsoft.com/office/spreadsheetml/2010/11/main" uri="{DE250136-89BD-433C-8126-D09CA5730AF9}">
        <x15:connection id="a9e32f51-879e-4deb-898d-1eee25492f42"/>
      </ext>
    </extLst>
  </connection>
  <connection id="5" xr16:uid="{B88DD025-DC6A-4E7D-BB0A-07B3C7EB9CC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<sst xmlns="http://schemas.openxmlformats.org/spreadsheetml/2006/main" count="212" uniqueCount="28">
  <si>
    <t>Customer ID</t>
  </si>
  <si>
    <t>Voucher Redeemed</t>
  </si>
  <si>
    <t>$50 Off</t>
  </si>
  <si>
    <t>$20 Off</t>
  </si>
  <si>
    <t>Age</t>
  </si>
  <si>
    <t>Gender</t>
  </si>
  <si>
    <t>Civil Status</t>
  </si>
  <si>
    <t>Status</t>
  </si>
  <si>
    <t>Male</t>
  </si>
  <si>
    <t>Female</t>
  </si>
  <si>
    <t>Single</t>
  </si>
  <si>
    <t>Married</t>
  </si>
  <si>
    <t>Separated</t>
  </si>
  <si>
    <t>Widowed</t>
  </si>
  <si>
    <t>Highly Active</t>
  </si>
  <si>
    <t>Active</t>
  </si>
  <si>
    <t>Low Activity</t>
  </si>
  <si>
    <t>App Download Date</t>
  </si>
  <si>
    <t>Row Labels</t>
  </si>
  <si>
    <t>Grand Total</t>
  </si>
  <si>
    <t>Count of Customer ID</t>
  </si>
  <si>
    <t>FALSE</t>
  </si>
  <si>
    <t>TRUE</t>
  </si>
  <si>
    <t>Transaction Value</t>
  </si>
  <si>
    <t>Sum of Transaction Value</t>
  </si>
  <si>
    <t>Average of Transaction Value</t>
  </si>
  <si>
    <t>Average Daily App Download</t>
  </si>
  <si>
    <t>Total App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</si>
</sst>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6">
    <dxf>
      <numFmt numFmtId="0" formatCode="General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colors>
    <mruColors>
      <color rgb="FFFFD60A"/>
      <color rgb="FFFFC300"/>
      <color rgb="FF003566"/>
      <color rgb="FF000814"/>
      <color rgb="FF000E1E"/>
      <color rgb="FF004796"/>
      <color rgb="FF0054B0"/>
      <color rgb="FF003E82"/>
      <color rgb="FF001D3D"/>
      <color rgb="FF161D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5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1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dLbl>
      </c:pivotFmt>
      <c:pivotFmt>
        <c:idx val="14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5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dLbl>
      </c:pivotFmt>
      <c:pivotFmt>
        <c:idx val="17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8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dLbl>
      </c:pivotFmt>
      <c:pivotFmt>
        <c:idx val="20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21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  <c:pivotFmt>
        <c:idx val="22"/>
        <c:spPr>
          <a:solidFill>
            <a:srgbClr val="0035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30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rgbClr val="FFC300"/>
          </a:solidFill>
          <a:ln>
            <a:noFill/>
          </a:ln>
          <a:effectLst/>
        </c:spPr>
        <c:dLbl>
          <c:idx val="0"/>
          <c:layout>
            <c:manualLayout>
              <c:x val="0.13539919273562009"/>
              <c:y val="0"/>
            </c:manualLayout>
          </c:layout>
          <c:spPr>
            <a:solidFill>
              <a:sysClr val="window" lastClr="FFFFFF">
                <a:alpha val="30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rgbClr val="003566"/>
          </a:solidFill>
          <a:ln>
            <a:noFill/>
          </a:ln>
          <a:effectLst/>
        </c:spPr>
        <c:dLbl>
          <c:idx val="0"/>
          <c:layout>
            <c:manualLayout>
              <c:x val="-0.13116796796263194"/>
              <c:y val="0"/>
            </c:manualLayout>
          </c:layout>
          <c:spPr>
            <a:solidFill>
              <a:sysClr val="window" lastClr="FFFFFF">
                <a:alpha val="30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566"/>
            </a:solidFill>
          </c:spPr>
          <c:dPt>
            <c:idx val="0"/>
            <c:bubble3D val="0"/>
            <c:spPr>
              <a:solidFill>
                <a:srgbClr val="FFC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13-4137-9F02-301518F3712C}"/>
              </c:ext>
            </c:extLst>
          </c:dPt>
          <c:dPt>
            <c:idx val="1"/>
            <c:bubble3D val="0"/>
            <c:spPr>
              <a:solidFill>
                <a:srgbClr val="0035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13-4137-9F02-301518F3712C}"/>
              </c:ext>
            </c:extLst>
          </c:dPt>
          <c:dLbls>
            <c:dLbl>
              <c:idx val="0"/>
              <c:layout>
                <c:manualLayout>
                  <c:x val="0.13539919273562009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13-4137-9F02-301518F3712C}"/>
                </c:ext>
              </c:extLst>
            </c:dLbl>
            <c:dLbl>
              <c:idx val="1"/>
              <c:layout>
                <c:manualLayout>
                  <c:x val="-0.1311679679626319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13-4137-9F02-301518F3712C}"/>
                </c:ext>
              </c:extLst>
            </c:dLbl>
            <c:spPr>
              <a:solidFill>
                <a:sysClr val="window" lastClr="FFFFFF">
                  <a:alpha val="30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3-4137-9F02-301518F3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Civil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Tables'!$A$20:$A$24</c:f>
              <c:strCache>
                <c:ptCount val="4"/>
                <c:pt idx="0">
                  <c:v>Widowed</c:v>
                </c:pt>
                <c:pt idx="1">
                  <c:v>Separated</c:v>
                </c:pt>
                <c:pt idx="2">
                  <c:v>Single</c:v>
                </c:pt>
                <c:pt idx="3">
                  <c:v>Married</c:v>
                </c:pt>
              </c:strCache>
            </c:strRef>
          </c:cat>
          <c:val>
            <c:numRef>
              <c:f>'Pivot Tables'!$B$20:$B$24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9-441D-A2A0-FDFDAAB19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Tables'!$A$29:$A$32</c:f>
              <c:strCache>
                <c:ptCount val="3"/>
                <c:pt idx="0">
                  <c:v>Low Activity</c:v>
                </c:pt>
                <c:pt idx="1">
                  <c:v>Active</c:v>
                </c:pt>
                <c:pt idx="2">
                  <c:v>Highly Active</c:v>
                </c:pt>
              </c:strCache>
            </c:strRef>
          </c:cat>
          <c:val>
            <c:numRef>
              <c:f>'Pivot Tables'!$B$29:$B$32</c:f>
              <c:numCache>
                <c:formatCode>General</c:formatCode>
                <c:ptCount val="3"/>
                <c:pt idx="0">
                  <c:v>17</c:v>
                </c:pt>
                <c:pt idx="1">
                  <c:v>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9-441D-A2A0-FDFDAAB19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Email Recipients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5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8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7D31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A-4A2A-9076-1DF865D392C9}"/>
              </c:ext>
            </c:extLst>
          </c:dPt>
          <c:dPt>
            <c:idx val="1"/>
            <c:bubble3D val="0"/>
            <c:spPr>
              <a:solidFill>
                <a:srgbClr val="4472C4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A-4A2A-9076-1DF865D392C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Tables'!$A$37:$A$39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'Pivot Tables'!$B$37:$B$39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A-4A2A-9076-1DF865D3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Voucher Redeemed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1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13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892-4B2B-AE16-9EAFA6D369D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892-4B2B-AE16-9EAFA6D369D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892-4B2B-AE16-9EAFA6D369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Tables'!$A$44:$A$46</c:f>
              <c:strCache>
                <c:ptCount val="2"/>
                <c:pt idx="0">
                  <c:v>$20 Off</c:v>
                </c:pt>
                <c:pt idx="1">
                  <c:v>$50 Off</c:v>
                </c:pt>
              </c:strCache>
            </c:strRef>
          </c:cat>
          <c:val>
            <c:numRef>
              <c:f>'Pivot Tables'!$B$44:$B$46</c:f>
              <c:numCache>
                <c:formatCode>General</c:formatCode>
                <c:ptCount val="2"/>
                <c:pt idx="0">
                  <c:v>30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92-4B2B-AE16-9EAFA6D36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139002271"/>
        <c:axId val="2139001023"/>
      </c:barChart>
      <c:valAx>
        <c:axId val="2139001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002271"/>
        <c:crosses val="autoZero"/>
        <c:crossBetween val="between"/>
      </c:valAx>
      <c:catAx>
        <c:axId val="213900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139001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App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Tables'!$A$52:$A$67</c:f>
              <c:strCache>
                <c:ptCount val="15"/>
                <c:pt idx="0">
                  <c:v>3/1/2022</c:v>
                </c:pt>
                <c:pt idx="1">
                  <c:v>3/2/2022</c:v>
                </c:pt>
                <c:pt idx="2">
                  <c:v>3/3/2022</c:v>
                </c:pt>
                <c:pt idx="3">
                  <c:v>3/4/2022</c:v>
                </c:pt>
                <c:pt idx="4">
                  <c:v>3/5/2022</c:v>
                </c:pt>
                <c:pt idx="5">
                  <c:v>3/6/2022</c:v>
                </c:pt>
                <c:pt idx="6">
                  <c:v>3/7/2022</c:v>
                </c:pt>
                <c:pt idx="7">
                  <c:v>3/8/2022</c:v>
                </c:pt>
                <c:pt idx="8">
                  <c:v>3/9/2022</c:v>
                </c:pt>
                <c:pt idx="9">
                  <c:v>3/10/2022</c:v>
                </c:pt>
                <c:pt idx="10">
                  <c:v>3/11/2022</c:v>
                </c:pt>
                <c:pt idx="11">
                  <c:v>3/12/2022</c:v>
                </c:pt>
                <c:pt idx="12">
                  <c:v>3/13/2022</c:v>
                </c:pt>
                <c:pt idx="13">
                  <c:v>3/14/2022</c:v>
                </c:pt>
                <c:pt idx="14">
                  <c:v>3/15/2022</c:v>
                </c:pt>
              </c:strCache>
            </c:strRef>
          </c:cat>
          <c:val>
            <c:numRef>
              <c:f>'Pivot Tables'!$B$52:$B$67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8-4FB3-8E85-ABE4AFD24D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1276400"/>
        <c:axId val="721271408"/>
      </c:lineChart>
      <c:catAx>
        <c:axId val="7212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21271408"/>
        <c:crosses val="autoZero"/>
        <c:auto val="1"/>
        <c:lblAlgn val="ctr"/>
        <c:lblOffset val="100"/>
        <c:noMultiLvlLbl val="0"/>
      </c:catAx>
      <c:valAx>
        <c:axId val="721271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12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Tables'!$B$71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Tables'!$A$72:$A$87</c:f>
              <c:strCache>
                <c:ptCount val="15"/>
                <c:pt idx="0">
                  <c:v>3/1/2022</c:v>
                </c:pt>
                <c:pt idx="1">
                  <c:v>3/2/2022</c:v>
                </c:pt>
                <c:pt idx="2">
                  <c:v>3/3/2022</c:v>
                </c:pt>
                <c:pt idx="3">
                  <c:v>3/4/2022</c:v>
                </c:pt>
                <c:pt idx="4">
                  <c:v>3/5/2022</c:v>
                </c:pt>
                <c:pt idx="5">
                  <c:v>3/6/2022</c:v>
                </c:pt>
                <c:pt idx="6">
                  <c:v>3/7/2022</c:v>
                </c:pt>
                <c:pt idx="7">
                  <c:v>3/8/2022</c:v>
                </c:pt>
                <c:pt idx="8">
                  <c:v>3/9/2022</c:v>
                </c:pt>
                <c:pt idx="9">
                  <c:v>3/10/2022</c:v>
                </c:pt>
                <c:pt idx="10">
                  <c:v>3/11/2022</c:v>
                </c:pt>
                <c:pt idx="11">
                  <c:v>3/12/2022</c:v>
                </c:pt>
                <c:pt idx="12">
                  <c:v>3/13/2022</c:v>
                </c:pt>
                <c:pt idx="13">
                  <c:v>3/14/2022</c:v>
                </c:pt>
                <c:pt idx="14">
                  <c:v>3/15/2022</c:v>
                </c:pt>
              </c:strCache>
            </c:strRef>
          </c:cat>
          <c:val>
            <c:numRef>
              <c:f>'Pivot Tables'!$B$72:$B$87</c:f>
              <c:numCache>
                <c:formatCode>_("$"* #,##0.00_);_("$"* \(#,##0.00\);_("$"* "-"??_);_(@_)</c:formatCode>
                <c:ptCount val="15"/>
                <c:pt idx="0">
                  <c:v>461</c:v>
                </c:pt>
                <c:pt idx="1">
                  <c:v>779</c:v>
                </c:pt>
                <c:pt idx="2">
                  <c:v>966</c:v>
                </c:pt>
                <c:pt idx="3">
                  <c:v>1271</c:v>
                </c:pt>
                <c:pt idx="4">
                  <c:v>1740</c:v>
                </c:pt>
                <c:pt idx="5">
                  <c:v>1826</c:v>
                </c:pt>
                <c:pt idx="6">
                  <c:v>2140</c:v>
                </c:pt>
                <c:pt idx="7">
                  <c:v>2285</c:v>
                </c:pt>
                <c:pt idx="8">
                  <c:v>2885</c:v>
                </c:pt>
                <c:pt idx="9">
                  <c:v>3001</c:v>
                </c:pt>
                <c:pt idx="10">
                  <c:v>3111</c:v>
                </c:pt>
                <c:pt idx="11">
                  <c:v>3381</c:v>
                </c:pt>
                <c:pt idx="12">
                  <c:v>3625</c:v>
                </c:pt>
                <c:pt idx="13">
                  <c:v>3885</c:v>
                </c:pt>
                <c:pt idx="14">
                  <c:v>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8-4FB3-8E85-ABE4AFD24D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1276400"/>
        <c:axId val="721271408"/>
      </c:lineChart>
      <c:catAx>
        <c:axId val="7212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21271408"/>
        <c:crosses val="autoZero"/>
        <c:auto val="1"/>
        <c:lblAlgn val="ctr"/>
        <c:lblOffset val="100"/>
        <c:noMultiLvlLbl val="0"/>
      </c:catAx>
      <c:valAx>
        <c:axId val="721271408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212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Tables'!$A$11:$A$15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'Pivot Tables'!$B$11:$B$15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3-4F8F-AD50-764B4DAB52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Civil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Tables'!$A$20:$A$24</c:f>
              <c:strCache>
                <c:ptCount val="4"/>
                <c:pt idx="0">
                  <c:v>Widowed</c:v>
                </c:pt>
                <c:pt idx="1">
                  <c:v>Separated</c:v>
                </c:pt>
                <c:pt idx="2">
                  <c:v>Single</c:v>
                </c:pt>
                <c:pt idx="3">
                  <c:v>Married</c:v>
                </c:pt>
              </c:strCache>
            </c:strRef>
          </c:cat>
          <c:val>
            <c:numRef>
              <c:f>'Pivot Tables'!$B$20:$B$24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7-474C-94BF-83844157D5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100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Tables'!$A$29:$A$32</c:f>
              <c:strCache>
                <c:ptCount val="3"/>
                <c:pt idx="0">
                  <c:v>Low Activity</c:v>
                </c:pt>
                <c:pt idx="1">
                  <c:v>Active</c:v>
                </c:pt>
                <c:pt idx="2">
                  <c:v>Highly Active</c:v>
                </c:pt>
              </c:strCache>
            </c:strRef>
          </c:cat>
          <c:val>
            <c:numRef>
              <c:f>'Pivot Tables'!$B$29:$B$32</c:f>
              <c:numCache>
                <c:formatCode>General</c:formatCode>
                <c:ptCount val="3"/>
                <c:pt idx="0">
                  <c:v>17</c:v>
                </c:pt>
                <c:pt idx="1">
                  <c:v>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3-4DC7-B8E3-A6D639AEE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1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Voucher Redeemed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1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13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E9A-4588-81DB-7F2299A38FF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E9A-4588-81DB-7F2299A38FF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E9A-4588-81DB-7F2299A38F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Tables'!$A$44:$A$46</c:f>
              <c:strCache>
                <c:ptCount val="2"/>
                <c:pt idx="0">
                  <c:v>$20 Off</c:v>
                </c:pt>
                <c:pt idx="1">
                  <c:v>$50 Off</c:v>
                </c:pt>
              </c:strCache>
            </c:strRef>
          </c:cat>
          <c:val>
            <c:numRef>
              <c:f>'Pivot Tables'!$B$44:$B$46</c:f>
              <c:numCache>
                <c:formatCode>General</c:formatCode>
                <c:ptCount val="2"/>
                <c:pt idx="0">
                  <c:v>30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A-4588-81DB-7F2299A38F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139002271"/>
        <c:axId val="2139001023"/>
      </c:barChart>
      <c:valAx>
        <c:axId val="2139001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002271"/>
        <c:crosses val="autoZero"/>
        <c:crossBetween val="between"/>
      </c:valAx>
      <c:catAx>
        <c:axId val="213900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139001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dLbl>
      </c:pivotFmt>
      <c:pivotFmt>
        <c:idx val="4"/>
        <c:spPr>
          <a:ln w="28575" cap="rnd">
            <a:solidFill>
              <a:srgbClr val="FFC300"/>
            </a:solidFill>
            <a:round/>
          </a:ln>
          <a:effectLst/>
        </c:spPr>
        <c:marker>
          <c:symbol val="circle"/>
          <c:size val="8"/>
          <c:spPr>
            <a:solidFill>
              <a:srgbClr val="FFC3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3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3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Tables'!$A$52:$A$67</c:f>
              <c:strCache>
                <c:ptCount val="15"/>
                <c:pt idx="0">
                  <c:v>3/1/2022</c:v>
                </c:pt>
                <c:pt idx="1">
                  <c:v>3/2/2022</c:v>
                </c:pt>
                <c:pt idx="2">
                  <c:v>3/3/2022</c:v>
                </c:pt>
                <c:pt idx="3">
                  <c:v>3/4/2022</c:v>
                </c:pt>
                <c:pt idx="4">
                  <c:v>3/5/2022</c:v>
                </c:pt>
                <c:pt idx="5">
                  <c:v>3/6/2022</c:v>
                </c:pt>
                <c:pt idx="6">
                  <c:v>3/7/2022</c:v>
                </c:pt>
                <c:pt idx="7">
                  <c:v>3/8/2022</c:v>
                </c:pt>
                <c:pt idx="8">
                  <c:v>3/9/2022</c:v>
                </c:pt>
                <c:pt idx="9">
                  <c:v>3/10/2022</c:v>
                </c:pt>
                <c:pt idx="10">
                  <c:v>3/11/2022</c:v>
                </c:pt>
                <c:pt idx="11">
                  <c:v>3/12/2022</c:v>
                </c:pt>
                <c:pt idx="12">
                  <c:v>3/13/2022</c:v>
                </c:pt>
                <c:pt idx="13">
                  <c:v>3/14/2022</c:v>
                </c:pt>
                <c:pt idx="14">
                  <c:v>3/15/2022</c:v>
                </c:pt>
              </c:strCache>
            </c:strRef>
          </c:cat>
          <c:val>
            <c:numRef>
              <c:f>'Pivot Tables'!$B$52:$B$67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C19-9EFF-30F5D3FE2A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1276400"/>
        <c:axId val="721271408"/>
      </c:lineChart>
      <c:catAx>
        <c:axId val="7212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71408"/>
        <c:crosses val="autoZero"/>
        <c:auto val="1"/>
        <c:lblAlgn val="ctr"/>
        <c:lblOffset val="100"/>
        <c:noMultiLvlLbl val="0"/>
      </c:catAx>
      <c:valAx>
        <c:axId val="721271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12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100"/>
              <a:t>Cumulative Value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300"/>
            </a:solidFill>
            <a:round/>
          </a:ln>
          <a:effectLst/>
        </c:spPr>
        <c:marker>
          <c:symbol val="circle"/>
          <c:size val="7"/>
          <c:spPr>
            <a:solidFill>
              <a:srgbClr val="FFC3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Tables'!$B$71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3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C3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Tables'!$A$72:$A$87</c:f>
              <c:strCache>
                <c:ptCount val="15"/>
                <c:pt idx="0">
                  <c:v>3/1/2022</c:v>
                </c:pt>
                <c:pt idx="1">
                  <c:v>3/2/2022</c:v>
                </c:pt>
                <c:pt idx="2">
                  <c:v>3/3/2022</c:v>
                </c:pt>
                <c:pt idx="3">
                  <c:v>3/4/2022</c:v>
                </c:pt>
                <c:pt idx="4">
                  <c:v>3/5/2022</c:v>
                </c:pt>
                <c:pt idx="5">
                  <c:v>3/6/2022</c:v>
                </c:pt>
                <c:pt idx="6">
                  <c:v>3/7/2022</c:v>
                </c:pt>
                <c:pt idx="7">
                  <c:v>3/8/2022</c:v>
                </c:pt>
                <c:pt idx="8">
                  <c:v>3/9/2022</c:v>
                </c:pt>
                <c:pt idx="9">
                  <c:v>3/10/2022</c:v>
                </c:pt>
                <c:pt idx="10">
                  <c:v>3/11/2022</c:v>
                </c:pt>
                <c:pt idx="11">
                  <c:v>3/12/2022</c:v>
                </c:pt>
                <c:pt idx="12">
                  <c:v>3/13/2022</c:v>
                </c:pt>
                <c:pt idx="13">
                  <c:v>3/14/2022</c:v>
                </c:pt>
                <c:pt idx="14">
                  <c:v>3/15/2022</c:v>
                </c:pt>
              </c:strCache>
            </c:strRef>
          </c:cat>
          <c:val>
            <c:numRef>
              <c:f>'Pivot Tables'!$B$72:$B$87</c:f>
              <c:numCache>
                <c:formatCode>_("$"* #,##0.00_);_("$"* \(#,##0.00\);_("$"* "-"??_);_(@_)</c:formatCode>
                <c:ptCount val="15"/>
                <c:pt idx="0">
                  <c:v>461</c:v>
                </c:pt>
                <c:pt idx="1">
                  <c:v>779</c:v>
                </c:pt>
                <c:pt idx="2">
                  <c:v>966</c:v>
                </c:pt>
                <c:pt idx="3">
                  <c:v>1271</c:v>
                </c:pt>
                <c:pt idx="4">
                  <c:v>1740</c:v>
                </c:pt>
                <c:pt idx="5">
                  <c:v>1826</c:v>
                </c:pt>
                <c:pt idx="6">
                  <c:v>2140</c:v>
                </c:pt>
                <c:pt idx="7">
                  <c:v>2285</c:v>
                </c:pt>
                <c:pt idx="8">
                  <c:v>2885</c:v>
                </c:pt>
                <c:pt idx="9">
                  <c:v>3001</c:v>
                </c:pt>
                <c:pt idx="10">
                  <c:v>3111</c:v>
                </c:pt>
                <c:pt idx="11">
                  <c:v>3381</c:v>
                </c:pt>
                <c:pt idx="12">
                  <c:v>3625</c:v>
                </c:pt>
                <c:pt idx="13">
                  <c:v>3885</c:v>
                </c:pt>
                <c:pt idx="14">
                  <c:v>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3-4E61-9222-10C0504314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1276400"/>
        <c:axId val="721271408"/>
      </c:lineChart>
      <c:catAx>
        <c:axId val="7212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21271408"/>
        <c:crosses val="autoZero"/>
        <c:auto val="1"/>
        <c:lblAlgn val="ctr"/>
        <c:lblOffset val="100"/>
        <c:noMultiLvlLbl val="0"/>
      </c:catAx>
      <c:valAx>
        <c:axId val="721271408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212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5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8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7D31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A-4A2A-9076-1DF865D392C9}"/>
              </c:ext>
            </c:extLst>
          </c:dPt>
          <c:dPt>
            <c:idx val="1"/>
            <c:bubble3D val="0"/>
            <c:spPr>
              <a:solidFill>
                <a:srgbClr val="4472C4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A-4A2A-9076-1DF865D392C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A-4A2A-9076-1DF865D3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Tables'!$A$11:$A$15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'Pivot Tables'!$B$11:$B$15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9-441D-A2A0-FDFDAAB19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image" Target="../media/image6.svg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image" Target="../media/image5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image" Target="../media/image4.svg"/><Relationship Id="rId5" Type="http://schemas.openxmlformats.org/officeDocument/2006/relationships/chart" Target="../charts/chart3.xml"/><Relationship Id="rId10" Type="http://schemas.openxmlformats.org/officeDocument/2006/relationships/image" Target="../media/image3.png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81243</xdr:rowOff>
    </xdr:from>
    <xdr:to>
      <xdr:col>28</xdr:col>
      <xdr:colOff>400050</xdr:colOff>
      <xdr:row>41</xdr:row>
      <xdr:rowOff>109818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194B1D3-9FDE-C601-D9CC-53039C1594E2}"/>
            </a:ext>
          </a:extLst>
        </xdr:cNvPr>
        <xdr:cNvSpPr/>
      </xdr:nvSpPr>
      <xdr:spPr>
        <a:xfrm>
          <a:off x="47625" y="81243"/>
          <a:ext cx="17295719" cy="7839075"/>
        </a:xfrm>
        <a:prstGeom prst="rect">
          <a:avLst/>
        </a:prstGeom>
        <a:gradFill flip="none" rotWithShape="1">
          <a:gsLst>
            <a:gs pos="0">
              <a:srgbClr val="000E1E"/>
            </a:gs>
            <a:gs pos="100000">
              <a:srgbClr val="004796"/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219075</xdr:colOff>
      <xdr:row>2</xdr:row>
      <xdr:rowOff>0</xdr:rowOff>
    </xdr:from>
    <xdr:to>
      <xdr:col>11</xdr:col>
      <xdr:colOff>495300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BDA0BD-0176-C7EA-2178-D58E31DD42CD}"/>
            </a:ext>
          </a:extLst>
        </xdr:cNvPr>
        <xdr:cNvSpPr txBox="1"/>
      </xdr:nvSpPr>
      <xdr:spPr>
        <a:xfrm>
          <a:off x="828675" y="381000"/>
          <a:ext cx="63722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E-Commerce Voucher Campaign Dashboard</a:t>
          </a:r>
        </a:p>
      </xdr:txBody>
    </xdr:sp>
    <xdr:clientData/>
  </xdr:twoCellAnchor>
  <xdr:twoCellAnchor editAs="oneCell">
    <xdr:from>
      <xdr:col>0</xdr:col>
      <xdr:colOff>38101</xdr:colOff>
      <xdr:row>0</xdr:row>
      <xdr:rowOff>161926</xdr:rowOff>
    </xdr:from>
    <xdr:to>
      <xdr:col>1</xdr:col>
      <xdr:colOff>323851</xdr:colOff>
      <xdr:row>5</xdr:row>
      <xdr:rowOff>104776</xdr:rowOff>
    </xdr:to>
    <xdr:pic>
      <xdr:nvPicPr>
        <xdr:cNvPr id="8" name="Graphic 7" descr="Ecommerce with solid fill">
          <a:extLst>
            <a:ext uri="{FF2B5EF4-FFF2-40B4-BE49-F238E27FC236}">
              <a16:creationId xmlns:a16="http://schemas.microsoft.com/office/drawing/2014/main" id="{A47AA274-0170-9D8A-7D2E-2E4010FC1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1" y="161926"/>
          <a:ext cx="895350" cy="895350"/>
        </a:xfrm>
        <a:prstGeom prst="rect">
          <a:avLst/>
        </a:prstGeom>
      </xdr:spPr>
    </xdr:pic>
    <xdr:clientData/>
  </xdr:twoCellAnchor>
  <xdr:twoCellAnchor>
    <xdr:from>
      <xdr:col>5</xdr:col>
      <xdr:colOff>456081</xdr:colOff>
      <xdr:row>27</xdr:row>
      <xdr:rowOff>190499</xdr:rowOff>
    </xdr:from>
    <xdr:to>
      <xdr:col>10</xdr:col>
      <xdr:colOff>356573</xdr:colOff>
      <xdr:row>39</xdr:row>
      <xdr:rowOff>7619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7B01DF-E5A7-451B-B32D-A72D5B4D0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246755</xdr:colOff>
      <xdr:row>27</xdr:row>
      <xdr:rowOff>190499</xdr:rowOff>
    </xdr:from>
    <xdr:to>
      <xdr:col>21</xdr:col>
      <xdr:colOff>513006</xdr:colOff>
      <xdr:row>39</xdr:row>
      <xdr:rowOff>7619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76C68D-5156-4830-A2DB-8E9BC6648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22412</xdr:colOff>
      <xdr:row>27</xdr:row>
      <xdr:rowOff>190499</xdr:rowOff>
    </xdr:from>
    <xdr:to>
      <xdr:col>27</xdr:col>
      <xdr:colOff>288664</xdr:colOff>
      <xdr:row>39</xdr:row>
      <xdr:rowOff>7619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C8A01E-0B64-47F2-A317-78E25DFE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471097</xdr:colOff>
      <xdr:row>27</xdr:row>
      <xdr:rowOff>190499</xdr:rowOff>
    </xdr:from>
    <xdr:to>
      <xdr:col>16</xdr:col>
      <xdr:colOff>132231</xdr:colOff>
      <xdr:row>39</xdr:row>
      <xdr:rowOff>7619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204877-FBDD-4C56-880D-4FBE30FB5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463361</xdr:colOff>
      <xdr:row>16</xdr:row>
      <xdr:rowOff>100852</xdr:rowOff>
    </xdr:from>
    <xdr:to>
      <xdr:col>10</xdr:col>
      <xdr:colOff>363853</xdr:colOff>
      <xdr:row>27</xdr:row>
      <xdr:rowOff>108472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F2248F-54B4-4A2A-AA4D-7446099D1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459442</xdr:colOff>
      <xdr:row>16</xdr:row>
      <xdr:rowOff>100851</xdr:rowOff>
    </xdr:from>
    <xdr:to>
      <xdr:col>27</xdr:col>
      <xdr:colOff>291353</xdr:colOff>
      <xdr:row>27</xdr:row>
      <xdr:rowOff>108471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E7B0F95-905C-4CE9-B012-D8098F050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459441</xdr:colOff>
      <xdr:row>6</xdr:row>
      <xdr:rowOff>11206</xdr:rowOff>
    </xdr:from>
    <xdr:to>
      <xdr:col>27</xdr:col>
      <xdr:colOff>268942</xdr:colOff>
      <xdr:row>16</xdr:row>
      <xdr:rowOff>11205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4E6AFC3-2597-4E3D-A75D-5F762FBEE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100853</xdr:colOff>
      <xdr:row>11</xdr:row>
      <xdr:rowOff>56030</xdr:rowOff>
    </xdr:from>
    <xdr:to>
      <xdr:col>1</xdr:col>
      <xdr:colOff>410135</xdr:colOff>
      <xdr:row>16</xdr:row>
      <xdr:rowOff>17930</xdr:rowOff>
    </xdr:to>
    <xdr:pic>
      <xdr:nvPicPr>
        <xdr:cNvPr id="29" name="Graphic 28" descr="Dollar with solid fill">
          <a:extLst>
            <a:ext uri="{FF2B5EF4-FFF2-40B4-BE49-F238E27FC236}">
              <a16:creationId xmlns:a16="http://schemas.microsoft.com/office/drawing/2014/main" id="{532E663D-4004-8697-CBBD-224379A7D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0853" y="215153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134470</xdr:colOff>
      <xdr:row>28</xdr:row>
      <xdr:rowOff>89647</xdr:rowOff>
    </xdr:from>
    <xdr:to>
      <xdr:col>1</xdr:col>
      <xdr:colOff>443752</xdr:colOff>
      <xdr:row>33</xdr:row>
      <xdr:rowOff>51547</xdr:rowOff>
    </xdr:to>
    <xdr:pic>
      <xdr:nvPicPr>
        <xdr:cNvPr id="32" name="Graphic 31" descr="Download with solid fill">
          <a:extLst>
            <a:ext uri="{FF2B5EF4-FFF2-40B4-BE49-F238E27FC236}">
              <a16:creationId xmlns:a16="http://schemas.microsoft.com/office/drawing/2014/main" id="{930884A7-A265-8097-C2C7-20B5C883D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34470" y="5423647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517152</xdr:colOff>
      <xdr:row>6</xdr:row>
      <xdr:rowOff>20730</xdr:rowOff>
    </xdr:from>
    <xdr:to>
      <xdr:col>5</xdr:col>
      <xdr:colOff>291242</xdr:colOff>
      <xdr:row>12</xdr:row>
      <xdr:rowOff>157890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9A6C4A88-3754-7FD1-4B4F-905579528252}"/>
            </a:ext>
          </a:extLst>
        </xdr:cNvPr>
        <xdr:cNvGrpSpPr/>
      </xdr:nvGrpSpPr>
      <xdr:grpSpPr>
        <a:xfrm>
          <a:off x="1122270" y="1163730"/>
          <a:ext cx="2194560" cy="1280160"/>
          <a:chOff x="1116667" y="1163730"/>
          <a:chExt cx="2194560" cy="1280160"/>
        </a:xfrm>
      </xdr:grpSpPr>
      <xdr:sp macro="" textlink="'Pivot Tables'!$B$92">
        <xdr:nvSpPr>
          <xdr:cNvPr id="20" name="TextBox 19">
            <a:extLst>
              <a:ext uri="{FF2B5EF4-FFF2-40B4-BE49-F238E27FC236}">
                <a16:creationId xmlns:a16="http://schemas.microsoft.com/office/drawing/2014/main" id="{D98350A3-87F1-417D-9D7B-C1C74E2AA6CE}"/>
              </a:ext>
            </a:extLst>
          </xdr:cNvPr>
          <xdr:cNvSpPr txBox="1"/>
        </xdr:nvSpPr>
        <xdr:spPr>
          <a:xfrm>
            <a:off x="1116667" y="1163730"/>
            <a:ext cx="2194560" cy="1280160"/>
          </a:xfrm>
          <a:prstGeom prst="rect">
            <a:avLst/>
          </a:prstGeom>
          <a:solidFill>
            <a:schemeClr val="lt1">
              <a:alpha val="3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5D185B4-6832-47E0-B13F-40071450438B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$106.58 </a:t>
            </a:fld>
            <a:endParaRPr lang="en-US" sz="5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E1CA99BE-00B0-41F6-9E9E-FF348022AE1E}"/>
              </a:ext>
            </a:extLst>
          </xdr:cNvPr>
          <xdr:cNvSpPr txBox="1"/>
        </xdr:nvSpPr>
        <xdr:spPr>
          <a:xfrm>
            <a:off x="1120588" y="2084294"/>
            <a:ext cx="2173941" cy="2766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Average Transaction Value</a:t>
            </a:r>
          </a:p>
        </xdr:txBody>
      </xdr:sp>
    </xdr:grpSp>
    <xdr:clientData/>
  </xdr:twoCellAnchor>
  <xdr:twoCellAnchor>
    <xdr:from>
      <xdr:col>1</xdr:col>
      <xdr:colOff>517152</xdr:colOff>
      <xdr:row>14</xdr:row>
      <xdr:rowOff>160927</xdr:rowOff>
    </xdr:from>
    <xdr:to>
      <xdr:col>5</xdr:col>
      <xdr:colOff>291242</xdr:colOff>
      <xdr:row>21</xdr:row>
      <xdr:rowOff>107587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B7EE181F-2CA2-4826-27A3-682BE35820C8}"/>
            </a:ext>
          </a:extLst>
        </xdr:cNvPr>
        <xdr:cNvGrpSpPr/>
      </xdr:nvGrpSpPr>
      <xdr:grpSpPr>
        <a:xfrm>
          <a:off x="1122270" y="2827927"/>
          <a:ext cx="2194560" cy="1280160"/>
          <a:chOff x="1116667" y="2830791"/>
          <a:chExt cx="2194560" cy="1280160"/>
        </a:xfrm>
      </xdr:grpSpPr>
      <xdr:sp macro="" textlink="'Pivot Tables'!$B$96">
        <xdr:nvSpPr>
          <xdr:cNvPr id="21" name="TextBox 20">
            <a:extLst>
              <a:ext uri="{FF2B5EF4-FFF2-40B4-BE49-F238E27FC236}">
                <a16:creationId xmlns:a16="http://schemas.microsoft.com/office/drawing/2014/main" id="{3DB1BC40-9F5D-A5E7-571A-01A160910C8D}"/>
              </a:ext>
            </a:extLst>
          </xdr:cNvPr>
          <xdr:cNvSpPr txBox="1"/>
        </xdr:nvSpPr>
        <xdr:spPr>
          <a:xfrm>
            <a:off x="1116667" y="2830791"/>
            <a:ext cx="2194560" cy="1280160"/>
          </a:xfrm>
          <a:prstGeom prst="rect">
            <a:avLst/>
          </a:prstGeom>
          <a:solidFill>
            <a:schemeClr val="lt1">
              <a:alpha val="3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91FE7FAB-362A-447C-AF6D-683896059D17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 $4,263.00 </a:t>
            </a:fld>
            <a:endParaRPr lang="en-US" sz="2800" b="0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D2FB2849-7BA8-69EB-6F8C-E207BDFA4474}"/>
              </a:ext>
            </a:extLst>
          </xdr:cNvPr>
          <xdr:cNvSpPr txBox="1"/>
        </xdr:nvSpPr>
        <xdr:spPr>
          <a:xfrm>
            <a:off x="1120588" y="3776382"/>
            <a:ext cx="2173941" cy="2766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Value</a:t>
            </a:r>
            <a:r>
              <a:rPr lang="en-US" sz="1100" b="0" i="0" u="none" strike="noStrike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Generated</a:t>
            </a:r>
            <a:endParaRPr lang="en-US" sz="11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517152</xdr:colOff>
      <xdr:row>32</xdr:row>
      <xdr:rowOff>60322</xdr:rowOff>
    </xdr:from>
    <xdr:to>
      <xdr:col>5</xdr:col>
      <xdr:colOff>291242</xdr:colOff>
      <xdr:row>39</xdr:row>
      <xdr:rowOff>6982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C5FF3DC-5685-E65F-145E-2A0F606DDE21}"/>
            </a:ext>
          </a:extLst>
        </xdr:cNvPr>
        <xdr:cNvGrpSpPr/>
      </xdr:nvGrpSpPr>
      <xdr:grpSpPr>
        <a:xfrm>
          <a:off x="1122270" y="6156322"/>
          <a:ext cx="2194560" cy="1280160"/>
          <a:chOff x="1116667" y="4497852"/>
          <a:chExt cx="2194560" cy="1280160"/>
        </a:xfrm>
      </xdr:grpSpPr>
      <xdr:sp macro="" textlink="'Pivot Tables'!$B$100">
        <xdr:nvSpPr>
          <xdr:cNvPr id="22" name="TextBox 21">
            <a:extLst>
              <a:ext uri="{FF2B5EF4-FFF2-40B4-BE49-F238E27FC236}">
                <a16:creationId xmlns:a16="http://schemas.microsoft.com/office/drawing/2014/main" id="{DC5E38D7-98DA-1164-92C1-F3B5442C21F6}"/>
              </a:ext>
            </a:extLst>
          </xdr:cNvPr>
          <xdr:cNvSpPr txBox="1"/>
        </xdr:nvSpPr>
        <xdr:spPr>
          <a:xfrm>
            <a:off x="1116667" y="4497852"/>
            <a:ext cx="2194560" cy="1280160"/>
          </a:xfrm>
          <a:prstGeom prst="rect">
            <a:avLst/>
          </a:prstGeom>
          <a:solidFill>
            <a:schemeClr val="lt1">
              <a:alpha val="3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355EF31-B839-40BF-9EE6-D16289DB36B4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40</a:t>
            </a:fld>
            <a:endParaRPr lang="en-US" sz="2800" b="0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A6CA4CAB-A8DB-480E-981A-DD5AA46761A5}"/>
              </a:ext>
            </a:extLst>
          </xdr:cNvPr>
          <xdr:cNvSpPr txBox="1"/>
        </xdr:nvSpPr>
        <xdr:spPr>
          <a:xfrm>
            <a:off x="1120588" y="5457265"/>
            <a:ext cx="2173941" cy="2766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App Downloads</a:t>
            </a:r>
          </a:p>
        </xdr:txBody>
      </xdr:sp>
    </xdr:grpSp>
    <xdr:clientData/>
  </xdr:twoCellAnchor>
  <xdr:twoCellAnchor>
    <xdr:from>
      <xdr:col>1</xdr:col>
      <xdr:colOff>517152</xdr:colOff>
      <xdr:row>23</xdr:row>
      <xdr:rowOff>110624</xdr:rowOff>
    </xdr:from>
    <xdr:to>
      <xdr:col>5</xdr:col>
      <xdr:colOff>291242</xdr:colOff>
      <xdr:row>30</xdr:row>
      <xdr:rowOff>57284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E48427A5-0751-7F50-561A-0F7B1C4EA84A}"/>
            </a:ext>
          </a:extLst>
        </xdr:cNvPr>
        <xdr:cNvGrpSpPr/>
      </xdr:nvGrpSpPr>
      <xdr:grpSpPr>
        <a:xfrm>
          <a:off x="1122270" y="4492124"/>
          <a:ext cx="2194560" cy="1280160"/>
          <a:chOff x="1116667" y="6164914"/>
          <a:chExt cx="2194560" cy="1280160"/>
        </a:xfrm>
      </xdr:grpSpPr>
      <xdr:sp macro="" textlink="'Pivot Tables'!$B$104">
        <xdr:nvSpPr>
          <xdr:cNvPr id="23" name="TextBox 22">
            <a:extLst>
              <a:ext uri="{FF2B5EF4-FFF2-40B4-BE49-F238E27FC236}">
                <a16:creationId xmlns:a16="http://schemas.microsoft.com/office/drawing/2014/main" id="{621958A2-AB22-2332-4BC2-7A53E23B246C}"/>
              </a:ext>
            </a:extLst>
          </xdr:cNvPr>
          <xdr:cNvSpPr txBox="1"/>
        </xdr:nvSpPr>
        <xdr:spPr>
          <a:xfrm>
            <a:off x="1116667" y="6164914"/>
            <a:ext cx="2194560" cy="1280160"/>
          </a:xfrm>
          <a:prstGeom prst="rect">
            <a:avLst/>
          </a:prstGeom>
          <a:solidFill>
            <a:schemeClr val="lt1">
              <a:alpha val="3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8DCB176F-C702-4F36-BFE5-ADF5630FDF3E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3</a:t>
            </a:fld>
            <a:endParaRPr lang="en-US" sz="2800" b="0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0A1E276E-A074-1782-A27A-52EB4BE47326}"/>
              </a:ext>
            </a:extLst>
          </xdr:cNvPr>
          <xdr:cNvSpPr txBox="1"/>
        </xdr:nvSpPr>
        <xdr:spPr>
          <a:xfrm>
            <a:off x="1120588" y="7115736"/>
            <a:ext cx="2173941" cy="2766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Average Daily App Download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0</xdr:row>
      <xdr:rowOff>47624</xdr:rowOff>
    </xdr:from>
    <xdr:to>
      <xdr:col>7</xdr:col>
      <xdr:colOff>514349</xdr:colOff>
      <xdr:row>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7F295-91FE-C86D-3F11-3EE607C81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9</xdr:row>
      <xdr:rowOff>19050</xdr:rowOff>
    </xdr:from>
    <xdr:to>
      <xdr:col>12</xdr:col>
      <xdr:colOff>247650</xdr:colOff>
      <xdr:row>17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12835-8AD0-9ADD-0478-013E314FE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561974</xdr:colOff>
      <xdr:row>16</xdr:row>
      <xdr:rowOff>38100</xdr:rowOff>
    </xdr:from>
    <xdr:to>
      <xdr:col>7</xdr:col>
      <xdr:colOff>495299</xdr:colOff>
      <xdr:row>24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17794-78E5-B7EC-D3B9-E367D9AA9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24</xdr:row>
      <xdr:rowOff>180975</xdr:rowOff>
    </xdr:from>
    <xdr:to>
      <xdr:col>12</xdr:col>
      <xdr:colOff>28575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543FB5-597B-5592-E78A-1FFC712C1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495299</xdr:colOff>
      <xdr:row>30</xdr:row>
      <xdr:rowOff>66675</xdr:rowOff>
    </xdr:from>
    <xdr:to>
      <xdr:col>6</xdr:col>
      <xdr:colOff>485774</xdr:colOff>
      <xdr:row>40</xdr:row>
      <xdr:rowOff>90486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1B43F2-2C3D-640D-0F5F-D4F04FEDD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37</xdr:row>
      <xdr:rowOff>152399</xdr:rowOff>
    </xdr:from>
    <xdr:to>
      <xdr:col>11</xdr:col>
      <xdr:colOff>571500</xdr:colOff>
      <xdr:row>47</xdr:row>
      <xdr:rowOff>90486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04DABC-6717-1FA2-B914-8A067D91B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247649</xdr:colOff>
      <xdr:row>51</xdr:row>
      <xdr:rowOff>52388</xdr:rowOff>
    </xdr:from>
    <xdr:to>
      <xdr:col>18</xdr:col>
      <xdr:colOff>209550</xdr:colOff>
      <xdr:row>62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2050E2-D83D-41EB-39E3-A49373C04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409575</xdr:colOff>
      <xdr:row>70</xdr:row>
      <xdr:rowOff>0</xdr:rowOff>
    </xdr:from>
    <xdr:to>
      <xdr:col>18</xdr:col>
      <xdr:colOff>304800</xdr:colOff>
      <xdr:row>81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E671D-3DD9-A8F4-8E50-FA3F8C479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295275</xdr:colOff>
      <xdr:row>89</xdr:row>
      <xdr:rowOff>38100</xdr:rowOff>
    </xdr:from>
    <xdr:to>
      <xdr:col>5</xdr:col>
      <xdr:colOff>95250</xdr:colOff>
      <xdr:row>92</xdr:row>
      <xdr:rowOff>133350</xdr:rowOff>
    </xdr:to>
    <xdr:sp macro="" textlink="$B$92">
      <xdr:nvSpPr>
        <xdr:cNvPr id="12" name="TextBox 11">
          <a:extLst>
            <a:ext uri="{FF2B5EF4-FFF2-40B4-BE49-F238E27FC236}">
              <a16:creationId xmlns:a16="http://schemas.microsoft.com/office/drawing/2014/main" id="{54645C4F-BAFE-5F3C-0A5C-42E2CB0ACBE9}"/>
            </a:ext>
          </a:extLst>
        </xdr:cNvPr>
        <xdr:cNvSpPr txBox="1"/>
      </xdr:nvSpPr>
      <xdr:spPr>
        <a:xfrm>
          <a:off x="3686175" y="16992600"/>
          <a:ext cx="16287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7FE89B7-09E7-4C9E-928F-B3DC8617BBCF}" type="TxLink">
            <a:rPr lang="en-US" sz="2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$106.58 </a:t>
          </a:fld>
          <a:endParaRPr lang="en-US" sz="2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295275</xdr:colOff>
      <xdr:row>93</xdr:row>
      <xdr:rowOff>85725</xdr:rowOff>
    </xdr:from>
    <xdr:to>
      <xdr:col>5</xdr:col>
      <xdr:colOff>95250</xdr:colOff>
      <xdr:row>96</xdr:row>
      <xdr:rowOff>180975</xdr:rowOff>
    </xdr:to>
    <xdr:sp macro="" textlink="$B$96">
      <xdr:nvSpPr>
        <xdr:cNvPr id="15" name="TextBox 14">
          <a:extLst>
            <a:ext uri="{FF2B5EF4-FFF2-40B4-BE49-F238E27FC236}">
              <a16:creationId xmlns:a16="http://schemas.microsoft.com/office/drawing/2014/main" id="{10EFEBDD-1D62-2E4D-2549-CEFCCDE030C9}"/>
            </a:ext>
          </a:extLst>
        </xdr:cNvPr>
        <xdr:cNvSpPr txBox="1"/>
      </xdr:nvSpPr>
      <xdr:spPr>
        <a:xfrm>
          <a:off x="3686175" y="17802225"/>
          <a:ext cx="16287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EFE4E19-F075-4797-B03B-87B5C794A43D}" type="TxLink">
            <a:rPr lang="en-US" sz="2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$4,263.00 </a:t>
          </a:fld>
          <a:endParaRPr lang="en-US" sz="5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295275</xdr:colOff>
      <xdr:row>97</xdr:row>
      <xdr:rowOff>95250</xdr:rowOff>
    </xdr:from>
    <xdr:to>
      <xdr:col>5</xdr:col>
      <xdr:colOff>95250</xdr:colOff>
      <xdr:row>101</xdr:row>
      <xdr:rowOff>0</xdr:rowOff>
    </xdr:to>
    <xdr:sp macro="" textlink="$B$100">
      <xdr:nvSpPr>
        <xdr:cNvPr id="16" name="TextBox 15">
          <a:extLst>
            <a:ext uri="{FF2B5EF4-FFF2-40B4-BE49-F238E27FC236}">
              <a16:creationId xmlns:a16="http://schemas.microsoft.com/office/drawing/2014/main" id="{51B40765-D645-1E43-53C3-0671DAB19110}"/>
            </a:ext>
          </a:extLst>
        </xdr:cNvPr>
        <xdr:cNvSpPr txBox="1"/>
      </xdr:nvSpPr>
      <xdr:spPr>
        <a:xfrm>
          <a:off x="3686175" y="18573750"/>
          <a:ext cx="16287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EAB61FE-BCC2-4EAD-A4FE-9DF890E681A3}" type="TxLink">
            <a:rPr lang="en-US" sz="2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40</a:t>
          </a:fld>
          <a:endParaRPr lang="en-US" sz="5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295275</xdr:colOff>
      <xdr:row>101</xdr:row>
      <xdr:rowOff>104775</xdr:rowOff>
    </xdr:from>
    <xdr:to>
      <xdr:col>5</xdr:col>
      <xdr:colOff>95250</xdr:colOff>
      <xdr:row>105</xdr:row>
      <xdr:rowOff>9525</xdr:rowOff>
    </xdr:to>
    <xdr:sp macro="" textlink="$B$104">
      <xdr:nvSpPr>
        <xdr:cNvPr id="17" name="TextBox 16">
          <a:extLst>
            <a:ext uri="{FF2B5EF4-FFF2-40B4-BE49-F238E27FC236}">
              <a16:creationId xmlns:a16="http://schemas.microsoft.com/office/drawing/2014/main" id="{96CBED5D-3970-E47E-E5F1-C6AEAF308828}"/>
            </a:ext>
          </a:extLst>
        </xdr:cNvPr>
        <xdr:cNvSpPr txBox="1"/>
      </xdr:nvSpPr>
      <xdr:spPr>
        <a:xfrm>
          <a:off x="3686175" y="19345275"/>
          <a:ext cx="16287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4A75961-E386-4E38-A195-6C7883D1DB49}" type="TxLink">
            <a:rPr lang="en-US" sz="2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3</a:t>
          </a:fld>
          <a:endParaRPr lang="en-US" sz="5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36921294" createdVersion="5" refreshedVersion="8" minRefreshableVersion="3" recordCount="0" supportSubquery="1" supportAdvancedDrill="1" xr:uid="{8CD15E60-3652-4F9E-9C03-FA32FBF7C980}">
  <cacheSource type="external" connectionId="5"/>
  <cacheFields count="2">
    <cacheField name="[demographics].[Gender].[Gender]" caption="Gender" numFmtId="0" hierarchy="4" level="1">
      <sharedItems count="2">
        <s v="Female"/>
        <s v="Male"/>
      </sharedItems>
    </cacheField>
    <cacheField name="[Measures].[Count of Customer ID]" caption="Count of Customer ID" numFmtId="0" hierarchy="14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2" memberValueDatatype="130" unbalanced="0">
      <fieldsUsage count="2">
        <fieldUsage x="-1"/>
        <fieldUsage x="0"/>
      </fieldsUsage>
    </cacheHierarchy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55787037" createdVersion="5" refreshedVersion="8" minRefreshableVersion="3" recordCount="0" supportSubquery="1" supportAdvancedDrill="1" xr:uid="{0F712843-EB32-4489-9AAC-AB7AFF348256}">
  <cacheSource type="external" connectionId="5"/>
  <cacheFields count="1">
    <cacheField name="[Measures].[Sum of Transaction Value]" caption="Sum of Transaction Value" numFmtId="0" hierarchy="15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57175923" createdVersion="5" refreshedVersion="8" minRefreshableVersion="3" recordCount="0" supportSubquery="1" supportAdvancedDrill="1" xr:uid="{D0BA1DA3-C429-4F4D-AD04-B6F645305A51}">
  <cacheSource type="external" connectionId="5"/>
  <cacheFields count="1">
    <cacheField name="[Measures].[Count of Customer ID 2]" caption="Count of Customer ID 2" numFmtId="0" hierarchy="18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312500003" createdVersion="5" refreshedVersion="8" minRefreshableVersion="3" recordCount="0" supportSubquery="1" supportAdvancedDrill="1" xr:uid="{C58AD3D7-4338-47B5-9C2C-C362ADD8D160}">
  <cacheSource type="external" connectionId="5"/>
  <cacheFields count="1">
    <cacheField name="[Measures].[Average Daily App Download]" caption="Average Daily App Download" numFmtId="0" hierarchy="20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 oneField="1">
      <fieldsUsage count="1">
        <fieldUsage x="0"/>
      </fieldsUsage>
    </cacheHierarchy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39467596" createdVersion="5" refreshedVersion="8" minRefreshableVersion="3" recordCount="0" supportSubquery="1" supportAdvancedDrill="1" xr:uid="{617633B1-37A9-4292-AA55-A5603CF1BE3D}">
  <cacheSource type="external" connectionId="5"/>
  <cacheFields count="2">
    <cacheField name="[Measures].[Count of Customer ID]" caption="Count of Customer ID" numFmtId="0" hierarchy="14" level="32767"/>
    <cacheField name="[demographics].[Age Group].[Age Group]" caption="Age Group" numFmtId="0" hierarchy="7" level="1">
      <sharedItems containsSemiMixedTypes="0" containsString="0" containsNumber="1" containsInteger="1" minValue="20" maxValue="50" count="4">
        <n v="20"/>
        <n v="30"/>
        <n v="40"/>
        <n v="50"/>
      </sharedItems>
      <extLst>
        <ext xmlns:x15="http://schemas.microsoft.com/office/spreadsheetml/2010/11/main" uri="{4F2E5C28-24EA-4eb8-9CBF-B6C8F9C3D259}">
          <x15:cachedUniqueNames>
            <x15:cachedUniqueName index="0" name="[demographics].[Age Group].&amp;[20]"/>
            <x15:cachedUniqueName index="1" name="[demographics].[Age Group].&amp;[30]"/>
            <x15:cachedUniqueName index="2" name="[demographics].[Age Group].&amp;[40]"/>
            <x15:cachedUniqueName index="3" name="[demographics].[Age Group].&amp;[50]"/>
          </x15:cachedUniqueNames>
        </ext>
      </extLst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2" memberValueDatatype="20" unbalanced="0">
      <fieldsUsage count="2">
        <fieldUsage x="-1"/>
        <fieldUsage x="1"/>
      </fieldsUsage>
    </cacheHierarchy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41898151" createdVersion="5" refreshedVersion="8" minRefreshableVersion="3" recordCount="0" supportSubquery="1" supportAdvancedDrill="1" xr:uid="{03EC85F0-5E8E-4184-AE4D-73F052F9D4DA}">
  <cacheSource type="external" connectionId="5"/>
  <cacheFields count="2">
    <cacheField name="[Measures].[Count of Customer ID]" caption="Count of Customer ID" numFmtId="0" hierarchy="14" level="32767"/>
    <cacheField name="[demographics].[Civil Status].[Civil Status]" caption="Civil Status" numFmtId="0" hierarchy="5" level="1">
      <sharedItems count="4">
        <s v="Married"/>
        <s v="Separated"/>
        <s v="Single"/>
        <s v="Widowed"/>
      </sharedItems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2" memberValueDatatype="130" unbalanced="0">
      <fieldsUsage count="2">
        <fieldUsage x="-1"/>
        <fieldUsage x="1"/>
      </fieldsUsage>
    </cacheHierarchy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44097222" createdVersion="5" refreshedVersion="8" minRefreshableVersion="3" recordCount="0" supportSubquery="1" supportAdvancedDrill="1" xr:uid="{383937F4-BF73-45C1-ABE0-E2605DD555C0}">
  <cacheSource type="external" connectionId="5"/>
  <cacheFields count="2">
    <cacheField name="[Measures].[Count of Customer ID]" caption="Count of Customer ID" numFmtId="0" hierarchy="14" level="32767"/>
    <cacheField name="[demographics].[Status].[Status]" caption="Status" numFmtId="0" hierarchy="6" level="1">
      <sharedItems count="3">
        <s v="Active"/>
        <s v="Highly Active"/>
        <s v="Low Activity"/>
      </sharedItems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2" memberValueDatatype="130" unbalanced="0">
      <fieldsUsage count="2">
        <fieldUsage x="-1"/>
        <fieldUsage x="1"/>
      </fieldsUsage>
    </cacheHierarchy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46412039" createdVersion="5" refreshedVersion="8" minRefreshableVersion="3" recordCount="0" supportSubquery="1" supportAdvancedDrill="1" xr:uid="{E50F96FB-0E87-46AF-8B3F-5EF1973D9792}">
  <cacheSource type="external" connectionId="5"/>
  <cacheFields count="2">
    <cacheField name="[Measures].[Count of Customer ID]" caption="Count of Customer ID" numFmtId="0" hierarchy="14" level="32767"/>
    <cacheField name="[voucher_redemptions].[Email Recipient].[Email Recipient]" caption="Email Recipient" numFmtId="0" hierarchy="12" level="1">
      <sharedItems count="2">
        <b v="0"/>
        <b v="1"/>
      </sharedItems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2" memberValueDatatype="11" unbalanced="0">
      <fieldsUsage count="2">
        <fieldUsage x="-1"/>
        <fieldUsage x="1"/>
      </fieldsUsage>
    </cacheHierarchy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48726848" createdVersion="5" refreshedVersion="8" minRefreshableVersion="3" recordCount="0" supportSubquery="1" supportAdvancedDrill="1" xr:uid="{5F3116E5-A636-4764-B743-D172FD76A2A4}">
  <cacheSource type="external" connectionId="5"/>
  <cacheFields count="2">
    <cacheField name="[Measures].[Count of Customer ID]" caption="Count of Customer ID" numFmtId="0" hierarchy="14" level="32767"/>
    <cacheField name="[voucher_redemptions].[Voucher Redeemed].[Voucher Redeemed]" caption="Voucher Redeemed" numFmtId="0" hierarchy="10" level="1">
      <sharedItems count="2">
        <s v="$20 Off"/>
        <s v="$50 Off"/>
      </sharedItems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2" memberValueDatatype="130" unbalanced="0">
      <fieldsUsage count="2">
        <fieldUsage x="-1"/>
        <fieldUsage x="1"/>
      </fieldsUsage>
    </cacheHierarchy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50925926" createdVersion="5" refreshedVersion="8" minRefreshableVersion="3" recordCount="0" supportSubquery="1" supportAdvancedDrill="1" xr:uid="{E132A133-C5FB-4B7A-BEAB-DC87999AA7A2}">
  <cacheSource type="external" connectionId="5"/>
  <cacheFields count="2">
    <cacheField name="[Measures].[Count of Customer ID]" caption="Count of Customer ID" numFmtId="0" hierarchy="14" level="32767"/>
    <cacheField name="[app_downloads].[App Download Date].[App Download Date]" caption="App Download Date" numFmtId="0" hierarchy="1" level="1">
      <sharedItems containsSemiMixedTypes="0" containsNonDate="0" containsDate="1" containsString="0" minDate="2022-03-01T00:00:00" maxDate="2022-03-16T00:00:00" count="15"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</sharedItems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2" memberValueDatatype="7" unbalanced="0">
      <fieldsUsage count="2">
        <fieldUsage x="-1"/>
        <fieldUsage x="1"/>
      </fieldsUsage>
    </cacheHierarchy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53009259" createdVersion="5" refreshedVersion="8" minRefreshableVersion="3" recordCount="0" supportSubquery="1" supportAdvancedDrill="1" xr:uid="{C0E003C0-E70D-415A-91C2-E63956DD8485}">
  <cacheSource type="external" connectionId="5"/>
  <cacheFields count="2">
    <cacheField name="[app_downloads].[App Download Date].[App Download Date]" caption="App Download Date" numFmtId="0" hierarchy="1" level="1">
      <sharedItems containsSemiMixedTypes="0" containsNonDate="0" containsDate="1" containsString="0" minDate="2022-03-01T00:00:00" maxDate="2022-03-16T00:00:00" count="15"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</sharedItems>
    </cacheField>
    <cacheField name="[Measures].[Sum of Transaction Value]" caption="Sum of Transaction Value" numFmtId="0" hierarchy="15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2" memberValueDatatype="7" unbalanced="0">
      <fieldsUsage count="2">
        <fieldUsage x="-1"/>
        <fieldUsage x="0"/>
      </fieldsUsage>
    </cacheHierarchy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54398152" createdVersion="5" refreshedVersion="8" minRefreshableVersion="3" recordCount="0" supportSubquery="1" supportAdvancedDrill="1" xr:uid="{A39BA337-B8DA-41A2-8326-C00785BECF81}">
  <cacheSource type="external" connectionId="5"/>
  <cacheFields count="1">
    <cacheField name="[Measures].[Average of Transaction Value]" caption="Average of Transaction Value" numFmtId="0" hierarchy="16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885D9-FF28-4983-8408-43CA2FC2B08B}" name="PivotTable12" cacheId="297" applyNumberFormats="0" applyBorderFormats="0" applyFontFormats="0" applyPatternFormats="0" applyAlignmentFormats="0" applyWidthHeightFormats="1" dataCaption="Values" tag="7f63d151-45e1-4052-a32d-5e41288597c2" updatedVersion="8" minRefreshableVersion="3" useAutoFormatting="1" subtotalHiddenItems="1" itemPrintTitles="1" createdVersion="5" indent="0" outline="1" outlineData="1" multipleFieldFilters="0" chartFormat="4">
  <location ref="A103:A10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"/>
  </dataFields>
  <formats count="1">
    <format dxfId="1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A22E1-2C71-44EB-B1DF-3CD02F15983C}" name="PivotTable3" cacheId="267" applyNumberFormats="0" applyBorderFormats="0" applyFontFormats="0" applyPatternFormats="0" applyAlignmentFormats="0" applyWidthHeightFormats="1" dataCaption="Values" tag="d8b8544b-6b91-4bb4-8a84-deceb1a60406" updatedVersion="8" minRefreshableVersion="3" useAutoFormatting="1" subtotalHiddenItems="1" itemPrintTitles="1" createdVersion="5" indent="0" outline="1" outlineData="1" multipleFieldFilters="0" chartFormat="3">
  <location ref="A19:B24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Count of Customer ID" fld="0" subtotal="count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929B7-B577-4295-A1C3-5DE58F0E4196}" name="PivotTable2" cacheId="264" applyNumberFormats="0" applyBorderFormats="0" applyFontFormats="0" applyPatternFormats="0" applyAlignmentFormats="0" applyWidthHeightFormats="1" dataCaption="Values" tag="c0964521-0ebf-4548-90c4-5e052124f8d3" updatedVersion="8" minRefreshableVersion="3" useAutoFormatting="1" subtotalHiddenItems="1" itemPrintTitles="1" createdVersion="5" indent="0" outline="1" outlineData="1" multipleFieldFilters="0" chartFormat="4">
  <location ref="A10:B1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ID" fld="0" subtotal="count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A8AF9-A2F6-49BE-A700-559B1D13F592}" name="PivotTable1" cacheId="261" applyNumberFormats="0" applyBorderFormats="0" applyFontFormats="0" applyPatternFormats="0" applyAlignmentFormats="0" applyWidthHeightFormats="1" dataCaption="Values" tag="f7f08e4b-c6a5-4dad-b844-09c057bc975a" updatedVersion="8" minRefreshableVersion="3" useAutoFormatting="1" subtotalHiddenItems="1" itemPrintTitles="1" createdVersion="5" indent="0" outline="1" outlineData="1" multipleFieldFilters="0" chartFormat="3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ustomer ID" fld="1" subtotal="count" baseField="0" baseItem="0"/>
  </dataFields>
  <chartFormats count="6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70EB4-400C-418D-A2C7-79D668B87A9F}" name="PivotTable11" cacheId="291" applyNumberFormats="0" applyBorderFormats="0" applyFontFormats="0" applyPatternFormats="0" applyAlignmentFormats="0" applyWidthHeightFormats="1" dataCaption="Values" tag="26e6a458-1522-4575-b59d-6b5d03e8fb81" updatedVersion="8" minRefreshableVersion="3" useAutoFormatting="1" subtotalHiddenItems="1" itemPrintTitles="1" createdVersion="5" indent="0" outline="1" outlineData="1" multipleFieldFilters="0" chartFormat="4">
  <location ref="A99:A10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App Download" fld="0" subtotal="count" baseField="0" baseItem="0"/>
  </dataFields>
  <formats count="1">
    <format dxfId="0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F359F-65CD-4E44-B861-DA104DAB8626}" name="PivotTable10" cacheId="288" applyNumberFormats="0" applyBorderFormats="0" applyFontFormats="0" applyPatternFormats="0" applyAlignmentFormats="0" applyWidthHeightFormats="1" dataCaption="Values" tag="936286dc-d446-4311-aecb-305ebbd471b0" updatedVersion="8" minRefreshableVersion="3" useAutoFormatting="1" subtotalHiddenItems="1" itemPrintTitles="1" createdVersion="5" indent="0" outline="1" outlineData="1" multipleFieldFilters="0" chartFormat="4">
  <location ref="A95:A9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ransaction Value" fld="0" baseField="0" baseItem="0"/>
  </dataFields>
  <formats count="1">
    <format dxfId="4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B1318-5A7F-42ED-8CA3-DDF48C870AB8}" name="PivotTable9" cacheId="285" applyNumberFormats="0" applyBorderFormats="0" applyFontFormats="0" applyPatternFormats="0" applyAlignmentFormats="0" applyWidthHeightFormats="1" dataCaption="Values" tag="a695f41c-c9e4-41fb-ad4f-121d424ae320" updatedVersion="8" minRefreshableVersion="3" useAutoFormatting="1" subtotalHiddenItems="1" itemPrintTitles="1" createdVersion="5" indent="0" outline="1" outlineData="1" multipleFieldFilters="0" chartFormat="4">
  <location ref="A91:A9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Transaction Value" fld="0" subtotal="average" baseField="0" baseItem="0"/>
  </dataFields>
  <formats count="1">
    <format dxfId="3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1E218-1D11-45E4-8991-BDB19B765D60}" name="PivotTable8" cacheId="282" applyNumberFormats="0" applyBorderFormats="0" applyFontFormats="0" applyPatternFormats="0" applyAlignmentFormats="0" applyWidthHeightFormats="1" dataCaption="Values" tag="5a503458-bbba-48d1-9447-d096fcf7489f" updatedVersion="8" minRefreshableVersion="3" useAutoFormatting="1" subtotalHiddenItems="1" itemPrintTitles="1" createdVersion="5" indent="0" outline="1" outlineData="1" multipleFieldFilters="0" chartFormat="8">
  <location ref="A71:B87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ransaction Value" fld="1" showDataAs="runTotal" baseField="0" baseItem="0" numFmtId="44"/>
  </dataFields>
  <formats count="1">
    <format dxfId="2">
      <pivotArea outline="0" collapsedLevelsAreSubtotals="1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AEAF7-3686-4DC5-98BF-E62DD5911EB2}" name="PivotTable7" cacheId="279" applyNumberFormats="0" applyBorderFormats="0" applyFontFormats="0" applyPatternFormats="0" applyAlignmentFormats="0" applyWidthHeightFormats="1" dataCaption="Values" tag="1f1e9629-8fb9-4835-be2f-9749bcce2e00" updatedVersion="8" minRefreshableVersion="3" useAutoFormatting="1" subtotalHiddenItems="1" itemPrintTitles="1" createdVersion="5" indent="0" outline="1" outlineData="1" multipleFieldFilters="0" chartFormat="4">
  <location ref="A51:B6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ustomer ID" fld="0" subtotal="count" baseField="0" baseItem="0"/>
  </dataFields>
  <chartFormats count="3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BBF47-F874-4944-B642-E3660FA4E0A3}" name="PivotTable6" cacheId="276" applyNumberFormats="0" applyBorderFormats="0" applyFontFormats="0" applyPatternFormats="0" applyAlignmentFormats="0" applyWidthHeightFormats="1" dataCaption="Values" tag="c0ddf609-7d36-4e79-b424-f3e80a343ea5" updatedVersion="8" minRefreshableVersion="3" useAutoFormatting="1" subtotalHiddenItems="1" itemPrintTitles="1" createdVersion="5" indent="0" outline="1" outlineData="1" multipleFieldFilters="0" chartFormat="3">
  <location ref="A43:B4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baseField="0" baseItem="0"/>
  </dataFields>
  <chartFormats count="2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150D8-0ECF-406A-BEB8-93522EF61E70}" name="PivotTable5" cacheId="273" applyNumberFormats="0" applyBorderFormats="0" applyFontFormats="0" applyPatternFormats="0" applyAlignmentFormats="0" applyWidthHeightFormats="1" dataCaption="Values" tag="a99fb7b5-cf41-49b4-94bd-64b84eab62cb" updatedVersion="8" minRefreshableVersion="3" useAutoFormatting="1" subtotalHiddenItems="1" itemPrintTitles="1" createdVersion="5" indent="0" outline="1" outlineData="1" multipleFieldFilters="0" chartFormat="4">
  <location ref="A36:B3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baseField="0" baseItem="0"/>
  </dataFields>
  <chartFormats count="3"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A9B1A-2A0E-40E6-ABF7-58EA399F92A8}" name="PivotTable4" cacheId="270" applyNumberFormats="0" applyBorderFormats="0" applyFontFormats="0" applyPatternFormats="0" applyAlignmentFormats="0" applyWidthHeightFormats="1" dataCaption="Values" tag="31c2100f-9b51-489b-b623-7d18bbbed7ac" updatedVersion="8" minRefreshableVersion="3" useAutoFormatting="1" subtotalHiddenItems="1" itemPrintTitles="1" createdVersion="5" indent="0" outline="1" outlineData="1" multipleFieldFilters="0" chartFormat="4">
  <location ref="A28:B32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3">
        <item x="2"/>
        <item x="0"/>
        <item x="1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3EB96-7339-40C2-A2B4-766FBAC26BD0}" name="Table1" displayName="Table1" ref="A1:C41" totalsRowShown="0">
  <autoFilter ref="A1:C41" xr:uid="{7AEC27D2-8F59-4124-BCBE-753B6E353A46}"/>
  <tableColumns count="3">
    <tableColumn id="1" xr3:uid="{064A2CA4-7C3A-44E1-AE33-A9738754B4E4}" name="Customer ID"/>
    <tableColumn id="2" xr3:uid="{C6137A4C-3468-436A-9AC2-E160D18C9EA3}" name="Voucher Redeemed"/>
    <tableColumn id="3" xr3:uid="{FEEA037D-FF1B-4600-ABBC-EA8167DA9A68}" name="Transaction Value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D7126-AC12-470B-9432-A3061CAA58E0}" name="Table2" displayName="Table2" ref="A1:E41" totalsRowShown="0">
  <autoFilter ref="A1:E41" xr:uid="{CFED7126-AC12-470B-9432-A3061CAA58E0}"/>
  <tableColumns count="5">
    <tableColumn id="1" xr3:uid="{8AEF3C10-DCFB-4CD1-AEEF-5F3B06330047}" name="Customer ID"/>
    <tableColumn id="2" xr3:uid="{C0AE8799-217E-4435-9000-3F3782676262}" name="Age"/>
    <tableColumn id="3" xr3:uid="{129E0D88-45F0-43DB-B152-61024775E760}" name="Gender"/>
    <tableColumn id="4" xr3:uid="{94B9705F-77A9-4963-9E39-716F75619B45}" name="Civil Status"/>
    <tableColumn id="5" xr3:uid="{D5B52191-CD1B-4A97-AAF4-AA819884D8EF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589A6E-8DE0-4123-9B89-25AACE1A2C9E}" name="Table3" displayName="Table3" ref="A1:A31" totalsRowShown="0">
  <autoFilter ref="A1:A31" xr:uid="{9C589A6E-8DE0-4123-9B89-25AACE1A2C9E}"/>
  <tableColumns count="1">
    <tableColumn id="1" xr3:uid="{C5D225CF-710B-4D4C-B391-9EAC4BE32838}" name="Customer I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961C8-4A77-4FA4-A3D9-16F735FB4194}" name="Table4" displayName="Table4" ref="A1:B41" totalsRowShown="0">
  <autoFilter ref="A1:B41" xr:uid="{821961C8-4A77-4FA4-A3D9-16F735FB4194}"/>
  <tableColumns count="2">
    <tableColumn id="1" xr3:uid="{F625556E-F1C8-4754-BD0C-B927A99ABFF6}" name="Customer ID"/>
    <tableColumn id="2" xr3:uid="{FC6A99AB-26A7-4765-8AA8-31DE06796974}" name="App Download Date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D162-05E5-45FB-A119-D389CB36EC15}">
  <dimension ref="A1"/>
  <sheetViews>
    <sheetView showGridLines="0" tabSelected="1" zoomScale="85" zoomScaleNormal="85" workbookViewId="0">
      <selection activeCell="P1" sqref="P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9281-6479-4901-B675-2C05E4881910}">
  <dimension ref="A3:B104"/>
  <sheetViews>
    <sheetView topLeftCell="A70" workbookViewId="0">
      <selection activeCell="B96" sqref="B96"/>
    </sheetView>
  </sheetViews>
  <sheetFormatPr defaultRowHeight="15" x14ac:dyDescent="0.25"/>
  <cols>
    <col min="1" max="1" width="27.140625" bestFit="1" customWidth="1"/>
    <col min="2" max="2" width="23.7109375" bestFit="1" customWidth="1"/>
  </cols>
  <sheetData>
    <row r="3" spans="1:2" x14ac:dyDescent="0.25">
      <c r="A3" s="3" t="s">
        <v>18</v>
      </c>
      <c r="B3" t="s">
        <v>20</v>
      </c>
    </row>
    <row r="4" spans="1:2" x14ac:dyDescent="0.25">
      <c r="A4" s="5" t="s">
        <v>9</v>
      </c>
      <c r="B4" s="2">
        <v>20</v>
      </c>
    </row>
    <row r="5" spans="1:2" x14ac:dyDescent="0.25">
      <c r="A5" s="5" t="s">
        <v>8</v>
      </c>
      <c r="B5" s="2">
        <v>20</v>
      </c>
    </row>
    <row r="6" spans="1:2" x14ac:dyDescent="0.25">
      <c r="A6" s="5" t="s">
        <v>19</v>
      </c>
      <c r="B6" s="2">
        <v>40</v>
      </c>
    </row>
    <row r="10" spans="1:2" x14ac:dyDescent="0.25">
      <c r="A10" s="3" t="s">
        <v>18</v>
      </c>
      <c r="B10" t="s">
        <v>20</v>
      </c>
    </row>
    <row r="11" spans="1:2" x14ac:dyDescent="0.25">
      <c r="A11" s="5">
        <v>20</v>
      </c>
      <c r="B11" s="2">
        <v>10</v>
      </c>
    </row>
    <row r="12" spans="1:2" x14ac:dyDescent="0.25">
      <c r="A12" s="5">
        <v>30</v>
      </c>
      <c r="B12" s="2">
        <v>15</v>
      </c>
    </row>
    <row r="13" spans="1:2" x14ac:dyDescent="0.25">
      <c r="A13" s="5">
        <v>40</v>
      </c>
      <c r="B13" s="2">
        <v>14</v>
      </c>
    </row>
    <row r="14" spans="1:2" x14ac:dyDescent="0.25">
      <c r="A14" s="5">
        <v>50</v>
      </c>
      <c r="B14" s="2">
        <v>1</v>
      </c>
    </row>
    <row r="15" spans="1:2" x14ac:dyDescent="0.25">
      <c r="A15" s="5" t="s">
        <v>19</v>
      </c>
      <c r="B15" s="2">
        <v>40</v>
      </c>
    </row>
    <row r="19" spans="1:2" x14ac:dyDescent="0.25">
      <c r="A19" s="3" t="s">
        <v>18</v>
      </c>
      <c r="B19" t="s">
        <v>20</v>
      </c>
    </row>
    <row r="20" spans="1:2" x14ac:dyDescent="0.25">
      <c r="A20" s="5" t="s">
        <v>13</v>
      </c>
      <c r="B20" s="2">
        <v>13</v>
      </c>
    </row>
    <row r="21" spans="1:2" x14ac:dyDescent="0.25">
      <c r="A21" s="5" t="s">
        <v>12</v>
      </c>
      <c r="B21" s="2">
        <v>12</v>
      </c>
    </row>
    <row r="22" spans="1:2" x14ac:dyDescent="0.25">
      <c r="A22" s="5" t="s">
        <v>10</v>
      </c>
      <c r="B22" s="2">
        <v>9</v>
      </c>
    </row>
    <row r="23" spans="1:2" x14ac:dyDescent="0.25">
      <c r="A23" s="5" t="s">
        <v>11</v>
      </c>
      <c r="B23" s="2">
        <v>6</v>
      </c>
    </row>
    <row r="24" spans="1:2" x14ac:dyDescent="0.25">
      <c r="A24" s="5" t="s">
        <v>19</v>
      </c>
      <c r="B24" s="2">
        <v>40</v>
      </c>
    </row>
    <row r="28" spans="1:2" x14ac:dyDescent="0.25">
      <c r="A28" s="3" t="s">
        <v>18</v>
      </c>
      <c r="B28" t="s">
        <v>20</v>
      </c>
    </row>
    <row r="29" spans="1:2" x14ac:dyDescent="0.25">
      <c r="A29" s="5" t="s">
        <v>16</v>
      </c>
      <c r="B29" s="2">
        <v>17</v>
      </c>
    </row>
    <row r="30" spans="1:2" x14ac:dyDescent="0.25">
      <c r="A30" s="5" t="s">
        <v>15</v>
      </c>
      <c r="B30" s="2">
        <v>9</v>
      </c>
    </row>
    <row r="31" spans="1:2" x14ac:dyDescent="0.25">
      <c r="A31" s="5" t="s">
        <v>14</v>
      </c>
      <c r="B31" s="2">
        <v>14</v>
      </c>
    </row>
    <row r="32" spans="1:2" x14ac:dyDescent="0.25">
      <c r="A32" s="5" t="s">
        <v>19</v>
      </c>
      <c r="B32" s="2">
        <v>40</v>
      </c>
    </row>
    <row r="36" spans="1:2" x14ac:dyDescent="0.25">
      <c r="A36" s="3" t="s">
        <v>18</v>
      </c>
      <c r="B36" t="s">
        <v>20</v>
      </c>
    </row>
    <row r="37" spans="1:2" x14ac:dyDescent="0.25">
      <c r="A37" s="5" t="s">
        <v>21</v>
      </c>
      <c r="B37" s="2">
        <v>10</v>
      </c>
    </row>
    <row r="38" spans="1:2" x14ac:dyDescent="0.25">
      <c r="A38" s="5" t="s">
        <v>22</v>
      </c>
      <c r="B38" s="2">
        <v>30</v>
      </c>
    </row>
    <row r="39" spans="1:2" x14ac:dyDescent="0.25">
      <c r="A39" s="5" t="s">
        <v>19</v>
      </c>
      <c r="B39" s="2">
        <v>40</v>
      </c>
    </row>
    <row r="43" spans="1:2" x14ac:dyDescent="0.25">
      <c r="A43" s="3" t="s">
        <v>18</v>
      </c>
      <c r="B43" t="s">
        <v>20</v>
      </c>
    </row>
    <row r="44" spans="1:2" x14ac:dyDescent="0.25">
      <c r="A44" s="5" t="s">
        <v>3</v>
      </c>
      <c r="B44" s="2">
        <v>30</v>
      </c>
    </row>
    <row r="45" spans="1:2" x14ac:dyDescent="0.25">
      <c r="A45" s="5" t="s">
        <v>2</v>
      </c>
      <c r="B45" s="2">
        <v>10</v>
      </c>
    </row>
    <row r="46" spans="1:2" x14ac:dyDescent="0.25">
      <c r="A46" s="5" t="s">
        <v>19</v>
      </c>
      <c r="B46" s="2">
        <v>40</v>
      </c>
    </row>
    <row r="51" spans="1:2" x14ac:dyDescent="0.25">
      <c r="A51" s="3" t="s">
        <v>18</v>
      </c>
      <c r="B51" t="s">
        <v>20</v>
      </c>
    </row>
    <row r="52" spans="1:2" x14ac:dyDescent="0.25">
      <c r="A52" s="4">
        <v>44621</v>
      </c>
      <c r="B52" s="2">
        <v>4</v>
      </c>
    </row>
    <row r="53" spans="1:2" x14ac:dyDescent="0.25">
      <c r="A53" s="4">
        <v>44622</v>
      </c>
      <c r="B53" s="2">
        <v>2</v>
      </c>
    </row>
    <row r="54" spans="1:2" x14ac:dyDescent="0.25">
      <c r="A54" s="4">
        <v>44623</v>
      </c>
      <c r="B54" s="2">
        <v>2</v>
      </c>
    </row>
    <row r="55" spans="1:2" x14ac:dyDescent="0.25">
      <c r="A55" s="4">
        <v>44624</v>
      </c>
      <c r="B55" s="2">
        <v>3</v>
      </c>
    </row>
    <row r="56" spans="1:2" x14ac:dyDescent="0.25">
      <c r="A56" s="4">
        <v>44625</v>
      </c>
      <c r="B56" s="2">
        <v>3</v>
      </c>
    </row>
    <row r="57" spans="1:2" x14ac:dyDescent="0.25">
      <c r="A57" s="4">
        <v>44626</v>
      </c>
      <c r="B57" s="2">
        <v>1</v>
      </c>
    </row>
    <row r="58" spans="1:2" x14ac:dyDescent="0.25">
      <c r="A58" s="4">
        <v>44627</v>
      </c>
      <c r="B58" s="2">
        <v>3</v>
      </c>
    </row>
    <row r="59" spans="1:2" x14ac:dyDescent="0.25">
      <c r="A59" s="4">
        <v>44628</v>
      </c>
      <c r="B59" s="2">
        <v>2</v>
      </c>
    </row>
    <row r="60" spans="1:2" x14ac:dyDescent="0.25">
      <c r="A60" s="4">
        <v>44629</v>
      </c>
      <c r="B60" s="2">
        <v>6</v>
      </c>
    </row>
    <row r="61" spans="1:2" x14ac:dyDescent="0.25">
      <c r="A61" s="4">
        <v>44630</v>
      </c>
      <c r="B61" s="2">
        <v>3</v>
      </c>
    </row>
    <row r="62" spans="1:2" x14ac:dyDescent="0.25">
      <c r="A62" s="4">
        <v>44631</v>
      </c>
      <c r="B62" s="2">
        <v>1</v>
      </c>
    </row>
    <row r="63" spans="1:2" x14ac:dyDescent="0.25">
      <c r="A63" s="4">
        <v>44632</v>
      </c>
      <c r="B63" s="2">
        <v>2</v>
      </c>
    </row>
    <row r="64" spans="1:2" x14ac:dyDescent="0.25">
      <c r="A64" s="4">
        <v>44633</v>
      </c>
      <c r="B64" s="2">
        <v>2</v>
      </c>
    </row>
    <row r="65" spans="1:2" x14ac:dyDescent="0.25">
      <c r="A65" s="4">
        <v>44634</v>
      </c>
      <c r="B65" s="2">
        <v>3</v>
      </c>
    </row>
    <row r="66" spans="1:2" x14ac:dyDescent="0.25">
      <c r="A66" s="4">
        <v>44635</v>
      </c>
      <c r="B66" s="2">
        <v>3</v>
      </c>
    </row>
    <row r="67" spans="1:2" x14ac:dyDescent="0.25">
      <c r="A67" s="5" t="s">
        <v>19</v>
      </c>
      <c r="B67" s="2">
        <v>40</v>
      </c>
    </row>
    <row r="71" spans="1:2" x14ac:dyDescent="0.25">
      <c r="A71" s="3" t="s">
        <v>18</v>
      </c>
      <c r="B71" t="s">
        <v>24</v>
      </c>
    </row>
    <row r="72" spans="1:2" x14ac:dyDescent="0.25">
      <c r="A72" s="4">
        <v>44621</v>
      </c>
      <c r="B72" s="7">
        <v>461</v>
      </c>
    </row>
    <row r="73" spans="1:2" x14ac:dyDescent="0.25">
      <c r="A73" s="4">
        <v>44622</v>
      </c>
      <c r="B73" s="7">
        <v>779</v>
      </c>
    </row>
    <row r="74" spans="1:2" x14ac:dyDescent="0.25">
      <c r="A74" s="4">
        <v>44623</v>
      </c>
      <c r="B74" s="7">
        <v>966</v>
      </c>
    </row>
    <row r="75" spans="1:2" x14ac:dyDescent="0.25">
      <c r="A75" s="4">
        <v>44624</v>
      </c>
      <c r="B75" s="7">
        <v>1271</v>
      </c>
    </row>
    <row r="76" spans="1:2" x14ac:dyDescent="0.25">
      <c r="A76" s="4">
        <v>44625</v>
      </c>
      <c r="B76" s="7">
        <v>1740</v>
      </c>
    </row>
    <row r="77" spans="1:2" x14ac:dyDescent="0.25">
      <c r="A77" s="4">
        <v>44626</v>
      </c>
      <c r="B77" s="7">
        <v>1826</v>
      </c>
    </row>
    <row r="78" spans="1:2" x14ac:dyDescent="0.25">
      <c r="A78" s="4">
        <v>44627</v>
      </c>
      <c r="B78" s="7">
        <v>2140</v>
      </c>
    </row>
    <row r="79" spans="1:2" x14ac:dyDescent="0.25">
      <c r="A79" s="4">
        <v>44628</v>
      </c>
      <c r="B79" s="7">
        <v>2285</v>
      </c>
    </row>
    <row r="80" spans="1:2" x14ac:dyDescent="0.25">
      <c r="A80" s="4">
        <v>44629</v>
      </c>
      <c r="B80" s="7">
        <v>2885</v>
      </c>
    </row>
    <row r="81" spans="1:2" x14ac:dyDescent="0.25">
      <c r="A81" s="4">
        <v>44630</v>
      </c>
      <c r="B81" s="7">
        <v>3001</v>
      </c>
    </row>
    <row r="82" spans="1:2" x14ac:dyDescent="0.25">
      <c r="A82" s="4">
        <v>44631</v>
      </c>
      <c r="B82" s="7">
        <v>3111</v>
      </c>
    </row>
    <row r="83" spans="1:2" x14ac:dyDescent="0.25">
      <c r="A83" s="4">
        <v>44632</v>
      </c>
      <c r="B83" s="7">
        <v>3381</v>
      </c>
    </row>
    <row r="84" spans="1:2" x14ac:dyDescent="0.25">
      <c r="A84" s="4">
        <v>44633</v>
      </c>
      <c r="B84" s="7">
        <v>3625</v>
      </c>
    </row>
    <row r="85" spans="1:2" x14ac:dyDescent="0.25">
      <c r="A85" s="4">
        <v>44634</v>
      </c>
      <c r="B85" s="7">
        <v>3885</v>
      </c>
    </row>
    <row r="86" spans="1:2" x14ac:dyDescent="0.25">
      <c r="A86" s="4">
        <v>44635</v>
      </c>
      <c r="B86" s="7">
        <v>4263</v>
      </c>
    </row>
    <row r="87" spans="1:2" x14ac:dyDescent="0.25">
      <c r="A87" s="5" t="s">
        <v>19</v>
      </c>
      <c r="B87" s="7"/>
    </row>
    <row r="91" spans="1:2" x14ac:dyDescent="0.25">
      <c r="A91" t="s">
        <v>25</v>
      </c>
    </row>
    <row r="92" spans="1:2" x14ac:dyDescent="0.25">
      <c r="A92" s="7">
        <v>106.575</v>
      </c>
      <c r="B92" s="6">
        <f>GETPIVOTDATA("[Measures].[Average of Transaction Value]",$A$91)</f>
        <v>106.575</v>
      </c>
    </row>
    <row r="95" spans="1:2" x14ac:dyDescent="0.25">
      <c r="A95" t="s">
        <v>24</v>
      </c>
    </row>
    <row r="96" spans="1:2" x14ac:dyDescent="0.25">
      <c r="A96" s="7">
        <v>4263</v>
      </c>
      <c r="B96" s="6">
        <f>GETPIVOTDATA("[Measures].[Sum of Transaction Value]",$A$95)</f>
        <v>4263</v>
      </c>
    </row>
    <row r="99" spans="1:2" x14ac:dyDescent="0.25">
      <c r="A99" t="s">
        <v>27</v>
      </c>
    </row>
    <row r="100" spans="1:2" x14ac:dyDescent="0.25">
      <c r="A100" s="2">
        <v>40</v>
      </c>
      <c r="B100">
        <f>GETPIVOTDATA("[Measures].[Count of Customer ID 2]",$A$99)</f>
        <v>40</v>
      </c>
    </row>
    <row r="103" spans="1:2" x14ac:dyDescent="0.25">
      <c r="A103" t="s">
        <v>26</v>
      </c>
    </row>
    <row r="104" spans="1:2" x14ac:dyDescent="0.25">
      <c r="A104" s="8">
        <v>2.6666666666666665</v>
      </c>
      <c r="B104" s="8">
        <f>GETPIVOTDATA("[Measures].[Average Daily App Download]",$A$103)</f>
        <v>2.6666666666666665</v>
      </c>
    </row>
  </sheetData>
  <pageMargins left="0.7" right="0.7" top="0.75" bottom="0.75" header="0.3" footer="0.3"/>
  <pageSetup paperSize="9" orientation="portrait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27D2-8F59-4124-BCBE-753B6E353A46}">
  <dimension ref="A1:C41"/>
  <sheetViews>
    <sheetView workbookViewId="0">
      <selection activeCell="Q28" sqref="Q28"/>
    </sheetView>
  </sheetViews>
  <sheetFormatPr defaultRowHeight="15" x14ac:dyDescent="0.25"/>
  <cols>
    <col min="1" max="1" width="14" customWidth="1"/>
    <col min="2" max="2" width="20.7109375" customWidth="1"/>
  </cols>
  <sheetData>
    <row r="1" spans="1:3" x14ac:dyDescent="0.25">
      <c r="A1" t="s">
        <v>0</v>
      </c>
      <c r="B1" t="s">
        <v>1</v>
      </c>
      <c r="C1" t="s">
        <v>23</v>
      </c>
    </row>
    <row r="2" spans="1:3" x14ac:dyDescent="0.25">
      <c r="A2">
        <v>546</v>
      </c>
      <c r="B2" t="s">
        <v>2</v>
      </c>
      <c r="C2" s="6">
        <v>199</v>
      </c>
    </row>
    <row r="3" spans="1:3" x14ac:dyDescent="0.25">
      <c r="A3">
        <v>602</v>
      </c>
      <c r="B3" t="s">
        <v>3</v>
      </c>
      <c r="C3" s="6">
        <v>50</v>
      </c>
    </row>
    <row r="4" spans="1:3" x14ac:dyDescent="0.25">
      <c r="A4">
        <v>368</v>
      </c>
      <c r="B4" t="s">
        <v>3</v>
      </c>
      <c r="C4" s="6">
        <v>96</v>
      </c>
    </row>
    <row r="5" spans="1:3" x14ac:dyDescent="0.25">
      <c r="A5">
        <v>920</v>
      </c>
      <c r="B5" t="s">
        <v>3</v>
      </c>
      <c r="C5" s="6">
        <v>197</v>
      </c>
    </row>
    <row r="6" spans="1:3" x14ac:dyDescent="0.25">
      <c r="A6">
        <v>344</v>
      </c>
      <c r="B6" t="s">
        <v>3</v>
      </c>
      <c r="C6" s="6">
        <v>158</v>
      </c>
    </row>
    <row r="7" spans="1:3" x14ac:dyDescent="0.25">
      <c r="A7">
        <v>258</v>
      </c>
      <c r="B7" t="s">
        <v>3</v>
      </c>
      <c r="C7" s="6">
        <v>148</v>
      </c>
    </row>
    <row r="8" spans="1:3" x14ac:dyDescent="0.25">
      <c r="A8">
        <v>434</v>
      </c>
      <c r="B8" t="s">
        <v>3</v>
      </c>
      <c r="C8" s="6">
        <v>119</v>
      </c>
    </row>
    <row r="9" spans="1:3" x14ac:dyDescent="0.25">
      <c r="A9">
        <v>475</v>
      </c>
      <c r="B9" t="s">
        <v>3</v>
      </c>
      <c r="C9" s="6">
        <v>153</v>
      </c>
    </row>
    <row r="10" spans="1:3" x14ac:dyDescent="0.25">
      <c r="A10">
        <v>504</v>
      </c>
      <c r="B10" t="s">
        <v>3</v>
      </c>
      <c r="C10" s="6">
        <v>176</v>
      </c>
    </row>
    <row r="11" spans="1:3" x14ac:dyDescent="0.25">
      <c r="A11">
        <v>378</v>
      </c>
      <c r="B11" t="s">
        <v>3</v>
      </c>
      <c r="C11" s="6">
        <v>136</v>
      </c>
    </row>
    <row r="12" spans="1:3" x14ac:dyDescent="0.25">
      <c r="A12">
        <v>735</v>
      </c>
      <c r="B12" t="s">
        <v>3</v>
      </c>
      <c r="C12" s="6">
        <v>200</v>
      </c>
    </row>
    <row r="13" spans="1:3" x14ac:dyDescent="0.25">
      <c r="A13">
        <v>491</v>
      </c>
      <c r="B13" t="s">
        <v>3</v>
      </c>
      <c r="C13" s="6">
        <v>34</v>
      </c>
    </row>
    <row r="14" spans="1:3" x14ac:dyDescent="0.25">
      <c r="A14">
        <v>749</v>
      </c>
      <c r="B14" t="s">
        <v>3</v>
      </c>
      <c r="C14" s="6">
        <v>129</v>
      </c>
    </row>
    <row r="15" spans="1:3" x14ac:dyDescent="0.25">
      <c r="A15">
        <v>635</v>
      </c>
      <c r="B15" t="s">
        <v>3</v>
      </c>
      <c r="C15" s="6">
        <v>97</v>
      </c>
    </row>
    <row r="16" spans="1:3" x14ac:dyDescent="0.25">
      <c r="A16">
        <v>555</v>
      </c>
      <c r="B16" t="s">
        <v>3</v>
      </c>
      <c r="C16" s="6">
        <v>108</v>
      </c>
    </row>
    <row r="17" spans="1:3" x14ac:dyDescent="0.25">
      <c r="A17">
        <v>139</v>
      </c>
      <c r="B17" t="s">
        <v>2</v>
      </c>
      <c r="C17" s="6">
        <v>110</v>
      </c>
    </row>
    <row r="18" spans="1:3" x14ac:dyDescent="0.25">
      <c r="A18">
        <v>309</v>
      </c>
      <c r="B18" t="s">
        <v>3</v>
      </c>
      <c r="C18" s="6">
        <v>27</v>
      </c>
    </row>
    <row r="19" spans="1:3" x14ac:dyDescent="0.25">
      <c r="A19">
        <v>136</v>
      </c>
      <c r="B19" t="s">
        <v>3</v>
      </c>
      <c r="C19" s="6">
        <v>26</v>
      </c>
    </row>
    <row r="20" spans="1:3" x14ac:dyDescent="0.25">
      <c r="A20">
        <v>523</v>
      </c>
      <c r="B20" t="s">
        <v>3</v>
      </c>
      <c r="C20" s="6">
        <v>86</v>
      </c>
    </row>
    <row r="21" spans="1:3" x14ac:dyDescent="0.25">
      <c r="A21">
        <v>615</v>
      </c>
      <c r="B21" t="s">
        <v>3</v>
      </c>
      <c r="C21" s="6">
        <v>141</v>
      </c>
    </row>
    <row r="22" spans="1:3" x14ac:dyDescent="0.25">
      <c r="A22">
        <v>494</v>
      </c>
      <c r="B22" t="s">
        <v>2</v>
      </c>
      <c r="C22" s="6">
        <v>115</v>
      </c>
    </row>
    <row r="23" spans="1:3" x14ac:dyDescent="0.25">
      <c r="A23">
        <v>110</v>
      </c>
      <c r="B23" t="s">
        <v>3</v>
      </c>
      <c r="C23" s="6">
        <v>61</v>
      </c>
    </row>
    <row r="24" spans="1:3" x14ac:dyDescent="0.25">
      <c r="A24">
        <v>282</v>
      </c>
      <c r="B24" t="s">
        <v>3</v>
      </c>
      <c r="C24" s="6">
        <v>42</v>
      </c>
    </row>
    <row r="25" spans="1:3" x14ac:dyDescent="0.25">
      <c r="A25">
        <v>436</v>
      </c>
      <c r="B25" t="s">
        <v>3</v>
      </c>
      <c r="C25" s="6">
        <v>108</v>
      </c>
    </row>
    <row r="26" spans="1:3" x14ac:dyDescent="0.25">
      <c r="A26">
        <v>361</v>
      </c>
      <c r="B26" t="s">
        <v>2</v>
      </c>
      <c r="C26" s="6">
        <v>98</v>
      </c>
    </row>
    <row r="27" spans="1:3" x14ac:dyDescent="0.25">
      <c r="A27">
        <v>630</v>
      </c>
      <c r="B27" t="s">
        <v>2</v>
      </c>
      <c r="C27" s="6">
        <v>149</v>
      </c>
    </row>
    <row r="28" spans="1:3" x14ac:dyDescent="0.25">
      <c r="A28">
        <v>914</v>
      </c>
      <c r="B28" t="s">
        <v>3</v>
      </c>
      <c r="C28" s="6">
        <v>29</v>
      </c>
    </row>
    <row r="29" spans="1:3" x14ac:dyDescent="0.25">
      <c r="A29">
        <v>142</v>
      </c>
      <c r="B29" t="s">
        <v>2</v>
      </c>
      <c r="C29" s="6">
        <v>21</v>
      </c>
    </row>
    <row r="30" spans="1:3" x14ac:dyDescent="0.25">
      <c r="A30">
        <v>379</v>
      </c>
      <c r="B30" t="s">
        <v>2</v>
      </c>
      <c r="C30" s="6">
        <v>65</v>
      </c>
    </row>
    <row r="31" spans="1:3" x14ac:dyDescent="0.25">
      <c r="A31">
        <v>917</v>
      </c>
      <c r="B31" t="s">
        <v>3</v>
      </c>
      <c r="C31" s="6">
        <v>87</v>
      </c>
    </row>
    <row r="32" spans="1:3" x14ac:dyDescent="0.25">
      <c r="A32">
        <v>584</v>
      </c>
      <c r="B32" t="s">
        <v>3</v>
      </c>
      <c r="C32" s="6">
        <v>188</v>
      </c>
    </row>
    <row r="33" spans="1:3" x14ac:dyDescent="0.25">
      <c r="A33">
        <v>233</v>
      </c>
      <c r="B33" t="s">
        <v>2</v>
      </c>
      <c r="C33" s="6">
        <v>45</v>
      </c>
    </row>
    <row r="34" spans="1:3" x14ac:dyDescent="0.25">
      <c r="A34">
        <v>574</v>
      </c>
      <c r="B34" t="s">
        <v>3</v>
      </c>
      <c r="C34" s="6">
        <v>173</v>
      </c>
    </row>
    <row r="35" spans="1:3" x14ac:dyDescent="0.25">
      <c r="A35">
        <v>454</v>
      </c>
      <c r="B35" t="s">
        <v>3</v>
      </c>
      <c r="C35" s="6">
        <v>111</v>
      </c>
    </row>
    <row r="36" spans="1:3" x14ac:dyDescent="0.25">
      <c r="A36">
        <v>671</v>
      </c>
      <c r="B36" t="s">
        <v>3</v>
      </c>
      <c r="C36" s="6">
        <v>26</v>
      </c>
    </row>
    <row r="37" spans="1:3" x14ac:dyDescent="0.25">
      <c r="A37">
        <v>793</v>
      </c>
      <c r="B37" t="s">
        <v>3</v>
      </c>
      <c r="C37" s="6">
        <v>40</v>
      </c>
    </row>
    <row r="38" spans="1:3" x14ac:dyDescent="0.25">
      <c r="A38">
        <v>909</v>
      </c>
      <c r="B38" t="s">
        <v>2</v>
      </c>
      <c r="C38" s="6">
        <v>187</v>
      </c>
    </row>
    <row r="39" spans="1:3" x14ac:dyDescent="0.25">
      <c r="A39">
        <v>336</v>
      </c>
      <c r="B39" t="s">
        <v>2</v>
      </c>
      <c r="C39" s="6">
        <v>131</v>
      </c>
    </row>
    <row r="40" spans="1:3" x14ac:dyDescent="0.25">
      <c r="A40">
        <v>886</v>
      </c>
      <c r="B40" t="s">
        <v>3</v>
      </c>
      <c r="C40" s="6">
        <v>174</v>
      </c>
    </row>
    <row r="41" spans="1:3" x14ac:dyDescent="0.25">
      <c r="A41">
        <v>742</v>
      </c>
      <c r="B41" t="s">
        <v>3</v>
      </c>
      <c r="C41" s="6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7494-707F-4FF5-B30F-EADD069F8739}">
  <dimension ref="A1:E41"/>
  <sheetViews>
    <sheetView workbookViewId="0">
      <selection activeCell="Q28" sqref="Q28"/>
    </sheetView>
  </sheetViews>
  <sheetFormatPr defaultRowHeight="15" x14ac:dyDescent="0.25"/>
  <cols>
    <col min="1" max="1" width="14" customWidth="1"/>
    <col min="3" max="3" width="9.85546875" customWidth="1"/>
    <col min="4" max="4" width="12.8554687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546</v>
      </c>
      <c r="B2">
        <v>49</v>
      </c>
      <c r="C2" t="s">
        <v>8</v>
      </c>
      <c r="D2" t="s">
        <v>11</v>
      </c>
      <c r="E2" t="s">
        <v>14</v>
      </c>
    </row>
    <row r="3" spans="1:5" x14ac:dyDescent="0.25">
      <c r="A3">
        <v>602</v>
      </c>
      <c r="B3">
        <v>42</v>
      </c>
      <c r="C3" t="s">
        <v>9</v>
      </c>
      <c r="D3" t="s">
        <v>13</v>
      </c>
      <c r="E3" t="s">
        <v>15</v>
      </c>
    </row>
    <row r="4" spans="1:5" x14ac:dyDescent="0.25">
      <c r="A4">
        <v>368</v>
      </c>
      <c r="B4">
        <v>36</v>
      </c>
      <c r="C4" t="s">
        <v>8</v>
      </c>
      <c r="D4" t="s">
        <v>13</v>
      </c>
      <c r="E4" t="s">
        <v>16</v>
      </c>
    </row>
    <row r="5" spans="1:5" x14ac:dyDescent="0.25">
      <c r="A5">
        <v>920</v>
      </c>
      <c r="B5">
        <v>47</v>
      </c>
      <c r="C5" t="s">
        <v>8</v>
      </c>
      <c r="D5" t="s">
        <v>10</v>
      </c>
      <c r="E5" t="s">
        <v>14</v>
      </c>
    </row>
    <row r="6" spans="1:5" x14ac:dyDescent="0.25">
      <c r="A6">
        <v>344</v>
      </c>
      <c r="B6">
        <v>42</v>
      </c>
      <c r="C6" t="s">
        <v>9</v>
      </c>
      <c r="D6" t="s">
        <v>12</v>
      </c>
      <c r="E6" t="s">
        <v>16</v>
      </c>
    </row>
    <row r="7" spans="1:5" x14ac:dyDescent="0.25">
      <c r="A7">
        <v>258</v>
      </c>
      <c r="B7">
        <v>29</v>
      </c>
      <c r="C7" t="s">
        <v>9</v>
      </c>
      <c r="D7" t="s">
        <v>13</v>
      </c>
      <c r="E7" t="s">
        <v>16</v>
      </c>
    </row>
    <row r="8" spans="1:5" x14ac:dyDescent="0.25">
      <c r="A8">
        <v>434</v>
      </c>
      <c r="B8">
        <v>20</v>
      </c>
      <c r="C8" t="s">
        <v>8</v>
      </c>
      <c r="D8" t="s">
        <v>12</v>
      </c>
      <c r="E8" t="s">
        <v>16</v>
      </c>
    </row>
    <row r="9" spans="1:5" x14ac:dyDescent="0.25">
      <c r="A9">
        <v>475</v>
      </c>
      <c r="B9">
        <v>34</v>
      </c>
      <c r="C9" t="s">
        <v>9</v>
      </c>
      <c r="D9" t="s">
        <v>12</v>
      </c>
      <c r="E9" t="s">
        <v>14</v>
      </c>
    </row>
    <row r="10" spans="1:5" x14ac:dyDescent="0.25">
      <c r="A10">
        <v>504</v>
      </c>
      <c r="B10">
        <v>22</v>
      </c>
      <c r="C10" t="s">
        <v>8</v>
      </c>
      <c r="D10" t="s">
        <v>11</v>
      </c>
      <c r="E10" t="s">
        <v>14</v>
      </c>
    </row>
    <row r="11" spans="1:5" x14ac:dyDescent="0.25">
      <c r="A11">
        <v>378</v>
      </c>
      <c r="B11">
        <v>37</v>
      </c>
      <c r="C11" t="s">
        <v>9</v>
      </c>
      <c r="D11" t="s">
        <v>12</v>
      </c>
      <c r="E11" t="s">
        <v>14</v>
      </c>
    </row>
    <row r="12" spans="1:5" x14ac:dyDescent="0.25">
      <c r="A12">
        <v>735</v>
      </c>
      <c r="B12">
        <v>32</v>
      </c>
      <c r="C12" t="s">
        <v>8</v>
      </c>
      <c r="D12" t="s">
        <v>12</v>
      </c>
      <c r="E12" t="s">
        <v>14</v>
      </c>
    </row>
    <row r="13" spans="1:5" x14ac:dyDescent="0.25">
      <c r="A13">
        <v>491</v>
      </c>
      <c r="B13">
        <v>50</v>
      </c>
      <c r="C13" t="s">
        <v>9</v>
      </c>
      <c r="D13" t="s">
        <v>10</v>
      </c>
      <c r="E13" t="s">
        <v>16</v>
      </c>
    </row>
    <row r="14" spans="1:5" x14ac:dyDescent="0.25">
      <c r="A14">
        <v>749</v>
      </c>
      <c r="B14">
        <v>34</v>
      </c>
      <c r="C14" t="s">
        <v>8</v>
      </c>
      <c r="D14" t="s">
        <v>13</v>
      </c>
      <c r="E14" t="s">
        <v>15</v>
      </c>
    </row>
    <row r="15" spans="1:5" x14ac:dyDescent="0.25">
      <c r="A15">
        <v>635</v>
      </c>
      <c r="B15">
        <v>40</v>
      </c>
      <c r="C15" t="s">
        <v>9</v>
      </c>
      <c r="D15" t="s">
        <v>10</v>
      </c>
      <c r="E15" t="s">
        <v>14</v>
      </c>
    </row>
    <row r="16" spans="1:5" x14ac:dyDescent="0.25">
      <c r="A16">
        <v>555</v>
      </c>
      <c r="B16">
        <v>30</v>
      </c>
      <c r="C16" t="s">
        <v>9</v>
      </c>
      <c r="D16" t="s">
        <v>12</v>
      </c>
      <c r="E16" t="s">
        <v>15</v>
      </c>
    </row>
    <row r="17" spans="1:5" x14ac:dyDescent="0.25">
      <c r="A17">
        <v>139</v>
      </c>
      <c r="B17">
        <v>35</v>
      </c>
      <c r="C17" t="s">
        <v>9</v>
      </c>
      <c r="D17" t="s">
        <v>10</v>
      </c>
      <c r="E17" t="s">
        <v>16</v>
      </c>
    </row>
    <row r="18" spans="1:5" x14ac:dyDescent="0.25">
      <c r="A18">
        <v>309</v>
      </c>
      <c r="B18">
        <v>23</v>
      </c>
      <c r="C18" t="s">
        <v>8</v>
      </c>
      <c r="D18" t="s">
        <v>13</v>
      </c>
      <c r="E18" t="s">
        <v>14</v>
      </c>
    </row>
    <row r="19" spans="1:5" x14ac:dyDescent="0.25">
      <c r="A19">
        <v>136</v>
      </c>
      <c r="B19">
        <v>42</v>
      </c>
      <c r="C19" t="s">
        <v>8</v>
      </c>
      <c r="D19" t="s">
        <v>13</v>
      </c>
      <c r="E19" t="s">
        <v>14</v>
      </c>
    </row>
    <row r="20" spans="1:5" x14ac:dyDescent="0.25">
      <c r="A20">
        <v>523</v>
      </c>
      <c r="B20">
        <v>33</v>
      </c>
      <c r="C20" t="s">
        <v>8</v>
      </c>
      <c r="D20" t="s">
        <v>13</v>
      </c>
      <c r="E20" t="s">
        <v>15</v>
      </c>
    </row>
    <row r="21" spans="1:5" x14ac:dyDescent="0.25">
      <c r="A21">
        <v>615</v>
      </c>
      <c r="B21">
        <v>27</v>
      </c>
      <c r="C21" t="s">
        <v>8</v>
      </c>
      <c r="D21" t="s">
        <v>12</v>
      </c>
      <c r="E21" t="s">
        <v>14</v>
      </c>
    </row>
    <row r="22" spans="1:5" x14ac:dyDescent="0.25">
      <c r="A22">
        <v>494</v>
      </c>
      <c r="B22">
        <v>22</v>
      </c>
      <c r="C22" t="s">
        <v>8</v>
      </c>
      <c r="D22" t="s">
        <v>10</v>
      </c>
      <c r="E22" t="s">
        <v>14</v>
      </c>
    </row>
    <row r="23" spans="1:5" x14ac:dyDescent="0.25">
      <c r="A23">
        <v>110</v>
      </c>
      <c r="B23">
        <v>26</v>
      </c>
      <c r="C23" t="s">
        <v>8</v>
      </c>
      <c r="D23" t="s">
        <v>12</v>
      </c>
      <c r="E23" t="s">
        <v>15</v>
      </c>
    </row>
    <row r="24" spans="1:5" x14ac:dyDescent="0.25">
      <c r="A24">
        <v>282</v>
      </c>
      <c r="B24">
        <v>44</v>
      </c>
      <c r="C24" t="s">
        <v>9</v>
      </c>
      <c r="D24" t="s">
        <v>13</v>
      </c>
      <c r="E24" t="s">
        <v>16</v>
      </c>
    </row>
    <row r="25" spans="1:5" x14ac:dyDescent="0.25">
      <c r="A25">
        <v>436</v>
      </c>
      <c r="B25">
        <v>42</v>
      </c>
      <c r="C25" t="s">
        <v>9</v>
      </c>
      <c r="D25" t="s">
        <v>13</v>
      </c>
      <c r="E25" t="s">
        <v>15</v>
      </c>
    </row>
    <row r="26" spans="1:5" x14ac:dyDescent="0.25">
      <c r="A26">
        <v>361</v>
      </c>
      <c r="B26">
        <v>39</v>
      </c>
      <c r="C26" t="s">
        <v>9</v>
      </c>
      <c r="D26" t="s">
        <v>11</v>
      </c>
      <c r="E26" t="s">
        <v>15</v>
      </c>
    </row>
    <row r="27" spans="1:5" x14ac:dyDescent="0.25">
      <c r="A27">
        <v>630</v>
      </c>
      <c r="B27">
        <v>36</v>
      </c>
      <c r="C27" t="s">
        <v>8</v>
      </c>
      <c r="D27" t="s">
        <v>10</v>
      </c>
      <c r="E27" t="s">
        <v>14</v>
      </c>
    </row>
    <row r="28" spans="1:5" x14ac:dyDescent="0.25">
      <c r="A28">
        <v>914</v>
      </c>
      <c r="B28">
        <v>47</v>
      </c>
      <c r="C28" t="s">
        <v>9</v>
      </c>
      <c r="D28" t="s">
        <v>12</v>
      </c>
      <c r="E28" t="s">
        <v>16</v>
      </c>
    </row>
    <row r="29" spans="1:5" x14ac:dyDescent="0.25">
      <c r="A29">
        <v>142</v>
      </c>
      <c r="B29">
        <v>43</v>
      </c>
      <c r="C29" t="s">
        <v>8</v>
      </c>
      <c r="D29" t="s">
        <v>12</v>
      </c>
      <c r="E29" t="s">
        <v>16</v>
      </c>
    </row>
    <row r="30" spans="1:5" x14ac:dyDescent="0.25">
      <c r="A30">
        <v>379</v>
      </c>
      <c r="B30">
        <v>31</v>
      </c>
      <c r="C30" t="s">
        <v>9</v>
      </c>
      <c r="D30" t="s">
        <v>10</v>
      </c>
      <c r="E30" t="s">
        <v>16</v>
      </c>
    </row>
    <row r="31" spans="1:5" x14ac:dyDescent="0.25">
      <c r="A31">
        <v>917</v>
      </c>
      <c r="B31">
        <v>31</v>
      </c>
      <c r="C31" t="s">
        <v>8</v>
      </c>
      <c r="D31" t="s">
        <v>10</v>
      </c>
      <c r="E31" t="s">
        <v>16</v>
      </c>
    </row>
    <row r="32" spans="1:5" x14ac:dyDescent="0.25">
      <c r="A32">
        <v>584</v>
      </c>
      <c r="B32">
        <v>43</v>
      </c>
      <c r="C32" t="s">
        <v>8</v>
      </c>
      <c r="D32" t="s">
        <v>13</v>
      </c>
      <c r="E32" t="s">
        <v>16</v>
      </c>
    </row>
    <row r="33" spans="1:5" x14ac:dyDescent="0.25">
      <c r="A33">
        <v>233</v>
      </c>
      <c r="B33">
        <v>43</v>
      </c>
      <c r="C33" t="s">
        <v>9</v>
      </c>
      <c r="D33" t="s">
        <v>13</v>
      </c>
      <c r="E33" t="s">
        <v>16</v>
      </c>
    </row>
    <row r="34" spans="1:5" x14ac:dyDescent="0.25">
      <c r="A34">
        <v>574</v>
      </c>
      <c r="B34">
        <v>31</v>
      </c>
      <c r="C34" t="s">
        <v>9</v>
      </c>
      <c r="D34" t="s">
        <v>10</v>
      </c>
      <c r="E34" t="s">
        <v>16</v>
      </c>
    </row>
    <row r="35" spans="1:5" x14ac:dyDescent="0.25">
      <c r="A35">
        <v>454</v>
      </c>
      <c r="B35">
        <v>21</v>
      </c>
      <c r="C35" t="s">
        <v>8</v>
      </c>
      <c r="D35" t="s">
        <v>13</v>
      </c>
      <c r="E35" t="s">
        <v>15</v>
      </c>
    </row>
    <row r="36" spans="1:5" x14ac:dyDescent="0.25">
      <c r="A36">
        <v>671</v>
      </c>
      <c r="B36">
        <v>43</v>
      </c>
      <c r="C36" t="s">
        <v>8</v>
      </c>
      <c r="D36" t="s">
        <v>13</v>
      </c>
      <c r="E36" t="s">
        <v>14</v>
      </c>
    </row>
    <row r="37" spans="1:5" x14ac:dyDescent="0.25">
      <c r="A37">
        <v>793</v>
      </c>
      <c r="B37">
        <v>37</v>
      </c>
      <c r="C37" t="s">
        <v>9</v>
      </c>
      <c r="D37" t="s">
        <v>11</v>
      </c>
      <c r="E37" t="s">
        <v>15</v>
      </c>
    </row>
    <row r="38" spans="1:5" x14ac:dyDescent="0.25">
      <c r="A38">
        <v>909</v>
      </c>
      <c r="B38">
        <v>27</v>
      </c>
      <c r="C38" t="s">
        <v>9</v>
      </c>
      <c r="D38" t="s">
        <v>12</v>
      </c>
      <c r="E38" t="s">
        <v>16</v>
      </c>
    </row>
    <row r="39" spans="1:5" x14ac:dyDescent="0.25">
      <c r="A39">
        <v>336</v>
      </c>
      <c r="B39">
        <v>20</v>
      </c>
      <c r="C39" t="s">
        <v>9</v>
      </c>
      <c r="D39" t="s">
        <v>11</v>
      </c>
      <c r="E39" t="s">
        <v>16</v>
      </c>
    </row>
    <row r="40" spans="1:5" x14ac:dyDescent="0.25">
      <c r="A40">
        <v>886</v>
      </c>
      <c r="B40">
        <v>42</v>
      </c>
      <c r="C40" t="s">
        <v>8</v>
      </c>
      <c r="D40" t="s">
        <v>12</v>
      </c>
      <c r="E40" t="s">
        <v>14</v>
      </c>
    </row>
    <row r="41" spans="1:5" x14ac:dyDescent="0.25">
      <c r="A41">
        <v>742</v>
      </c>
      <c r="B41">
        <v>32</v>
      </c>
      <c r="C41" t="s">
        <v>9</v>
      </c>
      <c r="D41" t="s">
        <v>11</v>
      </c>
      <c r="E41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20C2-7F2A-4948-B66D-24171B2607B9}">
  <dimension ref="A1:A31"/>
  <sheetViews>
    <sheetView workbookViewId="0">
      <selection activeCell="Q28" sqref="Q28"/>
    </sheetView>
  </sheetViews>
  <sheetFormatPr defaultRowHeight="15" x14ac:dyDescent="0.25"/>
  <cols>
    <col min="1" max="1" width="14" customWidth="1"/>
  </cols>
  <sheetData>
    <row r="1" spans="1:1" x14ac:dyDescent="0.25">
      <c r="A1" t="s">
        <v>0</v>
      </c>
    </row>
    <row r="2" spans="1:1" x14ac:dyDescent="0.25">
      <c r="A2">
        <v>546</v>
      </c>
    </row>
    <row r="3" spans="1:1" x14ac:dyDescent="0.25">
      <c r="A3">
        <v>602</v>
      </c>
    </row>
    <row r="4" spans="1:1" x14ac:dyDescent="0.25">
      <c r="A4">
        <v>368</v>
      </c>
    </row>
    <row r="5" spans="1:1" x14ac:dyDescent="0.25">
      <c r="A5">
        <v>920</v>
      </c>
    </row>
    <row r="6" spans="1:1" x14ac:dyDescent="0.25">
      <c r="A6">
        <v>344</v>
      </c>
    </row>
    <row r="7" spans="1:1" x14ac:dyDescent="0.25">
      <c r="A7">
        <v>258</v>
      </c>
    </row>
    <row r="8" spans="1:1" x14ac:dyDescent="0.25">
      <c r="A8">
        <v>475</v>
      </c>
    </row>
    <row r="9" spans="1:1" x14ac:dyDescent="0.25">
      <c r="A9">
        <v>504</v>
      </c>
    </row>
    <row r="10" spans="1:1" x14ac:dyDescent="0.25">
      <c r="A10">
        <v>378</v>
      </c>
    </row>
    <row r="11" spans="1:1" x14ac:dyDescent="0.25">
      <c r="A11">
        <v>735</v>
      </c>
    </row>
    <row r="12" spans="1:1" x14ac:dyDescent="0.25">
      <c r="A12">
        <v>491</v>
      </c>
    </row>
    <row r="13" spans="1:1" x14ac:dyDescent="0.25">
      <c r="A13">
        <v>749</v>
      </c>
    </row>
    <row r="14" spans="1:1" x14ac:dyDescent="0.25">
      <c r="A14">
        <v>635</v>
      </c>
    </row>
    <row r="15" spans="1:1" x14ac:dyDescent="0.25">
      <c r="A15">
        <v>309</v>
      </c>
    </row>
    <row r="16" spans="1:1" x14ac:dyDescent="0.25">
      <c r="A16">
        <v>136</v>
      </c>
    </row>
    <row r="17" spans="1:1" x14ac:dyDescent="0.25">
      <c r="A17">
        <v>523</v>
      </c>
    </row>
    <row r="18" spans="1:1" x14ac:dyDescent="0.25">
      <c r="A18">
        <v>615</v>
      </c>
    </row>
    <row r="19" spans="1:1" x14ac:dyDescent="0.25">
      <c r="A19">
        <v>494</v>
      </c>
    </row>
    <row r="20" spans="1:1" x14ac:dyDescent="0.25">
      <c r="A20">
        <v>110</v>
      </c>
    </row>
    <row r="21" spans="1:1" x14ac:dyDescent="0.25">
      <c r="A21">
        <v>282</v>
      </c>
    </row>
    <row r="22" spans="1:1" x14ac:dyDescent="0.25">
      <c r="A22">
        <v>361</v>
      </c>
    </row>
    <row r="23" spans="1:1" x14ac:dyDescent="0.25">
      <c r="A23">
        <v>630</v>
      </c>
    </row>
    <row r="24" spans="1:1" x14ac:dyDescent="0.25">
      <c r="A24">
        <v>914</v>
      </c>
    </row>
    <row r="25" spans="1:1" x14ac:dyDescent="0.25">
      <c r="A25">
        <v>917</v>
      </c>
    </row>
    <row r="26" spans="1:1" x14ac:dyDescent="0.25">
      <c r="A26">
        <v>584</v>
      </c>
    </row>
    <row r="27" spans="1:1" x14ac:dyDescent="0.25">
      <c r="A27">
        <v>233</v>
      </c>
    </row>
    <row r="28" spans="1:1" x14ac:dyDescent="0.25">
      <c r="A28">
        <v>454</v>
      </c>
    </row>
    <row r="29" spans="1:1" x14ac:dyDescent="0.25">
      <c r="A29">
        <v>671</v>
      </c>
    </row>
    <row r="30" spans="1:1" x14ac:dyDescent="0.25">
      <c r="A30">
        <v>886</v>
      </c>
    </row>
    <row r="31" spans="1:1" x14ac:dyDescent="0.25">
      <c r="A31">
        <v>742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839F-5A50-4E8E-8CF6-FA8D7F354E1A}">
  <dimension ref="A1:C41"/>
  <sheetViews>
    <sheetView workbookViewId="0">
      <selection activeCell="Q28" sqref="Q28"/>
    </sheetView>
  </sheetViews>
  <sheetFormatPr defaultRowHeight="15" x14ac:dyDescent="0.25"/>
  <cols>
    <col min="1" max="1" width="14" customWidth="1"/>
    <col min="2" max="2" width="20.7109375" customWidth="1"/>
    <col min="3" max="3" width="9.7109375" bestFit="1" customWidth="1"/>
  </cols>
  <sheetData>
    <row r="1" spans="1:3" x14ac:dyDescent="0.25">
      <c r="A1" t="s">
        <v>0</v>
      </c>
      <c r="B1" t="s">
        <v>17</v>
      </c>
    </row>
    <row r="2" spans="1:3" x14ac:dyDescent="0.25">
      <c r="A2">
        <v>546</v>
      </c>
      <c r="B2" s="1">
        <v>44633</v>
      </c>
      <c r="C2" s="1"/>
    </row>
    <row r="3" spans="1:3" x14ac:dyDescent="0.25">
      <c r="A3">
        <v>602</v>
      </c>
      <c r="B3" s="1">
        <v>44630</v>
      </c>
      <c r="C3" s="1"/>
    </row>
    <row r="4" spans="1:3" x14ac:dyDescent="0.25">
      <c r="A4">
        <v>368</v>
      </c>
      <c r="B4" s="1">
        <v>44635</v>
      </c>
      <c r="C4" s="1"/>
    </row>
    <row r="5" spans="1:3" x14ac:dyDescent="0.25">
      <c r="A5">
        <v>920</v>
      </c>
      <c r="B5" s="1">
        <v>44634</v>
      </c>
      <c r="C5" s="1"/>
    </row>
    <row r="6" spans="1:3" x14ac:dyDescent="0.25">
      <c r="A6">
        <v>344</v>
      </c>
      <c r="B6" s="1">
        <v>44623</v>
      </c>
      <c r="C6" s="1"/>
    </row>
    <row r="7" spans="1:3" x14ac:dyDescent="0.25">
      <c r="A7">
        <v>258</v>
      </c>
      <c r="B7" s="1">
        <v>44629</v>
      </c>
      <c r="C7" s="1"/>
    </row>
    <row r="8" spans="1:3" x14ac:dyDescent="0.25">
      <c r="A8">
        <v>434</v>
      </c>
      <c r="B8" s="1">
        <v>44628</v>
      </c>
      <c r="C8" s="1"/>
    </row>
    <row r="9" spans="1:3" x14ac:dyDescent="0.25">
      <c r="A9">
        <v>475</v>
      </c>
      <c r="B9" s="1">
        <v>44624</v>
      </c>
      <c r="C9" s="1"/>
    </row>
    <row r="10" spans="1:3" x14ac:dyDescent="0.25">
      <c r="A10">
        <v>504</v>
      </c>
      <c r="B10" s="1">
        <v>44627</v>
      </c>
      <c r="C10" s="1"/>
    </row>
    <row r="11" spans="1:3" x14ac:dyDescent="0.25">
      <c r="A11">
        <v>378</v>
      </c>
      <c r="B11" s="1">
        <v>44621</v>
      </c>
      <c r="C11" s="1"/>
    </row>
    <row r="12" spans="1:3" x14ac:dyDescent="0.25">
      <c r="A12">
        <v>735</v>
      </c>
      <c r="B12" s="1">
        <v>44629</v>
      </c>
      <c r="C12" s="1"/>
    </row>
    <row r="13" spans="1:3" x14ac:dyDescent="0.25">
      <c r="A13">
        <v>491</v>
      </c>
      <c r="B13" s="1">
        <v>44629</v>
      </c>
      <c r="C13" s="1"/>
    </row>
    <row r="14" spans="1:3" x14ac:dyDescent="0.25">
      <c r="A14">
        <v>749</v>
      </c>
      <c r="B14" s="1">
        <v>44632</v>
      </c>
      <c r="C14" s="1"/>
    </row>
    <row r="15" spans="1:3" x14ac:dyDescent="0.25">
      <c r="A15">
        <v>635</v>
      </c>
      <c r="B15" s="1">
        <v>44629</v>
      </c>
      <c r="C15" s="1"/>
    </row>
    <row r="16" spans="1:3" x14ac:dyDescent="0.25">
      <c r="A16">
        <v>555</v>
      </c>
      <c r="B16" s="1">
        <v>44625</v>
      </c>
      <c r="C16" s="1"/>
    </row>
    <row r="17" spans="1:3" x14ac:dyDescent="0.25">
      <c r="A17">
        <v>139</v>
      </c>
      <c r="B17" s="1">
        <v>44631</v>
      </c>
      <c r="C17" s="1"/>
    </row>
    <row r="18" spans="1:3" x14ac:dyDescent="0.25">
      <c r="A18">
        <v>309</v>
      </c>
      <c r="B18" s="1">
        <v>44627</v>
      </c>
      <c r="C18" s="1"/>
    </row>
    <row r="19" spans="1:3" x14ac:dyDescent="0.25">
      <c r="A19">
        <v>136</v>
      </c>
      <c r="B19" s="1">
        <v>44628</v>
      </c>
      <c r="C19" s="1"/>
    </row>
    <row r="20" spans="1:3" x14ac:dyDescent="0.25">
      <c r="A20">
        <v>523</v>
      </c>
      <c r="B20" s="1">
        <v>44626</v>
      </c>
      <c r="C20" s="1"/>
    </row>
    <row r="21" spans="1:3" x14ac:dyDescent="0.25">
      <c r="A21">
        <v>615</v>
      </c>
      <c r="B21" s="1">
        <v>44632</v>
      </c>
      <c r="C21" s="1"/>
    </row>
    <row r="22" spans="1:3" x14ac:dyDescent="0.25">
      <c r="A22">
        <v>494</v>
      </c>
      <c r="B22" s="1">
        <v>44621</v>
      </c>
      <c r="C22" s="1"/>
    </row>
    <row r="23" spans="1:3" x14ac:dyDescent="0.25">
      <c r="A23">
        <v>110</v>
      </c>
      <c r="B23" s="1">
        <v>44621</v>
      </c>
      <c r="C23" s="1"/>
    </row>
    <row r="24" spans="1:3" x14ac:dyDescent="0.25">
      <c r="A24">
        <v>282</v>
      </c>
      <c r="B24" s="1">
        <v>44634</v>
      </c>
      <c r="C24" s="1"/>
    </row>
    <row r="25" spans="1:3" x14ac:dyDescent="0.25">
      <c r="A25">
        <v>436</v>
      </c>
      <c r="B25" s="1">
        <v>44635</v>
      </c>
      <c r="C25" s="1"/>
    </row>
    <row r="26" spans="1:3" x14ac:dyDescent="0.25">
      <c r="A26">
        <v>361</v>
      </c>
      <c r="B26" s="1">
        <v>44629</v>
      </c>
      <c r="C26" s="1"/>
    </row>
    <row r="27" spans="1:3" x14ac:dyDescent="0.25">
      <c r="A27">
        <v>630</v>
      </c>
      <c r="B27" s="1">
        <v>44621</v>
      </c>
      <c r="C27" s="1"/>
    </row>
    <row r="28" spans="1:3" x14ac:dyDescent="0.25">
      <c r="A28">
        <v>914</v>
      </c>
      <c r="B28" s="1">
        <v>44623</v>
      </c>
      <c r="C28" s="1"/>
    </row>
    <row r="29" spans="1:3" x14ac:dyDescent="0.25">
      <c r="A29">
        <v>142</v>
      </c>
      <c r="B29" s="1">
        <v>44634</v>
      </c>
      <c r="C29" s="1"/>
    </row>
    <row r="30" spans="1:3" x14ac:dyDescent="0.25">
      <c r="A30">
        <v>379</v>
      </c>
      <c r="B30" s="1">
        <v>44624</v>
      </c>
      <c r="C30" s="1"/>
    </row>
    <row r="31" spans="1:3" x14ac:dyDescent="0.25">
      <c r="A31">
        <v>917</v>
      </c>
      <c r="B31" s="1">
        <v>44624</v>
      </c>
      <c r="C31" s="1"/>
    </row>
    <row r="32" spans="1:3" x14ac:dyDescent="0.25">
      <c r="A32">
        <v>584</v>
      </c>
      <c r="B32" s="1">
        <v>44625</v>
      </c>
      <c r="C32" s="1"/>
    </row>
    <row r="33" spans="1:3" x14ac:dyDescent="0.25">
      <c r="A33">
        <v>233</v>
      </c>
      <c r="B33" s="1">
        <v>44633</v>
      </c>
      <c r="C33" s="1"/>
    </row>
    <row r="34" spans="1:3" x14ac:dyDescent="0.25">
      <c r="A34">
        <v>574</v>
      </c>
      <c r="B34" s="1">
        <v>44625</v>
      </c>
      <c r="C34" s="1"/>
    </row>
    <row r="35" spans="1:3" x14ac:dyDescent="0.25">
      <c r="A35">
        <v>454</v>
      </c>
      <c r="B35" s="1">
        <v>44627</v>
      </c>
      <c r="C35" s="1"/>
    </row>
    <row r="36" spans="1:3" x14ac:dyDescent="0.25">
      <c r="A36">
        <v>671</v>
      </c>
      <c r="B36" s="1">
        <v>44630</v>
      </c>
      <c r="C36" s="1"/>
    </row>
    <row r="37" spans="1:3" x14ac:dyDescent="0.25">
      <c r="A37">
        <v>793</v>
      </c>
      <c r="B37" s="1">
        <v>44630</v>
      </c>
      <c r="C37" s="1"/>
    </row>
    <row r="38" spans="1:3" x14ac:dyDescent="0.25">
      <c r="A38">
        <v>909</v>
      </c>
      <c r="B38" s="1">
        <v>44622</v>
      </c>
      <c r="C38" s="1"/>
    </row>
    <row r="39" spans="1:3" x14ac:dyDescent="0.25">
      <c r="A39">
        <v>336</v>
      </c>
      <c r="B39" s="1">
        <v>44622</v>
      </c>
      <c r="C39" s="1"/>
    </row>
    <row r="40" spans="1:3" x14ac:dyDescent="0.25">
      <c r="A40">
        <v>886</v>
      </c>
      <c r="B40" s="1">
        <v>44635</v>
      </c>
      <c r="C40" s="1"/>
    </row>
    <row r="41" spans="1:3" x14ac:dyDescent="0.25">
      <c r="A41">
        <v>742</v>
      </c>
      <c r="B41" s="1">
        <v>44629</v>
      </c>
      <c r="C4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m a i l _ r e c i p i e n t s _ 6 d 3 f 2 6 6 9 - 7 4 c 0 - 4 9 b 6 - 9 1 3 2 - 6 5 2 6 9 4 d b 2 7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e m o g r a p h i c s _ f 3 d b 2 0 c f - 3 b 5 d - 4 4 c b - a 8 a 8 - 9 8 4 8 d 9 9 5 6 9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 A g e < / s t r i n g > < / k e y > < v a l u e > < i n t > 6 0 < / i n t > < / v a l u e > < / i t e m > < i t e m > < k e y > < s t r i n g > G e n d e r < / s t r i n g > < / k e y > < v a l u e > < i n t > 8 2 < / i n t > < / v a l u e > < / i t e m > < i t e m > < k e y > < s t r i n g > C i v i l   S t a t u s < / s t r i n g > < / k e y > < v a l u e > < i n t > 1 0 4 < / i n t > < / v a l u e > < / i t e m > < i t e m > < k e y > < s t r i n g > S t a t u s < / s t r i n g > < / k e y > < v a l u e > < i n t > 7 4 < / i n t > < / v a l u e > < / i t e m > < i t e m > < k e y > < s t r i n g > A g e   G r o u p < / s t r i n g > < / k e y > < v a l u e > < i n t > 1 0 1 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 C i v i l   S t a t u s < / s t r i n g > < / k e y > < v a l u e > < i n t > 3 < / i n t > < / v a l u e > < / i t e m > < i t e m > < k e y > < s t r i n g > S t a t u s < / s t r i n g > < / k e y > < v a l u e > < i n t > 4 < / i n t > < / v a l u e > < / i t e m > < i t e m > < k e y > < s t r i n g > A g e   G r o u p 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7 4 a 1 b 8 6 1 - 9 6 b 5 - 4 8 a 0 - 8 9 e e - 3 7 a c 0 b 7 9 4 9 4 1 "   x m l n s = " h t t p : / / s c h e m a s . m i c r o s o f t . c o m / D a t a M a s h u p " > A A A A A E A E A A B Q S w M E F A A C A A g A b 7 h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b 7 h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4 Y V Y v i h C y O g E A A C o E A A A T A B w A R m 9 y b X V s Y X M v U 2 V j d G l v b j E u b S C i G A A o o B Q A A A A A A A A A A A A A A A A A A A A A A A A A A A C 9 U k 1 r A j E Q v S / s f w j p R W E R b K W X 4 q G s p X j p o Y o 9 i E j M T t 1 g v s i H V R b / e 0 f T Q k E p s g d z y T D v M f P e S z z w I I w m k 3 T 3 n / I s z 3 z N H F R k a y K v w S 2 x B m W P s C d D I i H k G c E z M d F x w M 7 L j o P s l d E 5 0 O H D u M 3 K m E 2 n 2 8 z f m I I h n b K V h D 5 d H O a l 0 Q E p i y I N u K N l z f Q a N 0 3 3 F i h O O l F 7 U 8 e 0 / z R O l U Z G p Y + g 7 6 R t R d P Q M v p g F D g y H t G C j H V 4 H P S O n E N B G j p L m s k 7 a g Y F F T I C Y i T A L p w I p + E s m Z 4 x G Q E Z S T r f p z G H b p 4 J f V H i 3 3 Q w E 7 N 2 z N a C t 4 / l / k a x P K / h v P k K u g J 3 l l A p t k K S S W A h + j P w Q v v K v E A x I f E v c W E F u m 2 f 2 c M N M r v S E 7 N 2 W Z k v L Q 2 r 2 h s a 3 O o T W E t G P 2 r J i A X 4 f c Y K 6 y D U / 7 a / A V B L A Q I t A B Q A A g A I A G + 4 Y V a N m H I o p A A A A P Y A A A A S A A A A A A A A A A A A A A A A A A A A A A B D b 2 5 m a W c v U G F j a 2 F n Z S 5 4 b W x Q S w E C L Q A U A A I A C A B v u G F W D 8 r p q 6 Q A A A D p A A A A E w A A A A A A A A A A A A A A A A D w A A A A W 0 N v b n R l b n R f V H l w Z X N d L n h t b F B L A Q I t A B Q A A g A I A G + 4 Y V Y v i h C y O g E A A C o E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h A A A A A A A A 0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v d W N o Z X J f c m V k Z W 1 w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p d m 9 0 I F R h Y m x l c y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N T o w M z o y M y 4 3 M z U z N z A 0 W i I g L z 4 8 R W 5 0 c n k g V H l w Z T 0 i R m l s b E N v b H V t b l R 5 c G V z I i B W Y W x 1 Z T 0 i c 0 F 3 W V I i I C 8 + P E V u d H J 5 I F R 5 c G U 9 I k Z p b G x D b 2 x 1 b W 5 O Y W 1 l c y I g V m F s d W U 9 I n N b J n F 1 b 3 Q 7 Q 3 V z d G 9 t Z X I g S U Q m c X V v d D s s J n F 1 b 3 Q 7 V m 9 1 Y 2 h l c i B S Z W R l Z W 1 l Z C Z x d W 9 0 O y w m c X V v d D t U c m F u c 2 F j d G l v b i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v d W N o Z X J f c m V k Z W 1 w d G l v b n M v Q 2 h h b m d l Z C B U e X B l L n t D d X N 0 b 2 1 l c i B J R C w w f S Z x d W 9 0 O y w m c X V v d D t T Z W N 0 a W 9 u M S 9 2 b 3 V j a G V y X 3 J l Z G V t c H R p b 2 5 z L 0 N o Y W 5 n Z W Q g V H l w Z S 5 7 V m 9 1 Y 2 h l c i B S Z W R l Z W 1 l Z C w x f S Z x d W 9 0 O y w m c X V v d D t T Z W N 0 a W 9 u M S 9 2 b 3 V j a G V y X 3 J l Z G V t c H R p b 2 5 z L 0 N o Y W 5 n Z W Q g V H l w Z S 5 7 V H J h b n N h Y 3 R p b 2 4 g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m 9 1 Y 2 h l c l 9 y Z W R l b X B 0 a W 9 u c y 9 D a G F u Z 2 V k I F R 5 c G U u e 0 N 1 c 3 R v b W V y I E l E L D B 9 J n F 1 b 3 Q 7 L C Z x d W 9 0 O 1 N l Y 3 R p b 2 4 x L 3 Z v d W N o Z X J f c m V k Z W 1 w d G l v b n M v Q 2 h h b m d l Z C B U e X B l L n t W b 3 V j a G V y I F J l Z G V l b W V k L D F 9 J n F 1 b 3 Q 7 L C Z x d W 9 0 O 1 N l Y 3 R p b 2 4 x L 3 Z v d W N o Z X J f c m V k Z W 1 w d G l v b n M v Q 2 h h b m d l Z C B U e X B l L n t U c m F u c 2 F j d G l v b i B W Y W x 1 Z S w y f S Z x d W 9 0 O 1 0 s J n F 1 b 3 Q 7 U m V s Y X R p b 2 5 z a G l w S W 5 m b y Z x d W 9 0 O z p b X X 0 i I C 8 + P E V u d H J 5 I F R 5 c G U 9 I l F 1 Z X J 5 S U Q i I F Z h b H V l P S J z Y T k 2 Y T k 4 O W U t Y 2 E 5 M y 0 0 O G Q 3 L T k w Y m Y t M z I z O T g y M m Z i Z j k 0 I i A v P j w v U 3 R h Y m x l R W 5 0 c m l l c z 4 8 L 0 l 0 Z W 0 + P E l 0 Z W 0 + P E l 0 Z W 1 M b 2 N h d G l v b j 4 8 S X R l b V R 5 c G U + R m 9 y b X V s Y T w v S X R l b V R 5 c G U + P E l 0 Z W 1 Q Y X R o P l N l Y 3 R p b 2 4 x L 3 Z v d W N o Z X J f c m V k Z W 1 w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1 Y 2 h l c l 9 y Z W R l b X B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W 9 n c m F w a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G l 2 b 3 Q g V G F i b G V z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0 O j Q w O j M x L j E z N j A 1 O T d a I i A v P j x F b n R y e S B U e X B l P S J G a W x s Q 2 9 s d W 1 u V H l w Z X M i I F Z h b H V l P S J z Q X d N R 0 J n W T 0 i I C 8 + P E V u d H J 5 I F R 5 c G U 9 I k Z p b G x D b 2 x 1 b W 5 O Y W 1 l c y I g V m F s d W U 9 I n N b J n F 1 b 3 Q 7 Q 3 V z d G 9 t Z X I g S U Q m c X V v d D s s J n F 1 b 3 Q 7 Q W d l J n F 1 b 3 Q 7 L C Z x d W 9 0 O 0 d l b m R l c i Z x d W 9 0 O y w m c X V v d D t D a X Z p b C B T d G F 0 d X M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t b 2 d y Y X B o a W N z L 0 N o Y W 5 n Z W Q g V H l w Z S 5 7 Q 3 V z d G 9 t Z X I g S U Q s M H 0 m c X V v d D s s J n F 1 b 3 Q 7 U 2 V j d G l v b j E v Z G V t b 2 d y Y X B o a W N z L 0 N o Y W 5 n Z W Q g V H l w Z S 5 7 Q W d l L D F 9 J n F 1 b 3 Q 7 L C Z x d W 9 0 O 1 N l Y 3 R p b 2 4 x L 2 R l b W 9 n c m F w a G l j c y 9 D a G F u Z 2 V k I F R 5 c G U u e 0 d l b m R l c i w y f S Z x d W 9 0 O y w m c X V v d D t T Z W N 0 a W 9 u M S 9 k Z W 1 v Z 3 J h c G h p Y 3 M v Q 2 h h b m d l Z C B U e X B l L n t D a X Z p b C B T d G F 0 d X M s M 3 0 m c X V v d D s s J n F 1 b 3 Q 7 U 2 V j d G l v b j E v Z G V t b 2 d y Y X B o a W N z L 0 N o Y W 5 n Z W Q g V H l w Z S 5 7 U 3 R h d H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l b W 9 n c m F w a G l j c y 9 D a G F u Z 2 V k I F R 5 c G U u e 0 N 1 c 3 R v b W V y I E l E L D B 9 J n F 1 b 3 Q 7 L C Z x d W 9 0 O 1 N l Y 3 R p b 2 4 x L 2 R l b W 9 n c m F w a G l j c y 9 D a G F u Z 2 V k I F R 5 c G U u e 0 F n Z S w x f S Z x d W 9 0 O y w m c X V v d D t T Z W N 0 a W 9 u M S 9 k Z W 1 v Z 3 J h c G h p Y 3 M v Q 2 h h b m d l Z C B U e X B l L n t H Z W 5 k Z X I s M n 0 m c X V v d D s s J n F 1 b 3 Q 7 U 2 V j d G l v b j E v Z G V t b 2 d y Y X B o a W N z L 0 N o Y W 5 n Z W Q g V H l w Z S 5 7 Q 2 l 2 a W w g U 3 R h d H V z L D N 9 J n F 1 b 3 Q 7 L C Z x d W 9 0 O 1 N l Y 3 R p b 2 4 x L 2 R l b W 9 n c m F w a G l j c y 9 D a G F u Z 2 V k I F R 5 c G U u e 1 N 0 Y X R 1 c y w 0 f S Z x d W 9 0 O 1 0 s J n F 1 b 3 Q 7 U m V s Y X R p b 2 5 z a G l w S W 5 m b y Z x d W 9 0 O z p b X X 0 i I C 8 + P E V u d H J 5 I F R 5 c G U 9 I l F 1 Z X J 5 S U Q i I F Z h b H V l P S J z N T J l M 2 V l M z g t O T M 0 Z C 0 0 N z U y L W E w M D M t M D R h M D N l N z g 3 Z T Z h I i A v P j w v U 3 R h Y m x l R W 5 0 c m l l c z 4 8 L 0 l 0 Z W 0 + P E l 0 Z W 0 + P E l 0 Z W 1 M b 2 N h d G l v b j 4 8 S X R l b V R 5 c G U + R m 9 y b X V s Y T w v S X R l b V R 5 c G U + P E l 0 Z W 1 Q Y X R o P l N l Y 3 R p b 2 4 x L 2 R l b W 9 n c m F w a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c G h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F p b F 9 y Z W N p c G l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Q a X Z v d C B U Y W J s Z X M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Q 6 N D A 6 M z E u M T Y 2 O T c 5 M l o i I C 8 + P E V u d H J 5 I F R 5 c G U 9 I k Z p b G x D b 2 x 1 b W 5 U e X B l c y I g V m F s d W U 9 I n N B d z 0 9 I i A v P j x F b n R y e S B U e X B l P S J G a W x s Q 2 9 s d W 1 u T m F t Z X M i I F Z h b H V l P S J z W y Z x d W 9 0 O 0 N 1 c 3 R v b W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h a W x f c m V j a X B p Z W 5 0 c y 9 D a G F u Z 2 V k I F R 5 c G U u e 0 N 1 c 3 R v b W V y I E l E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t Y W l s X 3 J l Y 2 l w a W V u d H M v Q 2 h h b m d l Z C B U e X B l L n t D d X N 0 b 2 1 l c i B J R C w w f S Z x d W 9 0 O 1 0 s J n F 1 b 3 Q 7 U m V s Y X R p b 2 5 z a G l w S W 5 m b y Z x d W 9 0 O z p b X X 0 i I C 8 + P E V u d H J 5 I F R 5 c G U 9 I l F 1 Z X J 5 S U Q i I F Z h b H V l P S J z Z G E 1 M T I 0 Y T Y t N 2 U 1 N i 0 0 Y z g 3 L T k 3 M W Y t N W E 1 Z W V k Y W F l Z T l k I i A v P j w v U 3 R h Y m x l R W 5 0 c m l l c z 4 8 L 0 l 0 Z W 0 + P E l 0 Z W 0 + P E l 0 Z W 1 M b 2 N h d G l v b j 4 8 S X R l b V R 5 c G U + R m 9 y b X V s Y T w v S X R l b V R 5 c G U + P E l 0 Z W 1 Q Y X R o P l N l Y 3 R p b 2 4 x L 2 V t Y W l s X 3 J l Y 2 l w a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h a W x f c m V j a X B p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F 9 k b 3 d u b G 9 h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p d m 9 0 I F R h Y m x l c y F Q a X Z v d F R h Y m x l O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f Z G 9 3 b m x v Y W R z L 0 N o Y W 5 n Z W Q g V H l w Z S 5 7 Q 3 V z d G 9 t Z X I g S U Q s M H 0 m c X V v d D s s J n F 1 b 3 Q 7 U 2 V j d G l v b j E v Y X B w X 2 R v d 2 5 s b 2 F k c y 9 D a G F u Z 2 V k I F R 5 c G U u e 0 F w c C B E b 3 d u b G 9 h Z C B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F 9 k b 3 d u b G 9 h Z H M v Q 2 h h b m d l Z C B U e X B l L n t D d X N 0 b 2 1 l c i B J R C w w f S Z x d W 9 0 O y w m c X V v d D t T Z W N 0 a W 9 u M S 9 h c H B f Z G 9 3 b m x v Y W R z L 0 N o Y W 5 n Z W Q g V H l w Z S 5 7 Q X B w I E R v d 2 5 s b 2 F k I E R h d G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F w c C B E b 3 d u b G 9 h Z C B E Y X R l J n F 1 b 3 Q 7 X S I g L z 4 8 R W 5 0 c n k g V H l w Z T 0 i R m l s b E N v b H V t b l R 5 c G V z I i B W Y W x 1 Z T 0 i c 0 F 3 Y z 0 i I C 8 + P E V u d H J 5 I F R 5 c G U 9 I k Z p b G x M Y X N 0 V X B k Y X R l Z C I g V m F s d W U 9 I m Q y M D I z L T A z L T A x V D E 0 O j M y O j M 4 L j I 3 N j k 1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w c F 9 k b 3 d u b G 9 h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X 2 R v d 2 5 s b 2 F k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/ N b e U q J r S 7 B h G 2 d j t b g A A A A A A A I A A A A A A B B m A A A A A Q A A I A A A A P + 5 P u Y y p o h r f j S e C p T Z 6 C r m 8 7 4 l p 7 I Q N 1 j w K z E V + E 6 T A A A A A A 6 A A A A A A g A A I A A A A D Z a I 7 A 0 v 8 P t U K p 8 B I J 5 N M 3 X A P i t O V B m b D d w Z I y L v c F 0 U A A A A K X B J U 0 6 / G V c 0 8 t J J 6 D 3 U Z b 3 8 3 j e Q A 7 Y p / S S q n Z s J O E D y 9 Z R w c T L e 8 Z J U b + a y V I y X S 3 E d 9 W k j i G j I + Z y L R D o E c k N v L P G d T Q a / D G K M G L 0 H T h Q Q A A A A I b T H b T t p t R a v 9 p 7 h C q 6 i C j v T f E k v l 5 i 1 w q u X 6 t V J J r 5 V N M T s 2 P Y W r Z N V X Z o N Z 3 B x c s + G I C 9 z j Y X v y p t / o w C R i M = < / D a t a M a s h u p > 
</file>

<file path=customXml/item12.xml>��< ? x m l   v e r s i o n = " 1 . 0 "   e n c o d i n g = " U T F - 1 6 " ? > < G e m i n i   x m l n s = " h t t p : / / g e m i n i / p i v o t c u s t o m i z a t i o n / T a b l e X M L _ v o u c h e r _ r e d e m p t i o n s _ 7 0 0 b 7 4 a 3 - f d e 5 - 4 6 f 0 - a f d 7 - 1 4 1 8 e e 0 5 2 6 c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 V o u c h e r   R e d e e m e d < / s t r i n g > < / k e y > < v a l u e > < i n t > 2 5 4 < / i n t > < / v a l u e > < / i t e m > < i t e m > < k e y > < s t r i n g > E m a i l   R e c i p i e n t < / s t r i n g > < / k e y > < v a l u e > < i n t > 1 3 2 < / i n t > < / v a l u e > < / i t e m > < i t e m > < k e y > < s t r i n g > T r a n s a c t i o n   V a l u e < / s t r i n g > < / k e y > < v a l u e > < i n t > 1 4 3 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 V o u c h e r   R e d e e m e d < / s t r i n g > < / k e y > < v a l u e > < i n t > 1 < / i n t > < / v a l u e > < / i t e m > < i t e m > < k e y > < s t r i n g > E m a i l   R e c i p i e n t < / s t r i n g > < / k e y > < v a l u e > < i n t > 2 < / i n t > < / v a l u e > < / i t e m > < i t e m > < k e y > < s t r i n g > T r a n s a c t i o n   V a l u e 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 e m a i l _ r e c i p i e n t s 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 e m a i l _ r e c i p i e n t s 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 C o l u m n s \ C i v i l 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 a p p _ d o w n l o a d s 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 a p p _ d o w n l o a d s 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  D o w n l o a d 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 v o u c h e r _ r e d e m p t i o n s 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 v o u c h e r _ r e d e m p t i o n s 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 C o l u m n s \ V o u c h e r   R e d e e m e d 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  R e c i p i e n t 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 v o u c h e r _ r e d e m p t i o n s _ 7 0 0 b 7 4 a 3 - f d e 5 - 4 6 f 0 - a f d 7 - 1 4 1 8 e e 0 5 2 6 c 0 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 d e m o g r a p h i c s _ f 3 d b 2 0 c f - 3 b 5 d - 4 4 c b - a 8 a 8 - 9 8 4 8 d 9 9 5 6 9 a 8 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 e m a i l _ r e c i p i e n t s _ 6 d 3 f 2 6 6 9 - 7 4 c 0 - 4 9 b 6 - 9 1 3 2 - 6 5 2 6 9 4 d b 2 7 1 7 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 a p p _ d o w n l o a d s _ 0 c d 8 7 5 0 1 - 6 d 6 e - 4 2 5 7 - 8 6 e 1 - a 6 2 e 2 d d 8 7 c 2 8 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 T a g s \ T a b l e s \ & l t ; T a b l e s \ v o u c h e r _ r e d e m p t i o n s & g t ; < / K e y > < / D i a g r a m O b j e c t K e y > < D i a g r a m O b j e c t K e y > < K e y > D y n a m i c   T a g s \ T a b l e s \ & l t ; T a b l e s \ d e m o g r a p h i c s & g t ; < / K e y > < / D i a g r a m O b j e c t K e y > < D i a g r a m O b j e c t K e y > < K e y > D y n a m i c   T a g s \ T a b l e s \ & l t ; T a b l e s \ e m a i l _ r e c i p i e n t s & g t ; < / K e y > < / D i a g r a m O b j e c t K e y > < D i a g r a m O b j e c t K e y > < K e y > D y n a m i c   T a g s \ T a b l e s \ & l t ; T a b l e s \ a p p _ d o w n l o a d s & g t ; < / K e y > < / D i a g r a m O b j e c t K e y > < D i a g r a m O b j e c t K e y > < K e y > T a b l e s \ v o u c h e r _ r e d e m p t i o n s < / K e y > < / D i a g r a m O b j e c t K e y > < D i a g r a m O b j e c t K e y > < K e y > T a b l e s \ v o u c h e r _ r e d e m p t i o n s \ C o l u m n s \ C u s t o m e r   I D < / K e y > < / D i a g r a m O b j e c t K e y > < D i a g r a m O b j e c t K e y > < K e y > T a b l e s \ v o u c h e r _ r e d e m p t i o n s \ C o l u m n s \ V o u c h e r   R e d e e m e d < / K e y > < / D i a g r a m O b j e c t K e y > < D i a g r a m O b j e c t K e y > < K e y > T a b l e s \ v o u c h e r _ r e d e m p t i o n s \ C o l u m n s \ E m a i l   R e c i p i e n t < / K e y > < / D i a g r a m O b j e c t K e y > < D i a g r a m O b j e c t K e y > < K e y > T a b l e s \ v o u c h e r _ r e d e m p t i o n s \ M e a s u r e s \ S u m   o f   C u s t o m e r   I D < / K e y > < / D i a g r a m O b j e c t K e y > < D i a g r a m O b j e c t K e y > < K e y > T a b l e s \ v o u c h e r _ r e d e m p t i o n s \ S u m   o f   C u s t o m e r   I D \ A d d i t i o n a l   I n f o \ I m p l i c i t   M e a s u r e < / K e y > < / D i a g r a m O b j e c t K e y > < D i a g r a m O b j e c t K e y > < K e y > T a b l e s \ d e m o g r a p h i c s < / K e y > < / D i a g r a m O b j e c t K e y > < D i a g r a m O b j e c t K e y > < K e y > T a b l e s \ d e m o g r a p h i c s \ C o l u m n s \ C u s t o m e r   I D < / K e y > < / D i a g r a m O b j e c t K e y > < D i a g r a m O b j e c t K e y > < K e y > T a b l e s \ d e m o g r a p h i c s \ C o l u m n s \ A g e < / K e y > < / D i a g r a m O b j e c t K e y > < D i a g r a m O b j e c t K e y > < K e y > T a b l e s \ d e m o g r a p h i c s \ C o l u m n s \ G e n d e r < / K e y > < / D i a g r a m O b j e c t K e y > < D i a g r a m O b j e c t K e y > < K e y > T a b l e s \ d e m o g r a p h i c s \ C o l u m n s \ C i v i l   S t a t u s < / K e y > < / D i a g r a m O b j e c t K e y > < D i a g r a m O b j e c t K e y > < K e y > T a b l e s \ d e m o g r a p h i c s \ C o l u m n s \ S t a t u s < / K e y > < / D i a g r a m O b j e c t K e y > < D i a g r a m O b j e c t K e y > < K e y > T a b l e s \ e m a i l _ r e c i p i e n t s < / K e y > < / D i a g r a m O b j e c t K e y > < D i a g r a m O b j e c t K e y > < K e y > T a b l e s \ e m a i l _ r e c i p i e n t s \ C o l u m n s \ C u s t o m e r   I D < / K e y > < / D i a g r a m O b j e c t K e y > < D i a g r a m O b j e c t K e y > < K e y > T a b l e s \ a p p _ d o w n l o a d s < / K e y > < / D i a g r a m O b j e c t K e y > < D i a g r a m O b j e c t K e y > < K e y > T a b l e s \ a p p _ d o w n l o a d s \ C o l u m n s \ C u s t o m e r   I D < / K e y > < / D i a g r a m O b j e c t K e y > < D i a g r a m O b j e c t K e y > < K e y > T a b l e s \ a p p _ d o w n l o a d s \ C o l u m n s \ A p p   D o w n l o a d   D a t e < / K e y > < / D i a g r a m O b j e c t K e y > < D i a g r a m O b j e c t K e y > < K e y > R e l a t i o n s h i p s \ & l t ; T a b l e s \ v o u c h e r _ r e d e m p t i o n s \ C o l u m n s \ C u s t o m e r   I D & g t ; - & l t ; T a b l e s \ d e m o g r a p h i c s \ C o l u m n s \ C u s t o m e r   I D & g t ; < / K e y > < / D i a g r a m O b j e c t K e y > < D i a g r a m O b j e c t K e y > < K e y > R e l a t i o n s h i p s \ & l t ; T a b l e s \ v o u c h e r _ r e d e m p t i o n s \ C o l u m n s \ C u s t o m e r   I D & g t ; - & l t ; T a b l e s \ d e m o g r a p h i c s \ C o l u m n s \ C u s t o m e r   I D & g t ; \ F K < / K e y > < / D i a g r a m O b j e c t K e y > < D i a g r a m O b j e c t K e y > < K e y > R e l a t i o n s h i p s \ & l t ; T a b l e s \ v o u c h e r _ r e d e m p t i o n s \ C o l u m n s \ C u s t o m e r   I D & g t ; - & l t ; T a b l e s \ d e m o g r a p h i c s \ C o l u m n s \ C u s t o m e r   I D & g t ; \ P K < / K e y > < / D i a g r a m O b j e c t K e y > < D i a g r a m O b j e c t K e y > < K e y > R e l a t i o n s h i p s \ & l t ; T a b l e s \ v o u c h e r _ r e d e m p t i o n s \ C o l u m n s \ C u s t o m e r   I D & g t ; - & l t ; T a b l e s \ d e m o g r a p h i c s \ C o l u m n s \ C u s t o m e r   I D & g t ; \ C r o s s F i l t e r < / K e y > < / D i a g r a m O b j e c t K e y > < D i a g r a m O b j e c t K e y > < K e y > R e l a t i o n s h i p s \ & l t ; T a b l e s \ v o u c h e r _ r e d e m p t i o n s \ C o l u m n s \ C u s t o m e r   I D & g t ; - & l t ; T a b l e s \ e m a i l _ r e c i p i e n t s \ C o l u m n s \ C u s t o m e r   I D & g t ; < / K e y > < / D i a g r a m O b j e c t K e y > < D i a g r a m O b j e c t K e y > < K e y > R e l a t i o n s h i p s \ & l t ; T a b l e s \ v o u c h e r _ r e d e m p t i o n s \ C o l u m n s \ C u s t o m e r   I D & g t ; - & l t ; T a b l e s \ e m a i l _ r e c i p i e n t s \ C o l u m n s \ C u s t o m e r   I D & g t ; \ F K < / K e y > < / D i a g r a m O b j e c t K e y > < D i a g r a m O b j e c t K e y > < K e y > R e l a t i o n s h i p s \ & l t ; T a b l e s \ v o u c h e r _ r e d e m p t i o n s \ C o l u m n s \ C u s t o m e r   I D & g t ; - & l t ; T a b l e s \ e m a i l _ r e c i p i e n t s \ C o l u m n s \ C u s t o m e r   I D & g t ; \ P K < / K e y > < / D i a g r a m O b j e c t K e y > < D i a g r a m O b j e c t K e y > < K e y > R e l a t i o n s h i p s \ & l t ; T a b l e s \ v o u c h e r _ r e d e m p t i o n s \ C o l u m n s \ C u s t o m e r   I D & g t ; - & l t ; T a b l e s \ e m a i l _ r e c i p i e n t s \ C o l u m n s \ C u s t o m e r   I D & g t ; \ C r o s s F i l t e r < / K e y > < / D i a g r a m O b j e c t K e y > < D i a g r a m O b j e c t K e y > < K e y > R e l a t i o n s h i p s \ & l t ; T a b l e s \ v o u c h e r _ r e d e m p t i o n s \ C o l u m n s \ C u s t o m e r   I D & g t ; - & l t ; T a b l e s \ a p p _ d o w n l o a d s \ C o l u m n s \ C u s t o m e r   I D & g t ; < / K e y > < / D i a g r a m O b j e c t K e y > < D i a g r a m O b j e c t K e y > < K e y > R e l a t i o n s h i p s \ & l t ; T a b l e s \ v o u c h e r _ r e d e m p t i o n s \ C o l u m n s \ C u s t o m e r   I D & g t ; - & l t ; T a b l e s \ a p p _ d o w n l o a d s \ C o l u m n s \ C u s t o m e r   I D & g t ; \ F K < / K e y > < / D i a g r a m O b j e c t K e y > < D i a g r a m O b j e c t K e y > < K e y > R e l a t i o n s h i p s \ & l t ; T a b l e s \ v o u c h e r _ r e d e m p t i o n s \ C o l u m n s \ C u s t o m e r   I D & g t ; - & l t ; T a b l e s \ a p p _ d o w n l o a d s \ C o l u m n s \ C u s t o m e r   I D & g t ; \ P K < / K e y > < / D i a g r a m O b j e c t K e y > < D i a g r a m O b j e c t K e y > < K e y > R e l a t i o n s h i p s \ & l t ; T a b l e s \ v o u c h e r _ r e d e m p t i o n s \ C o l u m n s \ C u s t o m e r   I D & g t ; - & l t ; T a b l e s \ a p p _ d o w n l o a d s \ C o l u m n s \ C u s t o m e r   I D & g t ; \ C r o s s F i l t e r < / K e y > < / D i a g r a m O b j e c t K e y > < / A l l K e y s > < S e l e c t e d K e y s > < D i a g r a m O b j e c t K e y > < K e y > R e l a t i o n s h i p s \ & l t ; T a b l e s \ v o u c h e r _ r e d e m p t i o n s \ C o l u m n s \ C u s t o m e r   I D & g t ; - & l t ; T a b l e s \ a p p _ d o w n l o a d s \ C o l u m n s \ C u s t o m e r 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 T a g s \ T a b l e s \ & l t ; T a b l e s \ v o u c h e r _ r e d e m p t i o n s & g t ; 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 T a g s \ T a b l e s \ & l t ; T a b l e s \ e m a i l _ r e c i p i e n t s & g t ; 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 T a g s \ T a b l e s \ & l t ; T a b l e s \ a p p _ d o w n l o a d s & g t ; 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 5 6 6 < / L e f t > < T a b I n d e x > 3 < / T a b I n d e x > < T o p > 3 3 4 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 T a b l e s \ v o u c h e r _ r e d e m p t i o n s \ C o l u m n s \ V o u c h e r   R e d e e m e d 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 T a b l e s \ v o u c h e r _ r e d e m p t i o n s \ C o l u m n s \ E m a i l   R e c i p i e n t 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 3 9 3 . 9 0 3 8 1 0 5 6 7 6 6 5 8 < / L e f t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 T a b l e s \ d e m o g r a p h i c s \ C o l u m n s \ C u s t o m e r 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 T a b l e s \ d e m o g r a p h i c s \ C o l u m n s \ A g e 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 T a b l e s \ d e m o g r a p h i c s \ C o l u m n s \ C i v i l 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 T a b l e s \ d e m o g r a p h i c s \ C o l u m n s \ S t a t u s 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 T a b l e s \ e m a i l _ r e c i p i e n t s 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 6 0 3 . 8 0 7 6 2 1 1 3 5 3 3 1 6 < / L e f t > < T a b I n d e x > 1 < / T a b I n d e x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 T a b l e s \ e m a i l _ r e c i p i e n t s \ C o l u m n s \ C u s t o m e r 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 T a b l e s \ a p p _ d o w n l o a d s 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 8 1 4 . 7 1 1 4 3 1 7 0 2 9 9 7 2 9 < / L e f t > < T a b I n d e x > 2 < / T a b I n d e x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 T a b l e s \ a p p _ d o w n l o a d s \ C o l u m n s \ C u s t o m e r 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 T a b l e s \ a p p _ d o w n l o a d s \ C o l u m n s \ A p p   D o w n l o a d 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 I D & g t ; - & l t ; T a b l e s \ d e m o g r a p h i c s \ C o l u m n s \ C u s t o m e r   I D & g t ; < / K e y > < / a : K e y > < a : V a l u e   i : t y p e = " D i a g r a m D i s p l a y L i n k V i e w S t a t e " > < A u t o m a t i o n P r o p e r t y H e l p e r T e x t > E n d   p o i n t   1 :   ( 5 5 0 , 4 0 9 ) .   E n d   p o i n t   2 :   ( 4 9 3 . 9 0 3 8 1 1 , 1 7 5 ) 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 5 5 0 < / b : _ x > < b : _ y > 4 0 9 < / b : _ y > < / b : P o i n t > < b : P o i n t > < b : _ x > 4 9 5 . 9 0 3 8 1 1 < / b : _ x > < b : _ y > 4 0 9 < / b : _ y > < / b : P o i n t > < b : P o i n t > < b : _ x > 4 9 3 . 9 0 3 8 1 1 < / b : _ x > < b : _ y > 4 0 7 < / b : _ y > < / b : P o i n t > < b : P o i n t > < b : _ x > 4 9 3 . 9 0 3 8 1 1 < / b : _ x > < b : _ y > 1 7 5 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 I D & g t ; - & l t ; T a b l e s \ d e m o g r a p h i c s \ C o l u m n s \ C u s t o m e r 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 5 5 0 < / b : _ x > < b : _ y > 4 0 1 < / b : _ y > < / L a b e l L o c a t i o n > < L o c a t i o n   x m l n s : b = " h t t p : / / s c h e m a s . d a t a c o n t r a c t . o r g / 2 0 0 4 / 0 7 / S y s t e m . W i n d o w s " > < b : _ x > 5 6 6 < / b : _ x > < b : _ y > 4 0 9 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 I D & g t ; - & l t ; T a b l e s \ d e m o g r a p h i c s \ C o l u m n s \ C u s t o m e r 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 4 8 5 . 9 0 3 8 1 1 < / b : _ x > < b : _ y > 1 5 9 < / b : _ y > < / L a b e l L o c a t i o n > < L o c a t i o n   x m l n s : b = " h t t p : / / s c h e m a s . d a t a c o n t r a c t . o r g / 2 0 0 4 / 0 7 / S y s t e m . W i n d o w s " > < b : _ x > 4 9 3 . 9 0 3 8 1 1 < / b : _ x > < b : _ y > 1 5 9 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 I D & g t ; - & l t ; T a b l e s \ d e m o g r a p h i c s \ C o l u m n s \ C u s t o m e r 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 5 5 0 < / b : _ x > < b : _ y > 4 0 9 < / b : _ y > < / b : P o i n t > < b : P o i n t > < b : _ x > 4 9 5 . 9 0 3 8 1 1 < / b : _ x > < b : _ y > 4 0 9 < / b : _ y > < / b : P o i n t > < b : P o i n t > < b : _ x > 4 9 3 . 9 0 3 8 1 1 < / b : _ x > < b : _ y > 4 0 7 < / b : _ y > < / b : P o i n t > < b : P o i n t > < b : _ x > 4 9 3 . 9 0 3 8 1 1 < / b : _ x > < b : _ y > 1 7 5 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 I D & g t ; - & l t ; T a b l e s \ e m a i l _ r e c i p i e n t s \ C o l u m n s \ C u s t o m e r   I D & g t ; < / K e y > < / a : K e y > < a : V a l u e   i : t y p e = " D i a g r a m D i s p l a y L i n k V i e w S t a t e " > < A u t o m a t i o n P r o p e r t y H e l p e r T e x t > E n d   p o i n t   1 :   ( 6 6 6 , 3 1 8 ) .   E n d   p o i n t   2 :   ( 7 0 3 . 8 0 7 6 2 1 , 1 7 5 ) 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 6 6 6 < / b : _ x > < b : _ y > 3 1 8 < / b : _ y > < / b : P o i n t > < b : P o i n t > < b : _ x > 6 6 6 < / b : _ x > < b : _ y > 2 4 8 . 5 < / b : _ y > < / b : P o i n t > < b : P o i n t > < b : _ x > 6 6 8 < / b : _ x > < b : _ y > 2 4 6 . 5 < / b : _ y > < / b : P o i n t > < b : P o i n t > < b : _ x > 7 0 1 . 8 0 7 6 2 1 < / b : _ x > < b : _ y > 2 4 6 . 5 < / b : _ y > < / b : P o i n t > < b : P o i n t > < b : _ x > 7 0 3 . 8 0 7 6 2 1 < / b : _ x > < b : _ y > 2 4 4 . 5 < / b : _ y > < / b : P o i n t > < b : P o i n t > < b : _ x > 7 0 3 . 8 0 7 6 2 1 < / b : _ x > < b : _ y > 1 7 5 . 0 0 0 0 0 0 0 0 0 0 0 0 0 3 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 I D & g t ; - & l t ; T a b l e s \ e m a i l _ r e c i p i e n t s \ C o l u m n s \ C u s t o m e r 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< / b : _ x > < b : _ y > 3 1 8 < / b : _ y > < / L a b e l L o c a t i o n > < L o c a t i o n   x m l n s : b = " h t t p : / / s c h e m a s . d a t a c o n t r a c t . o r g / 2 0 0 4 / 0 7 / S y s t e m . W i n d o w s " > < b : _ x > 6 6 6 < / b : _ x > < b : _ y > 3 3 4 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 I D & g t ; - & l t ; T a b l e s \ e m a i l _ r e c i p i e n t s \ C o l u m n s \ C u s t o m e r 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 6 9 5 . 8 0 7 6 2 1 < / b : _ x > < b : _ y > 1 5 9 . 0 0 0 0 0 0 0 0 0 0 0 0 0 3 < / b : _ y > < / L a b e l L o c a t i o n > < L o c a t i o n   x m l n s : b = " h t t p : / / s c h e m a s . d a t a c o n t r a c t . o r g / 2 0 0 4 / 0 7 / S y s t e m . W i n d o w s " > < b : _ x > 7 0 3 . 8 0 7 6 2 1 < / b : _ x > < b : _ y > 1 5 9 . 0 0 0 0 0 0 0 0 0 0 0 0 0 6 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 I D & g t ; - & l t ; T a b l e s \ e m a i l _ r e c i p i e n t s \ C o l u m n s \ C u s t o m e r 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 6 6 6 < / b : _ x > < b : _ y > 3 1 8 < / b : _ y > < / b : P o i n t > < b : P o i n t > < b : _ x > 6 6 6 < / b : _ x > < b : _ y > 2 4 8 . 5 < / b : _ y > < / b : P o i n t > < b : P o i n t > < b : _ x > 6 6 8 < / b : _ x > < b : _ y > 2 4 6 . 5 < / b : _ y > < / b : P o i n t > < b : P o i n t > < b : _ x > 7 0 1 . 8 0 7 6 2 1 < / b : _ x > < b : _ y > 2 4 6 . 5 < / b : _ y > < / b : P o i n t > < b : P o i n t > < b : _ x > 7 0 3 . 8 0 7 6 2 1 < / b : _ x > < b : _ y > 2 4 4 . 5 < / b : _ y > < / b : P o i n t > < b : P o i n t > < b : _ x > 7 0 3 . 8 0 7 6 2 1 < / b : _ x > < b : _ y > 1 7 5 . 0 0 0 0 0 0 0 0 0 0 0 0 0 3 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 I D & g t ; - & l t ; T a b l e s \ a p p _ d o w n l o a d s \ C o l u m n s \ C u s t o m e r   I D & g t ; < / K e y > < / a : K e y > < a : V a l u e   i : t y p e = " D i a g r a m D i s p l a y L i n k V i e w S t a t e " > < A u t o m a t i o n P r o p e r t y H e l p e r T e x t > E n d   p o i n t   1 :   ( 7 8 2 , 4 0 9 ) .   E n d   p o i n t   2 :   ( 9 1 4 . 7 1 1 4 3 2 , 1 7 5 ) 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 7 8 2 < / b : _ x > < b : _ y > 4 0 9 < / b : _ y > < / b : P o i n t > < b : P o i n t > < b : _ x > 9 1 2 . 7 1 1 4 3 2 < / b : _ x > < b : _ y > 4 0 9 < / b : _ y > < / b : P o i n t > < b : P o i n t > < b : _ x > 9 1 4 . 7 1 1 4 3 2 < / b : _ x > < b : _ y > 4 0 7 < / b : _ y > < / b : P o i n t > < b : P o i n t > < b : _ x > 9 1 4 . 7 1 1 4 3 2 < / b : _ x > < b : _ y > 1 7 5 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 I D & g t ; - & l t ; T a b l e s \ a p p _ d o w n l o a d s \ C o l u m n s \ C u s t o m e r 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< / b : _ x > < b : _ y > 4 0 1 < / b : _ y > < / L a b e l L o c a t i o n > < L o c a t i o n   x m l n s : b = " h t t p : / / s c h e m a s . d a t a c o n t r a c t . o r g / 2 0 0 4 / 0 7 / S y s t e m . W i n d o w s " > < b : _ x > 7 6 6 < / b : _ x > < b : _ y > 4 0 9 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 I D & g t ; - & l t ; T a b l e s \ a p p _ d o w n l o a d s \ C o l u m n s \ C u s t o m e r 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 9 0 6 . 7 1 1 4 3 2 < / b : _ x > < b : _ y > 1 5 9 < / b : _ y > < / L a b e l L o c a t i o n > < L o c a t i o n   x m l n s : b = " h t t p : / / s c h e m a s . d a t a c o n t r a c t . o r g / 2 0 0 4 / 0 7 / S y s t e m . W i n d o w s " > < b : _ x > 9 1 4 . 7 1 1 4 3 2 < / b : _ x > < b : _ y > 1 5 9 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 I D & g t ; - & l t ; T a b l e s \ a p p _ d o w n l o a d s \ C o l u m n s \ C u s t o m e r 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 7 8 2 < / b : _ x > < b : _ y > 4 0 9 < / b : _ y > < / b : P o i n t > < b : P o i n t > < b : _ x > 9 1 2 . 7 1 1 4 3 2 < / b : _ x > < b : _ y > 4 0 9 < / b : _ y > < / b : P o i n t > < b : P o i n t > < b : _ x > 9 1 4 . 7 1 1 4 3 2 < / b : _ x > < b : _ y > 4 0 7 < / b : _ y > < / b : P o i n t > < b : P o i n t > < b : _ x > 9 1 4 . 7 1 1 4 3 2 < / b : _ x > < b : _ y > 1 7 5 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 a p p _ d o w n l o a d s 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 a p p _ d o w n l o a d s 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  2 < / K e y > < / D i a g r a m O b j e c t K e y > < D i a g r a m O b j e c t K e y > < K e y > M e a s u r e s \ S u m   o f   C u s t o m e r   I D   2 \ T a g I n f o \ F o r m u l a < / K e y > < / D i a g r a m O b j e c t K e y > < D i a g r a m O b j e c t K e y > < K e y > M e a s u r e s \ S u m   o f   C u s t o m e r   I D   2 \ T a g I n f o \ V a l u e < / K e y > < / D i a g r a m O b j e c t K e y > < D i a g r a m O b j e c t K e y > < K e y > M e a s u r e s \ C o u n t   o f   C u s t o m e r   I D   2 < / K e y > < / D i a g r a m O b j e c t K e y > < D i a g r a m O b j e c t K e y > < K e y > M e a s u r e s \ C o u n t   o f   C u s t o m e r   I D   2 \ T a g I n f o \ F o r m u l a < / K e y > < / D i a g r a m O b j e c t K e y > < D i a g r a m O b j e c t K e y > < K e y > M e a s u r e s \ C o u n t   o f   C u s t o m e r   I D   2 \ T a g I n f o \ V a l u e < / K e y > < / D i a g r a m O b j e c t K e y > < D i a g r a m O b j e c t K e y > < K e y > M e a s u r e s \ A v e r a g e   o f   C u s t o m e r   I D < / K e y > < / D i a g r a m O b j e c t K e y > < D i a g r a m O b j e c t K e y > < K e y > M e a s u r e s \ A v e r a g e   o f   C u s t o m e r   I D \ T a g I n f o \ F o r m u l a < / K e y > < / D i a g r a m O b j e c t K e y > < D i a g r a m O b j e c t K e y > < K e y > M e a s u r e s \ A v e r a g e   o f   C u s t o m e r 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 C o l u m n s \ A p p   D o w n l o a d   D a t e < / K e y > < / D i a g r a m O b j e c t K e y > < D i a g r a m O b j e c t K e y > < K e y > L i n k s \ & l t ; C o l u m n s \ S u m   o f   C u s t o m e r   I D   2 & g t ; - & l t ; M e a s u r e s \ C u s t o m e r   I D & g t ; < / K e y > < / D i a g r a m O b j e c t K e y > < D i a g r a m O b j e c t K e y > < K e y > L i n k s \ & l t ; C o l u m n s \ S u m   o f   C u s t o m e r   I D   2 & g t ; - & l t ; M e a s u r e s \ C u s t o m e r   I D & g t ; \ C O L U M N < / K e y > < / D i a g r a m O b j e c t K e y > < D i a g r a m O b j e c t K e y > < K e y > L i n k s \ & l t ; C o l u m n s \ S u m   o f   C u s t o m e r   I D   2 & g t ; - & l t ; M e a s u r e s \ C u s t o m e r   I D & g t ; \ M E A S U R E < / K e y > < / D i a g r a m O b j e c t K e y > < D i a g r a m O b j e c t K e y > < K e y > L i n k s \ & l t ; C o l u m n s \ C o u n t   o f   C u s t o m e r   I D   2 & g t ; - & l t ; M e a s u r e s \ C u s t o m e r   I D & g t ; < / K e y > < / D i a g r a m O b j e c t K e y > < D i a g r a m O b j e c t K e y > < K e y > L i n k s \ & l t ; C o l u m n s \ C o u n t   o f   C u s t o m e r   I D   2 & g t ; - & l t ; M e a s u r e s \ C u s t o m e r   I D & g t ; \ C O L U M N < / K e y > < / D i a g r a m O b j e c t K e y > < D i a g r a m O b j e c t K e y > < K e y > L i n k s \ & l t ; C o l u m n s \ C o u n t   o f   C u s t o m e r   I D   2 & g t ; - & l t ; M e a s u r e s \ C u s t o m e r   I D & g t ; \ M E A S U R E < / K e y > < / D i a g r a m O b j e c t K e y > < D i a g r a m O b j e c t K e y > < K e y > L i n k s \ & l t ; C o l u m n s \ A v e r a g e   o f   C u s t o m e r   I D & g t ; - & l t ; M e a s u r e s \ C u s t o m e r   I D & g t ; < / K e y > < / D i a g r a m O b j e c t K e y > < D i a g r a m O b j e c t K e y > < K e y > L i n k s \ & l t ; C o l u m n s \ A v e r a g e   o f   C u s t o m e r   I D & g t ; - & l t ; M e a s u r e s \ C u s t o m e r   I D & g t ; \ C O L U M N < / K e y > < / D i a g r a m O b j e c t K e y > < D i a g r a m O b j e c t K e y > < K e y > L i n k s \ & l t ; C o l u m n s \ A v e r a g e 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  2 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 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 C u s t o m e r   I D < / K e y > < / a : K e y > < a : V a l u e   i : t y p e = " M e a s u r e G r i d N o d e V i e w S t a t e "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  D o w n l o a d 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  2 & g t ; - & l t ; M e a s u r e s \ C u s t o m e r 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  2 & g t ; - & l t ; M e a s u r e s \ C u s t o m e r 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  2 & g t ; - & l t ; M e a s u r e s \ C u s t o m e r 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  2 & g t ; - & l t ; M e a s u r e s \ C u s t o m e r 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  2 & g t ; - & l t ; M e a s u r e s \ C u s t o m e r 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  2 & g t ; - & l t ; M e a s u r e s \ C u s t o m e r 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 C o l u m n s \ C i v i l   S t a t u s < / K e y > < / D i a g r a m O b j e c t K e y > < D i a g r a m O b j e c t K e y > < K e y > C o l u m n s \ S t a t u s < / K e y > < / D i a g r a m O b j e c t K e y > < D i a g r a m O b j e c t K e y > < K e y > C o l u m n s \ A g e  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 C o l u m n s \ C i v i l  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 e m a i l _ r e c i p i e n t s 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 e m a i l _ r e c i p i e n t s 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 v o u c h e r _ r e d e m p t i o n s 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 v o u c h e r _ r e d e m p t i o n s 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 M e a s u r e s \ C o u n t   o f   C u s t o m e r   I D < / K e y > < / D i a g r a m O b j e c t K e y > < D i a g r a m O b j e c t K e y > < K e y > M e a s u r e s \ C o u n t   o f   C u s t o m e r   I D \ T a g I n f o \ F o r m u l a < / K e y > < / D i a g r a m O b j e c t K e y > < D i a g r a m O b j e c t K e y > < K e y > M e a s u r e s \ C o u n t   o f   C u s t o m e r   I D \ T a g I n f o \ V a l u e < / K e y > < / D i a g r a m O b j e c t K e y > < D i a g r a m O b j e c t K e y > < K e y > M e a s u r e s \ S u m   o f   T r a n s a c t i o n   V a l u e < / K e y > < / D i a g r a m O b j e c t K e y > < D i a g r a m O b j e c t K e y > < K e y > M e a s u r e s \ S u m   o f   T r a n s a c t i o n   V a l u e \ T a g I n f o \ F o r m u l a < / K e y > < / D i a g r a m O b j e c t K e y > < D i a g r a m O b j e c t K e y > < K e y > M e a s u r e s \ S u m   o f   T r a n s a c t i o n   V a l u e \ T a g I n f o \ V a l u e < / K e y > < / D i a g r a m O b j e c t K e y > < D i a g r a m O b j e c t K e y > < K e y > M e a s u r e s \ A v e r a g e   o f   T r a n s a c t i o n   V a l u e < / K e y > < / D i a g r a m O b j e c t K e y > < D i a g r a m O b j e c t K e y > < K e y > M e a s u r e s \ A v e r a g e   o f   T r a n s a c t i o n   V a l u e \ T a g I n f o \ F o r m u l a < / K e y > < / D i a g r a m O b j e c t K e y > < D i a g r a m O b j e c t K e y > < K e y > M e a s u r e s \ A v e r a g e   o f   T r a n s a c t i o n   V a l u e \ T a g I n f o \ V a l u e < / K e y > < / D i a g r a m O b j e c t K e y > < D i a g r a m O b j e c t K e y > < K e y > M e a s u r e s \ A v e r a g e   D a i l y   A p p   D o w n l o a d < / K e y > < / D i a g r a m O b j e c t K e y > < D i a g r a m O b j e c t K e y > < K e y > M e a s u r e s \ A v e r a g e   D a i l y   A p p   D o w n l o a d \ T a g I n f o \ F o r m u l a < / K e y > < / D i a g r a m O b j e c t K e y > < D i a g r a m O b j e c t K e y > < K e y > M e a s u r e s \ A v e r a g e   D a i l y   A p p   D o w n l o a d \ T a g I n f o \ V a l u e < / K e y > < / D i a g r a m O b j e c t K e y > < D i a g r a m O b j e c t K e y > < K e y > C o l u m n s \ C u s t o m e r   I D < / K e y > < / D i a g r a m O b j e c t K e y > < D i a g r a m O b j e c t K e y > < K e y > C o l u m n s \ V o u c h e r   R e d e e m e d < / K e y > < / D i a g r a m O b j e c t K e y > < D i a g r a m O b j e c t K e y > < K e y > C o l u m n s \ T r a n s a c t i o n   V a l u e < / K e y > < / D i a g r a m O b j e c t K e y > < D i a g r a m O b j e c t K e y > < K e y > C o l u m n s \ E m a i l   R e c i p i e n t 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D i a g r a m O b j e c t K e y > < K e y > L i n k s \ & l t ; C o l u m n s \ C o u n t   o f   C u s t o m e r   I D & g t ; - & l t ; M e a s u r e s \ C u s t o m e r   I D & g t ; < / K e y > < / D i a g r a m O b j e c t K e y > < D i a g r a m O b j e c t K e y > < K e y > L i n k s \ & l t ; C o l u m n s \ C o u n t   o f   C u s t o m e r   I D & g t ; - & l t ; M e a s u r e s \ C u s t o m e r   I D & g t ; \ C O L U M N < / K e y > < / D i a g r a m O b j e c t K e y > < D i a g r a m O b j e c t K e y > < K e y > L i n k s \ & l t ; C o l u m n s \ C o u n t   o f   C u s t o m e r   I D & g t ; - & l t ; M e a s u r e s \ C u s t o m e r   I D & g t ; \ M E A S U R E < / K e y > < / D i a g r a m O b j e c t K e y > < D i a g r a m O b j e c t K e y > < K e y > L i n k s \ & l t ; C o l u m n s \ S u m   o f   T r a n s a c t i o n   V a l u e & g t ; - & l t ; M e a s u r e s \ T r a n s a c t i o n   V a l u e & g t ; < / K e y > < / D i a g r a m O b j e c t K e y > < D i a g r a m O b j e c t K e y > < K e y > L i n k s \ & l t ; C o l u m n s \ S u m   o f   T r a n s a c t i o n   V a l u e & g t ; - & l t ; M e a s u r e s \ T r a n s a c t i o n   V a l u e & g t ; \ C O L U M N < / K e y > < / D i a g r a m O b j e c t K e y > < D i a g r a m O b j e c t K e y > < K e y > L i n k s \ & l t ; C o l u m n s \ S u m   o f   T r a n s a c t i o n   V a l u e & g t ; - & l t ; M e a s u r e s \ T r a n s a c t i o n   V a l u e & g t ; \ M E A S U R E < / K e y > < / D i a g r a m O b j e c t K e y > < D i a g r a m O b j e c t K e y > < K e y > L i n k s \ & l t ; C o l u m n s \ A v e r a g e   o f   T r a n s a c t i o n   V a l u e & g t ; - & l t ; M e a s u r e s \ T r a n s a c t i o n   V a l u e & g t ; < / K e y > < / D i a g r a m O b j e c t K e y > < D i a g r a m O b j e c t K e y > < K e y > L i n k s \ & l t ; C o l u m n s \ A v e r a g e   o f   T r a n s a c t i o n   V a l u e & g t ; - & l t ; M e a s u r e s \ T r a n s a c t i o n   V a l u e & g t ; \ C O L U M N < / K e y > < / D i a g r a m O b j e c t K e y > < D i a g r a m O b j e c t K e y > < K e y > L i n k s \ & l t ; C o l u m n s \ A v e r a g e   o f   T r a n s a c t i o n   V a l u e & g t ; - & l t ; M e a s u r e s \ T r a n s a c t i o n  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< / F o c u s R o w > < S e l e c t i o n E n d C o l u m n > 1 < / S e l e c t i o n E n d C o l u m n > < S e l e c t i o n E n d R o w > 1 < / S e l e c t i o n E n d R o w > < S e l e c t i o n S t a r t C o l u m n > 1 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 T r a n s a c t i o n 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 T r a n s a c t i o n   V a l u e 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 T r a n s a c t i o n 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 T r a n s a c t i o n 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 D a i l y   A p p   D o w n l o a d 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 D a i l y   A p p   D o w n l o a d \ T a g I n f o \ F o r m u l a 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 D a i l y   A p p   D o w n l o a d \ T a g I n f o \ V a l u e 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 C o l u m n s \ V o u c h e r   R e d e e m e d 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  R e c i p i e n t 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  V a l u e & g t ; - & l t ; M e a s u r e s \ T r a n s a c t i o n 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  V a l u e & g t ; - & l t ; M e a s u r e s \ T r a n s a c t i o n 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  V a l u e & g t ; - & l t ; M e a s u r e s \ T r a n s a c t i o n 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 T r a n s a c t i o n   V a l u e & g t ; - & l t ; M e a s u r e s \ T r a n s a c t i o n 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 T r a n s a c t i o n   V a l u e & g t ; - & l t ; M e a s u r e s \ T r a n s a c t i o n 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 T r a n s a c t i o n   V a l u e & g t ; - & l t ; M e a s u r e s \ T r a n s a c t i o n  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7 f 0 8 e 4 b - c 6 a 5 - 4 d a d - b 8 4 4 - 0 9 c 0 5 7 b c 9 7 5 a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0 9 6 4 5 2 1 - 0 e b f - 4 5 4 8 - 9 0 c 4 - 5 e 0 5 2 1 2 4 f 8 d 3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8 b 8 5 4 4 b - 6 b 9 1 - 4 b b 4 - 8 a 8 4 - d e c e b 1 a 6 0 4 0 6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1 c 2 1 0 0 f - 9 b 5 1 - 4 8 9 b - b 6 2 3 - 7 d 1 8 b b b e d 7 a c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p p _ d o w n l o a d s _ 0 c d 8 7 5 0 1 - 6 d 6 e - 4 2 5 7 - 8 6 e 1 - a 6 2 e 2 d d 8 7 c 2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 A p p   D o w n l o a d   D a t e < / s t r i n g > < / k e y > < v a l u e > < i n t > 1 5 9 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 A p p   D o w n l o a d   D a t e 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9 9 f b 7 b 5 - c f 4 1 - 4 9 b 4 - 9 4 b d - 6 4 b 8 4 e a b 6 2 c b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0 d d f 6 0 9 - 7 d 3 6 - 4 e 7 9 - b 4 2 4 - f 3 e 8 0 a 3 4 3 e a 5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1 f 1 e 9 6 2 9 - 8 f b 9 - 4 8 3 5 - b e 2 f - 9 7 4 9 b c c e 2 e 0 0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5 a 5 0 3 4 5 8 - b b b a - 4 8 d 1 - 9 4 4 7 - d 0 9 6 f c f 7 4 8 9 f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a 6 9 5 f 4 1 c - c 9 e 4 - 4 1 f b - a d 4 f - 1 2 1 d 4 2 4 a e 3 2 0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9 3 6 2 8 6 d c - d 4 4 6 - 4 3 1 1 - a e c b - 3 0 5 e b b d 4 7 1 b 0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2 6 e 6 a 4 5 8 - 1 5 2 2 - 4 5 7 5 - b 5 9 d - 6 b 5 d 0 3 e 8 f b 8 1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7 f 6 3 d 1 5 1 - 4 5 e 1 - 4 0 5 2 - a 3 2 d - 5 e 4 1 2 8 8 5 9 7 c 2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v o u c h e r _ r e d e m p t i o n s _ 7 0 0 b 7 4 a 3 - f d e 5 - 4 6 f 0 - a f d 7 - 1 4 1 8 e e 0 5 2 6 c 0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 2 0 2 3 - 0 3 - 0 2 T 0 0 : 1 3 : 5 0 . 8 4 9 6 6 6 9 + 0 8 : 0 0 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o u c h e r _ r e d e m p t i o n s _ 7 0 0 b 7 4 a 3 - f d e 5 - 4 6 f 0 - a f d 7 - 1 4 1 8 e e 0 5 2 6 c 0 , d e m o g r a p h i c s _ f 3 d b 2 0 c f - 3 b 5 d - 4 4 c b - a 8 a 8 - 9 8 4 8 d 9 9 5 6 9 a 8 , e m a i l _ r e c i p i e n t s _ 6 d 3 f 2 6 6 9 - 7 4 c 0 - 4 9 b 6 - 9 1 3 2 - 6 5 2 6 9 4 d b 2 7 1 7 , a p p _ d o w n l o a d s _ 0 c d 8 7 5 0 1 - 6 d 6 e - 4 2 5 7 - 8 6 e 1 - a 6 2 e 2 d d 8 7 c 2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4F1E942-FA25-4141-8784-1354B6B82E73}">
  <ds:schemaRefs/>
</ds:datastoreItem>
</file>

<file path=customXml/itemProps10.xml><?xml version="1.0" encoding="utf-8"?>
<ds:datastoreItem xmlns:ds="http://schemas.openxmlformats.org/officeDocument/2006/customXml" ds:itemID="{A067E888-ED2B-46B5-9884-9872DB119BC7}">
  <ds:schemaRefs/>
</ds:datastoreItem>
</file>

<file path=customXml/itemProps11.xml><?xml version="1.0" encoding="utf-8"?>
<ds:datastoreItem xmlns:ds="http://schemas.openxmlformats.org/officeDocument/2006/customXml" ds:itemID="{BD7814C7-A602-4F5C-976F-D5F71CBB08B7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FA81ADD9-B2BA-48C1-B0EC-69F6D969F6CE}">
  <ds:schemaRefs/>
</ds:datastoreItem>
</file>

<file path=customXml/itemProps13.xml><?xml version="1.0" encoding="utf-8"?>
<ds:datastoreItem xmlns:ds="http://schemas.openxmlformats.org/officeDocument/2006/customXml" ds:itemID="{EB9F8C72-CC93-4E78-A6F4-97EAD54AD97C}">
  <ds:schemaRefs/>
</ds:datastoreItem>
</file>

<file path=customXml/itemProps14.xml><?xml version="1.0" encoding="utf-8"?>
<ds:datastoreItem xmlns:ds="http://schemas.openxmlformats.org/officeDocument/2006/customXml" ds:itemID="{EAE510E6-8EB2-4059-9C03-933CA6105320}">
  <ds:schemaRefs/>
</ds:datastoreItem>
</file>

<file path=customXml/itemProps15.xml><?xml version="1.0" encoding="utf-8"?>
<ds:datastoreItem xmlns:ds="http://schemas.openxmlformats.org/officeDocument/2006/customXml" ds:itemID="{E278AE82-F4FB-4C93-87CE-119C6D645466}">
  <ds:schemaRefs/>
</ds:datastoreItem>
</file>

<file path=customXml/itemProps16.xml><?xml version="1.0" encoding="utf-8"?>
<ds:datastoreItem xmlns:ds="http://schemas.openxmlformats.org/officeDocument/2006/customXml" ds:itemID="{4F9365D1-F2D5-408C-A3D4-21F5D07281C6}">
  <ds:schemaRefs/>
</ds:datastoreItem>
</file>

<file path=customXml/itemProps17.xml><?xml version="1.0" encoding="utf-8"?>
<ds:datastoreItem xmlns:ds="http://schemas.openxmlformats.org/officeDocument/2006/customXml" ds:itemID="{425605D4-908C-4671-804F-7A38881ACF28}">
  <ds:schemaRefs/>
</ds:datastoreItem>
</file>

<file path=customXml/itemProps18.xml><?xml version="1.0" encoding="utf-8"?>
<ds:datastoreItem xmlns:ds="http://schemas.openxmlformats.org/officeDocument/2006/customXml" ds:itemID="{BF8EC2D8-2E32-4732-80F2-FB0D26F17A10}">
  <ds:schemaRefs/>
</ds:datastoreItem>
</file>

<file path=customXml/itemProps19.xml><?xml version="1.0" encoding="utf-8"?>
<ds:datastoreItem xmlns:ds="http://schemas.openxmlformats.org/officeDocument/2006/customXml" ds:itemID="{53D37641-D524-44DF-B002-0E29C0F362F2}">
  <ds:schemaRefs/>
</ds:datastoreItem>
</file>

<file path=customXml/itemProps2.xml><?xml version="1.0" encoding="utf-8"?>
<ds:datastoreItem xmlns:ds="http://schemas.openxmlformats.org/officeDocument/2006/customXml" ds:itemID="{B834BB5F-8B01-40B0-B8DD-3026D9E94E2B}">
  <ds:schemaRefs/>
</ds:datastoreItem>
</file>

<file path=customXml/itemProps20.xml><?xml version="1.0" encoding="utf-8"?>
<ds:datastoreItem xmlns:ds="http://schemas.openxmlformats.org/officeDocument/2006/customXml" ds:itemID="{BF3E9416-0BF0-46AE-B7A4-C81ED56F1943}">
  <ds:schemaRefs/>
</ds:datastoreItem>
</file>

<file path=customXml/itemProps21.xml><?xml version="1.0" encoding="utf-8"?>
<ds:datastoreItem xmlns:ds="http://schemas.openxmlformats.org/officeDocument/2006/customXml" ds:itemID="{B0F9422F-B12F-482C-B245-C5C4307E1949}">
  <ds:schemaRefs/>
</ds:datastoreItem>
</file>

<file path=customXml/itemProps22.xml><?xml version="1.0" encoding="utf-8"?>
<ds:datastoreItem xmlns:ds="http://schemas.openxmlformats.org/officeDocument/2006/customXml" ds:itemID="{E878A979-7686-4F37-8347-8804D58D3556}">
  <ds:schemaRefs/>
</ds:datastoreItem>
</file>

<file path=customXml/itemProps23.xml><?xml version="1.0" encoding="utf-8"?>
<ds:datastoreItem xmlns:ds="http://schemas.openxmlformats.org/officeDocument/2006/customXml" ds:itemID="{F4F8897F-0963-4C95-BDD7-EC0A852D105A}">
  <ds:schemaRefs/>
</ds:datastoreItem>
</file>

<file path=customXml/itemProps24.xml><?xml version="1.0" encoding="utf-8"?>
<ds:datastoreItem xmlns:ds="http://schemas.openxmlformats.org/officeDocument/2006/customXml" ds:itemID="{05C06C70-B5F8-4799-9D46-CB996698BF36}">
  <ds:schemaRefs/>
</ds:datastoreItem>
</file>

<file path=customXml/itemProps25.xml><?xml version="1.0" encoding="utf-8"?>
<ds:datastoreItem xmlns:ds="http://schemas.openxmlformats.org/officeDocument/2006/customXml" ds:itemID="{06545BEB-7CD6-45C2-9607-CEC86F718289}">
  <ds:schemaRefs/>
</ds:datastoreItem>
</file>

<file path=customXml/itemProps26.xml><?xml version="1.0" encoding="utf-8"?>
<ds:datastoreItem xmlns:ds="http://schemas.openxmlformats.org/officeDocument/2006/customXml" ds:itemID="{62F19C7C-0913-4E98-BB08-0553209E00E9}">
  <ds:schemaRefs/>
</ds:datastoreItem>
</file>

<file path=customXml/itemProps27.xml><?xml version="1.0" encoding="utf-8"?>
<ds:datastoreItem xmlns:ds="http://schemas.openxmlformats.org/officeDocument/2006/customXml" ds:itemID="{FFD5FBA3-7CAA-4F38-A77B-4A06AF3A7BC3}">
  <ds:schemaRefs/>
</ds:datastoreItem>
</file>

<file path=customXml/itemProps28.xml><?xml version="1.0" encoding="utf-8"?>
<ds:datastoreItem xmlns:ds="http://schemas.openxmlformats.org/officeDocument/2006/customXml" ds:itemID="{196F4FD8-5FCD-4192-A75A-0FB021C1154E}">
  <ds:schemaRefs/>
</ds:datastoreItem>
</file>

<file path=customXml/itemProps29.xml><?xml version="1.0" encoding="utf-8"?>
<ds:datastoreItem xmlns:ds="http://schemas.openxmlformats.org/officeDocument/2006/customXml" ds:itemID="{9E8A49E2-15A0-4580-90D7-BA8E4B29197D}">
  <ds:schemaRefs/>
</ds:datastoreItem>
</file>

<file path=customXml/itemProps3.xml><?xml version="1.0" encoding="utf-8"?>
<ds:datastoreItem xmlns:ds="http://schemas.openxmlformats.org/officeDocument/2006/customXml" ds:itemID="{F511947F-0A87-4E4F-A9EC-499E72B20971}">
  <ds:schemaRefs/>
</ds:datastoreItem>
</file>

<file path=customXml/itemProps30.xml><?xml version="1.0" encoding="utf-8"?>
<ds:datastoreItem xmlns:ds="http://schemas.openxmlformats.org/officeDocument/2006/customXml" ds:itemID="{D38BEA55-3CB1-4C6E-9A5B-B18EE0E118DA}">
  <ds:schemaRefs/>
</ds:datastoreItem>
</file>

<file path=customXml/itemProps31.xml><?xml version="1.0" encoding="utf-8"?>
<ds:datastoreItem xmlns:ds="http://schemas.openxmlformats.org/officeDocument/2006/customXml" ds:itemID="{0988F5AE-5BC0-447B-8588-CD54BC6F2368}">
  <ds:schemaRefs/>
</ds:datastoreItem>
</file>

<file path=customXml/itemProps32.xml><?xml version="1.0" encoding="utf-8"?>
<ds:datastoreItem xmlns:ds="http://schemas.openxmlformats.org/officeDocument/2006/customXml" ds:itemID="{B1DBA4EE-B585-4810-AA2D-4BB28684F7D2}">
  <ds:schemaRefs/>
</ds:datastoreItem>
</file>

<file path=customXml/itemProps4.xml><?xml version="1.0" encoding="utf-8"?>
<ds:datastoreItem xmlns:ds="http://schemas.openxmlformats.org/officeDocument/2006/customXml" ds:itemID="{A5AFE0F8-1118-4953-82A8-88AC0C88D59E}">
  <ds:schemaRefs/>
</ds:datastoreItem>
</file>

<file path=customXml/itemProps5.xml><?xml version="1.0" encoding="utf-8"?>
<ds:datastoreItem xmlns:ds="http://schemas.openxmlformats.org/officeDocument/2006/customXml" ds:itemID="{3BABD1B3-EEA8-4264-BA27-2C1887BA4B5E}">
  <ds:schemaRefs/>
</ds:datastoreItem>
</file>

<file path=customXml/itemProps6.xml><?xml version="1.0" encoding="utf-8"?>
<ds:datastoreItem xmlns:ds="http://schemas.openxmlformats.org/officeDocument/2006/customXml" ds:itemID="{B0710313-79C8-44D3-83D5-72A6EA4D51E4}">
  <ds:schemaRefs/>
</ds:datastoreItem>
</file>

<file path=customXml/itemProps7.xml><?xml version="1.0" encoding="utf-8"?>
<ds:datastoreItem xmlns:ds="http://schemas.openxmlformats.org/officeDocument/2006/customXml" ds:itemID="{1348E406-3DEA-4BB1-A2AD-11850B4E4463}">
  <ds:schemaRefs/>
</ds:datastoreItem>
</file>

<file path=customXml/itemProps8.xml><?xml version="1.0" encoding="utf-8"?>
<ds:datastoreItem xmlns:ds="http://schemas.openxmlformats.org/officeDocument/2006/customXml" ds:itemID="{A059B405-6C37-49B0-B160-0C11EA92F47D}">
  <ds:schemaRefs/>
</ds:datastoreItem>
</file>

<file path=customXml/itemProps9.xml><?xml version="1.0" encoding="utf-8"?>
<ds:datastoreItem xmlns:ds="http://schemas.openxmlformats.org/officeDocument/2006/customXml" ds:itemID="{F4B87F54-60DB-4173-8E5F-858CC093C4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Pivot Tables</vt:lpstr>
      <vt:lpstr>voucher_redemptions</vt:lpstr>
      <vt:lpstr>demographics</vt:lpstr>
      <vt:lpstr>email_recipients</vt:lpstr>
      <vt:lpstr>app_downloads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</dc:creator>
  <cp:lastModifiedBy>Jong</cp:lastModifiedBy>
  <dcterms:created xsi:type="dcterms:W3CDTF">2023-03-01T13:59:38Z</dcterms:created>
  <dcterms:modified xsi:type="dcterms:W3CDTF">2023-03-01T16:13:51Z</dcterms:modified>
</cp:coreProperties>
</file>