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B73D4B06-DF4C-4DDA-8AB8-97D62E59E80B}" xr6:coauthVersionLast="36" xr6:coauthVersionMax="36" xr10:uidLastSave="{00000000-0000-0000-0000-000000000000}"/>
  <bookViews>
    <workbookView xWindow="75285" yWindow="0" windowWidth="15540" windowHeight="8115" xr2:uid="{00000000-000D-0000-FFFF-FFFF00000000}"/>
  </bookViews>
  <sheets>
    <sheet name="Summary" sheetId="6" r:id="rId1"/>
    <sheet name="Sheet1" sheetId="10" r:id="rId2"/>
    <sheet name="Data Table" sheetId="1" r:id="rId3"/>
    <sheet name="Looking at Weekly volumes" sheetId="8" state="hidden" r:id="rId4"/>
    <sheet name="LookUp" sheetId="9" state="hidden" r:id="rId5"/>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20" r:id="rId6"/>
    <pivotCache cacheId="26" r:id="rId7"/>
    <pivotCache cacheId="3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8675" i="1" l="1"/>
  <c r="G8675" i="1"/>
  <c r="I8675" i="1" s="1"/>
  <c r="J8675" i="1"/>
  <c r="H8374" i="1"/>
  <c r="H8378" i="1"/>
  <c r="H8394" i="1"/>
  <c r="H8410" i="1"/>
  <c r="H8426" i="1"/>
  <c r="H8470" i="1"/>
  <c r="H8534" i="1"/>
  <c r="H8598" i="1"/>
  <c r="G8369" i="1"/>
  <c r="H8369" i="1" s="1"/>
  <c r="I8369" i="1" s="1"/>
  <c r="G8370" i="1"/>
  <c r="H8370" i="1" s="1"/>
  <c r="I8370" i="1" s="1"/>
  <c r="G8371" i="1"/>
  <c r="H8371" i="1" s="1"/>
  <c r="I8371" i="1" s="1"/>
  <c r="G8372" i="1"/>
  <c r="H8372" i="1" s="1"/>
  <c r="I8372" i="1" s="1"/>
  <c r="G8373" i="1"/>
  <c r="H8373" i="1" s="1"/>
  <c r="I8373" i="1" s="1"/>
  <c r="G8374" i="1"/>
  <c r="G8375" i="1"/>
  <c r="H8375" i="1" s="1"/>
  <c r="G8376" i="1"/>
  <c r="H8376" i="1" s="1"/>
  <c r="I8376" i="1" s="1"/>
  <c r="G8377" i="1"/>
  <c r="H8377" i="1" s="1"/>
  <c r="I8377" i="1" s="1"/>
  <c r="G8378" i="1"/>
  <c r="G8379" i="1"/>
  <c r="H8379" i="1" s="1"/>
  <c r="G8380" i="1"/>
  <c r="H8380" i="1" s="1"/>
  <c r="I8380" i="1" s="1"/>
  <c r="G8381" i="1"/>
  <c r="H8381" i="1" s="1"/>
  <c r="G8382" i="1"/>
  <c r="H8382" i="1" s="1"/>
  <c r="I8382" i="1" s="1"/>
  <c r="G8383" i="1"/>
  <c r="H8383" i="1" s="1"/>
  <c r="I8383" i="1" s="1"/>
  <c r="G8384" i="1"/>
  <c r="H8384" i="1" s="1"/>
  <c r="I8384" i="1" s="1"/>
  <c r="G8385" i="1"/>
  <c r="H8385" i="1" s="1"/>
  <c r="I8385" i="1" s="1"/>
  <c r="G8386" i="1"/>
  <c r="H8386" i="1" s="1"/>
  <c r="I8386" i="1" s="1"/>
  <c r="G8387" i="1"/>
  <c r="H8387" i="1" s="1"/>
  <c r="G8388" i="1"/>
  <c r="H8388" i="1" s="1"/>
  <c r="I8388" i="1" s="1"/>
  <c r="G8389" i="1"/>
  <c r="H8389" i="1" s="1"/>
  <c r="G8390" i="1"/>
  <c r="H8390" i="1" s="1"/>
  <c r="I8390" i="1" s="1"/>
  <c r="G8391" i="1"/>
  <c r="H8391" i="1" s="1"/>
  <c r="I8391" i="1" s="1"/>
  <c r="G8392" i="1"/>
  <c r="H8392" i="1" s="1"/>
  <c r="I8392" i="1" s="1"/>
  <c r="G8393" i="1"/>
  <c r="H8393" i="1" s="1"/>
  <c r="I8393" i="1" s="1"/>
  <c r="G8394" i="1"/>
  <c r="G8395" i="1"/>
  <c r="H8395" i="1" s="1"/>
  <c r="G8396" i="1"/>
  <c r="H8396" i="1" s="1"/>
  <c r="I8396" i="1" s="1"/>
  <c r="G8397" i="1"/>
  <c r="H8397" i="1" s="1"/>
  <c r="I8397" i="1" s="1"/>
  <c r="G8398" i="1"/>
  <c r="H8398" i="1" s="1"/>
  <c r="G8399" i="1"/>
  <c r="H8399" i="1" s="1"/>
  <c r="I8399" i="1" s="1"/>
  <c r="G8400" i="1"/>
  <c r="H8400" i="1" s="1"/>
  <c r="I8400" i="1" s="1"/>
  <c r="G8401" i="1"/>
  <c r="H8401" i="1" s="1"/>
  <c r="G8402" i="1"/>
  <c r="H8402" i="1" s="1"/>
  <c r="G8403" i="1"/>
  <c r="H8403" i="1" s="1"/>
  <c r="G8404" i="1"/>
  <c r="H8404" i="1" s="1"/>
  <c r="G8405" i="1"/>
  <c r="H8405" i="1" s="1"/>
  <c r="I8405" i="1" s="1"/>
  <c r="G8406" i="1"/>
  <c r="H8406" i="1" s="1"/>
  <c r="G8407" i="1"/>
  <c r="H8407" i="1" s="1"/>
  <c r="I8407" i="1" s="1"/>
  <c r="G8408" i="1"/>
  <c r="H8408" i="1" s="1"/>
  <c r="I8408" i="1" s="1"/>
  <c r="G8409" i="1"/>
  <c r="H8409" i="1" s="1"/>
  <c r="I8409" i="1" s="1"/>
  <c r="G8410" i="1"/>
  <c r="G8411" i="1"/>
  <c r="H8411" i="1" s="1"/>
  <c r="G8412" i="1"/>
  <c r="H8412" i="1" s="1"/>
  <c r="I8412" i="1" s="1"/>
  <c r="G8413" i="1"/>
  <c r="H8413" i="1" s="1"/>
  <c r="G8414" i="1"/>
  <c r="H8414" i="1" s="1"/>
  <c r="G8415" i="1"/>
  <c r="H8415" i="1" s="1"/>
  <c r="I8415" i="1" s="1"/>
  <c r="G8416" i="1"/>
  <c r="H8416" i="1" s="1"/>
  <c r="I8416" i="1" s="1"/>
  <c r="G8417" i="1"/>
  <c r="H8417" i="1" s="1"/>
  <c r="I8417" i="1" s="1"/>
  <c r="G8418" i="1"/>
  <c r="H8418" i="1" s="1"/>
  <c r="I8418" i="1" s="1"/>
  <c r="G8419" i="1"/>
  <c r="H8419" i="1" s="1"/>
  <c r="I8419" i="1" s="1"/>
  <c r="G8420" i="1"/>
  <c r="H8420" i="1" s="1"/>
  <c r="I8420" i="1" s="1"/>
  <c r="G8421" i="1"/>
  <c r="H8421" i="1" s="1"/>
  <c r="I8421" i="1" s="1"/>
  <c r="G8422" i="1"/>
  <c r="H8422" i="1" s="1"/>
  <c r="G8423" i="1"/>
  <c r="H8423" i="1" s="1"/>
  <c r="G8424" i="1"/>
  <c r="H8424" i="1" s="1"/>
  <c r="I8424" i="1" s="1"/>
  <c r="G8425" i="1"/>
  <c r="H8425" i="1" s="1"/>
  <c r="I8425" i="1" s="1"/>
  <c r="G8426" i="1"/>
  <c r="G8427" i="1"/>
  <c r="H8427" i="1" s="1"/>
  <c r="I8427" i="1" s="1"/>
  <c r="G8428" i="1"/>
  <c r="H8428" i="1" s="1"/>
  <c r="I8428" i="1" s="1"/>
  <c r="G8429" i="1"/>
  <c r="H8429" i="1" s="1"/>
  <c r="G8430" i="1"/>
  <c r="H8430" i="1" s="1"/>
  <c r="G8431" i="1"/>
  <c r="H8431" i="1" s="1"/>
  <c r="G8432" i="1"/>
  <c r="H8432" i="1" s="1"/>
  <c r="I8432" i="1" s="1"/>
  <c r="G8433" i="1"/>
  <c r="H8433" i="1" s="1"/>
  <c r="I8433" i="1" s="1"/>
  <c r="G8434" i="1"/>
  <c r="G8435" i="1"/>
  <c r="H8435" i="1" s="1"/>
  <c r="I8435" i="1" s="1"/>
  <c r="G8436" i="1"/>
  <c r="H8436" i="1" s="1"/>
  <c r="I8436" i="1" s="1"/>
  <c r="G8437" i="1"/>
  <c r="H8437" i="1" s="1"/>
  <c r="I8437" i="1" s="1"/>
  <c r="G8438" i="1"/>
  <c r="H8438" i="1" s="1"/>
  <c r="G8439" i="1"/>
  <c r="H8439" i="1" s="1"/>
  <c r="G8440" i="1"/>
  <c r="H8440" i="1" s="1"/>
  <c r="I8440" i="1" s="1"/>
  <c r="G8441" i="1"/>
  <c r="H8441" i="1" s="1"/>
  <c r="G8442" i="1"/>
  <c r="G8443" i="1"/>
  <c r="H8443" i="1" s="1"/>
  <c r="I8443" i="1" s="1"/>
  <c r="G8444" i="1"/>
  <c r="H8444" i="1" s="1"/>
  <c r="I8444" i="1" s="1"/>
  <c r="G8445" i="1"/>
  <c r="H8445" i="1" s="1"/>
  <c r="I8445" i="1" s="1"/>
  <c r="G8446" i="1"/>
  <c r="H8446" i="1" s="1"/>
  <c r="G8447" i="1"/>
  <c r="H8447" i="1" s="1"/>
  <c r="G8448" i="1"/>
  <c r="H8448" i="1" s="1"/>
  <c r="I8448" i="1" s="1"/>
  <c r="G8449" i="1"/>
  <c r="H8449" i="1" s="1"/>
  <c r="I8449" i="1" s="1"/>
  <c r="G8450" i="1"/>
  <c r="H8450" i="1" s="1"/>
  <c r="I8450" i="1" s="1"/>
  <c r="G8451" i="1"/>
  <c r="H8451" i="1" s="1"/>
  <c r="I8451" i="1" s="1"/>
  <c r="G8452" i="1"/>
  <c r="H8452" i="1" s="1"/>
  <c r="I8452" i="1" s="1"/>
  <c r="G8453" i="1"/>
  <c r="H8453" i="1" s="1"/>
  <c r="G8454" i="1"/>
  <c r="H8454" i="1" s="1"/>
  <c r="G8455" i="1"/>
  <c r="H8455" i="1" s="1"/>
  <c r="G8456" i="1"/>
  <c r="H8456" i="1" s="1"/>
  <c r="I8456" i="1" s="1"/>
  <c r="G8457" i="1"/>
  <c r="H8457" i="1" s="1"/>
  <c r="I8457" i="1" s="1"/>
  <c r="G8458" i="1"/>
  <c r="G8459" i="1"/>
  <c r="H8459" i="1" s="1"/>
  <c r="I8459" i="1" s="1"/>
  <c r="G8460" i="1"/>
  <c r="H8460" i="1" s="1"/>
  <c r="I8460" i="1" s="1"/>
  <c r="G8461" i="1"/>
  <c r="H8461" i="1" s="1"/>
  <c r="I8461" i="1" s="1"/>
  <c r="G8462" i="1"/>
  <c r="H8462" i="1" s="1"/>
  <c r="G8463" i="1"/>
  <c r="H8463" i="1" s="1"/>
  <c r="G8464" i="1"/>
  <c r="H8464" i="1" s="1"/>
  <c r="I8464" i="1" s="1"/>
  <c r="G8465" i="1"/>
  <c r="H8465" i="1" s="1"/>
  <c r="G8466" i="1"/>
  <c r="G8467" i="1"/>
  <c r="H8467" i="1" s="1"/>
  <c r="I8467" i="1" s="1"/>
  <c r="G8468" i="1"/>
  <c r="H8468" i="1" s="1"/>
  <c r="I8468" i="1" s="1"/>
  <c r="G8469" i="1"/>
  <c r="H8469" i="1" s="1"/>
  <c r="I8469" i="1" s="1"/>
  <c r="G8470" i="1"/>
  <c r="G8471" i="1"/>
  <c r="H8471" i="1" s="1"/>
  <c r="G8472" i="1"/>
  <c r="H8472" i="1" s="1"/>
  <c r="I8472" i="1" s="1"/>
  <c r="G8473" i="1"/>
  <c r="H8473" i="1" s="1"/>
  <c r="I8473" i="1" s="1"/>
  <c r="G8474" i="1"/>
  <c r="G8475" i="1"/>
  <c r="H8475" i="1" s="1"/>
  <c r="I8475" i="1" s="1"/>
  <c r="G8476" i="1"/>
  <c r="H8476" i="1" s="1"/>
  <c r="I8476" i="1" s="1"/>
  <c r="G8477" i="1"/>
  <c r="H8477" i="1" s="1"/>
  <c r="I8477" i="1" s="1"/>
  <c r="G8478" i="1"/>
  <c r="H8478" i="1" s="1"/>
  <c r="G8479" i="1"/>
  <c r="H8479" i="1" s="1"/>
  <c r="G8480" i="1"/>
  <c r="H8480" i="1" s="1"/>
  <c r="I8480" i="1" s="1"/>
  <c r="G8481" i="1"/>
  <c r="H8481" i="1" s="1"/>
  <c r="I8481" i="1" s="1"/>
  <c r="G8482" i="1"/>
  <c r="H8482" i="1" s="1"/>
  <c r="G8483" i="1"/>
  <c r="H8483" i="1" s="1"/>
  <c r="G8484" i="1"/>
  <c r="H8484" i="1" s="1"/>
  <c r="I8484" i="1" s="1"/>
  <c r="G8485" i="1"/>
  <c r="H8485" i="1" s="1"/>
  <c r="I8485" i="1" s="1"/>
  <c r="G8486" i="1"/>
  <c r="H8486" i="1" s="1"/>
  <c r="G8487" i="1"/>
  <c r="H8487" i="1" s="1"/>
  <c r="I8487" i="1" s="1"/>
  <c r="G8488" i="1"/>
  <c r="H8488" i="1" s="1"/>
  <c r="I8488" i="1" s="1"/>
  <c r="G8489" i="1"/>
  <c r="H8489" i="1" s="1"/>
  <c r="G8490" i="1"/>
  <c r="G8491" i="1"/>
  <c r="H8491" i="1" s="1"/>
  <c r="G8492" i="1"/>
  <c r="H8492" i="1" s="1"/>
  <c r="I8492" i="1" s="1"/>
  <c r="G8493" i="1"/>
  <c r="H8493" i="1" s="1"/>
  <c r="I8493" i="1" s="1"/>
  <c r="G8494" i="1"/>
  <c r="H8494" i="1" s="1"/>
  <c r="G8495" i="1"/>
  <c r="H8495" i="1" s="1"/>
  <c r="I8495" i="1" s="1"/>
  <c r="G8496" i="1"/>
  <c r="H8496" i="1" s="1"/>
  <c r="I8496" i="1" s="1"/>
  <c r="G8497" i="1"/>
  <c r="H8497" i="1" s="1"/>
  <c r="I8497" i="1" s="1"/>
  <c r="G8498" i="1"/>
  <c r="G8499" i="1"/>
  <c r="H8499" i="1" s="1"/>
  <c r="G8500" i="1"/>
  <c r="H8500" i="1" s="1"/>
  <c r="I8500" i="1" s="1"/>
  <c r="G8501" i="1"/>
  <c r="H8501" i="1" s="1"/>
  <c r="G8502" i="1"/>
  <c r="H8502" i="1" s="1"/>
  <c r="G8503" i="1"/>
  <c r="H8503" i="1" s="1"/>
  <c r="I8503" i="1" s="1"/>
  <c r="G8504" i="1"/>
  <c r="H8504" i="1" s="1"/>
  <c r="I8504" i="1" s="1"/>
  <c r="G8505" i="1"/>
  <c r="H8505" i="1" s="1"/>
  <c r="I8505" i="1" s="1"/>
  <c r="G8506" i="1"/>
  <c r="G8507" i="1"/>
  <c r="H8507" i="1" s="1"/>
  <c r="G8508" i="1"/>
  <c r="H8508" i="1" s="1"/>
  <c r="I8508" i="1" s="1"/>
  <c r="G8509" i="1"/>
  <c r="H8509" i="1" s="1"/>
  <c r="I8509" i="1" s="1"/>
  <c r="G8510" i="1"/>
  <c r="H8510" i="1" s="1"/>
  <c r="G8511" i="1"/>
  <c r="H8511" i="1" s="1"/>
  <c r="I8511" i="1" s="1"/>
  <c r="G8512" i="1"/>
  <c r="H8512" i="1" s="1"/>
  <c r="I8512" i="1" s="1"/>
  <c r="G8513" i="1"/>
  <c r="H8513" i="1" s="1"/>
  <c r="G8514" i="1"/>
  <c r="H8514" i="1" s="1"/>
  <c r="G8515" i="1"/>
  <c r="H8515" i="1" s="1"/>
  <c r="G8516" i="1"/>
  <c r="H8516" i="1" s="1"/>
  <c r="G8517" i="1"/>
  <c r="H8517" i="1" s="1"/>
  <c r="I8517" i="1" s="1"/>
  <c r="G8518" i="1"/>
  <c r="H8518" i="1" s="1"/>
  <c r="G8519" i="1"/>
  <c r="H8519" i="1" s="1"/>
  <c r="I8519" i="1" s="1"/>
  <c r="G8520" i="1"/>
  <c r="H8520" i="1" s="1"/>
  <c r="I8520" i="1" s="1"/>
  <c r="G8521" i="1"/>
  <c r="H8521" i="1" s="1"/>
  <c r="G8522" i="1"/>
  <c r="G8523" i="1"/>
  <c r="H8523" i="1" s="1"/>
  <c r="G8524" i="1"/>
  <c r="H8524" i="1" s="1"/>
  <c r="I8524" i="1" s="1"/>
  <c r="G8525" i="1"/>
  <c r="H8525" i="1" s="1"/>
  <c r="I8525" i="1" s="1"/>
  <c r="G8526" i="1"/>
  <c r="H8526" i="1" s="1"/>
  <c r="G8527" i="1"/>
  <c r="H8527" i="1" s="1"/>
  <c r="I8527" i="1" s="1"/>
  <c r="G8528" i="1"/>
  <c r="H8528" i="1" s="1"/>
  <c r="I8528" i="1" s="1"/>
  <c r="G8529" i="1"/>
  <c r="H8529" i="1" s="1"/>
  <c r="I8529" i="1" s="1"/>
  <c r="G8530" i="1"/>
  <c r="G8531" i="1"/>
  <c r="H8531" i="1" s="1"/>
  <c r="G8532" i="1"/>
  <c r="H8532" i="1" s="1"/>
  <c r="I8532" i="1" s="1"/>
  <c r="G8533" i="1"/>
  <c r="H8533" i="1" s="1"/>
  <c r="G8534" i="1"/>
  <c r="G8535" i="1"/>
  <c r="H8535" i="1" s="1"/>
  <c r="I8535" i="1" s="1"/>
  <c r="G8536" i="1"/>
  <c r="H8536" i="1" s="1"/>
  <c r="I8536" i="1" s="1"/>
  <c r="G8537" i="1"/>
  <c r="H8537" i="1" s="1"/>
  <c r="I8537" i="1" s="1"/>
  <c r="G8538" i="1"/>
  <c r="G8539" i="1"/>
  <c r="H8539" i="1" s="1"/>
  <c r="G8540" i="1"/>
  <c r="H8540" i="1" s="1"/>
  <c r="I8540" i="1" s="1"/>
  <c r="G8541" i="1"/>
  <c r="H8541" i="1" s="1"/>
  <c r="I8541" i="1" s="1"/>
  <c r="G8542" i="1"/>
  <c r="H8542" i="1" s="1"/>
  <c r="G8543" i="1"/>
  <c r="H8543" i="1" s="1"/>
  <c r="I8543" i="1" s="1"/>
  <c r="G8544" i="1"/>
  <c r="H8544" i="1" s="1"/>
  <c r="I8544" i="1" s="1"/>
  <c r="G8545" i="1"/>
  <c r="H8545" i="1" s="1"/>
  <c r="I8545" i="1" s="1"/>
  <c r="G8546" i="1"/>
  <c r="H8546" i="1" s="1"/>
  <c r="I8546" i="1" s="1"/>
  <c r="G8547" i="1"/>
  <c r="H8547" i="1" s="1"/>
  <c r="I8547" i="1" s="1"/>
  <c r="G8548" i="1"/>
  <c r="H8548" i="1" s="1"/>
  <c r="I8548" i="1" s="1"/>
  <c r="G8549" i="1"/>
  <c r="H8549" i="1" s="1"/>
  <c r="G8550" i="1"/>
  <c r="H8550" i="1" s="1"/>
  <c r="G8551" i="1"/>
  <c r="H8551" i="1" s="1"/>
  <c r="G8552" i="1"/>
  <c r="H8552" i="1" s="1"/>
  <c r="I8552" i="1" s="1"/>
  <c r="G8553" i="1"/>
  <c r="H8553" i="1" s="1"/>
  <c r="I8553" i="1" s="1"/>
  <c r="G8554" i="1"/>
  <c r="G8555" i="1"/>
  <c r="H8555" i="1" s="1"/>
  <c r="I8555" i="1" s="1"/>
  <c r="G8556" i="1"/>
  <c r="H8556" i="1" s="1"/>
  <c r="I8556" i="1" s="1"/>
  <c r="G8557" i="1"/>
  <c r="H8557" i="1" s="1"/>
  <c r="I8557" i="1" s="1"/>
  <c r="G8558" i="1"/>
  <c r="H8558" i="1" s="1"/>
  <c r="G8559" i="1"/>
  <c r="H8559" i="1" s="1"/>
  <c r="G8560" i="1"/>
  <c r="H8560" i="1" s="1"/>
  <c r="I8560" i="1" s="1"/>
  <c r="G8561" i="1"/>
  <c r="H8561" i="1" s="1"/>
  <c r="G8562" i="1"/>
  <c r="G8563" i="1"/>
  <c r="H8563" i="1" s="1"/>
  <c r="I8563" i="1" s="1"/>
  <c r="G8564" i="1"/>
  <c r="H8564" i="1" s="1"/>
  <c r="I8564" i="1" s="1"/>
  <c r="G8565" i="1"/>
  <c r="H8565" i="1" s="1"/>
  <c r="I8565" i="1" s="1"/>
  <c r="G8566" i="1"/>
  <c r="H8566" i="1" s="1"/>
  <c r="G8567" i="1"/>
  <c r="H8567" i="1" s="1"/>
  <c r="G8568" i="1"/>
  <c r="H8568" i="1" s="1"/>
  <c r="I8568" i="1" s="1"/>
  <c r="G8569" i="1"/>
  <c r="H8569" i="1" s="1"/>
  <c r="I8569" i="1" s="1"/>
  <c r="G8570" i="1"/>
  <c r="G8571" i="1"/>
  <c r="H8571" i="1" s="1"/>
  <c r="I8571" i="1" s="1"/>
  <c r="G8572" i="1"/>
  <c r="H8572" i="1" s="1"/>
  <c r="I8572" i="1" s="1"/>
  <c r="G8573" i="1"/>
  <c r="H8573" i="1" s="1"/>
  <c r="G8574" i="1"/>
  <c r="H8574" i="1" s="1"/>
  <c r="G8575" i="1"/>
  <c r="H8575" i="1" s="1"/>
  <c r="G8576" i="1"/>
  <c r="H8576" i="1" s="1"/>
  <c r="I8576" i="1" s="1"/>
  <c r="G8577" i="1"/>
  <c r="H8577" i="1" s="1"/>
  <c r="I8577" i="1" s="1"/>
  <c r="G8578" i="1"/>
  <c r="H8578" i="1" s="1"/>
  <c r="I8578" i="1" s="1"/>
  <c r="G8579" i="1"/>
  <c r="H8579" i="1" s="1"/>
  <c r="I8579" i="1" s="1"/>
  <c r="G8580" i="1"/>
  <c r="H8580" i="1" s="1"/>
  <c r="I8580" i="1" s="1"/>
  <c r="G8581" i="1"/>
  <c r="H8581" i="1" s="1"/>
  <c r="I8581" i="1" s="1"/>
  <c r="G8582" i="1"/>
  <c r="H8582" i="1" s="1"/>
  <c r="G8583" i="1"/>
  <c r="H8583" i="1" s="1"/>
  <c r="G8584" i="1"/>
  <c r="H8584" i="1" s="1"/>
  <c r="I8584" i="1" s="1"/>
  <c r="G8585" i="1"/>
  <c r="H8585" i="1" s="1"/>
  <c r="I8585" i="1" s="1"/>
  <c r="G8586" i="1"/>
  <c r="G8587" i="1"/>
  <c r="H8587" i="1" s="1"/>
  <c r="I8587" i="1" s="1"/>
  <c r="G8588" i="1"/>
  <c r="H8588" i="1" s="1"/>
  <c r="I8588" i="1" s="1"/>
  <c r="G8589" i="1"/>
  <c r="H8589" i="1" s="1"/>
  <c r="I8589" i="1" s="1"/>
  <c r="G8590" i="1"/>
  <c r="H8590" i="1" s="1"/>
  <c r="G8591" i="1"/>
  <c r="H8591" i="1" s="1"/>
  <c r="G8592" i="1"/>
  <c r="H8592" i="1" s="1"/>
  <c r="I8592" i="1" s="1"/>
  <c r="G8593" i="1"/>
  <c r="H8593" i="1" s="1"/>
  <c r="I8593" i="1" s="1"/>
  <c r="G8594" i="1"/>
  <c r="G8595" i="1"/>
  <c r="H8595" i="1" s="1"/>
  <c r="I8595" i="1" s="1"/>
  <c r="G8596" i="1"/>
  <c r="H8596" i="1" s="1"/>
  <c r="I8596" i="1" s="1"/>
  <c r="G8597" i="1"/>
  <c r="H8597" i="1" s="1"/>
  <c r="I8597" i="1" s="1"/>
  <c r="G8598" i="1"/>
  <c r="G8599" i="1"/>
  <c r="H8599" i="1" s="1"/>
  <c r="G8600" i="1"/>
  <c r="H8600" i="1" s="1"/>
  <c r="I8600" i="1" s="1"/>
  <c r="G8601" i="1"/>
  <c r="H8601" i="1" s="1"/>
  <c r="I8601" i="1" s="1"/>
  <c r="G8602" i="1"/>
  <c r="G8603" i="1"/>
  <c r="H8603" i="1" s="1"/>
  <c r="I8603" i="1" s="1"/>
  <c r="G8604" i="1"/>
  <c r="H8604" i="1" s="1"/>
  <c r="I8604" i="1" s="1"/>
  <c r="G8605" i="1"/>
  <c r="H8605" i="1" s="1"/>
  <c r="I8605" i="1" s="1"/>
  <c r="G8606" i="1"/>
  <c r="H8606" i="1" s="1"/>
  <c r="G8607" i="1"/>
  <c r="H8607" i="1" s="1"/>
  <c r="G8608" i="1"/>
  <c r="H8608" i="1" s="1"/>
  <c r="I8608" i="1" s="1"/>
  <c r="G8609" i="1"/>
  <c r="H8609" i="1" s="1"/>
  <c r="I8609" i="1" s="1"/>
  <c r="G8610" i="1"/>
  <c r="H8610" i="1" s="1"/>
  <c r="G8611" i="1"/>
  <c r="H8611" i="1" s="1"/>
  <c r="G8612" i="1"/>
  <c r="H8612" i="1" s="1"/>
  <c r="I8612" i="1" s="1"/>
  <c r="G8613" i="1"/>
  <c r="H8613" i="1" s="1"/>
  <c r="I8613" i="1" s="1"/>
  <c r="G8614" i="1"/>
  <c r="H8614" i="1" s="1"/>
  <c r="G8615" i="1"/>
  <c r="H8615" i="1" s="1"/>
  <c r="I8615" i="1" s="1"/>
  <c r="G8616" i="1"/>
  <c r="H8616" i="1" s="1"/>
  <c r="I8616" i="1" s="1"/>
  <c r="G8617" i="1"/>
  <c r="H8617" i="1" s="1"/>
  <c r="I8617" i="1" s="1"/>
  <c r="G8618" i="1"/>
  <c r="G8619" i="1"/>
  <c r="H8619" i="1" s="1"/>
  <c r="G8620" i="1"/>
  <c r="H8620" i="1" s="1"/>
  <c r="I8620" i="1" s="1"/>
  <c r="G8621" i="1"/>
  <c r="H8621" i="1" s="1"/>
  <c r="G8622" i="1"/>
  <c r="H8622" i="1" s="1"/>
  <c r="G8623" i="1"/>
  <c r="H8623" i="1" s="1"/>
  <c r="I8623" i="1" s="1"/>
  <c r="G8624" i="1"/>
  <c r="H8624" i="1" s="1"/>
  <c r="I8624" i="1" s="1"/>
  <c r="G8625" i="1"/>
  <c r="H8625" i="1" s="1"/>
  <c r="I8625" i="1" s="1"/>
  <c r="G8626" i="1"/>
  <c r="G8627" i="1"/>
  <c r="H8627" i="1" s="1"/>
  <c r="I8627" i="1" s="1"/>
  <c r="G8628" i="1"/>
  <c r="H8628" i="1" s="1"/>
  <c r="I8628" i="1" s="1"/>
  <c r="G8629" i="1"/>
  <c r="H8629" i="1" s="1"/>
  <c r="I8629" i="1" s="1"/>
  <c r="G8630" i="1"/>
  <c r="H8630" i="1" s="1"/>
  <c r="G8631" i="1"/>
  <c r="H8631" i="1" s="1"/>
  <c r="I8631" i="1" s="1"/>
  <c r="G8632" i="1"/>
  <c r="H8632" i="1" s="1"/>
  <c r="I8632" i="1" s="1"/>
  <c r="G8633" i="1"/>
  <c r="H8633" i="1" s="1"/>
  <c r="I8633" i="1" s="1"/>
  <c r="G8634" i="1"/>
  <c r="G8635" i="1"/>
  <c r="H8635" i="1" s="1"/>
  <c r="I8635" i="1" s="1"/>
  <c r="G8636" i="1"/>
  <c r="H8636" i="1" s="1"/>
  <c r="I8636" i="1" s="1"/>
  <c r="G8637" i="1"/>
  <c r="H8637" i="1" s="1"/>
  <c r="I8637" i="1" s="1"/>
  <c r="G8638" i="1"/>
  <c r="H8638" i="1" s="1"/>
  <c r="G8639" i="1"/>
  <c r="H8639" i="1" s="1"/>
  <c r="I8639" i="1" s="1"/>
  <c r="G8640" i="1"/>
  <c r="H8640" i="1" s="1"/>
  <c r="I8640" i="1" s="1"/>
  <c r="G8641" i="1"/>
  <c r="H8641" i="1" s="1"/>
  <c r="I8641" i="1" s="1"/>
  <c r="G8642" i="1"/>
  <c r="H8642" i="1" s="1"/>
  <c r="G8643" i="1"/>
  <c r="H8643" i="1" s="1"/>
  <c r="G8644" i="1"/>
  <c r="H8644" i="1" s="1"/>
  <c r="I8644" i="1" s="1"/>
  <c r="G8645" i="1"/>
  <c r="H8645" i="1" s="1"/>
  <c r="G8646" i="1"/>
  <c r="H8646" i="1" s="1"/>
  <c r="G8647" i="1"/>
  <c r="H8647" i="1" s="1"/>
  <c r="I8647" i="1" s="1"/>
  <c r="G8648" i="1"/>
  <c r="H8648" i="1" s="1"/>
  <c r="I8648" i="1" s="1"/>
  <c r="G8649" i="1"/>
  <c r="H8649" i="1" s="1"/>
  <c r="I8649" i="1" s="1"/>
  <c r="G8650" i="1"/>
  <c r="G8651" i="1"/>
  <c r="H8651" i="1" s="1"/>
  <c r="I8651" i="1" s="1"/>
  <c r="G8652" i="1"/>
  <c r="H8652" i="1" s="1"/>
  <c r="I8652" i="1" s="1"/>
  <c r="G8653" i="1"/>
  <c r="H8653" i="1" s="1"/>
  <c r="I8653" i="1" s="1"/>
  <c r="G8654" i="1"/>
  <c r="H8654" i="1" s="1"/>
  <c r="G8655" i="1"/>
  <c r="H8655" i="1" s="1"/>
  <c r="I8655" i="1" s="1"/>
  <c r="G8656" i="1"/>
  <c r="H8656" i="1" s="1"/>
  <c r="I8656" i="1" s="1"/>
  <c r="G8657" i="1"/>
  <c r="H8657" i="1" s="1"/>
  <c r="G8658" i="1"/>
  <c r="H8658" i="1" s="1"/>
  <c r="G8659" i="1"/>
  <c r="H8659" i="1" s="1"/>
  <c r="I8659" i="1" s="1"/>
  <c r="G8660" i="1"/>
  <c r="H8660" i="1" s="1"/>
  <c r="I8660" i="1" s="1"/>
  <c r="G8661" i="1"/>
  <c r="H8661" i="1" s="1"/>
  <c r="I8661" i="1" s="1"/>
  <c r="G8662" i="1"/>
  <c r="H8662" i="1" s="1"/>
  <c r="I8662" i="1" s="1"/>
  <c r="G8663" i="1"/>
  <c r="H8663" i="1" s="1"/>
  <c r="I8663" i="1" s="1"/>
  <c r="G8664" i="1"/>
  <c r="H8664" i="1" s="1"/>
  <c r="I8664" i="1" s="1"/>
  <c r="G8665" i="1"/>
  <c r="H8665" i="1" s="1"/>
  <c r="I8665" i="1" s="1"/>
  <c r="G8666" i="1"/>
  <c r="H8666" i="1" s="1"/>
  <c r="G8667" i="1"/>
  <c r="H8667" i="1" s="1"/>
  <c r="G8668" i="1"/>
  <c r="H8668" i="1" s="1"/>
  <c r="I8668" i="1" s="1"/>
  <c r="G8669" i="1"/>
  <c r="H8669" i="1" s="1"/>
  <c r="I8669" i="1" s="1"/>
  <c r="G8670" i="1"/>
  <c r="H8670" i="1" s="1"/>
  <c r="G8671" i="1"/>
  <c r="H8671" i="1" s="1"/>
  <c r="I8671" i="1" s="1"/>
  <c r="G8672" i="1"/>
  <c r="H8672" i="1" s="1"/>
  <c r="I8672" i="1" s="1"/>
  <c r="G8673" i="1"/>
  <c r="H8673" i="1" s="1"/>
  <c r="I8673" i="1" s="1"/>
  <c r="G8674" i="1"/>
  <c r="H8674" i="1" s="1"/>
  <c r="I8374" i="1"/>
  <c r="I8404" i="1"/>
  <c r="I8516" i="1"/>
  <c r="I8658" i="1"/>
  <c r="I8666" i="1"/>
  <c r="I8670" i="1"/>
  <c r="I8375" i="1"/>
  <c r="I8378" i="1"/>
  <c r="I8379" i="1"/>
  <c r="I8381" i="1"/>
  <c r="I8387" i="1"/>
  <c r="I8389" i="1"/>
  <c r="I8395" i="1"/>
  <c r="I8401" i="1"/>
  <c r="I8403" i="1"/>
  <c r="I8411" i="1"/>
  <c r="I8413" i="1"/>
  <c r="I8423" i="1"/>
  <c r="I8429" i="1"/>
  <c r="I8431" i="1"/>
  <c r="I8439" i="1"/>
  <c r="I8441" i="1"/>
  <c r="I8447" i="1"/>
  <c r="I8453" i="1"/>
  <c r="I8455" i="1"/>
  <c r="I8463" i="1"/>
  <c r="I8465" i="1"/>
  <c r="I8471" i="1"/>
  <c r="I8479" i="1"/>
  <c r="I8482" i="1"/>
  <c r="I8483" i="1"/>
  <c r="I8489" i="1"/>
  <c r="I8491" i="1"/>
  <c r="I8499" i="1"/>
  <c r="I8501" i="1"/>
  <c r="I8507" i="1"/>
  <c r="I8513" i="1"/>
  <c r="I8514" i="1"/>
  <c r="I8515" i="1"/>
  <c r="I8521" i="1"/>
  <c r="I8523" i="1"/>
  <c r="I8531" i="1"/>
  <c r="I8533" i="1"/>
  <c r="I8539" i="1"/>
  <c r="I8549" i="1"/>
  <c r="I8551" i="1"/>
  <c r="I8559" i="1"/>
  <c r="I8561" i="1"/>
  <c r="I8567" i="1"/>
  <c r="I8573" i="1"/>
  <c r="I8575" i="1"/>
  <c r="I8583" i="1"/>
  <c r="I8591" i="1"/>
  <c r="I8599" i="1"/>
  <c r="I8607" i="1"/>
  <c r="I8610" i="1"/>
  <c r="I8611" i="1"/>
  <c r="I8619" i="1"/>
  <c r="I8621" i="1"/>
  <c r="I8642" i="1"/>
  <c r="I8643" i="1"/>
  <c r="I8645" i="1"/>
  <c r="I8657" i="1"/>
  <c r="I8667" i="1"/>
  <c r="I8674"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M52" i="6"/>
  <c r="I8654" i="1" l="1"/>
  <c r="I8646" i="1"/>
  <c r="I8638" i="1"/>
  <c r="I8630" i="1"/>
  <c r="I8622" i="1"/>
  <c r="I8614" i="1"/>
  <c r="I8606" i="1"/>
  <c r="I8602" i="1"/>
  <c r="I8598" i="1"/>
  <c r="I8590" i="1"/>
  <c r="I8586" i="1"/>
  <c r="I8582" i="1"/>
  <c r="I8574" i="1"/>
  <c r="I8566" i="1"/>
  <c r="I8558" i="1"/>
  <c r="I8550" i="1"/>
  <c r="I8542" i="1"/>
  <c r="I8534" i="1"/>
  <c r="I8526" i="1"/>
  <c r="I8518" i="1"/>
  <c r="I8510" i="1"/>
  <c r="I8502" i="1"/>
  <c r="I8494" i="1"/>
  <c r="I8486" i="1"/>
  <c r="I8478" i="1"/>
  <c r="I8474" i="1"/>
  <c r="I8470" i="1"/>
  <c r="I8462" i="1"/>
  <c r="I8454" i="1"/>
  <c r="I8446" i="1"/>
  <c r="I8438" i="1"/>
  <c r="H8650" i="1"/>
  <c r="I8650" i="1" s="1"/>
  <c r="H8634" i="1"/>
  <c r="I8634" i="1" s="1"/>
  <c r="H8618" i="1"/>
  <c r="I8618" i="1" s="1"/>
  <c r="H8602" i="1"/>
  <c r="H8586" i="1"/>
  <c r="H8570" i="1"/>
  <c r="I8570" i="1" s="1"/>
  <c r="H8554" i="1"/>
  <c r="I8554" i="1" s="1"/>
  <c r="H8538" i="1"/>
  <c r="I8538" i="1" s="1"/>
  <c r="H8522" i="1"/>
  <c r="I8522" i="1" s="1"/>
  <c r="H8506" i="1"/>
  <c r="I8506" i="1" s="1"/>
  <c r="H8490" i="1"/>
  <c r="I8490" i="1" s="1"/>
  <c r="H8474" i="1"/>
  <c r="H8458" i="1"/>
  <c r="I8458" i="1" s="1"/>
  <c r="H8442" i="1"/>
  <c r="I8442" i="1" s="1"/>
  <c r="H8626" i="1"/>
  <c r="I8626" i="1" s="1"/>
  <c r="H8594" i="1"/>
  <c r="I8594" i="1" s="1"/>
  <c r="H8562" i="1"/>
  <c r="I8562" i="1" s="1"/>
  <c r="H8530" i="1"/>
  <c r="I8530" i="1" s="1"/>
  <c r="H8498" i="1"/>
  <c r="I8498" i="1" s="1"/>
  <c r="H8466" i="1"/>
  <c r="I8466" i="1" s="1"/>
  <c r="H8434" i="1"/>
  <c r="I8434" i="1" s="1"/>
  <c r="I8430" i="1"/>
  <c r="I8426" i="1"/>
  <c r="I8422" i="1"/>
  <c r="I8414" i="1"/>
  <c r="I8410" i="1"/>
  <c r="I8406" i="1"/>
  <c r="I8402" i="1"/>
  <c r="I8398" i="1"/>
  <c r="I8394" i="1"/>
  <c r="G8334" i="1"/>
  <c r="H8334" i="1" s="1"/>
  <c r="I8334" i="1" s="1"/>
  <c r="G8335" i="1"/>
  <c r="H8335" i="1" s="1"/>
  <c r="I8335" i="1" s="1"/>
  <c r="G8336" i="1"/>
  <c r="H8336" i="1" s="1"/>
  <c r="I8336" i="1" s="1"/>
  <c r="G8337" i="1"/>
  <c r="H8337" i="1" s="1"/>
  <c r="G8338" i="1"/>
  <c r="H8338" i="1" s="1"/>
  <c r="I8338" i="1" s="1"/>
  <c r="G8339" i="1"/>
  <c r="H8339" i="1" s="1"/>
  <c r="I8339" i="1" s="1"/>
  <c r="G8340" i="1"/>
  <c r="H8340" i="1" s="1"/>
  <c r="I8340" i="1" s="1"/>
  <c r="G8341" i="1"/>
  <c r="H8341" i="1" s="1"/>
  <c r="G8342" i="1"/>
  <c r="H8342" i="1" s="1"/>
  <c r="I8342" i="1" s="1"/>
  <c r="G8343" i="1"/>
  <c r="H8343" i="1" s="1"/>
  <c r="I8343" i="1" s="1"/>
  <c r="G8344" i="1"/>
  <c r="H8344" i="1" s="1"/>
  <c r="I8344" i="1" s="1"/>
  <c r="G8345" i="1"/>
  <c r="H8345" i="1" s="1"/>
  <c r="G8346" i="1"/>
  <c r="H8346" i="1" s="1"/>
  <c r="I8346" i="1" s="1"/>
  <c r="G8347" i="1"/>
  <c r="H8347" i="1" s="1"/>
  <c r="I8347" i="1" s="1"/>
  <c r="G8348" i="1"/>
  <c r="H8348" i="1" s="1"/>
  <c r="I8348" i="1" s="1"/>
  <c r="G8349" i="1"/>
  <c r="H8349" i="1" s="1"/>
  <c r="G8350" i="1"/>
  <c r="H8350" i="1" s="1"/>
  <c r="I8350" i="1" s="1"/>
  <c r="G8351" i="1"/>
  <c r="H8351" i="1" s="1"/>
  <c r="I8351" i="1" s="1"/>
  <c r="G8352" i="1"/>
  <c r="H8352" i="1" s="1"/>
  <c r="I8352" i="1" s="1"/>
  <c r="G8353" i="1"/>
  <c r="H8353" i="1" s="1"/>
  <c r="G8354" i="1"/>
  <c r="H8354" i="1" s="1"/>
  <c r="I8354" i="1" s="1"/>
  <c r="G8355" i="1"/>
  <c r="H8355" i="1" s="1"/>
  <c r="I8355" i="1" s="1"/>
  <c r="G8356" i="1"/>
  <c r="H8356" i="1" s="1"/>
  <c r="I8356" i="1" s="1"/>
  <c r="G8357" i="1"/>
  <c r="H8357" i="1" s="1"/>
  <c r="G8358" i="1"/>
  <c r="H8358" i="1" s="1"/>
  <c r="I8358" i="1" s="1"/>
  <c r="G8359" i="1"/>
  <c r="H8359" i="1" s="1"/>
  <c r="I8359" i="1" s="1"/>
  <c r="G8360" i="1"/>
  <c r="H8360" i="1" s="1"/>
  <c r="I8360" i="1" s="1"/>
  <c r="G8361" i="1"/>
  <c r="H8361" i="1" s="1"/>
  <c r="G8362" i="1"/>
  <c r="H8362" i="1" s="1"/>
  <c r="I8362" i="1" s="1"/>
  <c r="G8363" i="1"/>
  <c r="H8363" i="1" s="1"/>
  <c r="I8363" i="1" s="1"/>
  <c r="G8364" i="1"/>
  <c r="H8364" i="1" s="1"/>
  <c r="I8364" i="1" s="1"/>
  <c r="G8365" i="1"/>
  <c r="H8365" i="1" s="1"/>
  <c r="G8366" i="1"/>
  <c r="H8366" i="1" s="1"/>
  <c r="I8366" i="1" s="1"/>
  <c r="G8367" i="1"/>
  <c r="H8367" i="1" s="1"/>
  <c r="I8367" i="1" s="1"/>
  <c r="G8368" i="1"/>
  <c r="H8368" i="1" s="1"/>
  <c r="I8368" i="1" s="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G8300" i="1"/>
  <c r="H8300" i="1" s="1"/>
  <c r="I8300" i="1" s="1"/>
  <c r="G8301" i="1"/>
  <c r="H8301" i="1" s="1"/>
  <c r="I8301" i="1" s="1"/>
  <c r="G8302" i="1"/>
  <c r="H8302" i="1" s="1"/>
  <c r="G8303" i="1"/>
  <c r="H8303" i="1" s="1"/>
  <c r="G8304" i="1"/>
  <c r="H8304" i="1" s="1"/>
  <c r="I8304" i="1" s="1"/>
  <c r="G8305" i="1"/>
  <c r="H8305" i="1" s="1"/>
  <c r="I8305" i="1" s="1"/>
  <c r="G8306" i="1"/>
  <c r="H8306" i="1" s="1"/>
  <c r="G8307" i="1"/>
  <c r="H8307" i="1" s="1"/>
  <c r="G8308" i="1"/>
  <c r="H8308" i="1" s="1"/>
  <c r="I8308" i="1" s="1"/>
  <c r="G8309" i="1"/>
  <c r="H8309" i="1" s="1"/>
  <c r="I8309" i="1" s="1"/>
  <c r="G8310" i="1"/>
  <c r="H8310" i="1" s="1"/>
  <c r="G8311" i="1"/>
  <c r="H8311" i="1" s="1"/>
  <c r="G8312" i="1"/>
  <c r="H8312" i="1" s="1"/>
  <c r="I8312" i="1" s="1"/>
  <c r="G8313" i="1"/>
  <c r="H8313" i="1" s="1"/>
  <c r="I8313" i="1" s="1"/>
  <c r="G8314" i="1"/>
  <c r="H8314" i="1" s="1"/>
  <c r="G8315" i="1"/>
  <c r="H8315" i="1" s="1"/>
  <c r="G8316" i="1"/>
  <c r="H8316" i="1" s="1"/>
  <c r="I8316" i="1" s="1"/>
  <c r="G8317" i="1"/>
  <c r="H8317" i="1" s="1"/>
  <c r="I8317" i="1" s="1"/>
  <c r="G8318" i="1"/>
  <c r="H8318" i="1" s="1"/>
  <c r="G8319" i="1"/>
  <c r="H8319" i="1" s="1"/>
  <c r="G8320" i="1"/>
  <c r="H8320" i="1" s="1"/>
  <c r="I8320" i="1" s="1"/>
  <c r="G8321" i="1"/>
  <c r="H8321" i="1" s="1"/>
  <c r="I8321" i="1" s="1"/>
  <c r="G8322" i="1"/>
  <c r="H8322" i="1" s="1"/>
  <c r="G8323" i="1"/>
  <c r="H8323" i="1" s="1"/>
  <c r="G8324" i="1"/>
  <c r="H8324" i="1" s="1"/>
  <c r="I8324" i="1" s="1"/>
  <c r="G8325" i="1"/>
  <c r="H8325" i="1" s="1"/>
  <c r="I8325" i="1" s="1"/>
  <c r="G8326" i="1"/>
  <c r="H8326" i="1" s="1"/>
  <c r="G8327" i="1"/>
  <c r="H8327" i="1" s="1"/>
  <c r="G8328" i="1"/>
  <c r="H8328" i="1" s="1"/>
  <c r="I8328" i="1" s="1"/>
  <c r="G8329" i="1"/>
  <c r="H8329" i="1" s="1"/>
  <c r="I8329" i="1" s="1"/>
  <c r="G8330" i="1"/>
  <c r="H8330" i="1" s="1"/>
  <c r="G8331" i="1"/>
  <c r="H8331" i="1" s="1"/>
  <c r="G8332" i="1"/>
  <c r="H8332" i="1" s="1"/>
  <c r="I8332" i="1" s="1"/>
  <c r="G8333" i="1"/>
  <c r="H8333" i="1" s="1"/>
  <c r="I8333" i="1" s="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I8365" i="1" l="1"/>
  <c r="I8361" i="1"/>
  <c r="I8357" i="1"/>
  <c r="I8353" i="1"/>
  <c r="I8349" i="1"/>
  <c r="I8345" i="1"/>
  <c r="I8341" i="1"/>
  <c r="I8337" i="1"/>
  <c r="I8331" i="1"/>
  <c r="I8327" i="1"/>
  <c r="I8323" i="1"/>
  <c r="I8319" i="1"/>
  <c r="I8315" i="1"/>
  <c r="I8311" i="1"/>
  <c r="I8307" i="1"/>
  <c r="I8303" i="1"/>
  <c r="I8330" i="1"/>
  <c r="I8326" i="1"/>
  <c r="I8322" i="1"/>
  <c r="I8318" i="1"/>
  <c r="I8314" i="1"/>
  <c r="I8310" i="1"/>
  <c r="I8306" i="1"/>
  <c r="I8302" i="1"/>
  <c r="G8035" i="1"/>
  <c r="H8035" i="1" s="1"/>
  <c r="I8035" i="1" s="1"/>
  <c r="G8036" i="1"/>
  <c r="G8037" i="1"/>
  <c r="H8037" i="1" s="1"/>
  <c r="I8037" i="1" s="1"/>
  <c r="G8038" i="1"/>
  <c r="H8038" i="1" s="1"/>
  <c r="I8038" i="1" s="1"/>
  <c r="G8039" i="1"/>
  <c r="H8039" i="1" s="1"/>
  <c r="I8039" i="1" s="1"/>
  <c r="G8040" i="1"/>
  <c r="H8040" i="1" s="1"/>
  <c r="G8041" i="1"/>
  <c r="H8041" i="1" s="1"/>
  <c r="I8041" i="1" s="1"/>
  <c r="G8042" i="1"/>
  <c r="H8042" i="1" s="1"/>
  <c r="G8043" i="1"/>
  <c r="H8043" i="1" s="1"/>
  <c r="I8043" i="1" s="1"/>
  <c r="G8044" i="1"/>
  <c r="H8044" i="1" s="1"/>
  <c r="I8044" i="1" s="1"/>
  <c r="G8045" i="1"/>
  <c r="H8045" i="1" s="1"/>
  <c r="I8045" i="1" s="1"/>
  <c r="G8046" i="1"/>
  <c r="H8046" i="1" s="1"/>
  <c r="G8047" i="1"/>
  <c r="H8047" i="1" s="1"/>
  <c r="I8047" i="1" s="1"/>
  <c r="G8048" i="1"/>
  <c r="G8049" i="1"/>
  <c r="H8049" i="1" s="1"/>
  <c r="I8049" i="1" s="1"/>
  <c r="G8050" i="1"/>
  <c r="H8050" i="1" s="1"/>
  <c r="I8050" i="1" s="1"/>
  <c r="G8051" i="1"/>
  <c r="H8051" i="1" s="1"/>
  <c r="I8051" i="1" s="1"/>
  <c r="G8052" i="1"/>
  <c r="H8052" i="1" s="1"/>
  <c r="I8052" i="1" s="1"/>
  <c r="G8053" i="1"/>
  <c r="H8053" i="1" s="1"/>
  <c r="I8053" i="1" s="1"/>
  <c r="G8054" i="1"/>
  <c r="H8054" i="1" s="1"/>
  <c r="G8055" i="1"/>
  <c r="H8055" i="1" s="1"/>
  <c r="I8055" i="1" s="1"/>
  <c r="G8056" i="1"/>
  <c r="H8056" i="1" s="1"/>
  <c r="I8056" i="1" s="1"/>
  <c r="G8057" i="1"/>
  <c r="H8057" i="1" s="1"/>
  <c r="G8058" i="1"/>
  <c r="H8058" i="1" s="1"/>
  <c r="G8059" i="1"/>
  <c r="H8059" i="1" s="1"/>
  <c r="I8059" i="1" s="1"/>
  <c r="G8060" i="1"/>
  <c r="H8060" i="1" s="1"/>
  <c r="G8061" i="1"/>
  <c r="H8061" i="1" s="1"/>
  <c r="I8061" i="1" s="1"/>
  <c r="G8062" i="1"/>
  <c r="H8062" i="1" s="1"/>
  <c r="I8062" i="1" s="1"/>
  <c r="G8063" i="1"/>
  <c r="H8063" i="1" s="1"/>
  <c r="I8063" i="1" s="1"/>
  <c r="G8064" i="1"/>
  <c r="G8065" i="1"/>
  <c r="H8065" i="1" s="1"/>
  <c r="I8065" i="1" s="1"/>
  <c r="G8066" i="1"/>
  <c r="H8066" i="1" s="1"/>
  <c r="G8067" i="1"/>
  <c r="H8067" i="1" s="1"/>
  <c r="I8067" i="1" s="1"/>
  <c r="G8068" i="1"/>
  <c r="H8068" i="1" s="1"/>
  <c r="I8068" i="1" s="1"/>
  <c r="G8069" i="1"/>
  <c r="H8069" i="1" s="1"/>
  <c r="I8069" i="1" s="1"/>
  <c r="G8070" i="1"/>
  <c r="H8070" i="1" s="1"/>
  <c r="I8070" i="1" s="1"/>
  <c r="G8071" i="1"/>
  <c r="H8071" i="1" s="1"/>
  <c r="I8071" i="1" s="1"/>
  <c r="G8072" i="1"/>
  <c r="H8072" i="1" s="1"/>
  <c r="G8073" i="1"/>
  <c r="H8073" i="1" s="1"/>
  <c r="I8073" i="1" s="1"/>
  <c r="G8074" i="1"/>
  <c r="H8074" i="1" s="1"/>
  <c r="G8075" i="1"/>
  <c r="H8075" i="1" s="1"/>
  <c r="I8075" i="1" s="1"/>
  <c r="G8076" i="1"/>
  <c r="H8076" i="1" s="1"/>
  <c r="I8076" i="1" s="1"/>
  <c r="G8077" i="1"/>
  <c r="H8077" i="1" s="1"/>
  <c r="I8077" i="1" s="1"/>
  <c r="G8078" i="1"/>
  <c r="H8078" i="1" s="1"/>
  <c r="G8079" i="1"/>
  <c r="H8079" i="1" s="1"/>
  <c r="I8079" i="1" s="1"/>
  <c r="G8080" i="1"/>
  <c r="G8081" i="1"/>
  <c r="H8081" i="1" s="1"/>
  <c r="I8081" i="1" s="1"/>
  <c r="G8082" i="1"/>
  <c r="H8082" i="1" s="1"/>
  <c r="G8083" i="1"/>
  <c r="H8083" i="1" s="1"/>
  <c r="I8083" i="1" s="1"/>
  <c r="G8084" i="1"/>
  <c r="H8084" i="1" s="1"/>
  <c r="I8084" i="1" s="1"/>
  <c r="G8085" i="1"/>
  <c r="H8085" i="1" s="1"/>
  <c r="G8086" i="1"/>
  <c r="H8086" i="1" s="1"/>
  <c r="G8087" i="1"/>
  <c r="H8087" i="1" s="1"/>
  <c r="I8087" i="1" s="1"/>
  <c r="G8088" i="1"/>
  <c r="H8088" i="1" s="1"/>
  <c r="I8088" i="1" s="1"/>
  <c r="G8089" i="1"/>
  <c r="H8089" i="1" s="1"/>
  <c r="I8089" i="1" s="1"/>
  <c r="G8090" i="1"/>
  <c r="H8090" i="1" s="1"/>
  <c r="G8091" i="1"/>
  <c r="H8091" i="1" s="1"/>
  <c r="I8091" i="1" s="1"/>
  <c r="G8092" i="1"/>
  <c r="H8092" i="1" s="1"/>
  <c r="G8093" i="1"/>
  <c r="H8093" i="1" s="1"/>
  <c r="G8094" i="1"/>
  <c r="H8094" i="1" s="1"/>
  <c r="G8095" i="1"/>
  <c r="H8095" i="1" s="1"/>
  <c r="I8095" i="1" s="1"/>
  <c r="G8096" i="1"/>
  <c r="G8097" i="1"/>
  <c r="H8097" i="1" s="1"/>
  <c r="G8098" i="1"/>
  <c r="H8098" i="1" s="1"/>
  <c r="I8098" i="1" s="1"/>
  <c r="G8099" i="1"/>
  <c r="H8099" i="1" s="1"/>
  <c r="I8099" i="1" s="1"/>
  <c r="G8100" i="1"/>
  <c r="H8100" i="1" s="1"/>
  <c r="I8100" i="1" s="1"/>
  <c r="G8101" i="1"/>
  <c r="H8101" i="1" s="1"/>
  <c r="I8101" i="1" s="1"/>
  <c r="G8102" i="1"/>
  <c r="H8102" i="1" s="1"/>
  <c r="I8102" i="1" s="1"/>
  <c r="G8103" i="1"/>
  <c r="H8103" i="1" s="1"/>
  <c r="I8103" i="1" s="1"/>
  <c r="G8104" i="1"/>
  <c r="H8104" i="1" s="1"/>
  <c r="I8104" i="1" s="1"/>
  <c r="G8105" i="1"/>
  <c r="H8105" i="1" s="1"/>
  <c r="I8105" i="1" s="1"/>
  <c r="G8106" i="1"/>
  <c r="H8106" i="1" s="1"/>
  <c r="G8107" i="1"/>
  <c r="H8107" i="1" s="1"/>
  <c r="I8107" i="1" s="1"/>
  <c r="G8108" i="1"/>
  <c r="H8108" i="1" s="1"/>
  <c r="G8109" i="1"/>
  <c r="H8109" i="1" s="1"/>
  <c r="I8109" i="1" s="1"/>
  <c r="G8110" i="1"/>
  <c r="H8110" i="1" s="1"/>
  <c r="G8111" i="1"/>
  <c r="H8111" i="1" s="1"/>
  <c r="I8111" i="1" s="1"/>
  <c r="G8112" i="1"/>
  <c r="G8113" i="1"/>
  <c r="H8113" i="1" s="1"/>
  <c r="G8114" i="1"/>
  <c r="H8114" i="1" s="1"/>
  <c r="G8115" i="1"/>
  <c r="H8115" i="1" s="1"/>
  <c r="I8115" i="1" s="1"/>
  <c r="G8116" i="1"/>
  <c r="H8116" i="1" s="1"/>
  <c r="I8116" i="1" s="1"/>
  <c r="G8117" i="1"/>
  <c r="H8117" i="1" s="1"/>
  <c r="I8117" i="1" s="1"/>
  <c r="G8118" i="1"/>
  <c r="H8118" i="1" s="1"/>
  <c r="G8119" i="1"/>
  <c r="H8119" i="1" s="1"/>
  <c r="I8119" i="1" s="1"/>
  <c r="G8120" i="1"/>
  <c r="H8120" i="1" s="1"/>
  <c r="G8121" i="1"/>
  <c r="H8121" i="1" s="1"/>
  <c r="I8121" i="1" s="1"/>
  <c r="G8122" i="1"/>
  <c r="H8122" i="1" s="1"/>
  <c r="G8123" i="1"/>
  <c r="H8123" i="1" s="1"/>
  <c r="I8123" i="1" s="1"/>
  <c r="G8124" i="1"/>
  <c r="H8124" i="1" s="1"/>
  <c r="I8124" i="1" s="1"/>
  <c r="G8125" i="1"/>
  <c r="H8125" i="1" s="1"/>
  <c r="I8125" i="1" s="1"/>
  <c r="G8126" i="1"/>
  <c r="H8126" i="1" s="1"/>
  <c r="G8127" i="1"/>
  <c r="H8127" i="1" s="1"/>
  <c r="I8127" i="1" s="1"/>
  <c r="G8128" i="1"/>
  <c r="G8129" i="1"/>
  <c r="H8129" i="1" s="1"/>
  <c r="G8130" i="1"/>
  <c r="H8130" i="1" s="1"/>
  <c r="G8131" i="1"/>
  <c r="H8131" i="1" s="1"/>
  <c r="I8131" i="1" s="1"/>
  <c r="G8132" i="1"/>
  <c r="H8132" i="1" s="1"/>
  <c r="I8132" i="1" s="1"/>
  <c r="G8133" i="1"/>
  <c r="H8133" i="1" s="1"/>
  <c r="I8133" i="1" s="1"/>
  <c r="G8134" i="1"/>
  <c r="H8134" i="1" s="1"/>
  <c r="I8134" i="1" s="1"/>
  <c r="G8135" i="1"/>
  <c r="H8135" i="1" s="1"/>
  <c r="I8135" i="1" s="1"/>
  <c r="G8136" i="1"/>
  <c r="H8136" i="1" s="1"/>
  <c r="G8137" i="1"/>
  <c r="H8137" i="1" s="1"/>
  <c r="I8137" i="1" s="1"/>
  <c r="G8138" i="1"/>
  <c r="H8138" i="1" s="1"/>
  <c r="G8139" i="1"/>
  <c r="H8139" i="1" s="1"/>
  <c r="I8139" i="1" s="1"/>
  <c r="G8140" i="1"/>
  <c r="H8140" i="1" s="1"/>
  <c r="I8140" i="1" s="1"/>
  <c r="G8141" i="1"/>
  <c r="H8141" i="1" s="1"/>
  <c r="I8141" i="1" s="1"/>
  <c r="G8142" i="1"/>
  <c r="H8142" i="1" s="1"/>
  <c r="G8143" i="1"/>
  <c r="H8143" i="1" s="1"/>
  <c r="I8143" i="1" s="1"/>
  <c r="G8144" i="1"/>
  <c r="H8144" i="1" s="1"/>
  <c r="I8144" i="1" s="1"/>
  <c r="G8145" i="1"/>
  <c r="H8145" i="1" s="1"/>
  <c r="I8145" i="1" s="1"/>
  <c r="G8146" i="1"/>
  <c r="H8146" i="1" s="1"/>
  <c r="I8146" i="1" s="1"/>
  <c r="G8147" i="1"/>
  <c r="H8147" i="1" s="1"/>
  <c r="G8148" i="1"/>
  <c r="G8149" i="1"/>
  <c r="H8149" i="1" s="1"/>
  <c r="I8149" i="1" s="1"/>
  <c r="G8150" i="1"/>
  <c r="H8150" i="1" s="1"/>
  <c r="G8151" i="1"/>
  <c r="H8151" i="1" s="1"/>
  <c r="I8151" i="1" s="1"/>
  <c r="G8152" i="1"/>
  <c r="H8152" i="1" s="1"/>
  <c r="I8152" i="1" s="1"/>
  <c r="G8153" i="1"/>
  <c r="H8153" i="1" s="1"/>
  <c r="I8153" i="1" s="1"/>
  <c r="G8154" i="1"/>
  <c r="H8154" i="1" s="1"/>
  <c r="G8155" i="1"/>
  <c r="H8155" i="1" s="1"/>
  <c r="I8155" i="1" s="1"/>
  <c r="G8156" i="1"/>
  <c r="H8156" i="1" s="1"/>
  <c r="I8156" i="1" s="1"/>
  <c r="G8157" i="1"/>
  <c r="H8157" i="1" s="1"/>
  <c r="G8158" i="1"/>
  <c r="H8158" i="1" s="1"/>
  <c r="G8159" i="1"/>
  <c r="H8159" i="1" s="1"/>
  <c r="I8159" i="1" s="1"/>
  <c r="G8160" i="1"/>
  <c r="H8160" i="1" s="1"/>
  <c r="I8160" i="1" s="1"/>
  <c r="G8161" i="1"/>
  <c r="H8161" i="1" s="1"/>
  <c r="G8162" i="1"/>
  <c r="H8162" i="1" s="1"/>
  <c r="G8163" i="1"/>
  <c r="H8163" i="1" s="1"/>
  <c r="I8163" i="1" s="1"/>
  <c r="G8164" i="1"/>
  <c r="G8165" i="1"/>
  <c r="H8165" i="1" s="1"/>
  <c r="G8166" i="1"/>
  <c r="H8166" i="1" s="1"/>
  <c r="I8166" i="1" s="1"/>
  <c r="G8167" i="1"/>
  <c r="H8167" i="1" s="1"/>
  <c r="I8167" i="1" s="1"/>
  <c r="G8168" i="1"/>
  <c r="H8168" i="1" s="1"/>
  <c r="I8168" i="1" s="1"/>
  <c r="G8169" i="1"/>
  <c r="H8169" i="1" s="1"/>
  <c r="I8169" i="1" s="1"/>
  <c r="G8170" i="1"/>
  <c r="H8170" i="1" s="1"/>
  <c r="G8171" i="1"/>
  <c r="H8171" i="1" s="1"/>
  <c r="I8171" i="1" s="1"/>
  <c r="G8172" i="1"/>
  <c r="H8172" i="1" s="1"/>
  <c r="I8172" i="1" s="1"/>
  <c r="G8173" i="1"/>
  <c r="H8173" i="1" s="1"/>
  <c r="I8173" i="1" s="1"/>
  <c r="G8174" i="1"/>
  <c r="H8174" i="1" s="1"/>
  <c r="G8175" i="1"/>
  <c r="H8175" i="1" s="1"/>
  <c r="I8175" i="1" s="1"/>
  <c r="G8176" i="1"/>
  <c r="H8176" i="1" s="1"/>
  <c r="I8176" i="1" s="1"/>
  <c r="G8177" i="1"/>
  <c r="H8177" i="1" s="1"/>
  <c r="I8177" i="1" s="1"/>
  <c r="G8178" i="1"/>
  <c r="H8178" i="1" s="1"/>
  <c r="I8178" i="1" s="1"/>
  <c r="G8179" i="1"/>
  <c r="H8179" i="1" s="1"/>
  <c r="I8179" i="1" s="1"/>
  <c r="G8180" i="1"/>
  <c r="G8181" i="1"/>
  <c r="H8181" i="1" s="1"/>
  <c r="G8182" i="1"/>
  <c r="H8182" i="1" s="1"/>
  <c r="G8183" i="1"/>
  <c r="H8183" i="1" s="1"/>
  <c r="I8183" i="1" s="1"/>
  <c r="G8184" i="1"/>
  <c r="H8184" i="1" s="1"/>
  <c r="G8185" i="1"/>
  <c r="H8185" i="1" s="1"/>
  <c r="I8185" i="1" s="1"/>
  <c r="G8186" i="1"/>
  <c r="H8186" i="1" s="1"/>
  <c r="G8187" i="1"/>
  <c r="H8187" i="1" s="1"/>
  <c r="I8187" i="1" s="1"/>
  <c r="G8188" i="1"/>
  <c r="H8188" i="1" s="1"/>
  <c r="I8188" i="1" s="1"/>
  <c r="G8189" i="1"/>
  <c r="H8189" i="1" s="1"/>
  <c r="I8189" i="1" s="1"/>
  <c r="G8190" i="1"/>
  <c r="H8190" i="1" s="1"/>
  <c r="G8191" i="1"/>
  <c r="H8191" i="1" s="1"/>
  <c r="I8191" i="1" s="1"/>
  <c r="G8192" i="1"/>
  <c r="H8192" i="1" s="1"/>
  <c r="I8192" i="1" s="1"/>
  <c r="G8193" i="1"/>
  <c r="H8193" i="1" s="1"/>
  <c r="I8193" i="1" s="1"/>
  <c r="G8194" i="1"/>
  <c r="H8194" i="1" s="1"/>
  <c r="G8195" i="1"/>
  <c r="H8195" i="1" s="1"/>
  <c r="I8195" i="1" s="1"/>
  <c r="G8196" i="1"/>
  <c r="G8197" i="1"/>
  <c r="H8197" i="1" s="1"/>
  <c r="I8197" i="1" s="1"/>
  <c r="G8198" i="1"/>
  <c r="H8198" i="1" s="1"/>
  <c r="I8198" i="1" s="1"/>
  <c r="G8199" i="1"/>
  <c r="H8199" i="1" s="1"/>
  <c r="G8200" i="1"/>
  <c r="H8200" i="1" s="1"/>
  <c r="G8201" i="1"/>
  <c r="H8201" i="1" s="1"/>
  <c r="I8201" i="1" s="1"/>
  <c r="G8202" i="1"/>
  <c r="H8202" i="1" s="1"/>
  <c r="G8203" i="1"/>
  <c r="H8203" i="1" s="1"/>
  <c r="I8203" i="1" s="1"/>
  <c r="G8204" i="1"/>
  <c r="H8204" i="1" s="1"/>
  <c r="I8204" i="1" s="1"/>
  <c r="G8205" i="1"/>
  <c r="H8205" i="1" s="1"/>
  <c r="G8206" i="1"/>
  <c r="H8206" i="1" s="1"/>
  <c r="G8207" i="1"/>
  <c r="H8207" i="1" s="1"/>
  <c r="I8207" i="1" s="1"/>
  <c r="G8208" i="1"/>
  <c r="H8208" i="1" s="1"/>
  <c r="I8208" i="1" s="1"/>
  <c r="G8209" i="1"/>
  <c r="H8209" i="1" s="1"/>
  <c r="I8209" i="1" s="1"/>
  <c r="G8210" i="1"/>
  <c r="H8210" i="1" s="1"/>
  <c r="I8210" i="1" s="1"/>
  <c r="G8211" i="1"/>
  <c r="H8211" i="1" s="1"/>
  <c r="I8211" i="1" s="1"/>
  <c r="G8212" i="1"/>
  <c r="G8213" i="1"/>
  <c r="H8213" i="1" s="1"/>
  <c r="G8214" i="1"/>
  <c r="H8214" i="1" s="1"/>
  <c r="G8215" i="1"/>
  <c r="H8215" i="1" s="1"/>
  <c r="I8215" i="1" s="1"/>
  <c r="G8216" i="1"/>
  <c r="H8216" i="1" s="1"/>
  <c r="I8216" i="1" s="1"/>
  <c r="G8217" i="1"/>
  <c r="H8217" i="1" s="1"/>
  <c r="I8217" i="1" s="1"/>
  <c r="G8218" i="1"/>
  <c r="H8218" i="1" s="1"/>
  <c r="G8219" i="1"/>
  <c r="H8219" i="1" s="1"/>
  <c r="I8219" i="1" s="1"/>
  <c r="G8220" i="1"/>
  <c r="H8220" i="1" s="1"/>
  <c r="I8220" i="1" s="1"/>
  <c r="G8221" i="1"/>
  <c r="H8221" i="1" s="1"/>
  <c r="I8221" i="1" s="1"/>
  <c r="G8222" i="1"/>
  <c r="H8222" i="1" s="1"/>
  <c r="G8223" i="1"/>
  <c r="H8223" i="1" s="1"/>
  <c r="I8223" i="1" s="1"/>
  <c r="G8224" i="1"/>
  <c r="H8224" i="1" s="1"/>
  <c r="I8224" i="1" s="1"/>
  <c r="G8225" i="1"/>
  <c r="H8225" i="1" s="1"/>
  <c r="I8225" i="1" s="1"/>
  <c r="G8226" i="1"/>
  <c r="H8226" i="1" s="1"/>
  <c r="G8227" i="1"/>
  <c r="H8227" i="1" s="1"/>
  <c r="I8227" i="1" s="1"/>
  <c r="G8228" i="1"/>
  <c r="G8229" i="1"/>
  <c r="H8229" i="1" s="1"/>
  <c r="I8229" i="1" s="1"/>
  <c r="G8230" i="1"/>
  <c r="H8230" i="1" s="1"/>
  <c r="I8230" i="1" s="1"/>
  <c r="G8231" i="1"/>
  <c r="H8231" i="1" s="1"/>
  <c r="I8231" i="1" s="1"/>
  <c r="G8232" i="1"/>
  <c r="H8232" i="1" s="1"/>
  <c r="I8232" i="1" s="1"/>
  <c r="G8233" i="1"/>
  <c r="H8233" i="1" s="1"/>
  <c r="G8234" i="1"/>
  <c r="H8234" i="1" s="1"/>
  <c r="G8235" i="1"/>
  <c r="H8235" i="1" s="1"/>
  <c r="I8235" i="1" s="1"/>
  <c r="G8236" i="1"/>
  <c r="H8236" i="1" s="1"/>
  <c r="I8236" i="1" s="1"/>
  <c r="G8237" i="1"/>
  <c r="H8237" i="1" s="1"/>
  <c r="I8237" i="1" s="1"/>
  <c r="G8238" i="1"/>
  <c r="H8238" i="1" s="1"/>
  <c r="G8239" i="1"/>
  <c r="H8239" i="1" s="1"/>
  <c r="I8239" i="1" s="1"/>
  <c r="G8240" i="1"/>
  <c r="H8240" i="1" s="1"/>
  <c r="I8240" i="1" s="1"/>
  <c r="G8241" i="1"/>
  <c r="H8241" i="1" s="1"/>
  <c r="I8241" i="1" s="1"/>
  <c r="G8242" i="1"/>
  <c r="H8242" i="1" s="1"/>
  <c r="I8242" i="1" s="1"/>
  <c r="G8243" i="1"/>
  <c r="H8243" i="1" s="1"/>
  <c r="I8243" i="1" s="1"/>
  <c r="G8244" i="1"/>
  <c r="G8245" i="1"/>
  <c r="H8245" i="1" s="1"/>
  <c r="I8245" i="1" s="1"/>
  <c r="G8246" i="1"/>
  <c r="H8246" i="1" s="1"/>
  <c r="G8247" i="1"/>
  <c r="H8247" i="1" s="1"/>
  <c r="I8247" i="1" s="1"/>
  <c r="G8248" i="1"/>
  <c r="H8248" i="1" s="1"/>
  <c r="I8248" i="1" s="1"/>
  <c r="G8249" i="1"/>
  <c r="H8249" i="1" s="1"/>
  <c r="I8249" i="1" s="1"/>
  <c r="G8250" i="1"/>
  <c r="H8250" i="1" s="1"/>
  <c r="G8251" i="1"/>
  <c r="H8251" i="1" s="1"/>
  <c r="I8251" i="1" s="1"/>
  <c r="G8252" i="1"/>
  <c r="H8252" i="1" s="1"/>
  <c r="I8252" i="1" s="1"/>
  <c r="G8253" i="1"/>
  <c r="H8253" i="1" s="1"/>
  <c r="I8253" i="1" s="1"/>
  <c r="G8254" i="1"/>
  <c r="H8254" i="1" s="1"/>
  <c r="G8255" i="1"/>
  <c r="H8255" i="1" s="1"/>
  <c r="I8255" i="1" s="1"/>
  <c r="G8256" i="1"/>
  <c r="H8256" i="1" s="1"/>
  <c r="I8256" i="1" s="1"/>
  <c r="G8257" i="1"/>
  <c r="H8257" i="1" s="1"/>
  <c r="G8258" i="1"/>
  <c r="H8258" i="1" s="1"/>
  <c r="G8259" i="1"/>
  <c r="H8259" i="1" s="1"/>
  <c r="I8259" i="1" s="1"/>
  <c r="G8260" i="1"/>
  <c r="G8261" i="1"/>
  <c r="H8261" i="1" s="1"/>
  <c r="I8261" i="1" s="1"/>
  <c r="G8262" i="1"/>
  <c r="H8262" i="1" s="1"/>
  <c r="G8263" i="1"/>
  <c r="H8263" i="1" s="1"/>
  <c r="I8263" i="1" s="1"/>
  <c r="G8264" i="1"/>
  <c r="H8264" i="1" s="1"/>
  <c r="I8264" i="1" s="1"/>
  <c r="G8265" i="1"/>
  <c r="H8265" i="1" s="1"/>
  <c r="I8265" i="1" s="1"/>
  <c r="G8266" i="1"/>
  <c r="H8266" i="1" s="1"/>
  <c r="G8267" i="1"/>
  <c r="H8267" i="1" s="1"/>
  <c r="I8267" i="1" s="1"/>
  <c r="G8268" i="1"/>
  <c r="H8268" i="1" s="1"/>
  <c r="I8268" i="1" s="1"/>
  <c r="G8269" i="1"/>
  <c r="H8269" i="1" s="1"/>
  <c r="I8269" i="1" s="1"/>
  <c r="G8270" i="1"/>
  <c r="H8270" i="1" s="1"/>
  <c r="G8271" i="1"/>
  <c r="H8271" i="1" s="1"/>
  <c r="I8271" i="1" s="1"/>
  <c r="G8272" i="1"/>
  <c r="H8272" i="1" s="1"/>
  <c r="I8272" i="1" s="1"/>
  <c r="G8273" i="1"/>
  <c r="H8273" i="1" s="1"/>
  <c r="I8273" i="1" s="1"/>
  <c r="G8274" i="1"/>
  <c r="H8274" i="1" s="1"/>
  <c r="I8274" i="1" s="1"/>
  <c r="G8275" i="1"/>
  <c r="H8275" i="1" s="1"/>
  <c r="I8275" i="1" s="1"/>
  <c r="G8276" i="1"/>
  <c r="G8277" i="1"/>
  <c r="H8277" i="1" s="1"/>
  <c r="I8277" i="1" s="1"/>
  <c r="G8278" i="1"/>
  <c r="H8278" i="1" s="1"/>
  <c r="G8279" i="1"/>
  <c r="H8279" i="1" s="1"/>
  <c r="I8279" i="1" s="1"/>
  <c r="G8280" i="1"/>
  <c r="H8280" i="1" s="1"/>
  <c r="I8280" i="1" s="1"/>
  <c r="G8281" i="1"/>
  <c r="H8281" i="1" s="1"/>
  <c r="I8281" i="1" s="1"/>
  <c r="G8282" i="1"/>
  <c r="H8282" i="1" s="1"/>
  <c r="G8283" i="1"/>
  <c r="H8283" i="1" s="1"/>
  <c r="I8283" i="1" s="1"/>
  <c r="G8284" i="1"/>
  <c r="H8284" i="1" s="1"/>
  <c r="I8284" i="1" s="1"/>
  <c r="G8285" i="1"/>
  <c r="H8285" i="1" s="1"/>
  <c r="I8285" i="1" s="1"/>
  <c r="G8286" i="1"/>
  <c r="H8286" i="1" s="1"/>
  <c r="G8287" i="1"/>
  <c r="H8287" i="1" s="1"/>
  <c r="I8287" i="1" s="1"/>
  <c r="G8288" i="1"/>
  <c r="H8288" i="1" s="1"/>
  <c r="I8288" i="1" s="1"/>
  <c r="G8289" i="1"/>
  <c r="H8289" i="1" s="1"/>
  <c r="I8289" i="1" s="1"/>
  <c r="G8290" i="1"/>
  <c r="H8290" i="1" s="1"/>
  <c r="G8291" i="1"/>
  <c r="H8291" i="1" s="1"/>
  <c r="I8291" i="1" s="1"/>
  <c r="G8292" i="1"/>
  <c r="G8293" i="1"/>
  <c r="H8293" i="1" s="1"/>
  <c r="G8294" i="1"/>
  <c r="H8294" i="1" s="1"/>
  <c r="I8294" i="1" s="1"/>
  <c r="G8295" i="1"/>
  <c r="H8295" i="1" s="1"/>
  <c r="I8295" i="1" s="1"/>
  <c r="G8296" i="1"/>
  <c r="H8296" i="1" s="1"/>
  <c r="I8296" i="1" s="1"/>
  <c r="G8297" i="1"/>
  <c r="H8297" i="1" s="1"/>
  <c r="I8297" i="1" s="1"/>
  <c r="G8298" i="1"/>
  <c r="H8298" i="1" s="1"/>
  <c r="G8299" i="1"/>
  <c r="H8299" i="1" s="1"/>
  <c r="I8299" i="1" s="1"/>
  <c r="I8085" i="1"/>
  <c r="I8097" i="1"/>
  <c r="I8147" i="1"/>
  <c r="I8165" i="1"/>
  <c r="I8181" i="1"/>
  <c r="I8199" i="1"/>
  <c r="I8213" i="1"/>
  <c r="I8233" i="1"/>
  <c r="I8293" i="1"/>
  <c r="I8040" i="1"/>
  <c r="I8057" i="1"/>
  <c r="I8060" i="1"/>
  <c r="I8072" i="1"/>
  <c r="I8092" i="1"/>
  <c r="I8093" i="1"/>
  <c r="I8108" i="1"/>
  <c r="I8113" i="1"/>
  <c r="I8120" i="1"/>
  <c r="I8129" i="1"/>
  <c r="I8136" i="1"/>
  <c r="I8157" i="1"/>
  <c r="I8161" i="1"/>
  <c r="I8184" i="1"/>
  <c r="I8200" i="1"/>
  <c r="I8205" i="1"/>
  <c r="I8257"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H8292" i="1" l="1"/>
  <c r="I8292" i="1" s="1"/>
  <c r="H8276" i="1"/>
  <c r="I8276" i="1" s="1"/>
  <c r="H8260" i="1"/>
  <c r="I8260" i="1" s="1"/>
  <c r="H8244" i="1"/>
  <c r="I8244" i="1" s="1"/>
  <c r="H8228" i="1"/>
  <c r="I8228" i="1" s="1"/>
  <c r="H8212" i="1"/>
  <c r="I8212" i="1" s="1"/>
  <c r="H8196" i="1"/>
  <c r="I8196" i="1" s="1"/>
  <c r="H8180" i="1"/>
  <c r="I8180" i="1" s="1"/>
  <c r="H8164" i="1"/>
  <c r="I8164" i="1" s="1"/>
  <c r="H8148" i="1"/>
  <c r="I8148" i="1" s="1"/>
  <c r="H8128" i="1"/>
  <c r="I8128" i="1" s="1"/>
  <c r="H8112" i="1"/>
  <c r="I8112" i="1" s="1"/>
  <c r="H8096" i="1"/>
  <c r="I8096" i="1" s="1"/>
  <c r="H8080" i="1"/>
  <c r="I8080" i="1" s="1"/>
  <c r="H8064" i="1"/>
  <c r="I8064" i="1" s="1"/>
  <c r="H8048" i="1"/>
  <c r="I8048" i="1" s="1"/>
  <c r="H8036" i="1"/>
  <c r="I8036" i="1" s="1"/>
  <c r="I8298" i="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G7806" i="1"/>
  <c r="H7806" i="1" s="1"/>
  <c r="I7806" i="1" s="1"/>
  <c r="G7807" i="1"/>
  <c r="H7807" i="1" s="1"/>
  <c r="I7807" i="1" s="1"/>
  <c r="G7808" i="1"/>
  <c r="H7808" i="1" s="1"/>
  <c r="I7808" i="1" s="1"/>
  <c r="G7809" i="1"/>
  <c r="H7809" i="1" s="1"/>
  <c r="G7810" i="1"/>
  <c r="H7810" i="1" s="1"/>
  <c r="I7810" i="1" s="1"/>
  <c r="G7811" i="1"/>
  <c r="H7811" i="1" s="1"/>
  <c r="I7811" i="1" s="1"/>
  <c r="G7812" i="1"/>
  <c r="H7812" i="1" s="1"/>
  <c r="I7812" i="1" s="1"/>
  <c r="G7813" i="1"/>
  <c r="H7813" i="1" s="1"/>
  <c r="G7814" i="1"/>
  <c r="H7814" i="1" s="1"/>
  <c r="I7814" i="1" s="1"/>
  <c r="G7815" i="1"/>
  <c r="H7815" i="1" s="1"/>
  <c r="I7815" i="1" s="1"/>
  <c r="G7816" i="1"/>
  <c r="H7816" i="1" s="1"/>
  <c r="G7817" i="1"/>
  <c r="H7817" i="1" s="1"/>
  <c r="G7818" i="1"/>
  <c r="H7818" i="1" s="1"/>
  <c r="I7818" i="1" s="1"/>
  <c r="G7819" i="1"/>
  <c r="H7819" i="1" s="1"/>
  <c r="G7820" i="1"/>
  <c r="H7820" i="1" s="1"/>
  <c r="G7821" i="1"/>
  <c r="H7821" i="1" s="1"/>
  <c r="G7822" i="1"/>
  <c r="H7822" i="1" s="1"/>
  <c r="I7822" i="1" s="1"/>
  <c r="G7823" i="1"/>
  <c r="H7823" i="1" s="1"/>
  <c r="I7823" i="1" s="1"/>
  <c r="G7824" i="1"/>
  <c r="H7824" i="1" s="1"/>
  <c r="I7824" i="1" s="1"/>
  <c r="G7825" i="1"/>
  <c r="H7825" i="1" s="1"/>
  <c r="G7826" i="1"/>
  <c r="H7826" i="1" s="1"/>
  <c r="I7826" i="1" s="1"/>
  <c r="G7827" i="1"/>
  <c r="H7827" i="1" s="1"/>
  <c r="I7827" i="1" s="1"/>
  <c r="G7828" i="1"/>
  <c r="H7828" i="1" s="1"/>
  <c r="I7828" i="1" s="1"/>
  <c r="G7829" i="1"/>
  <c r="H7829" i="1" s="1"/>
  <c r="G7830" i="1"/>
  <c r="H7830" i="1" s="1"/>
  <c r="I7830" i="1" s="1"/>
  <c r="G7831" i="1"/>
  <c r="H7831" i="1" s="1"/>
  <c r="I7831" i="1" s="1"/>
  <c r="G7832" i="1"/>
  <c r="H7832" i="1" s="1"/>
  <c r="G7833" i="1"/>
  <c r="H7833" i="1" s="1"/>
  <c r="G7834" i="1"/>
  <c r="H7834" i="1" s="1"/>
  <c r="I7834" i="1" s="1"/>
  <c r="G7835" i="1"/>
  <c r="H7835" i="1" s="1"/>
  <c r="I7835" i="1" s="1"/>
  <c r="G7836" i="1"/>
  <c r="H7836" i="1" s="1"/>
  <c r="G7837" i="1"/>
  <c r="H7837" i="1" s="1"/>
  <c r="G7838" i="1"/>
  <c r="H7838" i="1" s="1"/>
  <c r="I7838" i="1" s="1"/>
  <c r="G7839" i="1"/>
  <c r="H7839" i="1" s="1"/>
  <c r="I7839" i="1" s="1"/>
  <c r="G7840" i="1"/>
  <c r="H7840" i="1" s="1"/>
  <c r="I7840" i="1" s="1"/>
  <c r="G7841" i="1"/>
  <c r="H7841" i="1" s="1"/>
  <c r="G7842" i="1"/>
  <c r="H7842" i="1" s="1"/>
  <c r="I7842" i="1" s="1"/>
  <c r="G7843" i="1"/>
  <c r="H7843" i="1" s="1"/>
  <c r="I7843" i="1" s="1"/>
  <c r="G7844" i="1"/>
  <c r="H7844" i="1" s="1"/>
  <c r="I7844" i="1" s="1"/>
  <c r="G7845" i="1"/>
  <c r="H7845" i="1" s="1"/>
  <c r="G7846" i="1"/>
  <c r="H7846" i="1" s="1"/>
  <c r="I7846" i="1" s="1"/>
  <c r="G7847" i="1"/>
  <c r="H7847" i="1" s="1"/>
  <c r="I7847" i="1" s="1"/>
  <c r="G7848" i="1"/>
  <c r="H7848" i="1" s="1"/>
  <c r="G7849" i="1"/>
  <c r="H7849" i="1" s="1"/>
  <c r="G7850" i="1"/>
  <c r="H7850" i="1" s="1"/>
  <c r="I7850" i="1" s="1"/>
  <c r="G7851" i="1"/>
  <c r="H7851" i="1" s="1"/>
  <c r="I7851" i="1" s="1"/>
  <c r="G7852" i="1"/>
  <c r="H7852" i="1" s="1"/>
  <c r="G7853" i="1"/>
  <c r="H7853" i="1" s="1"/>
  <c r="G7854" i="1"/>
  <c r="H7854" i="1" s="1"/>
  <c r="I7854" i="1" s="1"/>
  <c r="G7855" i="1"/>
  <c r="H7855" i="1" s="1"/>
  <c r="I7855" i="1" s="1"/>
  <c r="G7856" i="1"/>
  <c r="H7856" i="1" s="1"/>
  <c r="I7856" i="1" s="1"/>
  <c r="G7857" i="1"/>
  <c r="H7857" i="1" s="1"/>
  <c r="G7858" i="1"/>
  <c r="H7858" i="1" s="1"/>
  <c r="I7858" i="1" s="1"/>
  <c r="G7859" i="1"/>
  <c r="H7859" i="1" s="1"/>
  <c r="I7859" i="1" s="1"/>
  <c r="G7860" i="1"/>
  <c r="H7860" i="1" s="1"/>
  <c r="I7860" i="1" s="1"/>
  <c r="G7861" i="1"/>
  <c r="H7861" i="1" s="1"/>
  <c r="G7862" i="1"/>
  <c r="H7862" i="1" s="1"/>
  <c r="I7862" i="1" s="1"/>
  <c r="G7863" i="1"/>
  <c r="H7863" i="1" s="1"/>
  <c r="I7863" i="1" s="1"/>
  <c r="G7864" i="1"/>
  <c r="H7864" i="1" s="1"/>
  <c r="G7865" i="1"/>
  <c r="H7865" i="1" s="1"/>
  <c r="G7866" i="1"/>
  <c r="H7866" i="1" s="1"/>
  <c r="I7866" i="1" s="1"/>
  <c r="G7867" i="1"/>
  <c r="H7867" i="1" s="1"/>
  <c r="I7867" i="1" s="1"/>
  <c r="G7868" i="1"/>
  <c r="H7868" i="1" s="1"/>
  <c r="G7869" i="1"/>
  <c r="H7869" i="1" s="1"/>
  <c r="G7870" i="1"/>
  <c r="H7870" i="1" s="1"/>
  <c r="I7870" i="1" s="1"/>
  <c r="G7871" i="1"/>
  <c r="H7871" i="1" s="1"/>
  <c r="I7871" i="1" s="1"/>
  <c r="G7872" i="1"/>
  <c r="H7872" i="1" s="1"/>
  <c r="I7872" i="1" s="1"/>
  <c r="G7873" i="1"/>
  <c r="H7873" i="1" s="1"/>
  <c r="G7874" i="1"/>
  <c r="H7874" i="1" s="1"/>
  <c r="I7874" i="1" s="1"/>
  <c r="G7875" i="1"/>
  <c r="H7875" i="1" s="1"/>
  <c r="I7875" i="1" s="1"/>
  <c r="G7876" i="1"/>
  <c r="H7876" i="1" s="1"/>
  <c r="I7876" i="1" s="1"/>
  <c r="G7877" i="1"/>
  <c r="H7877" i="1" s="1"/>
  <c r="G7878" i="1"/>
  <c r="H7878" i="1" s="1"/>
  <c r="I7878" i="1" s="1"/>
  <c r="G7879" i="1"/>
  <c r="H7879" i="1" s="1"/>
  <c r="I7879" i="1" s="1"/>
  <c r="G7880" i="1"/>
  <c r="H7880" i="1" s="1"/>
  <c r="G7881" i="1"/>
  <c r="H7881" i="1" s="1"/>
  <c r="G7882" i="1"/>
  <c r="H7882" i="1" s="1"/>
  <c r="I7882" i="1" s="1"/>
  <c r="G7883" i="1"/>
  <c r="H7883" i="1" s="1"/>
  <c r="I7883" i="1" s="1"/>
  <c r="G7884" i="1"/>
  <c r="H7884" i="1" s="1"/>
  <c r="G7885" i="1"/>
  <c r="H7885" i="1" s="1"/>
  <c r="G7886" i="1"/>
  <c r="H7886" i="1" s="1"/>
  <c r="I7886" i="1" s="1"/>
  <c r="G7887" i="1"/>
  <c r="H7887" i="1" s="1"/>
  <c r="I7887" i="1" s="1"/>
  <c r="G7888" i="1"/>
  <c r="H7888" i="1" s="1"/>
  <c r="I7888" i="1" s="1"/>
  <c r="G7889" i="1"/>
  <c r="H7889" i="1" s="1"/>
  <c r="G7890" i="1"/>
  <c r="H7890" i="1" s="1"/>
  <c r="I7890" i="1" s="1"/>
  <c r="G7891" i="1"/>
  <c r="H7891" i="1" s="1"/>
  <c r="I7891" i="1" s="1"/>
  <c r="G7892" i="1"/>
  <c r="H7892" i="1" s="1"/>
  <c r="I7892" i="1" s="1"/>
  <c r="G7893" i="1"/>
  <c r="H7893" i="1" s="1"/>
  <c r="G7894" i="1"/>
  <c r="H7894" i="1" s="1"/>
  <c r="I7894" i="1" s="1"/>
  <c r="G7895" i="1"/>
  <c r="H7895" i="1" s="1"/>
  <c r="I7895" i="1" s="1"/>
  <c r="G7896" i="1"/>
  <c r="H7896" i="1" s="1"/>
  <c r="G7897" i="1"/>
  <c r="H7897" i="1" s="1"/>
  <c r="G7898" i="1"/>
  <c r="H7898" i="1" s="1"/>
  <c r="I7898" i="1" s="1"/>
  <c r="G7899" i="1"/>
  <c r="H7899" i="1" s="1"/>
  <c r="I7899" i="1" s="1"/>
  <c r="G7900" i="1"/>
  <c r="H7900" i="1" s="1"/>
  <c r="G7901" i="1"/>
  <c r="H7901" i="1" s="1"/>
  <c r="G7902" i="1"/>
  <c r="H7902" i="1" s="1"/>
  <c r="I7902" i="1" s="1"/>
  <c r="G7903" i="1"/>
  <c r="H7903" i="1" s="1"/>
  <c r="I7903" i="1" s="1"/>
  <c r="G7904" i="1"/>
  <c r="H7904" i="1" s="1"/>
  <c r="I7904" i="1" s="1"/>
  <c r="G7905" i="1"/>
  <c r="H7905" i="1" s="1"/>
  <c r="G7906" i="1"/>
  <c r="H7906" i="1" s="1"/>
  <c r="I7906" i="1" s="1"/>
  <c r="G7907" i="1"/>
  <c r="H7907" i="1" s="1"/>
  <c r="I7907" i="1" s="1"/>
  <c r="G7908" i="1"/>
  <c r="H7908" i="1" s="1"/>
  <c r="I7908" i="1" s="1"/>
  <c r="G7909" i="1"/>
  <c r="H7909" i="1" s="1"/>
  <c r="G7910" i="1"/>
  <c r="H7910" i="1" s="1"/>
  <c r="I7910" i="1" s="1"/>
  <c r="G7911" i="1"/>
  <c r="H7911" i="1" s="1"/>
  <c r="I7911" i="1" s="1"/>
  <c r="G7912" i="1"/>
  <c r="H7912" i="1" s="1"/>
  <c r="G7913" i="1"/>
  <c r="H7913" i="1" s="1"/>
  <c r="G7914" i="1"/>
  <c r="H7914" i="1" s="1"/>
  <c r="I7914" i="1" s="1"/>
  <c r="G7915" i="1"/>
  <c r="H7915" i="1" s="1"/>
  <c r="I7915" i="1" s="1"/>
  <c r="G7916" i="1"/>
  <c r="H7916" i="1" s="1"/>
  <c r="G7917" i="1"/>
  <c r="G7918" i="1"/>
  <c r="H7918" i="1" s="1"/>
  <c r="I7918" i="1" s="1"/>
  <c r="G7919" i="1"/>
  <c r="H7919" i="1" s="1"/>
  <c r="I7919" i="1" s="1"/>
  <c r="G7920" i="1"/>
  <c r="H7920" i="1" s="1"/>
  <c r="I7920" i="1" s="1"/>
  <c r="G7921" i="1"/>
  <c r="G7922" i="1"/>
  <c r="H7922" i="1" s="1"/>
  <c r="I7922" i="1" s="1"/>
  <c r="G7923" i="1"/>
  <c r="H7923" i="1" s="1"/>
  <c r="I7923" i="1" s="1"/>
  <c r="G7924" i="1"/>
  <c r="H7924" i="1" s="1"/>
  <c r="I7924" i="1" s="1"/>
  <c r="G7925" i="1"/>
  <c r="G7926" i="1"/>
  <c r="H7926" i="1" s="1"/>
  <c r="I7926" i="1" s="1"/>
  <c r="G7927" i="1"/>
  <c r="H7927" i="1" s="1"/>
  <c r="I7927" i="1" s="1"/>
  <c r="G7928" i="1"/>
  <c r="H7928" i="1" s="1"/>
  <c r="G7929" i="1"/>
  <c r="G7930" i="1"/>
  <c r="H7930" i="1" s="1"/>
  <c r="I7930" i="1" s="1"/>
  <c r="G7931" i="1"/>
  <c r="H7931" i="1" s="1"/>
  <c r="I7931" i="1" s="1"/>
  <c r="G7932" i="1"/>
  <c r="G7933" i="1"/>
  <c r="G7934" i="1"/>
  <c r="H7934" i="1" s="1"/>
  <c r="I7934" i="1" s="1"/>
  <c r="G7935" i="1"/>
  <c r="H7935" i="1" s="1"/>
  <c r="I7935" i="1" s="1"/>
  <c r="G7936" i="1"/>
  <c r="H7936" i="1" s="1"/>
  <c r="I7936" i="1" s="1"/>
  <c r="G7937" i="1"/>
  <c r="G7938" i="1"/>
  <c r="H7938" i="1" s="1"/>
  <c r="I7938" i="1" s="1"/>
  <c r="G7939" i="1"/>
  <c r="H7939" i="1" s="1"/>
  <c r="I7939" i="1" s="1"/>
  <c r="G7940" i="1"/>
  <c r="H7940" i="1" s="1"/>
  <c r="I7940" i="1" s="1"/>
  <c r="G7941" i="1"/>
  <c r="G7942" i="1"/>
  <c r="H7942" i="1" s="1"/>
  <c r="I7942" i="1" s="1"/>
  <c r="G7943" i="1"/>
  <c r="H7943" i="1" s="1"/>
  <c r="I7943" i="1" s="1"/>
  <c r="G7944" i="1"/>
  <c r="H7944" i="1" s="1"/>
  <c r="G7945" i="1"/>
  <c r="G7946" i="1"/>
  <c r="H7946" i="1" s="1"/>
  <c r="I7946" i="1" s="1"/>
  <c r="G7947" i="1"/>
  <c r="H7947" i="1" s="1"/>
  <c r="I7947" i="1" s="1"/>
  <c r="G7948" i="1"/>
  <c r="G7949" i="1"/>
  <c r="G7950" i="1"/>
  <c r="H7950" i="1" s="1"/>
  <c r="I7950" i="1" s="1"/>
  <c r="G7951" i="1"/>
  <c r="H7951" i="1" s="1"/>
  <c r="I7951" i="1" s="1"/>
  <c r="G7952" i="1"/>
  <c r="H7952" i="1" s="1"/>
  <c r="I7952" i="1" s="1"/>
  <c r="G7953" i="1"/>
  <c r="G7954" i="1"/>
  <c r="H7954" i="1" s="1"/>
  <c r="I7954" i="1" s="1"/>
  <c r="G7955" i="1"/>
  <c r="H7955" i="1" s="1"/>
  <c r="I7955" i="1" s="1"/>
  <c r="G7956" i="1"/>
  <c r="H7956" i="1" s="1"/>
  <c r="I7956" i="1" s="1"/>
  <c r="G7957" i="1"/>
  <c r="G7958" i="1"/>
  <c r="H7958" i="1" s="1"/>
  <c r="I7958" i="1" s="1"/>
  <c r="G7959" i="1"/>
  <c r="H7959" i="1" s="1"/>
  <c r="I7959" i="1" s="1"/>
  <c r="G7960" i="1"/>
  <c r="H7960" i="1" s="1"/>
  <c r="G7961" i="1"/>
  <c r="G7962" i="1"/>
  <c r="H7962" i="1" s="1"/>
  <c r="I7962" i="1" s="1"/>
  <c r="G7963" i="1"/>
  <c r="H7963" i="1" s="1"/>
  <c r="I7963" i="1" s="1"/>
  <c r="G7964" i="1"/>
  <c r="G7965" i="1"/>
  <c r="G7966" i="1"/>
  <c r="H7966" i="1" s="1"/>
  <c r="I7966" i="1" s="1"/>
  <c r="G7967" i="1"/>
  <c r="H7967" i="1" s="1"/>
  <c r="I7967" i="1" s="1"/>
  <c r="G7968" i="1"/>
  <c r="H7968" i="1" s="1"/>
  <c r="I7968" i="1" s="1"/>
  <c r="G7969" i="1"/>
  <c r="G7970" i="1"/>
  <c r="H7970" i="1" s="1"/>
  <c r="I7970" i="1" s="1"/>
  <c r="G7971" i="1"/>
  <c r="H7971" i="1" s="1"/>
  <c r="I7971" i="1" s="1"/>
  <c r="G7972" i="1"/>
  <c r="H7972" i="1" s="1"/>
  <c r="I7972" i="1" s="1"/>
  <c r="G7973" i="1"/>
  <c r="G7974" i="1"/>
  <c r="H7974" i="1" s="1"/>
  <c r="I7974" i="1" s="1"/>
  <c r="G7975" i="1"/>
  <c r="H7975" i="1" s="1"/>
  <c r="I7975" i="1" s="1"/>
  <c r="G7976" i="1"/>
  <c r="H7976" i="1" s="1"/>
  <c r="G7977" i="1"/>
  <c r="G7978" i="1"/>
  <c r="H7978" i="1" s="1"/>
  <c r="I7978" i="1" s="1"/>
  <c r="G7979" i="1"/>
  <c r="H7979" i="1" s="1"/>
  <c r="I7979" i="1" s="1"/>
  <c r="G7980" i="1"/>
  <c r="G7981" i="1"/>
  <c r="G7982" i="1"/>
  <c r="H7982" i="1" s="1"/>
  <c r="I7982" i="1" s="1"/>
  <c r="G7983" i="1"/>
  <c r="H7983" i="1" s="1"/>
  <c r="I7983" i="1" s="1"/>
  <c r="G7984" i="1"/>
  <c r="H7984" i="1" s="1"/>
  <c r="I7984" i="1" s="1"/>
  <c r="G7985" i="1"/>
  <c r="G7986" i="1"/>
  <c r="H7986" i="1" s="1"/>
  <c r="I7986" i="1" s="1"/>
  <c r="G7987" i="1"/>
  <c r="H7987" i="1" s="1"/>
  <c r="I7987" i="1" s="1"/>
  <c r="G7988" i="1"/>
  <c r="H7988" i="1" s="1"/>
  <c r="I7988" i="1" s="1"/>
  <c r="G7989" i="1"/>
  <c r="G7990" i="1"/>
  <c r="H7990" i="1" s="1"/>
  <c r="I7990" i="1" s="1"/>
  <c r="G7991" i="1"/>
  <c r="H7991" i="1" s="1"/>
  <c r="I7991" i="1" s="1"/>
  <c r="G7992" i="1"/>
  <c r="H7992" i="1" s="1"/>
  <c r="G7993" i="1"/>
  <c r="G7994" i="1"/>
  <c r="H7994" i="1" s="1"/>
  <c r="I7994" i="1" s="1"/>
  <c r="G7995" i="1"/>
  <c r="H7995" i="1" s="1"/>
  <c r="I7995" i="1" s="1"/>
  <c r="G7996" i="1"/>
  <c r="G7997" i="1"/>
  <c r="G7998" i="1"/>
  <c r="H7998" i="1" s="1"/>
  <c r="I7998" i="1" s="1"/>
  <c r="G7999" i="1"/>
  <c r="H7999" i="1" s="1"/>
  <c r="I7999" i="1" s="1"/>
  <c r="G8000" i="1"/>
  <c r="H8000" i="1" s="1"/>
  <c r="I8000" i="1" s="1"/>
  <c r="G8001" i="1"/>
  <c r="G8002" i="1"/>
  <c r="H8002" i="1" s="1"/>
  <c r="I8002" i="1" s="1"/>
  <c r="G8003" i="1"/>
  <c r="H8003" i="1" s="1"/>
  <c r="I8003" i="1" s="1"/>
  <c r="G8004" i="1"/>
  <c r="H8004" i="1" s="1"/>
  <c r="I8004" i="1" s="1"/>
  <c r="G8005" i="1"/>
  <c r="G8006" i="1"/>
  <c r="H8006" i="1" s="1"/>
  <c r="I8006" i="1" s="1"/>
  <c r="G8007" i="1"/>
  <c r="H8007" i="1" s="1"/>
  <c r="I8007" i="1" s="1"/>
  <c r="G8008" i="1"/>
  <c r="H8008" i="1" s="1"/>
  <c r="G8009" i="1"/>
  <c r="G8010" i="1"/>
  <c r="H8010" i="1" s="1"/>
  <c r="I8010" i="1" s="1"/>
  <c r="G8011" i="1"/>
  <c r="H8011" i="1" s="1"/>
  <c r="I8011" i="1" s="1"/>
  <c r="G8012" i="1"/>
  <c r="G8013" i="1"/>
  <c r="G8014" i="1"/>
  <c r="H8014" i="1" s="1"/>
  <c r="I8014" i="1" s="1"/>
  <c r="G8015" i="1"/>
  <c r="H8015" i="1" s="1"/>
  <c r="I8015" i="1" s="1"/>
  <c r="G8016" i="1"/>
  <c r="H8016" i="1" s="1"/>
  <c r="I8016" i="1" s="1"/>
  <c r="G8017" i="1"/>
  <c r="G8018" i="1"/>
  <c r="H8018" i="1" s="1"/>
  <c r="I8018" i="1" s="1"/>
  <c r="G8019" i="1"/>
  <c r="H8019" i="1" s="1"/>
  <c r="I8019" i="1" s="1"/>
  <c r="G8020" i="1"/>
  <c r="H8020" i="1" s="1"/>
  <c r="I8020" i="1" s="1"/>
  <c r="G8021" i="1"/>
  <c r="G8022" i="1"/>
  <c r="H8022" i="1" s="1"/>
  <c r="I8022" i="1" s="1"/>
  <c r="G8023" i="1"/>
  <c r="H8023" i="1" s="1"/>
  <c r="I8023" i="1" s="1"/>
  <c r="G8024" i="1"/>
  <c r="H8024" i="1" s="1"/>
  <c r="G8025" i="1"/>
  <c r="G8026" i="1"/>
  <c r="H8026" i="1" s="1"/>
  <c r="I8026" i="1" s="1"/>
  <c r="G8027" i="1"/>
  <c r="H8027" i="1" s="1"/>
  <c r="I8027" i="1" s="1"/>
  <c r="G8028" i="1"/>
  <c r="G8029" i="1"/>
  <c r="G8030" i="1"/>
  <c r="H8030" i="1" s="1"/>
  <c r="I8030" i="1" s="1"/>
  <c r="G8031" i="1"/>
  <c r="H8031" i="1" s="1"/>
  <c r="I8031" i="1" s="1"/>
  <c r="G8032" i="1"/>
  <c r="H8032" i="1" s="1"/>
  <c r="I8032" i="1" s="1"/>
  <c r="G8033" i="1"/>
  <c r="G8034" i="1"/>
  <c r="H8034" i="1" s="1"/>
  <c r="I8034" i="1" s="1"/>
  <c r="I7819"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I8024" i="1" l="1"/>
  <c r="I8008" i="1"/>
  <c r="I7992" i="1"/>
  <c r="I7976" i="1"/>
  <c r="I7960" i="1"/>
  <c r="I7944" i="1"/>
  <c r="I7928" i="1"/>
  <c r="H8028" i="1"/>
  <c r="I8028" i="1" s="1"/>
  <c r="H8012" i="1"/>
  <c r="I8012" i="1" s="1"/>
  <c r="H7996" i="1"/>
  <c r="I7996" i="1" s="1"/>
  <c r="H7980" i="1"/>
  <c r="I7980" i="1" s="1"/>
  <c r="H7964" i="1"/>
  <c r="I7964" i="1" s="1"/>
  <c r="H7948" i="1"/>
  <c r="I7948" i="1" s="1"/>
  <c r="H7932" i="1"/>
  <c r="I7932" i="1" s="1"/>
  <c r="H8033" i="1"/>
  <c r="I8033" i="1" s="1"/>
  <c r="H8029" i="1"/>
  <c r="I8029" i="1" s="1"/>
  <c r="H8025" i="1"/>
  <c r="I8025" i="1" s="1"/>
  <c r="H8021" i="1"/>
  <c r="I8021" i="1" s="1"/>
  <c r="H8017" i="1"/>
  <c r="I8017" i="1" s="1"/>
  <c r="H8013" i="1"/>
  <c r="I8013" i="1" s="1"/>
  <c r="H8009" i="1"/>
  <c r="I8009" i="1" s="1"/>
  <c r="H8005" i="1"/>
  <c r="I8005" i="1" s="1"/>
  <c r="H8001" i="1"/>
  <c r="I8001" i="1" s="1"/>
  <c r="H7997" i="1"/>
  <c r="I7997" i="1" s="1"/>
  <c r="H7993" i="1"/>
  <c r="I7993" i="1" s="1"/>
  <c r="H7989" i="1"/>
  <c r="I7989" i="1" s="1"/>
  <c r="H7985" i="1"/>
  <c r="I7985" i="1" s="1"/>
  <c r="H7981" i="1"/>
  <c r="I7981" i="1" s="1"/>
  <c r="H7977" i="1"/>
  <c r="I7977" i="1" s="1"/>
  <c r="H7973" i="1"/>
  <c r="I7973" i="1" s="1"/>
  <c r="H7969" i="1"/>
  <c r="I7969" i="1" s="1"/>
  <c r="H7965" i="1"/>
  <c r="I7965" i="1" s="1"/>
  <c r="H7961" i="1"/>
  <c r="I7961" i="1" s="1"/>
  <c r="H7957" i="1"/>
  <c r="I7957" i="1" s="1"/>
  <c r="H7953" i="1"/>
  <c r="I7953" i="1" s="1"/>
  <c r="H7949" i="1"/>
  <c r="I7949" i="1" s="1"/>
  <c r="H7945" i="1"/>
  <c r="I7945" i="1" s="1"/>
  <c r="H7941" i="1"/>
  <c r="I7941" i="1" s="1"/>
  <c r="H7937" i="1"/>
  <c r="I7937" i="1" s="1"/>
  <c r="H7933" i="1"/>
  <c r="I7933" i="1" s="1"/>
  <c r="H7929" i="1"/>
  <c r="I7929" i="1" s="1"/>
  <c r="H7925" i="1"/>
  <c r="I7925" i="1" s="1"/>
  <c r="H7921" i="1"/>
  <c r="I7921" i="1" s="1"/>
  <c r="H7917" i="1"/>
  <c r="I7917" i="1" s="1"/>
  <c r="I7916" i="1"/>
  <c r="I7912" i="1"/>
  <c r="I7900" i="1"/>
  <c r="I7896" i="1"/>
  <c r="I7884" i="1"/>
  <c r="I7880" i="1"/>
  <c r="I7868" i="1"/>
  <c r="I7864" i="1"/>
  <c r="I7852" i="1"/>
  <c r="I7848" i="1"/>
  <c r="I7836" i="1"/>
  <c r="I7832" i="1"/>
  <c r="I7820" i="1"/>
  <c r="I7816" i="1"/>
  <c r="I7913" i="1"/>
  <c r="I7909" i="1"/>
  <c r="I7905" i="1"/>
  <c r="I7901" i="1"/>
  <c r="I7897" i="1"/>
  <c r="I7893" i="1"/>
  <c r="I7889" i="1"/>
  <c r="I7885" i="1"/>
  <c r="I7881" i="1"/>
  <c r="I7877" i="1"/>
  <c r="I7873" i="1"/>
  <c r="I7869" i="1"/>
  <c r="I7865" i="1"/>
  <c r="I7861" i="1"/>
  <c r="I7857" i="1"/>
  <c r="I7853" i="1"/>
  <c r="I7849" i="1"/>
  <c r="I7845" i="1"/>
  <c r="I7841" i="1"/>
  <c r="I7837" i="1"/>
  <c r="I7833" i="1"/>
  <c r="I7829" i="1"/>
  <c r="I7825" i="1"/>
  <c r="I7821" i="1"/>
  <c r="I7817" i="1"/>
  <c r="I7813" i="1"/>
  <c r="I7809" i="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I7218" i="1" s="1"/>
  <c r="G7219" i="1"/>
  <c r="H7219" i="1" s="1"/>
  <c r="I7219" i="1" s="1"/>
  <c r="G7220" i="1"/>
  <c r="H7220" i="1" s="1"/>
  <c r="I7220" i="1" s="1"/>
  <c r="G7221" i="1"/>
  <c r="H7221" i="1" s="1"/>
  <c r="G7222" i="1"/>
  <c r="H7222" i="1" s="1"/>
  <c r="I7222" i="1" s="1"/>
  <c r="G7223" i="1"/>
  <c r="H7223" i="1" s="1"/>
  <c r="G7224" i="1"/>
  <c r="H7224" i="1" s="1"/>
  <c r="I7224" i="1" s="1"/>
  <c r="G7225" i="1"/>
  <c r="H7225" i="1" s="1"/>
  <c r="I7225" i="1" s="1"/>
  <c r="G7226" i="1"/>
  <c r="H7226" i="1" s="1"/>
  <c r="I7226" i="1" s="1"/>
  <c r="G7227" i="1"/>
  <c r="H7227" i="1" s="1"/>
  <c r="I7227" i="1" s="1"/>
  <c r="G7228" i="1"/>
  <c r="H7228" i="1" s="1"/>
  <c r="I7228" i="1" s="1"/>
  <c r="G7229" i="1"/>
  <c r="H7229" i="1" s="1"/>
  <c r="G7230" i="1"/>
  <c r="H7230" i="1" s="1"/>
  <c r="I7230" i="1" s="1"/>
  <c r="G7231" i="1"/>
  <c r="H7231" i="1" s="1"/>
  <c r="I7231" i="1" s="1"/>
  <c r="G7232" i="1"/>
  <c r="H7232" i="1" s="1"/>
  <c r="I7232" i="1" s="1"/>
  <c r="G7233" i="1"/>
  <c r="H7233" i="1" s="1"/>
  <c r="I7233" i="1" s="1"/>
  <c r="G7234" i="1"/>
  <c r="H7234" i="1" s="1"/>
  <c r="I7234" i="1" s="1"/>
  <c r="G7235" i="1"/>
  <c r="H7235" i="1" s="1"/>
  <c r="I7235" i="1" s="1"/>
  <c r="G7236" i="1"/>
  <c r="H7236" i="1" s="1"/>
  <c r="I7236" i="1" s="1"/>
  <c r="G7237" i="1"/>
  <c r="H7237" i="1" s="1"/>
  <c r="G7238" i="1"/>
  <c r="H7238" i="1" s="1"/>
  <c r="I7238" i="1" s="1"/>
  <c r="G7239" i="1"/>
  <c r="H7239" i="1" s="1"/>
  <c r="I7239" i="1" s="1"/>
  <c r="G7240" i="1"/>
  <c r="H7240" i="1" s="1"/>
  <c r="I7240" i="1" s="1"/>
  <c r="G7241" i="1"/>
  <c r="H7241" i="1" s="1"/>
  <c r="I7241" i="1" s="1"/>
  <c r="G7242" i="1"/>
  <c r="H7242" i="1" s="1"/>
  <c r="I7242" i="1" s="1"/>
  <c r="G7243" i="1"/>
  <c r="H7243" i="1" s="1"/>
  <c r="G7244" i="1"/>
  <c r="H7244" i="1" s="1"/>
  <c r="I7244" i="1" s="1"/>
  <c r="G7245" i="1"/>
  <c r="H7245" i="1" s="1"/>
  <c r="I7245" i="1" s="1"/>
  <c r="G7246" i="1"/>
  <c r="H7246" i="1" s="1"/>
  <c r="I7246" i="1" s="1"/>
  <c r="G7247" i="1"/>
  <c r="H7247" i="1" s="1"/>
  <c r="I7247" i="1" s="1"/>
  <c r="G7248" i="1"/>
  <c r="H7248" i="1" s="1"/>
  <c r="I7248" i="1" s="1"/>
  <c r="G7249" i="1"/>
  <c r="H7249" i="1" s="1"/>
  <c r="I7249" i="1" s="1"/>
  <c r="G7250" i="1"/>
  <c r="H7250" i="1" s="1"/>
  <c r="I7250" i="1" s="1"/>
  <c r="G7251" i="1"/>
  <c r="H7251" i="1" s="1"/>
  <c r="I7251" i="1" s="1"/>
  <c r="G7252" i="1"/>
  <c r="H7252" i="1" s="1"/>
  <c r="I7252" i="1" s="1"/>
  <c r="G7253" i="1"/>
  <c r="H7253" i="1" s="1"/>
  <c r="G7254" i="1"/>
  <c r="H7254" i="1" s="1"/>
  <c r="I7254" i="1" s="1"/>
  <c r="G7255" i="1"/>
  <c r="H7255" i="1" s="1"/>
  <c r="I7255" i="1" s="1"/>
  <c r="G7256" i="1"/>
  <c r="H7256" i="1" s="1"/>
  <c r="I7256" i="1" s="1"/>
  <c r="G7257" i="1"/>
  <c r="H7257" i="1" s="1"/>
  <c r="G7258" i="1"/>
  <c r="H7258" i="1" s="1"/>
  <c r="I7258" i="1" s="1"/>
  <c r="G7259" i="1"/>
  <c r="H7259" i="1" s="1"/>
  <c r="I7259" i="1" s="1"/>
  <c r="G7260" i="1"/>
  <c r="H7260" i="1" s="1"/>
  <c r="I7260" i="1" s="1"/>
  <c r="G7261" i="1"/>
  <c r="H7261" i="1" s="1"/>
  <c r="I7261" i="1" s="1"/>
  <c r="G7262" i="1"/>
  <c r="H7262" i="1" s="1"/>
  <c r="I7262" i="1" s="1"/>
  <c r="G7263" i="1"/>
  <c r="H7263" i="1" s="1"/>
  <c r="I7263" i="1" s="1"/>
  <c r="G7264" i="1"/>
  <c r="H7264" i="1" s="1"/>
  <c r="I7264" i="1" s="1"/>
  <c r="G7265" i="1"/>
  <c r="H7265" i="1" s="1"/>
  <c r="I7265" i="1" s="1"/>
  <c r="G7266" i="1"/>
  <c r="H7266" i="1" s="1"/>
  <c r="I7266" i="1" s="1"/>
  <c r="G7267" i="1"/>
  <c r="H7267" i="1" s="1"/>
  <c r="I7267" i="1" s="1"/>
  <c r="G7268" i="1"/>
  <c r="H7268" i="1" s="1"/>
  <c r="I7268" i="1" s="1"/>
  <c r="G7269" i="1"/>
  <c r="H7269" i="1" s="1"/>
  <c r="I7269" i="1" s="1"/>
  <c r="G7270" i="1"/>
  <c r="H7270" i="1" s="1"/>
  <c r="I7270" i="1" s="1"/>
  <c r="G7271" i="1"/>
  <c r="H7271" i="1" s="1"/>
  <c r="I7271" i="1" s="1"/>
  <c r="G7272" i="1"/>
  <c r="H7272" i="1" s="1"/>
  <c r="G7273" i="1"/>
  <c r="H7273" i="1" s="1"/>
  <c r="G7274" i="1"/>
  <c r="H7274" i="1" s="1"/>
  <c r="I7274" i="1" s="1"/>
  <c r="G7275" i="1"/>
  <c r="H7275" i="1" s="1"/>
  <c r="I7275" i="1" s="1"/>
  <c r="G7276" i="1"/>
  <c r="H7276" i="1" s="1"/>
  <c r="G7277" i="1"/>
  <c r="H7277" i="1" s="1"/>
  <c r="I7277" i="1" s="1"/>
  <c r="G7278" i="1"/>
  <c r="H7278" i="1" s="1"/>
  <c r="I7278" i="1" s="1"/>
  <c r="G7279" i="1"/>
  <c r="H7279" i="1" s="1"/>
  <c r="I7279" i="1" s="1"/>
  <c r="G7280" i="1"/>
  <c r="H7280" i="1" s="1"/>
  <c r="I7280" i="1" s="1"/>
  <c r="G7281" i="1"/>
  <c r="H7281" i="1" s="1"/>
  <c r="I7281" i="1" s="1"/>
  <c r="G7282" i="1"/>
  <c r="H7282" i="1" s="1"/>
  <c r="I7282" i="1" s="1"/>
  <c r="G7283" i="1"/>
  <c r="H7283" i="1" s="1"/>
  <c r="G7284" i="1"/>
  <c r="H7284" i="1" s="1"/>
  <c r="I7284" i="1" s="1"/>
  <c r="G7285" i="1"/>
  <c r="H7285" i="1" s="1"/>
  <c r="I7285" i="1" s="1"/>
  <c r="G7286" i="1"/>
  <c r="H7286" i="1" s="1"/>
  <c r="I7286" i="1" s="1"/>
  <c r="G7287" i="1"/>
  <c r="H7287" i="1" s="1"/>
  <c r="I7287" i="1" s="1"/>
  <c r="G7288" i="1"/>
  <c r="H7288" i="1" s="1"/>
  <c r="I7288" i="1" s="1"/>
  <c r="G7289" i="1"/>
  <c r="H7289" i="1" s="1"/>
  <c r="G7290" i="1"/>
  <c r="H7290" i="1" s="1"/>
  <c r="I7290" i="1" s="1"/>
  <c r="G7291" i="1"/>
  <c r="H7291" i="1" s="1"/>
  <c r="I7291" i="1" s="1"/>
  <c r="G7292" i="1"/>
  <c r="H7292" i="1" s="1"/>
  <c r="I7292" i="1" s="1"/>
  <c r="G7293" i="1"/>
  <c r="H7293" i="1" s="1"/>
  <c r="I7293" i="1" s="1"/>
  <c r="G7294" i="1"/>
  <c r="H7294" i="1" s="1"/>
  <c r="G7295" i="1"/>
  <c r="H7295" i="1" s="1"/>
  <c r="I7295" i="1" s="1"/>
  <c r="G7296" i="1"/>
  <c r="H7296" i="1" s="1"/>
  <c r="I7296" i="1" s="1"/>
  <c r="G7297" i="1"/>
  <c r="H7297" i="1" s="1"/>
  <c r="I7297" i="1" s="1"/>
  <c r="G7298" i="1"/>
  <c r="H7298" i="1" s="1"/>
  <c r="I7298" i="1" s="1"/>
  <c r="G7299" i="1"/>
  <c r="H7299" i="1" s="1"/>
  <c r="I7299" i="1" s="1"/>
  <c r="G7300" i="1"/>
  <c r="H7300" i="1" s="1"/>
  <c r="I7300" i="1" s="1"/>
  <c r="G7301" i="1"/>
  <c r="H7301" i="1" s="1"/>
  <c r="I7301" i="1" s="1"/>
  <c r="G7302" i="1"/>
  <c r="H7302" i="1" s="1"/>
  <c r="I7302" i="1" s="1"/>
  <c r="G7303" i="1"/>
  <c r="H7303" i="1" s="1"/>
  <c r="I7303" i="1" s="1"/>
  <c r="G7304" i="1"/>
  <c r="H7304" i="1" s="1"/>
  <c r="I7304" i="1" s="1"/>
  <c r="G7305" i="1"/>
  <c r="H7305" i="1" s="1"/>
  <c r="I7305" i="1" s="1"/>
  <c r="G7306" i="1"/>
  <c r="H7306" i="1" s="1"/>
  <c r="I7306" i="1" s="1"/>
  <c r="G7307" i="1"/>
  <c r="H7307" i="1" s="1"/>
  <c r="I7307" i="1" s="1"/>
  <c r="G7308" i="1"/>
  <c r="H7308" i="1" s="1"/>
  <c r="I7308" i="1" s="1"/>
  <c r="G7309" i="1"/>
  <c r="H7309" i="1" s="1"/>
  <c r="I7309" i="1" s="1"/>
  <c r="G7310" i="1"/>
  <c r="H7310" i="1" s="1"/>
  <c r="I7310" i="1" s="1"/>
  <c r="G7311" i="1"/>
  <c r="H7311" i="1" s="1"/>
  <c r="G7312" i="1"/>
  <c r="H7312" i="1" s="1"/>
  <c r="I7312" i="1" s="1"/>
  <c r="G7313" i="1"/>
  <c r="H7313" i="1" s="1"/>
  <c r="I7313" i="1" s="1"/>
  <c r="G7314" i="1"/>
  <c r="H7314" i="1" s="1"/>
  <c r="I7314" i="1" s="1"/>
  <c r="G7315" i="1"/>
  <c r="H7315" i="1" s="1"/>
  <c r="I7315" i="1" s="1"/>
  <c r="G7316" i="1"/>
  <c r="H7316" i="1" s="1"/>
  <c r="I7316" i="1" s="1"/>
  <c r="G7317" i="1"/>
  <c r="H7317" i="1" s="1"/>
  <c r="I7317" i="1" s="1"/>
  <c r="G7318" i="1"/>
  <c r="H7318" i="1" s="1"/>
  <c r="I7318" i="1" s="1"/>
  <c r="G7319" i="1"/>
  <c r="H7319" i="1" s="1"/>
  <c r="I7319" i="1" s="1"/>
  <c r="G7320" i="1"/>
  <c r="H7320" i="1" s="1"/>
  <c r="I7320" i="1" s="1"/>
  <c r="G7321" i="1"/>
  <c r="H7321" i="1" s="1"/>
  <c r="G7322" i="1"/>
  <c r="H7322" i="1" s="1"/>
  <c r="I7322" i="1" s="1"/>
  <c r="G7323" i="1"/>
  <c r="H7323" i="1" s="1"/>
  <c r="I7323" i="1" s="1"/>
  <c r="G7324" i="1"/>
  <c r="H7324" i="1" s="1"/>
  <c r="I7324" i="1" s="1"/>
  <c r="G7325" i="1"/>
  <c r="H7325" i="1" s="1"/>
  <c r="G7326" i="1"/>
  <c r="H7326" i="1" s="1"/>
  <c r="I7326" i="1" s="1"/>
  <c r="G7327" i="1"/>
  <c r="H7327" i="1" s="1"/>
  <c r="I7327" i="1" s="1"/>
  <c r="G7328" i="1"/>
  <c r="H7328" i="1" s="1"/>
  <c r="I7328" i="1" s="1"/>
  <c r="G7329" i="1"/>
  <c r="H7329" i="1" s="1"/>
  <c r="I7329" i="1" s="1"/>
  <c r="G7330" i="1"/>
  <c r="H7330" i="1" s="1"/>
  <c r="G7331" i="1"/>
  <c r="H7331" i="1" s="1"/>
  <c r="I7331" i="1" s="1"/>
  <c r="G7332" i="1"/>
  <c r="H7332" i="1" s="1"/>
  <c r="I7332" i="1" s="1"/>
  <c r="G7333" i="1"/>
  <c r="H7333" i="1" s="1"/>
  <c r="I7333" i="1" s="1"/>
  <c r="G7334" i="1"/>
  <c r="H7334" i="1" s="1"/>
  <c r="I7334" i="1" s="1"/>
  <c r="G7335" i="1"/>
  <c r="H7335" i="1" s="1"/>
  <c r="I7335" i="1" s="1"/>
  <c r="G7336" i="1"/>
  <c r="H7336" i="1" s="1"/>
  <c r="G7337" i="1"/>
  <c r="H7337" i="1" s="1"/>
  <c r="I7337" i="1" s="1"/>
  <c r="G7338" i="1"/>
  <c r="H7338" i="1" s="1"/>
  <c r="I7338" i="1" s="1"/>
  <c r="G7339" i="1"/>
  <c r="H7339" i="1" s="1"/>
  <c r="I7339" i="1" s="1"/>
  <c r="G7340" i="1"/>
  <c r="H7340" i="1" s="1"/>
  <c r="G7341" i="1"/>
  <c r="H7341" i="1" s="1"/>
  <c r="I7341" i="1" s="1"/>
  <c r="G7342" i="1"/>
  <c r="H7342" i="1" s="1"/>
  <c r="I7342" i="1" s="1"/>
  <c r="G7343" i="1"/>
  <c r="H7343" i="1" s="1"/>
  <c r="I7343" i="1" s="1"/>
  <c r="G7344" i="1"/>
  <c r="H7344" i="1" s="1"/>
  <c r="I7344" i="1" s="1"/>
  <c r="G7345" i="1"/>
  <c r="H7345" i="1" s="1"/>
  <c r="I7345" i="1" s="1"/>
  <c r="G7346" i="1"/>
  <c r="H7346" i="1" s="1"/>
  <c r="I7346" i="1" s="1"/>
  <c r="G7347" i="1"/>
  <c r="H7347" i="1" s="1"/>
  <c r="I7347" i="1" s="1"/>
  <c r="G7348" i="1"/>
  <c r="H7348" i="1" s="1"/>
  <c r="I7348" i="1" s="1"/>
  <c r="G7349" i="1"/>
  <c r="H7349" i="1" s="1"/>
  <c r="G7350" i="1"/>
  <c r="H7350" i="1" s="1"/>
  <c r="I7350" i="1" s="1"/>
  <c r="G7351" i="1"/>
  <c r="H7351" i="1" s="1"/>
  <c r="I7351" i="1" s="1"/>
  <c r="G7352" i="1"/>
  <c r="H7352" i="1" s="1"/>
  <c r="I7352" i="1" s="1"/>
  <c r="G7353" i="1"/>
  <c r="H7353" i="1" s="1"/>
  <c r="I7353" i="1" s="1"/>
  <c r="G7354" i="1"/>
  <c r="H7354" i="1" s="1"/>
  <c r="I7354" i="1" s="1"/>
  <c r="G7355" i="1"/>
  <c r="H7355" i="1" s="1"/>
  <c r="I7355" i="1" s="1"/>
  <c r="G7356" i="1"/>
  <c r="H7356" i="1" s="1"/>
  <c r="I7356" i="1" s="1"/>
  <c r="G7357" i="1"/>
  <c r="H7357" i="1" s="1"/>
  <c r="G7358" i="1"/>
  <c r="H7358" i="1" s="1"/>
  <c r="I7358" i="1" s="1"/>
  <c r="G7359" i="1"/>
  <c r="H7359" i="1" s="1"/>
  <c r="I7359" i="1" s="1"/>
  <c r="G7360" i="1"/>
  <c r="H7360" i="1" s="1"/>
  <c r="I7360" i="1" s="1"/>
  <c r="G7361" i="1"/>
  <c r="H7361" i="1" s="1"/>
  <c r="I7361" i="1" s="1"/>
  <c r="G7362" i="1"/>
  <c r="H7362" i="1" s="1"/>
  <c r="I7362" i="1" s="1"/>
  <c r="G7363" i="1"/>
  <c r="H7363" i="1" s="1"/>
  <c r="I7363" i="1" s="1"/>
  <c r="G7364" i="1"/>
  <c r="H7364" i="1" s="1"/>
  <c r="I7364" i="1" s="1"/>
  <c r="G7365" i="1"/>
  <c r="H7365" i="1" s="1"/>
  <c r="G7366" i="1"/>
  <c r="H7366" i="1" s="1"/>
  <c r="I7366" i="1" s="1"/>
  <c r="G7367" i="1"/>
  <c r="H7367" i="1" s="1"/>
  <c r="I7367" i="1" s="1"/>
  <c r="G7368" i="1"/>
  <c r="H7368" i="1" s="1"/>
  <c r="I7368" i="1" s="1"/>
  <c r="G7369" i="1"/>
  <c r="H7369" i="1" s="1"/>
  <c r="I7369" i="1" s="1"/>
  <c r="G7370" i="1"/>
  <c r="H7370" i="1" s="1"/>
  <c r="I7370" i="1" s="1"/>
  <c r="G7371" i="1"/>
  <c r="H7371" i="1" s="1"/>
  <c r="I7371" i="1" s="1"/>
  <c r="G7372" i="1"/>
  <c r="H7372" i="1" s="1"/>
  <c r="I7372" i="1" s="1"/>
  <c r="G7373" i="1"/>
  <c r="H7373" i="1" s="1"/>
  <c r="G7374" i="1"/>
  <c r="H7374" i="1" s="1"/>
  <c r="I7374" i="1" s="1"/>
  <c r="G7375" i="1"/>
  <c r="H7375" i="1" s="1"/>
  <c r="I7375" i="1" s="1"/>
  <c r="G7376" i="1"/>
  <c r="H7376" i="1" s="1"/>
  <c r="I7376" i="1" s="1"/>
  <c r="G7377" i="1"/>
  <c r="H7377" i="1" s="1"/>
  <c r="I7377" i="1" s="1"/>
  <c r="G7378" i="1"/>
  <c r="H7378" i="1" s="1"/>
  <c r="I7378" i="1" s="1"/>
  <c r="G7379" i="1"/>
  <c r="H7379" i="1" s="1"/>
  <c r="I7379" i="1" s="1"/>
  <c r="G7380" i="1"/>
  <c r="H7380" i="1" s="1"/>
  <c r="I7380" i="1" s="1"/>
  <c r="G7381" i="1"/>
  <c r="H7381" i="1" s="1"/>
  <c r="I7381" i="1" s="1"/>
  <c r="G7382" i="1"/>
  <c r="H7382" i="1" s="1"/>
  <c r="I7382" i="1" s="1"/>
  <c r="G7383" i="1"/>
  <c r="H7383" i="1" s="1"/>
  <c r="G7384" i="1"/>
  <c r="H7384" i="1" s="1"/>
  <c r="I7384" i="1" s="1"/>
  <c r="G7385" i="1"/>
  <c r="H7385" i="1" s="1"/>
  <c r="I7385" i="1" s="1"/>
  <c r="G7386" i="1"/>
  <c r="H7386" i="1" s="1"/>
  <c r="I7386" i="1" s="1"/>
  <c r="G7387" i="1"/>
  <c r="H7387" i="1" s="1"/>
  <c r="I7387" i="1" s="1"/>
  <c r="G7388" i="1"/>
  <c r="H7388" i="1" s="1"/>
  <c r="I7388" i="1" s="1"/>
  <c r="G7389" i="1"/>
  <c r="H7389" i="1" s="1"/>
  <c r="I7389" i="1" s="1"/>
  <c r="G7390" i="1"/>
  <c r="H7390" i="1" s="1"/>
  <c r="I7390" i="1" s="1"/>
  <c r="G7391" i="1"/>
  <c r="H7391" i="1" s="1"/>
  <c r="I7391" i="1" s="1"/>
  <c r="G7392" i="1"/>
  <c r="H7392" i="1" s="1"/>
  <c r="I7392" i="1" s="1"/>
  <c r="G7393" i="1"/>
  <c r="H7393" i="1" s="1"/>
  <c r="I7393" i="1" s="1"/>
  <c r="G7394" i="1"/>
  <c r="H7394" i="1" s="1"/>
  <c r="I7394" i="1" s="1"/>
  <c r="G7395" i="1"/>
  <c r="H7395" i="1" s="1"/>
  <c r="I7395" i="1" s="1"/>
  <c r="G7396" i="1"/>
  <c r="H7396" i="1" s="1"/>
  <c r="G7397" i="1"/>
  <c r="H7397" i="1" s="1"/>
  <c r="I7397" i="1" s="1"/>
  <c r="G7398" i="1"/>
  <c r="H7398" i="1" s="1"/>
  <c r="I7398" i="1" s="1"/>
  <c r="G7399" i="1"/>
  <c r="H7399" i="1" s="1"/>
  <c r="I7399" i="1" s="1"/>
  <c r="G7400" i="1"/>
  <c r="H7400" i="1" s="1"/>
  <c r="I7400" i="1" s="1"/>
  <c r="G7401" i="1"/>
  <c r="H7401" i="1" s="1"/>
  <c r="I7401" i="1" s="1"/>
  <c r="G7402" i="1"/>
  <c r="H7402" i="1" s="1"/>
  <c r="I7402" i="1" s="1"/>
  <c r="G7403" i="1"/>
  <c r="H7403" i="1" s="1"/>
  <c r="I7403" i="1" s="1"/>
  <c r="G7404" i="1"/>
  <c r="H7404" i="1" s="1"/>
  <c r="G7405" i="1"/>
  <c r="H7405" i="1" s="1"/>
  <c r="I7405" i="1" s="1"/>
  <c r="G7406" i="1"/>
  <c r="H7406" i="1" s="1"/>
  <c r="I7406" i="1" s="1"/>
  <c r="G7407" i="1"/>
  <c r="H7407" i="1" s="1"/>
  <c r="I7407" i="1" s="1"/>
  <c r="G7408" i="1"/>
  <c r="H7408" i="1" s="1"/>
  <c r="I7408" i="1" s="1"/>
  <c r="G7409" i="1"/>
  <c r="H7409" i="1" s="1"/>
  <c r="I7409" i="1" s="1"/>
  <c r="G7410" i="1"/>
  <c r="H7410" i="1" s="1"/>
  <c r="I7410" i="1" s="1"/>
  <c r="G7411" i="1"/>
  <c r="H7411" i="1" s="1"/>
  <c r="I7411" i="1" s="1"/>
  <c r="G7412" i="1"/>
  <c r="H7412" i="1" s="1"/>
  <c r="I7412" i="1" s="1"/>
  <c r="G7413" i="1"/>
  <c r="H7413" i="1" s="1"/>
  <c r="G7414" i="1"/>
  <c r="H7414" i="1" s="1"/>
  <c r="I7414" i="1" s="1"/>
  <c r="G7415" i="1"/>
  <c r="H7415" i="1" s="1"/>
  <c r="I7415" i="1" s="1"/>
  <c r="G7416" i="1"/>
  <c r="H7416" i="1" s="1"/>
  <c r="I7416" i="1" s="1"/>
  <c r="G7417" i="1"/>
  <c r="H7417" i="1" s="1"/>
  <c r="G7418" i="1"/>
  <c r="H7418" i="1" s="1"/>
  <c r="I7418" i="1" s="1"/>
  <c r="G7419" i="1"/>
  <c r="H7419" i="1" s="1"/>
  <c r="I7419" i="1" s="1"/>
  <c r="G7420" i="1"/>
  <c r="H7420" i="1" s="1"/>
  <c r="I7420" i="1" s="1"/>
  <c r="G7421" i="1"/>
  <c r="H7421" i="1" s="1"/>
  <c r="I7421" i="1" s="1"/>
  <c r="G7422" i="1"/>
  <c r="H7422" i="1" s="1"/>
  <c r="I7422" i="1" s="1"/>
  <c r="G7423" i="1"/>
  <c r="H7423" i="1" s="1"/>
  <c r="I7423" i="1" s="1"/>
  <c r="G7424" i="1"/>
  <c r="H7424" i="1" s="1"/>
  <c r="I7424" i="1" s="1"/>
  <c r="G7425" i="1"/>
  <c r="H7425" i="1" s="1"/>
  <c r="I7425" i="1" s="1"/>
  <c r="G7426" i="1"/>
  <c r="H7426" i="1" s="1"/>
  <c r="I7426" i="1" s="1"/>
  <c r="G7427" i="1"/>
  <c r="H7427" i="1" s="1"/>
  <c r="I7427" i="1" s="1"/>
  <c r="G7428" i="1"/>
  <c r="H7428" i="1" s="1"/>
  <c r="I7428" i="1" s="1"/>
  <c r="G7429" i="1"/>
  <c r="H7429" i="1" s="1"/>
  <c r="G7430" i="1"/>
  <c r="H7430" i="1" s="1"/>
  <c r="I7430" i="1" s="1"/>
  <c r="G7431" i="1"/>
  <c r="H7431" i="1" s="1"/>
  <c r="I7431" i="1" s="1"/>
  <c r="G7432" i="1"/>
  <c r="H7432" i="1" s="1"/>
  <c r="I7432" i="1" s="1"/>
  <c r="G7433" i="1"/>
  <c r="H7433" i="1" s="1"/>
  <c r="I7433" i="1" s="1"/>
  <c r="G7434" i="1"/>
  <c r="H7434" i="1" s="1"/>
  <c r="I7434" i="1" s="1"/>
  <c r="G7435" i="1"/>
  <c r="H7435" i="1" s="1"/>
  <c r="I7435" i="1" s="1"/>
  <c r="G7436" i="1"/>
  <c r="H7436" i="1" s="1"/>
  <c r="I7436" i="1" s="1"/>
  <c r="G7437" i="1"/>
  <c r="H7437" i="1" s="1"/>
  <c r="G7438" i="1"/>
  <c r="H7438" i="1" s="1"/>
  <c r="I7438" i="1" s="1"/>
  <c r="G7439" i="1"/>
  <c r="H7439" i="1" s="1"/>
  <c r="I7439" i="1" s="1"/>
  <c r="G7440" i="1"/>
  <c r="H7440" i="1" s="1"/>
  <c r="I7440" i="1" s="1"/>
  <c r="G7441" i="1"/>
  <c r="H7441" i="1" s="1"/>
  <c r="I7441" i="1" s="1"/>
  <c r="G7442" i="1"/>
  <c r="H7442" i="1" s="1"/>
  <c r="I7442" i="1" s="1"/>
  <c r="G7443" i="1"/>
  <c r="H7443" i="1" s="1"/>
  <c r="I7443" i="1" s="1"/>
  <c r="G7444" i="1"/>
  <c r="H7444" i="1" s="1"/>
  <c r="I7444" i="1" s="1"/>
  <c r="G7445" i="1"/>
  <c r="H7445" i="1" s="1"/>
  <c r="I7445" i="1" s="1"/>
  <c r="G7446" i="1"/>
  <c r="H7446" i="1" s="1"/>
  <c r="I7446" i="1" s="1"/>
  <c r="G7447" i="1"/>
  <c r="H7447" i="1" s="1"/>
  <c r="G7448" i="1"/>
  <c r="H7448" i="1" s="1"/>
  <c r="I7448" i="1" s="1"/>
  <c r="G7449" i="1"/>
  <c r="H7449" i="1" s="1"/>
  <c r="I7449" i="1" s="1"/>
  <c r="G7450" i="1"/>
  <c r="H7450" i="1" s="1"/>
  <c r="I7450" i="1" s="1"/>
  <c r="G7451" i="1"/>
  <c r="H7451" i="1" s="1"/>
  <c r="I7451" i="1" s="1"/>
  <c r="G7452" i="1"/>
  <c r="H7452" i="1" s="1"/>
  <c r="I7452" i="1" s="1"/>
  <c r="G7453" i="1"/>
  <c r="H7453" i="1" s="1"/>
  <c r="I7453" i="1" s="1"/>
  <c r="G7454" i="1"/>
  <c r="H7454" i="1" s="1"/>
  <c r="I7454" i="1" s="1"/>
  <c r="G7455" i="1"/>
  <c r="H7455" i="1" s="1"/>
  <c r="I7455" i="1" s="1"/>
  <c r="G7456" i="1"/>
  <c r="H7456" i="1" s="1"/>
  <c r="I7456" i="1" s="1"/>
  <c r="G7457" i="1"/>
  <c r="H7457" i="1" s="1"/>
  <c r="I7457" i="1" s="1"/>
  <c r="G7458" i="1"/>
  <c r="H7458" i="1" s="1"/>
  <c r="I7458" i="1" s="1"/>
  <c r="G7459" i="1"/>
  <c r="H7459" i="1" s="1"/>
  <c r="G7460" i="1"/>
  <c r="H7460" i="1" s="1"/>
  <c r="I7460" i="1" s="1"/>
  <c r="G7461" i="1"/>
  <c r="H7461" i="1" s="1"/>
  <c r="G7462" i="1"/>
  <c r="H7462" i="1" s="1"/>
  <c r="I7462" i="1" s="1"/>
  <c r="G7463" i="1"/>
  <c r="H7463" i="1" s="1"/>
  <c r="G7464" i="1"/>
  <c r="H7464" i="1" s="1"/>
  <c r="I7464" i="1" s="1"/>
  <c r="G7465" i="1"/>
  <c r="H7465" i="1" s="1"/>
  <c r="G7466" i="1"/>
  <c r="H7466" i="1" s="1"/>
  <c r="I7466" i="1" s="1"/>
  <c r="G7467" i="1"/>
  <c r="H7467" i="1" s="1"/>
  <c r="G7468" i="1"/>
  <c r="H7468" i="1" s="1"/>
  <c r="I7468" i="1" s="1"/>
  <c r="G7469" i="1"/>
  <c r="H7469" i="1" s="1"/>
  <c r="G7470" i="1"/>
  <c r="H7470" i="1" s="1"/>
  <c r="I7470" i="1" s="1"/>
  <c r="G7471" i="1"/>
  <c r="H7471" i="1" s="1"/>
  <c r="G7472" i="1"/>
  <c r="H7472" i="1" s="1"/>
  <c r="I7472" i="1" s="1"/>
  <c r="G7473" i="1"/>
  <c r="H7473" i="1" s="1"/>
  <c r="I7473" i="1" s="1"/>
  <c r="G7474" i="1"/>
  <c r="H7474" i="1" s="1"/>
  <c r="I7474" i="1" s="1"/>
  <c r="G7475" i="1"/>
  <c r="H7475" i="1" s="1"/>
  <c r="I7475" i="1" s="1"/>
  <c r="G7476" i="1"/>
  <c r="H7476" i="1" s="1"/>
  <c r="I7476" i="1" s="1"/>
  <c r="G7477" i="1"/>
  <c r="H7477" i="1" s="1"/>
  <c r="I7477" i="1" s="1"/>
  <c r="G7478" i="1"/>
  <c r="H7478" i="1" s="1"/>
  <c r="I7478" i="1" s="1"/>
  <c r="G7479" i="1"/>
  <c r="H7479" i="1" s="1"/>
  <c r="I7479" i="1" s="1"/>
  <c r="G7480" i="1"/>
  <c r="H7480" i="1" s="1"/>
  <c r="I7480" i="1" s="1"/>
  <c r="G7481" i="1"/>
  <c r="H7481" i="1" s="1"/>
  <c r="I7481" i="1" s="1"/>
  <c r="G7482" i="1"/>
  <c r="H7482" i="1" s="1"/>
  <c r="I7482" i="1" s="1"/>
  <c r="G7483" i="1"/>
  <c r="H7483" i="1" s="1"/>
  <c r="G7484" i="1"/>
  <c r="H7484" i="1" s="1"/>
  <c r="I7484" i="1" s="1"/>
  <c r="G7485" i="1"/>
  <c r="H7485" i="1" s="1"/>
  <c r="I7485" i="1" s="1"/>
  <c r="G7486" i="1"/>
  <c r="H7486" i="1" s="1"/>
  <c r="I7486" i="1" s="1"/>
  <c r="G7487" i="1"/>
  <c r="H7487" i="1" s="1"/>
  <c r="I7487" i="1" s="1"/>
  <c r="G7488" i="1"/>
  <c r="H7488" i="1" s="1"/>
  <c r="I7488" i="1" s="1"/>
  <c r="G7489" i="1"/>
  <c r="H7489" i="1" s="1"/>
  <c r="I7489" i="1" s="1"/>
  <c r="G7490" i="1"/>
  <c r="H7490" i="1" s="1"/>
  <c r="I7490" i="1" s="1"/>
  <c r="G7491" i="1"/>
  <c r="H7491" i="1" s="1"/>
  <c r="I7491" i="1" s="1"/>
  <c r="G7492" i="1"/>
  <c r="H7492" i="1" s="1"/>
  <c r="I7492" i="1" s="1"/>
  <c r="G7493" i="1"/>
  <c r="H7493" i="1" s="1"/>
  <c r="G7494" i="1"/>
  <c r="H7494" i="1" s="1"/>
  <c r="I7494" i="1" s="1"/>
  <c r="G7495" i="1"/>
  <c r="H7495" i="1" s="1"/>
  <c r="I7495" i="1" s="1"/>
  <c r="G7496" i="1"/>
  <c r="H7496" i="1" s="1"/>
  <c r="I7496" i="1" s="1"/>
  <c r="G7497" i="1"/>
  <c r="H7497" i="1" s="1"/>
  <c r="G7498" i="1"/>
  <c r="H7498" i="1" s="1"/>
  <c r="I7498" i="1" s="1"/>
  <c r="G7499" i="1"/>
  <c r="H7499" i="1" s="1"/>
  <c r="I7499" i="1" s="1"/>
  <c r="G7500" i="1"/>
  <c r="H7500" i="1" s="1"/>
  <c r="I7500" i="1" s="1"/>
  <c r="G7501" i="1"/>
  <c r="H7501" i="1" s="1"/>
  <c r="G7502" i="1"/>
  <c r="H7502" i="1" s="1"/>
  <c r="I7502" i="1" s="1"/>
  <c r="G7503" i="1"/>
  <c r="H7503" i="1" s="1"/>
  <c r="I7503" i="1" s="1"/>
  <c r="G7504" i="1"/>
  <c r="H7504" i="1" s="1"/>
  <c r="I7504" i="1" s="1"/>
  <c r="G7505" i="1"/>
  <c r="H7505" i="1" s="1"/>
  <c r="I7505" i="1" s="1"/>
  <c r="G7506" i="1"/>
  <c r="H7506" i="1" s="1"/>
  <c r="I7506" i="1" s="1"/>
  <c r="G7507" i="1"/>
  <c r="H7507" i="1" s="1"/>
  <c r="I7507" i="1" s="1"/>
  <c r="G7508" i="1"/>
  <c r="H7508" i="1" s="1"/>
  <c r="I7508" i="1" s="1"/>
  <c r="G7509" i="1"/>
  <c r="H7509" i="1" s="1"/>
  <c r="I7509" i="1" s="1"/>
  <c r="G7510" i="1"/>
  <c r="H7510" i="1" s="1"/>
  <c r="I7510" i="1" s="1"/>
  <c r="G7511" i="1"/>
  <c r="H7511" i="1" s="1"/>
  <c r="I7511" i="1" s="1"/>
  <c r="G7512" i="1"/>
  <c r="H7512" i="1" s="1"/>
  <c r="I7512" i="1" s="1"/>
  <c r="G7513" i="1"/>
  <c r="H7513" i="1" s="1"/>
  <c r="I7513" i="1" s="1"/>
  <c r="G7514" i="1"/>
  <c r="H7514" i="1" s="1"/>
  <c r="I7514" i="1" s="1"/>
  <c r="G7515" i="1"/>
  <c r="H7515" i="1" s="1"/>
  <c r="I7515" i="1" s="1"/>
  <c r="G7516" i="1"/>
  <c r="H7516" i="1" s="1"/>
  <c r="G7517" i="1"/>
  <c r="H7517" i="1" s="1"/>
  <c r="I7517" i="1" s="1"/>
  <c r="G7518" i="1"/>
  <c r="H7518" i="1" s="1"/>
  <c r="I7518" i="1" s="1"/>
  <c r="G7519" i="1"/>
  <c r="H7519" i="1" s="1"/>
  <c r="I7519" i="1" s="1"/>
  <c r="G7520" i="1"/>
  <c r="H7520" i="1" s="1"/>
  <c r="I7520" i="1" s="1"/>
  <c r="G7521" i="1"/>
  <c r="H7521" i="1" s="1"/>
  <c r="G7522" i="1"/>
  <c r="H7522" i="1" s="1"/>
  <c r="I7522" i="1" s="1"/>
  <c r="G7523" i="1"/>
  <c r="H7523" i="1" s="1"/>
  <c r="I7523" i="1" s="1"/>
  <c r="G7524" i="1"/>
  <c r="H7524" i="1" s="1"/>
  <c r="I7524" i="1" s="1"/>
  <c r="G7525" i="1"/>
  <c r="H7525" i="1" s="1"/>
  <c r="I7525" i="1" s="1"/>
  <c r="G7526" i="1"/>
  <c r="H7526" i="1" s="1"/>
  <c r="I7526" i="1" s="1"/>
  <c r="G7527" i="1"/>
  <c r="H7527" i="1" s="1"/>
  <c r="I7527" i="1" s="1"/>
  <c r="G7528" i="1"/>
  <c r="H7528" i="1" s="1"/>
  <c r="I7528" i="1" s="1"/>
  <c r="G7529" i="1"/>
  <c r="H7529" i="1" s="1"/>
  <c r="I7529" i="1" s="1"/>
  <c r="G7530" i="1"/>
  <c r="H7530" i="1" s="1"/>
  <c r="I7530" i="1" s="1"/>
  <c r="G7531" i="1"/>
  <c r="H7531" i="1" s="1"/>
  <c r="G7532" i="1"/>
  <c r="H7532" i="1" s="1"/>
  <c r="I7532" i="1" s="1"/>
  <c r="G7533" i="1"/>
  <c r="H7533" i="1" s="1"/>
  <c r="I7533" i="1" s="1"/>
  <c r="G7534" i="1"/>
  <c r="H7534" i="1" s="1"/>
  <c r="I7534" i="1" s="1"/>
  <c r="G7535" i="1"/>
  <c r="H7535" i="1" s="1"/>
  <c r="I7535" i="1" s="1"/>
  <c r="G7536" i="1"/>
  <c r="H7536" i="1" s="1"/>
  <c r="I7536" i="1" s="1"/>
  <c r="G7537" i="1"/>
  <c r="H7537" i="1" s="1"/>
  <c r="I7537" i="1" s="1"/>
  <c r="G7538" i="1"/>
  <c r="H7538" i="1" s="1"/>
  <c r="I7538" i="1" s="1"/>
  <c r="G7539" i="1"/>
  <c r="H7539" i="1" s="1"/>
  <c r="I7539" i="1" s="1"/>
  <c r="G7540" i="1"/>
  <c r="H7540" i="1" s="1"/>
  <c r="I7540" i="1" s="1"/>
  <c r="G7541" i="1"/>
  <c r="H7541" i="1" s="1"/>
  <c r="I7541" i="1" s="1"/>
  <c r="G7542" i="1"/>
  <c r="H7542" i="1" s="1"/>
  <c r="I7542" i="1" s="1"/>
  <c r="G7543" i="1"/>
  <c r="H7543" i="1" s="1"/>
  <c r="I7543" i="1" s="1"/>
  <c r="G7544" i="1"/>
  <c r="H7544" i="1" s="1"/>
  <c r="I7544" i="1" s="1"/>
  <c r="G7545" i="1"/>
  <c r="H7545" i="1" s="1"/>
  <c r="I7545" i="1" s="1"/>
  <c r="G7546" i="1"/>
  <c r="H7546" i="1" s="1"/>
  <c r="I7546" i="1" s="1"/>
  <c r="G7547" i="1"/>
  <c r="H7547" i="1" s="1"/>
  <c r="I7547" i="1" s="1"/>
  <c r="G7548" i="1"/>
  <c r="H7548" i="1" s="1"/>
  <c r="I7548" i="1" s="1"/>
  <c r="G7549" i="1"/>
  <c r="H7549" i="1" s="1"/>
  <c r="I7549" i="1" s="1"/>
  <c r="G7550" i="1"/>
  <c r="H7550" i="1" s="1"/>
  <c r="I7550" i="1" s="1"/>
  <c r="G7551" i="1"/>
  <c r="H7551" i="1" s="1"/>
  <c r="I7551" i="1" s="1"/>
  <c r="G7552" i="1"/>
  <c r="H7552" i="1" s="1"/>
  <c r="I7552" i="1" s="1"/>
  <c r="G7553" i="1"/>
  <c r="H7553" i="1" s="1"/>
  <c r="I7553" i="1" s="1"/>
  <c r="G7554" i="1"/>
  <c r="H7554" i="1" s="1"/>
  <c r="I7554" i="1" s="1"/>
  <c r="G7555" i="1"/>
  <c r="H7555" i="1" s="1"/>
  <c r="G7556" i="1"/>
  <c r="H7556" i="1" s="1"/>
  <c r="G7557" i="1"/>
  <c r="H7557" i="1" s="1"/>
  <c r="I7557" i="1" s="1"/>
  <c r="G7558" i="1"/>
  <c r="H7558" i="1" s="1"/>
  <c r="I7558" i="1" s="1"/>
  <c r="G7559" i="1"/>
  <c r="H7559" i="1" s="1"/>
  <c r="I7559" i="1" s="1"/>
  <c r="G7560" i="1"/>
  <c r="H7560" i="1" s="1"/>
  <c r="I7560" i="1" s="1"/>
  <c r="G7561" i="1"/>
  <c r="H7561" i="1" s="1"/>
  <c r="I7561" i="1" s="1"/>
  <c r="G7562" i="1"/>
  <c r="H7562" i="1" s="1"/>
  <c r="I7562" i="1" s="1"/>
  <c r="G7563" i="1"/>
  <c r="H7563" i="1" s="1"/>
  <c r="I7563" i="1" s="1"/>
  <c r="G7564" i="1"/>
  <c r="H7564" i="1" s="1"/>
  <c r="I7564" i="1" s="1"/>
  <c r="G7565" i="1"/>
  <c r="H7565" i="1" s="1"/>
  <c r="I7565" i="1" s="1"/>
  <c r="G7566" i="1"/>
  <c r="H7566" i="1" s="1"/>
  <c r="I7566" i="1" s="1"/>
  <c r="G7567" i="1"/>
  <c r="H7567" i="1" s="1"/>
  <c r="I7567" i="1" s="1"/>
  <c r="G7568" i="1"/>
  <c r="H7568" i="1" s="1"/>
  <c r="I7568" i="1" s="1"/>
  <c r="G7569" i="1"/>
  <c r="H7569" i="1" s="1"/>
  <c r="I7569" i="1" s="1"/>
  <c r="G7570" i="1"/>
  <c r="H7570" i="1" s="1"/>
  <c r="I7570" i="1" s="1"/>
  <c r="G7571" i="1"/>
  <c r="H7571" i="1" s="1"/>
  <c r="I7571" i="1" s="1"/>
  <c r="G7572" i="1"/>
  <c r="H7572" i="1" s="1"/>
  <c r="I7572" i="1" s="1"/>
  <c r="G7573" i="1"/>
  <c r="H7573" i="1" s="1"/>
  <c r="I7573" i="1" s="1"/>
  <c r="G7574" i="1"/>
  <c r="H7574" i="1" s="1"/>
  <c r="I7574" i="1" s="1"/>
  <c r="G7575" i="1"/>
  <c r="H7575" i="1" s="1"/>
  <c r="G7576" i="1"/>
  <c r="H7576" i="1" s="1"/>
  <c r="I7576" i="1" s="1"/>
  <c r="G7577" i="1"/>
  <c r="H7577" i="1" s="1"/>
  <c r="I7577" i="1" s="1"/>
  <c r="G7578" i="1"/>
  <c r="H7578" i="1" s="1"/>
  <c r="I7578" i="1" s="1"/>
  <c r="G7579" i="1"/>
  <c r="H7579" i="1" s="1"/>
  <c r="I7579" i="1" s="1"/>
  <c r="G7580" i="1"/>
  <c r="H7580" i="1" s="1"/>
  <c r="I7580" i="1" s="1"/>
  <c r="G7581" i="1"/>
  <c r="H7581" i="1" s="1"/>
  <c r="I7581" i="1" s="1"/>
  <c r="G7582" i="1"/>
  <c r="H7582" i="1" s="1"/>
  <c r="I7582" i="1" s="1"/>
  <c r="G7583" i="1"/>
  <c r="H7583" i="1" s="1"/>
  <c r="I7583" i="1" s="1"/>
  <c r="G7584" i="1"/>
  <c r="H7584" i="1" s="1"/>
  <c r="I7584" i="1" s="1"/>
  <c r="G7585" i="1"/>
  <c r="H7585" i="1" s="1"/>
  <c r="I7585" i="1" s="1"/>
  <c r="G7586" i="1"/>
  <c r="H7586" i="1" s="1"/>
  <c r="I7586" i="1" s="1"/>
  <c r="G7587" i="1"/>
  <c r="H7587" i="1" s="1"/>
  <c r="I7587" i="1" s="1"/>
  <c r="G7588" i="1"/>
  <c r="H7588" i="1" s="1"/>
  <c r="G7589" i="1"/>
  <c r="H7589" i="1" s="1"/>
  <c r="I7589" i="1" s="1"/>
  <c r="G7590" i="1"/>
  <c r="H7590" i="1" s="1"/>
  <c r="I7590" i="1" s="1"/>
  <c r="G7591" i="1"/>
  <c r="H7591" i="1" s="1"/>
  <c r="G7592" i="1"/>
  <c r="H7592" i="1" s="1"/>
  <c r="I7592" i="1" s="1"/>
  <c r="G7593" i="1"/>
  <c r="H7593" i="1" s="1"/>
  <c r="I7593" i="1" s="1"/>
  <c r="G7594" i="1"/>
  <c r="H7594" i="1" s="1"/>
  <c r="I7594" i="1" s="1"/>
  <c r="G7595" i="1"/>
  <c r="H7595" i="1" s="1"/>
  <c r="I7595" i="1" s="1"/>
  <c r="G7596" i="1"/>
  <c r="H7596" i="1" s="1"/>
  <c r="I7596" i="1" s="1"/>
  <c r="G7597" i="1"/>
  <c r="H7597" i="1" s="1"/>
  <c r="I7597" i="1" s="1"/>
  <c r="G7598" i="1"/>
  <c r="H7598" i="1" s="1"/>
  <c r="I7598" i="1" s="1"/>
  <c r="G7599" i="1"/>
  <c r="H7599" i="1" s="1"/>
  <c r="I7599" i="1" s="1"/>
  <c r="G7600" i="1"/>
  <c r="H7600" i="1" s="1"/>
  <c r="I7600" i="1" s="1"/>
  <c r="G7601" i="1"/>
  <c r="H7601" i="1" s="1"/>
  <c r="I7601" i="1" s="1"/>
  <c r="G7602" i="1"/>
  <c r="H7602" i="1" s="1"/>
  <c r="I7602" i="1" s="1"/>
  <c r="G7603" i="1"/>
  <c r="H7603" i="1" s="1"/>
  <c r="I7603" i="1" s="1"/>
  <c r="G7604" i="1"/>
  <c r="H7604" i="1" s="1"/>
  <c r="I7604" i="1" s="1"/>
  <c r="G7605" i="1"/>
  <c r="H7605" i="1" s="1"/>
  <c r="I7605" i="1" s="1"/>
  <c r="G7606" i="1"/>
  <c r="H7606" i="1" s="1"/>
  <c r="I7606" i="1" s="1"/>
  <c r="G7607" i="1"/>
  <c r="H7607" i="1" s="1"/>
  <c r="I7607" i="1" s="1"/>
  <c r="G7608" i="1"/>
  <c r="H7608" i="1" s="1"/>
  <c r="I7608" i="1" s="1"/>
  <c r="G7609" i="1"/>
  <c r="H7609" i="1" s="1"/>
  <c r="I7609" i="1" s="1"/>
  <c r="G7610" i="1"/>
  <c r="H7610" i="1" s="1"/>
  <c r="I7610" i="1" s="1"/>
  <c r="G7611" i="1"/>
  <c r="H7611" i="1" s="1"/>
  <c r="I7611" i="1" s="1"/>
  <c r="G7612" i="1"/>
  <c r="H7612" i="1" s="1"/>
  <c r="I7612" i="1" s="1"/>
  <c r="G7613" i="1"/>
  <c r="H7613" i="1" s="1"/>
  <c r="I7613" i="1" s="1"/>
  <c r="G7614" i="1"/>
  <c r="H7614" i="1" s="1"/>
  <c r="I7614" i="1" s="1"/>
  <c r="G7615" i="1"/>
  <c r="H7615" i="1" s="1"/>
  <c r="I7615" i="1" s="1"/>
  <c r="G7616" i="1"/>
  <c r="H7616" i="1" s="1"/>
  <c r="I7616" i="1" s="1"/>
  <c r="G7617" i="1"/>
  <c r="H7617" i="1" s="1"/>
  <c r="I7617" i="1" s="1"/>
  <c r="G7618" i="1"/>
  <c r="H7618" i="1" s="1"/>
  <c r="I7618" i="1" s="1"/>
  <c r="G7619" i="1"/>
  <c r="H7619" i="1" s="1"/>
  <c r="I7619" i="1" s="1"/>
  <c r="G7620" i="1"/>
  <c r="H7620" i="1" s="1"/>
  <c r="I7620" i="1" s="1"/>
  <c r="G7621" i="1"/>
  <c r="H7621" i="1" s="1"/>
  <c r="I7621" i="1" s="1"/>
  <c r="G7622" i="1"/>
  <c r="H7622" i="1" s="1"/>
  <c r="I7622" i="1" s="1"/>
  <c r="G7623" i="1"/>
  <c r="H7623" i="1" s="1"/>
  <c r="I7623" i="1" s="1"/>
  <c r="G7624" i="1"/>
  <c r="H7624" i="1" s="1"/>
  <c r="I7624" i="1" s="1"/>
  <c r="G7625" i="1"/>
  <c r="H7625" i="1" s="1"/>
  <c r="I7625" i="1" s="1"/>
  <c r="G7626" i="1"/>
  <c r="H7626" i="1" s="1"/>
  <c r="I7626" i="1" s="1"/>
  <c r="G7627" i="1"/>
  <c r="H7627" i="1" s="1"/>
  <c r="I7627" i="1" s="1"/>
  <c r="G7628" i="1"/>
  <c r="H7628" i="1" s="1"/>
  <c r="I7628" i="1" s="1"/>
  <c r="G7629" i="1"/>
  <c r="H7629" i="1" s="1"/>
  <c r="I7629" i="1" s="1"/>
  <c r="G7630" i="1"/>
  <c r="H7630" i="1" s="1"/>
  <c r="I7630" i="1" s="1"/>
  <c r="G7631" i="1"/>
  <c r="H7631" i="1" s="1"/>
  <c r="G7632" i="1"/>
  <c r="H7632" i="1" s="1"/>
  <c r="I7632" i="1" s="1"/>
  <c r="G7633" i="1"/>
  <c r="H7633" i="1" s="1"/>
  <c r="I7633" i="1" s="1"/>
  <c r="G7634" i="1"/>
  <c r="H7634" i="1" s="1"/>
  <c r="I7634" i="1" s="1"/>
  <c r="G7635" i="1"/>
  <c r="H7635" i="1" s="1"/>
  <c r="I7635" i="1" s="1"/>
  <c r="G7636" i="1"/>
  <c r="H7636" i="1" s="1"/>
  <c r="I7636" i="1" s="1"/>
  <c r="G7637" i="1"/>
  <c r="H7637" i="1" s="1"/>
  <c r="I7637" i="1" s="1"/>
  <c r="G7638" i="1"/>
  <c r="H7638" i="1" s="1"/>
  <c r="I7638" i="1" s="1"/>
  <c r="G7639" i="1"/>
  <c r="H7639" i="1" s="1"/>
  <c r="I7639" i="1" s="1"/>
  <c r="G7640" i="1"/>
  <c r="H7640" i="1" s="1"/>
  <c r="I7640" i="1" s="1"/>
  <c r="G7641" i="1"/>
  <c r="H7641" i="1" s="1"/>
  <c r="I7641" i="1" s="1"/>
  <c r="G7642" i="1"/>
  <c r="H7642" i="1" s="1"/>
  <c r="I7642" i="1" s="1"/>
  <c r="G7643" i="1"/>
  <c r="H7643" i="1" s="1"/>
  <c r="I7643" i="1" s="1"/>
  <c r="G7644" i="1"/>
  <c r="H7644" i="1" s="1"/>
  <c r="I7644" i="1" s="1"/>
  <c r="G7645" i="1"/>
  <c r="H7645" i="1" s="1"/>
  <c r="I7645" i="1" s="1"/>
  <c r="G7646" i="1"/>
  <c r="H7646" i="1" s="1"/>
  <c r="I7646" i="1" s="1"/>
  <c r="G7647" i="1"/>
  <c r="H7647" i="1" s="1"/>
  <c r="I7647" i="1" s="1"/>
  <c r="G7648" i="1"/>
  <c r="H7648" i="1" s="1"/>
  <c r="I7648" i="1" s="1"/>
  <c r="G7649" i="1"/>
  <c r="H7649" i="1" s="1"/>
  <c r="I7649" i="1" s="1"/>
  <c r="G7650" i="1"/>
  <c r="H7650" i="1" s="1"/>
  <c r="I7650" i="1" s="1"/>
  <c r="G7651" i="1"/>
  <c r="H7651" i="1" s="1"/>
  <c r="I7651" i="1" s="1"/>
  <c r="G7652" i="1"/>
  <c r="H7652" i="1" s="1"/>
  <c r="I7652" i="1" s="1"/>
  <c r="G7653" i="1"/>
  <c r="H7653" i="1" s="1"/>
  <c r="I7653" i="1" s="1"/>
  <c r="G7654" i="1"/>
  <c r="H7654" i="1" s="1"/>
  <c r="I7654" i="1" s="1"/>
  <c r="G7655" i="1"/>
  <c r="H7655" i="1" s="1"/>
  <c r="I7655" i="1" s="1"/>
  <c r="G7656" i="1"/>
  <c r="H7656" i="1" s="1"/>
  <c r="I7656" i="1" s="1"/>
  <c r="G7657" i="1"/>
  <c r="H7657" i="1" s="1"/>
  <c r="I7657" i="1" s="1"/>
  <c r="G7658" i="1"/>
  <c r="H7658" i="1" s="1"/>
  <c r="I7658" i="1" s="1"/>
  <c r="G7659" i="1"/>
  <c r="H7659" i="1" s="1"/>
  <c r="I7659" i="1" s="1"/>
  <c r="G7660" i="1"/>
  <c r="H7660" i="1" s="1"/>
  <c r="I7660" i="1" s="1"/>
  <c r="G7661" i="1"/>
  <c r="H7661" i="1" s="1"/>
  <c r="I7661" i="1" s="1"/>
  <c r="G7662" i="1"/>
  <c r="H7662" i="1" s="1"/>
  <c r="I7662" i="1" s="1"/>
  <c r="G7663" i="1"/>
  <c r="H7663" i="1" s="1"/>
  <c r="I7663" i="1" s="1"/>
  <c r="G7664" i="1"/>
  <c r="H7664" i="1" s="1"/>
  <c r="I7664" i="1" s="1"/>
  <c r="G7665" i="1"/>
  <c r="H7665" i="1" s="1"/>
  <c r="I7665" i="1" s="1"/>
  <c r="G7666" i="1"/>
  <c r="H7666" i="1" s="1"/>
  <c r="I7666" i="1" s="1"/>
  <c r="G7667" i="1"/>
  <c r="H7667" i="1" s="1"/>
  <c r="G7668" i="1"/>
  <c r="H7668" i="1" s="1"/>
  <c r="I7668" i="1" s="1"/>
  <c r="G7669" i="1"/>
  <c r="H7669" i="1" s="1"/>
  <c r="I7669" i="1" s="1"/>
  <c r="G7670" i="1"/>
  <c r="H7670" i="1" s="1"/>
  <c r="I7670" i="1" s="1"/>
  <c r="G7671" i="1"/>
  <c r="H7671" i="1" s="1"/>
  <c r="I7671" i="1" s="1"/>
  <c r="G7672" i="1"/>
  <c r="H7672" i="1" s="1"/>
  <c r="I7672" i="1" s="1"/>
  <c r="G7673" i="1"/>
  <c r="H7673" i="1" s="1"/>
  <c r="I7673" i="1" s="1"/>
  <c r="G7674" i="1"/>
  <c r="H7674" i="1" s="1"/>
  <c r="I7674" i="1" s="1"/>
  <c r="G7675" i="1"/>
  <c r="H7675" i="1" s="1"/>
  <c r="I7675" i="1" s="1"/>
  <c r="G7676" i="1"/>
  <c r="H7676" i="1" s="1"/>
  <c r="I7676" i="1" s="1"/>
  <c r="G7677" i="1"/>
  <c r="H7677" i="1" s="1"/>
  <c r="I7677" i="1" s="1"/>
  <c r="G7678" i="1"/>
  <c r="H7678" i="1" s="1"/>
  <c r="I7678" i="1" s="1"/>
  <c r="G7679" i="1"/>
  <c r="H7679" i="1" s="1"/>
  <c r="I7679" i="1" s="1"/>
  <c r="G7680" i="1"/>
  <c r="H7680" i="1" s="1"/>
  <c r="I7680" i="1" s="1"/>
  <c r="G7681" i="1"/>
  <c r="H7681" i="1" s="1"/>
  <c r="I7681" i="1" s="1"/>
  <c r="G7682" i="1"/>
  <c r="H7682" i="1" s="1"/>
  <c r="I7682" i="1" s="1"/>
  <c r="G7683" i="1"/>
  <c r="H7683" i="1" s="1"/>
  <c r="I7683" i="1" s="1"/>
  <c r="G7684" i="1"/>
  <c r="H7684" i="1" s="1"/>
  <c r="I7684" i="1" s="1"/>
  <c r="G7685" i="1"/>
  <c r="H7685" i="1" s="1"/>
  <c r="I7685" i="1" s="1"/>
  <c r="G7686" i="1"/>
  <c r="H7686" i="1" s="1"/>
  <c r="I7686" i="1" s="1"/>
  <c r="G7687" i="1"/>
  <c r="H7687" i="1" s="1"/>
  <c r="I7687" i="1" s="1"/>
  <c r="G7688" i="1"/>
  <c r="H7688" i="1" s="1"/>
  <c r="I7688" i="1" s="1"/>
  <c r="G7689" i="1"/>
  <c r="H7689" i="1" s="1"/>
  <c r="I7689" i="1" s="1"/>
  <c r="G7690" i="1"/>
  <c r="H7690" i="1" s="1"/>
  <c r="I7690" i="1" s="1"/>
  <c r="G7691" i="1"/>
  <c r="H7691" i="1" s="1"/>
  <c r="I7691" i="1" s="1"/>
  <c r="G7692" i="1"/>
  <c r="H7692" i="1" s="1"/>
  <c r="I7692" i="1" s="1"/>
  <c r="G7693" i="1"/>
  <c r="H7693" i="1" s="1"/>
  <c r="I7693" i="1" s="1"/>
  <c r="G7694" i="1"/>
  <c r="H7694" i="1" s="1"/>
  <c r="I7694" i="1" s="1"/>
  <c r="G7695" i="1"/>
  <c r="H7695" i="1" s="1"/>
  <c r="I7695" i="1" s="1"/>
  <c r="G7696" i="1"/>
  <c r="H7696" i="1" s="1"/>
  <c r="I7696" i="1" s="1"/>
  <c r="G7697" i="1"/>
  <c r="H7697" i="1" s="1"/>
  <c r="I7697" i="1" s="1"/>
  <c r="G7698" i="1"/>
  <c r="H7698" i="1" s="1"/>
  <c r="I7698" i="1" s="1"/>
  <c r="G7699" i="1"/>
  <c r="H7699" i="1" s="1"/>
  <c r="I7699" i="1" s="1"/>
  <c r="G7700" i="1"/>
  <c r="H7700" i="1" s="1"/>
  <c r="I7700" i="1" s="1"/>
  <c r="G7701" i="1"/>
  <c r="H7701" i="1" s="1"/>
  <c r="I7701" i="1" s="1"/>
  <c r="G7702" i="1"/>
  <c r="H7702" i="1" s="1"/>
  <c r="I7702" i="1" s="1"/>
  <c r="G7703" i="1"/>
  <c r="H7703" i="1" s="1"/>
  <c r="I7703" i="1" s="1"/>
  <c r="G7704" i="1"/>
  <c r="H7704" i="1" s="1"/>
  <c r="I7704" i="1" s="1"/>
  <c r="G7705" i="1"/>
  <c r="H7705" i="1" s="1"/>
  <c r="I7705" i="1" s="1"/>
  <c r="G7706" i="1"/>
  <c r="H7706" i="1" s="1"/>
  <c r="I7706" i="1" s="1"/>
  <c r="G7707" i="1"/>
  <c r="H7707" i="1" s="1"/>
  <c r="I7707" i="1" s="1"/>
  <c r="G7708" i="1"/>
  <c r="H7708" i="1" s="1"/>
  <c r="I7708" i="1" s="1"/>
  <c r="G7709" i="1"/>
  <c r="H7709" i="1" s="1"/>
  <c r="I7709" i="1" s="1"/>
  <c r="G7710" i="1"/>
  <c r="H7710" i="1" s="1"/>
  <c r="I7710" i="1" s="1"/>
  <c r="G7711" i="1"/>
  <c r="H7711" i="1" s="1"/>
  <c r="I7711" i="1" s="1"/>
  <c r="G7712" i="1"/>
  <c r="H7712" i="1" s="1"/>
  <c r="I7712" i="1" s="1"/>
  <c r="G7713" i="1"/>
  <c r="H7713" i="1" s="1"/>
  <c r="I7713" i="1" s="1"/>
  <c r="G7714" i="1"/>
  <c r="H7714" i="1" s="1"/>
  <c r="I7714" i="1" s="1"/>
  <c r="G7715" i="1"/>
  <c r="H7715" i="1" s="1"/>
  <c r="I7715" i="1" s="1"/>
  <c r="G7716" i="1"/>
  <c r="H7716" i="1" s="1"/>
  <c r="I7716" i="1" s="1"/>
  <c r="G7717" i="1"/>
  <c r="H7717" i="1" s="1"/>
  <c r="I7717" i="1" s="1"/>
  <c r="G7718" i="1"/>
  <c r="H7718" i="1" s="1"/>
  <c r="I7718" i="1" s="1"/>
  <c r="G7719" i="1"/>
  <c r="H7719" i="1" s="1"/>
  <c r="I7719" i="1" s="1"/>
  <c r="G7720" i="1"/>
  <c r="H7720" i="1" s="1"/>
  <c r="I7720" i="1" s="1"/>
  <c r="G7721" i="1"/>
  <c r="H7721" i="1" s="1"/>
  <c r="I7721" i="1" s="1"/>
  <c r="G7722" i="1"/>
  <c r="H7722" i="1" s="1"/>
  <c r="I7722" i="1" s="1"/>
  <c r="G7723" i="1"/>
  <c r="H7723" i="1" s="1"/>
  <c r="I7723" i="1" s="1"/>
  <c r="G7724" i="1"/>
  <c r="H7724" i="1" s="1"/>
  <c r="I7724" i="1" s="1"/>
  <c r="G7725" i="1"/>
  <c r="H7725" i="1" s="1"/>
  <c r="I7725" i="1" s="1"/>
  <c r="G7726" i="1"/>
  <c r="H7726" i="1" s="1"/>
  <c r="I7726" i="1" s="1"/>
  <c r="G7727" i="1"/>
  <c r="H7727" i="1" s="1"/>
  <c r="I7727" i="1" s="1"/>
  <c r="G7728" i="1"/>
  <c r="H7728" i="1" s="1"/>
  <c r="I7728" i="1" s="1"/>
  <c r="G7729" i="1"/>
  <c r="H7729" i="1" s="1"/>
  <c r="I7729" i="1" s="1"/>
  <c r="G7730" i="1"/>
  <c r="H7730" i="1" s="1"/>
  <c r="I7730" i="1" s="1"/>
  <c r="G7731" i="1"/>
  <c r="H7731" i="1" s="1"/>
  <c r="I7731" i="1" s="1"/>
  <c r="G7732" i="1"/>
  <c r="H7732" i="1" s="1"/>
  <c r="I7732" i="1" s="1"/>
  <c r="G7733" i="1"/>
  <c r="H7733" i="1" s="1"/>
  <c r="I7733" i="1" s="1"/>
  <c r="G7734" i="1"/>
  <c r="H7734" i="1" s="1"/>
  <c r="I7734" i="1" s="1"/>
  <c r="G7735" i="1"/>
  <c r="H7735" i="1" s="1"/>
  <c r="I7735" i="1" s="1"/>
  <c r="G7736" i="1"/>
  <c r="H7736" i="1" s="1"/>
  <c r="I7736" i="1" s="1"/>
  <c r="G7737" i="1"/>
  <c r="H7737" i="1" s="1"/>
  <c r="I7737" i="1" s="1"/>
  <c r="G7738" i="1"/>
  <c r="H7738" i="1" s="1"/>
  <c r="I7738" i="1" s="1"/>
  <c r="G7739" i="1"/>
  <c r="H7739" i="1" s="1"/>
  <c r="I7739" i="1" s="1"/>
  <c r="G7740" i="1"/>
  <c r="H7740" i="1" s="1"/>
  <c r="I7740" i="1" s="1"/>
  <c r="G7741" i="1"/>
  <c r="H7741" i="1" s="1"/>
  <c r="I7741" i="1" s="1"/>
  <c r="G7742" i="1"/>
  <c r="H7742" i="1" s="1"/>
  <c r="I7742" i="1" s="1"/>
  <c r="G7743" i="1"/>
  <c r="H7743" i="1" s="1"/>
  <c r="I7743" i="1" s="1"/>
  <c r="G7744" i="1"/>
  <c r="H7744" i="1" s="1"/>
  <c r="I7744" i="1" s="1"/>
  <c r="G7745" i="1"/>
  <c r="H7745" i="1" s="1"/>
  <c r="I7745" i="1" s="1"/>
  <c r="G7746" i="1"/>
  <c r="H7746" i="1" s="1"/>
  <c r="I7746" i="1" s="1"/>
  <c r="G7747" i="1"/>
  <c r="H7747" i="1" s="1"/>
  <c r="I7747" i="1" s="1"/>
  <c r="G7748" i="1"/>
  <c r="H7748" i="1" s="1"/>
  <c r="I7748" i="1" s="1"/>
  <c r="G7749" i="1"/>
  <c r="H7749" i="1" s="1"/>
  <c r="I7749" i="1" s="1"/>
  <c r="G7750" i="1"/>
  <c r="H7750" i="1" s="1"/>
  <c r="I7750" i="1" s="1"/>
  <c r="G7751" i="1"/>
  <c r="H7751" i="1" s="1"/>
  <c r="I7751" i="1" s="1"/>
  <c r="G7752" i="1"/>
  <c r="H7752" i="1" s="1"/>
  <c r="I7752" i="1" s="1"/>
  <c r="G7753" i="1"/>
  <c r="H7753" i="1" s="1"/>
  <c r="I7753" i="1" s="1"/>
  <c r="G7754" i="1"/>
  <c r="H7754" i="1" s="1"/>
  <c r="I7754" i="1" s="1"/>
  <c r="G7755" i="1"/>
  <c r="H7755" i="1" s="1"/>
  <c r="I7755" i="1" s="1"/>
  <c r="G7756" i="1"/>
  <c r="H7756" i="1" s="1"/>
  <c r="I7756" i="1" s="1"/>
  <c r="G7757" i="1"/>
  <c r="H7757" i="1" s="1"/>
  <c r="I7757" i="1" s="1"/>
  <c r="G7758" i="1"/>
  <c r="H7758" i="1" s="1"/>
  <c r="I7758" i="1" s="1"/>
  <c r="G7759" i="1"/>
  <c r="H7759" i="1" s="1"/>
  <c r="I7759" i="1" s="1"/>
  <c r="G7760" i="1"/>
  <c r="H7760" i="1" s="1"/>
  <c r="I7760" i="1" s="1"/>
  <c r="G7761" i="1"/>
  <c r="H7761" i="1" s="1"/>
  <c r="I7761" i="1" s="1"/>
  <c r="G7762" i="1"/>
  <c r="H7762" i="1" s="1"/>
  <c r="I7762" i="1" s="1"/>
  <c r="G7763" i="1"/>
  <c r="H7763" i="1" s="1"/>
  <c r="I7763" i="1" s="1"/>
  <c r="G7764" i="1"/>
  <c r="H7764" i="1" s="1"/>
  <c r="I7764" i="1" s="1"/>
  <c r="G7765" i="1"/>
  <c r="H7765" i="1" s="1"/>
  <c r="I7765" i="1" s="1"/>
  <c r="G7766" i="1"/>
  <c r="H7766" i="1" s="1"/>
  <c r="I7766" i="1" s="1"/>
  <c r="G7767" i="1"/>
  <c r="H7767" i="1" s="1"/>
  <c r="I7767" i="1" s="1"/>
  <c r="G7768" i="1"/>
  <c r="H7768" i="1" s="1"/>
  <c r="I7768" i="1" s="1"/>
  <c r="G7769" i="1"/>
  <c r="H7769" i="1" s="1"/>
  <c r="I7769" i="1" s="1"/>
  <c r="G7770" i="1"/>
  <c r="H7770" i="1" s="1"/>
  <c r="I7770" i="1" s="1"/>
  <c r="G7771" i="1"/>
  <c r="H7771" i="1" s="1"/>
  <c r="I7771" i="1" s="1"/>
  <c r="G7772" i="1"/>
  <c r="H7772" i="1" s="1"/>
  <c r="I7772" i="1" s="1"/>
  <c r="G7773" i="1"/>
  <c r="H7773" i="1" s="1"/>
  <c r="I7773" i="1" s="1"/>
  <c r="G7774" i="1"/>
  <c r="H7774" i="1" s="1"/>
  <c r="I7774" i="1" s="1"/>
  <c r="G7775" i="1"/>
  <c r="H7775" i="1" s="1"/>
  <c r="G7776" i="1"/>
  <c r="H7776" i="1" s="1"/>
  <c r="I7776" i="1" s="1"/>
  <c r="G7777" i="1"/>
  <c r="H7777" i="1" s="1"/>
  <c r="I7777" i="1" s="1"/>
  <c r="G7778" i="1"/>
  <c r="H7778" i="1" s="1"/>
  <c r="I7778" i="1" s="1"/>
  <c r="G7779" i="1"/>
  <c r="H7779" i="1" s="1"/>
  <c r="I7779" i="1" s="1"/>
  <c r="G7780" i="1"/>
  <c r="H7780" i="1" s="1"/>
  <c r="I7780" i="1" s="1"/>
  <c r="G7781" i="1"/>
  <c r="H7781" i="1" s="1"/>
  <c r="I7781" i="1" s="1"/>
  <c r="G7782" i="1"/>
  <c r="H7782" i="1" s="1"/>
  <c r="I7782" i="1" s="1"/>
  <c r="G7783" i="1"/>
  <c r="H7783" i="1" s="1"/>
  <c r="I7783" i="1" s="1"/>
  <c r="G7784" i="1"/>
  <c r="H7784" i="1" s="1"/>
  <c r="I7784" i="1" s="1"/>
  <c r="G7785" i="1"/>
  <c r="H7785" i="1" s="1"/>
  <c r="I7785" i="1" s="1"/>
  <c r="G7786" i="1"/>
  <c r="H7786" i="1" s="1"/>
  <c r="I7786" i="1" s="1"/>
  <c r="G7787" i="1"/>
  <c r="H7787" i="1" s="1"/>
  <c r="I7787" i="1" s="1"/>
  <c r="G7788" i="1"/>
  <c r="H7788" i="1" s="1"/>
  <c r="I7788" i="1" s="1"/>
  <c r="G7789" i="1"/>
  <c r="H7789" i="1" s="1"/>
  <c r="I7789" i="1" s="1"/>
  <c r="G7790" i="1"/>
  <c r="H7790" i="1" s="1"/>
  <c r="I7790" i="1" s="1"/>
  <c r="G7791" i="1"/>
  <c r="H7791" i="1" s="1"/>
  <c r="I7791" i="1" s="1"/>
  <c r="G7792" i="1"/>
  <c r="H7792" i="1" s="1"/>
  <c r="I7792" i="1" s="1"/>
  <c r="G7793" i="1"/>
  <c r="H7793" i="1" s="1"/>
  <c r="I7793" i="1" s="1"/>
  <c r="G7794" i="1"/>
  <c r="H7794" i="1" s="1"/>
  <c r="I7794" i="1" s="1"/>
  <c r="G7795" i="1"/>
  <c r="H7795" i="1" s="1"/>
  <c r="I7795" i="1" s="1"/>
  <c r="G7796" i="1"/>
  <c r="H7796" i="1" s="1"/>
  <c r="I7796" i="1" s="1"/>
  <c r="G7797" i="1"/>
  <c r="H7797" i="1" s="1"/>
  <c r="I7797" i="1" s="1"/>
  <c r="G7798" i="1"/>
  <c r="H7798" i="1" s="1"/>
  <c r="I7798" i="1" s="1"/>
  <c r="G7799" i="1"/>
  <c r="H7799" i="1" s="1"/>
  <c r="I7799" i="1" s="1"/>
  <c r="G7800" i="1"/>
  <c r="H7800" i="1" s="1"/>
  <c r="I7800" i="1" s="1"/>
  <c r="G7801" i="1"/>
  <c r="H7801" i="1" s="1"/>
  <c r="I7801" i="1" s="1"/>
  <c r="G7802" i="1"/>
  <c r="H7802" i="1" s="1"/>
  <c r="I7802" i="1" s="1"/>
  <c r="G7803" i="1"/>
  <c r="H7803" i="1" s="1"/>
  <c r="I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21" i="1"/>
  <c r="I7223" i="1"/>
  <c r="I7229" i="1"/>
  <c r="I7237" i="1"/>
  <c r="I7243" i="1"/>
  <c r="I7253" i="1"/>
  <c r="I7257" i="1"/>
  <c r="I7272" i="1"/>
  <c r="I7273" i="1"/>
  <c r="I7276" i="1"/>
  <c r="I7283" i="1"/>
  <c r="I7289" i="1"/>
  <c r="I7294" i="1"/>
  <c r="I7311" i="1"/>
  <c r="I7321" i="1"/>
  <c r="I7325" i="1"/>
  <c r="I7330" i="1"/>
  <c r="I7336" i="1"/>
  <c r="I7340" i="1"/>
  <c r="I7349" i="1"/>
  <c r="I7357" i="1"/>
  <c r="I7365" i="1"/>
  <c r="I7373" i="1"/>
  <c r="I7383" i="1"/>
  <c r="I7396" i="1"/>
  <c r="I7404" i="1"/>
  <c r="I7413" i="1"/>
  <c r="I7417" i="1"/>
  <c r="I7429" i="1"/>
  <c r="I7437" i="1"/>
  <c r="I7447" i="1"/>
  <c r="I7459" i="1"/>
  <c r="I7461" i="1"/>
  <c r="I7463" i="1"/>
  <c r="I7465" i="1"/>
  <c r="I7467" i="1"/>
  <c r="I7469" i="1"/>
  <c r="I7471" i="1"/>
  <c r="I7483" i="1"/>
  <c r="I7493" i="1"/>
  <c r="I7497" i="1"/>
  <c r="I7501" i="1"/>
  <c r="I7516" i="1"/>
  <c r="I7521" i="1"/>
  <c r="I7531" i="1"/>
  <c r="I7555" i="1"/>
  <c r="I7556" i="1"/>
  <c r="I7575" i="1"/>
  <c r="I7588" i="1"/>
  <c r="I7591" i="1"/>
  <c r="I7631" i="1"/>
  <c r="I7667" i="1"/>
  <c r="I7775"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2" i="1"/>
  <c r="H6862" i="1" s="1"/>
  <c r="I6862" i="1" s="1"/>
  <c r="G6863" i="1"/>
  <c r="G6864" i="1"/>
  <c r="G6865" i="1"/>
  <c r="H6865" i="1" s="1"/>
  <c r="G6866" i="1"/>
  <c r="H6866" i="1" s="1"/>
  <c r="I6866" i="1" s="1"/>
  <c r="G6867" i="1"/>
  <c r="G6868" i="1"/>
  <c r="H6868" i="1" s="1"/>
  <c r="I6868" i="1" s="1"/>
  <c r="G6869" i="1"/>
  <c r="H6869" i="1" s="1"/>
  <c r="G6870" i="1"/>
  <c r="H6870" i="1" s="1"/>
  <c r="I6870" i="1" s="1"/>
  <c r="G6871" i="1"/>
  <c r="G6872" i="1"/>
  <c r="H6872" i="1" s="1"/>
  <c r="I6872" i="1" s="1"/>
  <c r="G6873" i="1"/>
  <c r="H6873" i="1" s="1"/>
  <c r="I6873" i="1" s="1"/>
  <c r="G6874" i="1"/>
  <c r="H6874" i="1" s="1"/>
  <c r="I6874" i="1" s="1"/>
  <c r="G6875" i="1"/>
  <c r="G6876" i="1"/>
  <c r="G6877" i="1"/>
  <c r="H6877" i="1" s="1"/>
  <c r="G6878" i="1"/>
  <c r="H6878" i="1" s="1"/>
  <c r="I6878" i="1" s="1"/>
  <c r="G6879" i="1"/>
  <c r="G6880" i="1"/>
  <c r="G6881" i="1"/>
  <c r="H6881" i="1" s="1"/>
  <c r="G6882" i="1"/>
  <c r="H6882" i="1" s="1"/>
  <c r="I6882" i="1" s="1"/>
  <c r="G6883" i="1"/>
  <c r="G6884" i="1"/>
  <c r="H6884" i="1" s="1"/>
  <c r="I6884" i="1" s="1"/>
  <c r="G6885" i="1"/>
  <c r="H6885" i="1" s="1"/>
  <c r="G6886" i="1"/>
  <c r="H6886" i="1" s="1"/>
  <c r="I6886" i="1" s="1"/>
  <c r="G6887" i="1"/>
  <c r="G6888" i="1"/>
  <c r="H6888" i="1" s="1"/>
  <c r="I6888" i="1" s="1"/>
  <c r="G6889" i="1"/>
  <c r="H6889" i="1" s="1"/>
  <c r="I6889" i="1" s="1"/>
  <c r="G6890" i="1"/>
  <c r="H6890" i="1" s="1"/>
  <c r="I6890" i="1" s="1"/>
  <c r="G6891" i="1"/>
  <c r="G6892" i="1"/>
  <c r="G6893" i="1"/>
  <c r="H6893" i="1" s="1"/>
  <c r="G6894" i="1"/>
  <c r="H6894" i="1" s="1"/>
  <c r="I6894" i="1" s="1"/>
  <c r="G6895" i="1"/>
  <c r="G6896" i="1"/>
  <c r="G6897" i="1"/>
  <c r="H6897" i="1" s="1"/>
  <c r="G6898" i="1"/>
  <c r="H6898" i="1" s="1"/>
  <c r="I6898" i="1" s="1"/>
  <c r="G6899" i="1"/>
  <c r="H6899" i="1" s="1"/>
  <c r="I6899" i="1" s="1"/>
  <c r="G6900" i="1"/>
  <c r="H6900" i="1" s="1"/>
  <c r="I6900" i="1" s="1"/>
  <c r="G6901" i="1"/>
  <c r="H6901" i="1" s="1"/>
  <c r="G6902" i="1"/>
  <c r="H6902" i="1" s="1"/>
  <c r="I6902" i="1" s="1"/>
  <c r="G6903" i="1"/>
  <c r="H6903" i="1" s="1"/>
  <c r="G6904" i="1"/>
  <c r="H6904" i="1" s="1"/>
  <c r="I6904" i="1" s="1"/>
  <c r="G6905" i="1"/>
  <c r="H6905" i="1" s="1"/>
  <c r="G6906" i="1"/>
  <c r="H6906" i="1" s="1"/>
  <c r="I6906" i="1" s="1"/>
  <c r="G6907" i="1"/>
  <c r="H6907" i="1" s="1"/>
  <c r="G6908" i="1"/>
  <c r="G6909" i="1"/>
  <c r="H6909" i="1" s="1"/>
  <c r="G6910" i="1"/>
  <c r="H6910" i="1" s="1"/>
  <c r="I6910" i="1" s="1"/>
  <c r="G6911" i="1"/>
  <c r="H6911" i="1" s="1"/>
  <c r="I6911" i="1" s="1"/>
  <c r="G6912" i="1"/>
  <c r="G6913" i="1"/>
  <c r="H6913" i="1" s="1"/>
  <c r="G6914" i="1"/>
  <c r="H6914" i="1" s="1"/>
  <c r="I6914" i="1" s="1"/>
  <c r="G6915" i="1"/>
  <c r="H6915" i="1" s="1"/>
  <c r="G6916" i="1"/>
  <c r="H6916" i="1" s="1"/>
  <c r="I6916" i="1" s="1"/>
  <c r="G6917" i="1"/>
  <c r="H6917" i="1" s="1"/>
  <c r="G6918" i="1"/>
  <c r="H6918" i="1" s="1"/>
  <c r="I6918" i="1" s="1"/>
  <c r="G6919" i="1"/>
  <c r="H6919" i="1" s="1"/>
  <c r="G6920" i="1"/>
  <c r="H6920" i="1" s="1"/>
  <c r="I6920" i="1" s="1"/>
  <c r="G6921" i="1"/>
  <c r="H6921" i="1" s="1"/>
  <c r="G6922" i="1"/>
  <c r="H6922" i="1" s="1"/>
  <c r="I6922" i="1" s="1"/>
  <c r="G6923" i="1"/>
  <c r="H6923" i="1" s="1"/>
  <c r="I6923" i="1" s="1"/>
  <c r="G6924" i="1"/>
  <c r="G6925" i="1"/>
  <c r="H6925" i="1" s="1"/>
  <c r="G6926" i="1"/>
  <c r="H6926" i="1" s="1"/>
  <c r="I6926" i="1" s="1"/>
  <c r="G6927" i="1"/>
  <c r="H6927" i="1" s="1"/>
  <c r="G6928" i="1"/>
  <c r="G6929" i="1"/>
  <c r="H6929" i="1" s="1"/>
  <c r="G6930" i="1"/>
  <c r="H6930" i="1" s="1"/>
  <c r="I6930" i="1" s="1"/>
  <c r="G6931" i="1"/>
  <c r="H6931" i="1" s="1"/>
  <c r="G6932" i="1"/>
  <c r="H6932" i="1" s="1"/>
  <c r="I6932" i="1" s="1"/>
  <c r="G6933" i="1"/>
  <c r="H6933" i="1" s="1"/>
  <c r="G6934" i="1"/>
  <c r="H6934" i="1" s="1"/>
  <c r="I6934" i="1" s="1"/>
  <c r="G6935" i="1"/>
  <c r="H6935" i="1" s="1"/>
  <c r="G6936" i="1"/>
  <c r="H6936" i="1" s="1"/>
  <c r="I6936" i="1" s="1"/>
  <c r="G6937" i="1"/>
  <c r="H6937" i="1" s="1"/>
  <c r="G6938" i="1"/>
  <c r="H6938" i="1" s="1"/>
  <c r="I6938" i="1" s="1"/>
  <c r="G6939" i="1"/>
  <c r="H6939" i="1" s="1"/>
  <c r="I6939" i="1" s="1"/>
  <c r="G6940" i="1"/>
  <c r="H6940" i="1" s="1"/>
  <c r="I6940" i="1" s="1"/>
  <c r="G6941" i="1"/>
  <c r="H6941" i="1" s="1"/>
  <c r="G6942" i="1"/>
  <c r="H6942" i="1" s="1"/>
  <c r="I6942" i="1" s="1"/>
  <c r="G6943" i="1"/>
  <c r="H6943" i="1" s="1"/>
  <c r="G6944" i="1"/>
  <c r="H6944" i="1" s="1"/>
  <c r="I6944" i="1" s="1"/>
  <c r="G6945" i="1"/>
  <c r="H6945" i="1" s="1"/>
  <c r="G6946" i="1"/>
  <c r="H6946" i="1" s="1"/>
  <c r="I6946" i="1" s="1"/>
  <c r="G6947" i="1"/>
  <c r="H6947" i="1" s="1"/>
  <c r="G6948" i="1"/>
  <c r="H6948" i="1" s="1"/>
  <c r="I6948" i="1" s="1"/>
  <c r="G6949" i="1"/>
  <c r="H6949" i="1" s="1"/>
  <c r="G6950" i="1"/>
  <c r="H6950" i="1" s="1"/>
  <c r="I6950" i="1" s="1"/>
  <c r="G6951" i="1"/>
  <c r="H6951" i="1" s="1"/>
  <c r="G6952" i="1"/>
  <c r="H6952" i="1" s="1"/>
  <c r="I6952" i="1" s="1"/>
  <c r="G6953" i="1"/>
  <c r="H6953" i="1" s="1"/>
  <c r="G6954" i="1"/>
  <c r="H6954" i="1" s="1"/>
  <c r="I6954" i="1" s="1"/>
  <c r="G6955" i="1"/>
  <c r="H6955" i="1" s="1"/>
  <c r="I6955" i="1" s="1"/>
  <c r="G6956" i="1"/>
  <c r="H6956" i="1" s="1"/>
  <c r="I6956" i="1" s="1"/>
  <c r="G6957" i="1"/>
  <c r="H6957" i="1" s="1"/>
  <c r="G6958" i="1"/>
  <c r="H6958" i="1" s="1"/>
  <c r="I6958" i="1" s="1"/>
  <c r="G6959" i="1"/>
  <c r="H6959" i="1" s="1"/>
  <c r="G6960" i="1"/>
  <c r="H6960" i="1" s="1"/>
  <c r="I6960" i="1" s="1"/>
  <c r="G6961" i="1"/>
  <c r="H6961" i="1" s="1"/>
  <c r="G6962" i="1"/>
  <c r="H6962" i="1" s="1"/>
  <c r="I6962" i="1" s="1"/>
  <c r="G6963" i="1"/>
  <c r="H6963" i="1" s="1"/>
  <c r="G6964" i="1"/>
  <c r="H6964" i="1" s="1"/>
  <c r="I6964" i="1" s="1"/>
  <c r="G6965" i="1"/>
  <c r="H6965" i="1" s="1"/>
  <c r="G6966" i="1"/>
  <c r="H6966" i="1" s="1"/>
  <c r="I6966" i="1" s="1"/>
  <c r="G6967" i="1"/>
  <c r="H6967" i="1" s="1"/>
  <c r="G6968" i="1"/>
  <c r="H6968" i="1" s="1"/>
  <c r="I6968" i="1" s="1"/>
  <c r="G6969" i="1"/>
  <c r="H6969" i="1" s="1"/>
  <c r="G6970" i="1"/>
  <c r="H6970" i="1" s="1"/>
  <c r="I6970" i="1" s="1"/>
  <c r="G6971" i="1"/>
  <c r="H6971" i="1" s="1"/>
  <c r="G6972" i="1"/>
  <c r="H6972" i="1" s="1"/>
  <c r="I6972" i="1" s="1"/>
  <c r="G6973" i="1"/>
  <c r="H6973" i="1" s="1"/>
  <c r="G6974" i="1"/>
  <c r="H6974" i="1" s="1"/>
  <c r="I6974" i="1" s="1"/>
  <c r="G6975" i="1"/>
  <c r="H6975" i="1" s="1"/>
  <c r="G6976" i="1"/>
  <c r="H6976" i="1" s="1"/>
  <c r="I6976" i="1" s="1"/>
  <c r="G6977" i="1"/>
  <c r="H6977" i="1" s="1"/>
  <c r="G6978" i="1"/>
  <c r="H6978" i="1" s="1"/>
  <c r="I6978" i="1" s="1"/>
  <c r="G6979" i="1"/>
  <c r="H6979" i="1" s="1"/>
  <c r="I6979" i="1" s="1"/>
  <c r="G6980" i="1"/>
  <c r="H6980" i="1" s="1"/>
  <c r="I6980" i="1" s="1"/>
  <c r="G6981" i="1"/>
  <c r="H6981" i="1" s="1"/>
  <c r="G6982" i="1"/>
  <c r="H6982" i="1" s="1"/>
  <c r="I6982" i="1" s="1"/>
  <c r="G6983" i="1"/>
  <c r="H6983" i="1" s="1"/>
  <c r="G6984" i="1"/>
  <c r="H6984" i="1" s="1"/>
  <c r="I6984" i="1" s="1"/>
  <c r="G6985" i="1"/>
  <c r="H6985" i="1" s="1"/>
  <c r="G6986" i="1"/>
  <c r="H6986" i="1" s="1"/>
  <c r="I6986" i="1" s="1"/>
  <c r="G6987" i="1"/>
  <c r="H6987" i="1" s="1"/>
  <c r="G6988" i="1"/>
  <c r="H6988" i="1" s="1"/>
  <c r="I6988" i="1" s="1"/>
  <c r="G6989" i="1"/>
  <c r="H6989" i="1" s="1"/>
  <c r="G6990" i="1"/>
  <c r="H6990" i="1" s="1"/>
  <c r="I6990" i="1" s="1"/>
  <c r="G6991" i="1"/>
  <c r="H6991" i="1" s="1"/>
  <c r="G6992" i="1"/>
  <c r="H6992" i="1" s="1"/>
  <c r="I6992" i="1" s="1"/>
  <c r="G6993" i="1"/>
  <c r="H6993" i="1" s="1"/>
  <c r="G6994" i="1"/>
  <c r="H6994" i="1" s="1"/>
  <c r="I6994" i="1" s="1"/>
  <c r="G6995" i="1"/>
  <c r="H6995" i="1" s="1"/>
  <c r="G6996" i="1"/>
  <c r="H6996" i="1" s="1"/>
  <c r="I6996" i="1" s="1"/>
  <c r="G6997" i="1"/>
  <c r="H6997" i="1" s="1"/>
  <c r="G6998" i="1"/>
  <c r="H6998" i="1" s="1"/>
  <c r="I6998" i="1" s="1"/>
  <c r="G6999" i="1"/>
  <c r="H6999" i="1" s="1"/>
  <c r="G7000" i="1"/>
  <c r="G7001" i="1"/>
  <c r="H7001" i="1" s="1"/>
  <c r="G7002" i="1"/>
  <c r="H7002" i="1" s="1"/>
  <c r="I7002" i="1" s="1"/>
  <c r="G7003" i="1"/>
  <c r="H7003" i="1" s="1"/>
  <c r="G7004" i="1"/>
  <c r="H7004" i="1" s="1"/>
  <c r="G7005" i="1"/>
  <c r="H7005" i="1" s="1"/>
  <c r="G7006" i="1"/>
  <c r="H7006" i="1" s="1"/>
  <c r="I7006" i="1" s="1"/>
  <c r="G7007" i="1"/>
  <c r="H7007" i="1" s="1"/>
  <c r="G7008" i="1"/>
  <c r="G7009" i="1"/>
  <c r="H7009" i="1" s="1"/>
  <c r="G7010" i="1"/>
  <c r="H7010" i="1" s="1"/>
  <c r="I7010" i="1" s="1"/>
  <c r="G7011" i="1"/>
  <c r="H7011" i="1" s="1"/>
  <c r="G7012" i="1"/>
  <c r="H7012" i="1" s="1"/>
  <c r="G7013" i="1"/>
  <c r="H7013" i="1" s="1"/>
  <c r="G7014" i="1"/>
  <c r="H7014" i="1" s="1"/>
  <c r="I7014" i="1" s="1"/>
  <c r="G7015" i="1"/>
  <c r="H7015" i="1" s="1"/>
  <c r="G7016" i="1"/>
  <c r="G7017" i="1"/>
  <c r="H7017" i="1" s="1"/>
  <c r="G7018" i="1"/>
  <c r="H7018" i="1" s="1"/>
  <c r="I7018" i="1" s="1"/>
  <c r="G7019" i="1"/>
  <c r="H7019" i="1" s="1"/>
  <c r="G7020" i="1"/>
  <c r="G7021" i="1"/>
  <c r="H7021" i="1" s="1"/>
  <c r="G7022" i="1"/>
  <c r="H7022" i="1" s="1"/>
  <c r="I7022" i="1" s="1"/>
  <c r="G7023" i="1"/>
  <c r="H7023" i="1" s="1"/>
  <c r="G7024" i="1"/>
  <c r="G7025" i="1"/>
  <c r="H7025" i="1" s="1"/>
  <c r="G7026" i="1"/>
  <c r="H7026" i="1" s="1"/>
  <c r="I7026" i="1" s="1"/>
  <c r="G7027" i="1"/>
  <c r="H7027" i="1" s="1"/>
  <c r="G7028" i="1"/>
  <c r="H7028" i="1" s="1"/>
  <c r="G7029" i="1"/>
  <c r="H7029" i="1" s="1"/>
  <c r="G7030" i="1"/>
  <c r="H7030" i="1" s="1"/>
  <c r="I7030" i="1" s="1"/>
  <c r="G7031" i="1"/>
  <c r="H7031" i="1" s="1"/>
  <c r="G7032" i="1"/>
  <c r="G7033" i="1"/>
  <c r="H7033" i="1" s="1"/>
  <c r="G7034" i="1"/>
  <c r="H7034" i="1" s="1"/>
  <c r="I7034" i="1" s="1"/>
  <c r="G7035" i="1"/>
  <c r="G7036" i="1"/>
  <c r="G7037" i="1"/>
  <c r="H7037" i="1" s="1"/>
  <c r="G7038" i="1"/>
  <c r="H7038" i="1" s="1"/>
  <c r="I7038" i="1" s="1"/>
  <c r="G7039" i="1"/>
  <c r="G7040" i="1"/>
  <c r="G7041" i="1"/>
  <c r="H7041" i="1" s="1"/>
  <c r="G7042" i="1"/>
  <c r="H7042" i="1" s="1"/>
  <c r="I7042" i="1" s="1"/>
  <c r="G7043" i="1"/>
  <c r="G7044" i="1"/>
  <c r="H7044" i="1" s="1"/>
  <c r="I7044" i="1" s="1"/>
  <c r="G7045" i="1"/>
  <c r="H7045" i="1" s="1"/>
  <c r="G7046" i="1"/>
  <c r="H7046" i="1" s="1"/>
  <c r="I7046" i="1" s="1"/>
  <c r="G7047" i="1"/>
  <c r="G7048" i="1"/>
  <c r="H7048" i="1" s="1"/>
  <c r="I7048" i="1" s="1"/>
  <c r="G7049" i="1"/>
  <c r="H7049" i="1" s="1"/>
  <c r="I7049" i="1" s="1"/>
  <c r="G7050" i="1"/>
  <c r="H7050" i="1" s="1"/>
  <c r="I7050" i="1" s="1"/>
  <c r="G7051" i="1"/>
  <c r="G7052" i="1"/>
  <c r="H7052" i="1" s="1"/>
  <c r="G7053" i="1"/>
  <c r="H7053" i="1" s="1"/>
  <c r="G7054" i="1"/>
  <c r="H7054" i="1" s="1"/>
  <c r="G7055" i="1"/>
  <c r="G7056" i="1"/>
  <c r="G7057" i="1"/>
  <c r="H7057" i="1" s="1"/>
  <c r="G7058" i="1"/>
  <c r="H7058" i="1" s="1"/>
  <c r="I7058" i="1" s="1"/>
  <c r="G7059" i="1"/>
  <c r="G7060" i="1"/>
  <c r="H7060" i="1" s="1"/>
  <c r="I7060" i="1" s="1"/>
  <c r="G7061" i="1"/>
  <c r="H7061" i="1" s="1"/>
  <c r="G7062" i="1"/>
  <c r="H7062" i="1" s="1"/>
  <c r="I7062" i="1" s="1"/>
  <c r="G7063" i="1"/>
  <c r="G7064" i="1"/>
  <c r="H7064" i="1" s="1"/>
  <c r="I7064" i="1" s="1"/>
  <c r="G7065" i="1"/>
  <c r="H7065" i="1" s="1"/>
  <c r="I7065" i="1" s="1"/>
  <c r="G7066" i="1"/>
  <c r="H7066" i="1" s="1"/>
  <c r="I7066" i="1" s="1"/>
  <c r="G7067" i="1"/>
  <c r="H7067" i="1" s="1"/>
  <c r="G7068" i="1"/>
  <c r="G7069" i="1"/>
  <c r="H7069" i="1" s="1"/>
  <c r="G7070" i="1"/>
  <c r="H7070" i="1" s="1"/>
  <c r="I7070" i="1" s="1"/>
  <c r="G7071" i="1"/>
  <c r="H7071" i="1" s="1"/>
  <c r="G7072" i="1"/>
  <c r="G7073" i="1"/>
  <c r="H7073" i="1" s="1"/>
  <c r="G7074" i="1"/>
  <c r="H7074" i="1" s="1"/>
  <c r="I7074" i="1" s="1"/>
  <c r="G7075" i="1"/>
  <c r="H7075" i="1" s="1"/>
  <c r="G7076" i="1"/>
  <c r="H7076" i="1" s="1"/>
  <c r="I7076" i="1" s="1"/>
  <c r="G7077" i="1"/>
  <c r="H7077" i="1" s="1"/>
  <c r="G7078" i="1"/>
  <c r="H7078" i="1" s="1"/>
  <c r="I7078" i="1" s="1"/>
  <c r="G7079" i="1"/>
  <c r="H7079" i="1" s="1"/>
  <c r="G7080" i="1"/>
  <c r="H7080" i="1" s="1"/>
  <c r="I7080" i="1" s="1"/>
  <c r="G7081" i="1"/>
  <c r="H7081" i="1" s="1"/>
  <c r="G7082" i="1"/>
  <c r="H7082" i="1" s="1"/>
  <c r="I7082" i="1" s="1"/>
  <c r="G7083" i="1"/>
  <c r="H7083" i="1" s="1"/>
  <c r="I7083" i="1" s="1"/>
  <c r="G7084" i="1"/>
  <c r="H7084" i="1" s="1"/>
  <c r="G7085" i="1"/>
  <c r="H7085" i="1" s="1"/>
  <c r="G7086" i="1"/>
  <c r="H7086" i="1" s="1"/>
  <c r="I7086" i="1" s="1"/>
  <c r="G7087" i="1"/>
  <c r="H7087" i="1" s="1"/>
  <c r="G7088" i="1"/>
  <c r="G7089" i="1"/>
  <c r="H7089" i="1" s="1"/>
  <c r="G7090" i="1"/>
  <c r="H7090" i="1" s="1"/>
  <c r="I7090" i="1" s="1"/>
  <c r="G7091" i="1"/>
  <c r="H7091" i="1" s="1"/>
  <c r="I7091" i="1" s="1"/>
  <c r="G7092" i="1"/>
  <c r="H7092" i="1" s="1"/>
  <c r="I7092" i="1" s="1"/>
  <c r="G7093" i="1"/>
  <c r="H7093" i="1" s="1"/>
  <c r="G7094" i="1"/>
  <c r="H7094" i="1" s="1"/>
  <c r="I7094" i="1" s="1"/>
  <c r="G7095" i="1"/>
  <c r="H7095" i="1" s="1"/>
  <c r="G7096" i="1"/>
  <c r="H7096" i="1" s="1"/>
  <c r="I7096" i="1" s="1"/>
  <c r="G7097" i="1"/>
  <c r="H7097" i="1" s="1"/>
  <c r="G7098" i="1"/>
  <c r="H7098" i="1" s="1"/>
  <c r="I7098" i="1" s="1"/>
  <c r="G7099" i="1"/>
  <c r="H7099" i="1" s="1"/>
  <c r="G7100" i="1"/>
  <c r="G7101" i="1"/>
  <c r="H7101" i="1" s="1"/>
  <c r="G7102" i="1"/>
  <c r="H7102" i="1" s="1"/>
  <c r="I7102" i="1" s="1"/>
  <c r="G7103" i="1"/>
  <c r="H7103" i="1" s="1"/>
  <c r="G7104" i="1"/>
  <c r="G7105" i="1"/>
  <c r="H7105" i="1" s="1"/>
  <c r="I7105" i="1" s="1"/>
  <c r="G7106" i="1"/>
  <c r="H7106" i="1" s="1"/>
  <c r="I7106" i="1" s="1"/>
  <c r="G7107" i="1"/>
  <c r="H7107" i="1" s="1"/>
  <c r="G7108" i="1"/>
  <c r="H7108" i="1" s="1"/>
  <c r="G7109" i="1"/>
  <c r="H7109" i="1" s="1"/>
  <c r="G7110" i="1"/>
  <c r="H7110" i="1" s="1"/>
  <c r="I7110" i="1" s="1"/>
  <c r="G7111" i="1"/>
  <c r="H7111" i="1" s="1"/>
  <c r="I7111" i="1" s="1"/>
  <c r="G7112" i="1"/>
  <c r="G7113" i="1"/>
  <c r="H7113" i="1" s="1"/>
  <c r="G7114" i="1"/>
  <c r="H7114" i="1" s="1"/>
  <c r="I7114" i="1" s="1"/>
  <c r="G7115" i="1"/>
  <c r="H7115" i="1" s="1"/>
  <c r="G7116" i="1"/>
  <c r="H7116" i="1" s="1"/>
  <c r="G7117" i="1"/>
  <c r="H7117" i="1" s="1"/>
  <c r="G7118" i="1"/>
  <c r="H7118" i="1" s="1"/>
  <c r="I7118" i="1" s="1"/>
  <c r="G7119" i="1"/>
  <c r="H7119" i="1" s="1"/>
  <c r="I7119" i="1" s="1"/>
  <c r="G7120" i="1"/>
  <c r="H7120" i="1" s="1"/>
  <c r="I7120" i="1" s="1"/>
  <c r="G7121" i="1"/>
  <c r="H7121" i="1" s="1"/>
  <c r="I7121" i="1" s="1"/>
  <c r="G7122" i="1"/>
  <c r="H7122" i="1" s="1"/>
  <c r="I7122" i="1" s="1"/>
  <c r="G7123" i="1"/>
  <c r="H7123" i="1" s="1"/>
  <c r="G7124" i="1"/>
  <c r="H7124" i="1" s="1"/>
  <c r="G7125" i="1"/>
  <c r="H7125" i="1" s="1"/>
  <c r="G7126" i="1"/>
  <c r="H7126" i="1" s="1"/>
  <c r="I7126" i="1" s="1"/>
  <c r="G7127" i="1"/>
  <c r="H7127" i="1" s="1"/>
  <c r="I7127" i="1" s="1"/>
  <c r="G7128" i="1"/>
  <c r="G7129" i="1"/>
  <c r="H7129" i="1" s="1"/>
  <c r="G7130" i="1"/>
  <c r="H7130" i="1" s="1"/>
  <c r="I7130" i="1" s="1"/>
  <c r="G7131" i="1"/>
  <c r="H7131" i="1" s="1"/>
  <c r="G7132" i="1"/>
  <c r="G7133" i="1"/>
  <c r="H7133" i="1" s="1"/>
  <c r="G7134" i="1"/>
  <c r="H7134" i="1" s="1"/>
  <c r="I7134" i="1" s="1"/>
  <c r="G7135" i="1"/>
  <c r="H7135" i="1" s="1"/>
  <c r="I7135" i="1" s="1"/>
  <c r="G7136" i="1"/>
  <c r="G7137" i="1"/>
  <c r="H7137" i="1" s="1"/>
  <c r="G7138" i="1"/>
  <c r="H7138" i="1" s="1"/>
  <c r="I7138" i="1" s="1"/>
  <c r="G7139" i="1"/>
  <c r="H7139" i="1" s="1"/>
  <c r="G7140" i="1"/>
  <c r="H7140" i="1" s="1"/>
  <c r="I7140" i="1" s="1"/>
  <c r="G7141" i="1"/>
  <c r="H7141" i="1" s="1"/>
  <c r="G7142" i="1"/>
  <c r="H7142" i="1" s="1"/>
  <c r="I7142" i="1" s="1"/>
  <c r="G7143" i="1"/>
  <c r="H7143" i="1" s="1"/>
  <c r="I7143" i="1" s="1"/>
  <c r="G7144" i="1"/>
  <c r="H7144" i="1" s="1"/>
  <c r="I7144" i="1" s="1"/>
  <c r="G7145" i="1"/>
  <c r="H7145" i="1" s="1"/>
  <c r="G7146" i="1"/>
  <c r="H7146" i="1" s="1"/>
  <c r="I7146" i="1" s="1"/>
  <c r="G7147" i="1"/>
  <c r="H7147" i="1" s="1"/>
  <c r="I7147" i="1" s="1"/>
  <c r="G7148" i="1"/>
  <c r="H7148" i="1" s="1"/>
  <c r="G7149" i="1"/>
  <c r="H7149" i="1" s="1"/>
  <c r="G7150" i="1"/>
  <c r="H7150" i="1" s="1"/>
  <c r="I7150" i="1" s="1"/>
  <c r="G7151" i="1"/>
  <c r="H7151" i="1" s="1"/>
  <c r="I7151" i="1" s="1"/>
  <c r="G7152" i="1"/>
  <c r="G7153" i="1"/>
  <c r="H7153" i="1" s="1"/>
  <c r="G7154" i="1"/>
  <c r="H7154" i="1" s="1"/>
  <c r="I7154" i="1" s="1"/>
  <c r="G7155" i="1"/>
  <c r="H7155" i="1" s="1"/>
  <c r="G7156" i="1"/>
  <c r="H7156" i="1" s="1"/>
  <c r="I7156" i="1" s="1"/>
  <c r="G7157" i="1"/>
  <c r="H7157" i="1" s="1"/>
  <c r="G7158" i="1"/>
  <c r="H7158" i="1" s="1"/>
  <c r="I7158" i="1" s="1"/>
  <c r="G7159" i="1"/>
  <c r="H7159" i="1" s="1"/>
  <c r="I7159" i="1" s="1"/>
  <c r="G7160" i="1"/>
  <c r="H7160" i="1" s="1"/>
  <c r="I7160" i="1" s="1"/>
  <c r="G7161" i="1"/>
  <c r="H7161" i="1" s="1"/>
  <c r="G7162" i="1"/>
  <c r="H7162" i="1" s="1"/>
  <c r="I7162" i="1" s="1"/>
  <c r="G7163" i="1"/>
  <c r="H7163" i="1" s="1"/>
  <c r="I7163" i="1" s="1"/>
  <c r="G7164" i="1"/>
  <c r="G7165" i="1"/>
  <c r="H7165" i="1" s="1"/>
  <c r="G7166" i="1"/>
  <c r="H7166" i="1" s="1"/>
  <c r="I7166" i="1" s="1"/>
  <c r="G7167" i="1"/>
  <c r="H7167" i="1" s="1"/>
  <c r="G7168" i="1"/>
  <c r="G7169" i="1"/>
  <c r="H7169" i="1" s="1"/>
  <c r="G7170" i="1"/>
  <c r="H7170" i="1" s="1"/>
  <c r="G7171" i="1"/>
  <c r="G7172" i="1"/>
  <c r="H7172" i="1" s="1"/>
  <c r="G7173" i="1"/>
  <c r="H7173" i="1" s="1"/>
  <c r="G7174" i="1"/>
  <c r="H7174" i="1" s="1"/>
  <c r="I7174" i="1" s="1"/>
  <c r="G7175" i="1"/>
  <c r="G7176" i="1"/>
  <c r="G7177" i="1"/>
  <c r="H7177" i="1" s="1"/>
  <c r="G7178" i="1"/>
  <c r="H7178" i="1" s="1"/>
  <c r="I7178" i="1" s="1"/>
  <c r="G7179" i="1"/>
  <c r="H7179" i="1" s="1"/>
  <c r="G7180" i="1"/>
  <c r="G7181" i="1"/>
  <c r="H7181" i="1" s="1"/>
  <c r="G7182" i="1"/>
  <c r="H7182" i="1" s="1"/>
  <c r="I7182" i="1" s="1"/>
  <c r="G7183" i="1"/>
  <c r="H7183" i="1" s="1"/>
  <c r="I7183" i="1" s="1"/>
  <c r="G7184" i="1"/>
  <c r="G7185" i="1"/>
  <c r="H7185" i="1" s="1"/>
  <c r="G7186" i="1"/>
  <c r="H7186" i="1" s="1"/>
  <c r="I7186" i="1" s="1"/>
  <c r="G7187" i="1"/>
  <c r="G7188" i="1"/>
  <c r="G7189" i="1"/>
  <c r="H7189" i="1" s="1"/>
  <c r="G7190" i="1"/>
  <c r="H7190" i="1" s="1"/>
  <c r="I7190" i="1" s="1"/>
  <c r="G7191" i="1"/>
  <c r="G7192" i="1"/>
  <c r="G7193" i="1"/>
  <c r="H7193" i="1" s="1"/>
  <c r="G7194" i="1"/>
  <c r="H7194" i="1" s="1"/>
  <c r="I7194" i="1" s="1"/>
  <c r="G7195" i="1"/>
  <c r="G7196" i="1"/>
  <c r="G7197" i="1"/>
  <c r="H7197" i="1" s="1"/>
  <c r="G7198" i="1"/>
  <c r="H7198" i="1" s="1"/>
  <c r="I7198" i="1" s="1"/>
  <c r="G7199" i="1"/>
  <c r="H7199" i="1" s="1"/>
  <c r="I7199" i="1" s="1"/>
  <c r="G7200" i="1"/>
  <c r="G7201" i="1"/>
  <c r="H7201" i="1" s="1"/>
  <c r="I7170" i="1"/>
  <c r="I7167" i="1"/>
  <c r="I7179"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I7139" i="1"/>
  <c r="I7155"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I7099" i="1"/>
  <c r="I7103" i="1"/>
  <c r="I7107" i="1"/>
  <c r="I7115" i="1"/>
  <c r="I7123" i="1"/>
  <c r="I7131"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I7067" i="1"/>
  <c r="I7071" i="1"/>
  <c r="I7075" i="1"/>
  <c r="I7079" i="1"/>
  <c r="I7087" i="1"/>
  <c r="I7095"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I7054"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I7003" i="1"/>
  <c r="I7007" i="1"/>
  <c r="I7011" i="1"/>
  <c r="I7015" i="1"/>
  <c r="I7019" i="1"/>
  <c r="I7023" i="1"/>
  <c r="I7027" i="1"/>
  <c r="I7031"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I6967" i="1"/>
  <c r="I6971" i="1"/>
  <c r="I6975" i="1"/>
  <c r="I6983" i="1"/>
  <c r="I6987" i="1"/>
  <c r="I6991" i="1"/>
  <c r="I6995" i="1"/>
  <c r="I6999"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I6931" i="1"/>
  <c r="I6935" i="1"/>
  <c r="I6943" i="1"/>
  <c r="I6947" i="1"/>
  <c r="I6951" i="1"/>
  <c r="I6959" i="1"/>
  <c r="I6963"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I6903" i="1"/>
  <c r="I6907" i="1"/>
  <c r="I6915" i="1"/>
  <c r="I6919" i="1"/>
  <c r="I6927"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H6908" i="1" l="1"/>
  <c r="I6908" i="1" s="1"/>
  <c r="H6876" i="1"/>
  <c r="I6876" i="1" s="1"/>
  <c r="H7195" i="1"/>
  <c r="I7195" i="1" s="1"/>
  <c r="H7191" i="1"/>
  <c r="I7191" i="1" s="1"/>
  <c r="H7187" i="1"/>
  <c r="I7187" i="1" s="1"/>
  <c r="H7175" i="1"/>
  <c r="I7175" i="1" s="1"/>
  <c r="H7171" i="1"/>
  <c r="I7171" i="1" s="1"/>
  <c r="H7063" i="1"/>
  <c r="I7063" i="1" s="1"/>
  <c r="H7059" i="1"/>
  <c r="I7059" i="1" s="1"/>
  <c r="H7055" i="1"/>
  <c r="I7055" i="1" s="1"/>
  <c r="H7051" i="1"/>
  <c r="I7051" i="1" s="1"/>
  <c r="H7047" i="1"/>
  <c r="I7047" i="1" s="1"/>
  <c r="H7043" i="1"/>
  <c r="I7043" i="1" s="1"/>
  <c r="H7039" i="1"/>
  <c r="I7039" i="1" s="1"/>
  <c r="H7035" i="1"/>
  <c r="I7035" i="1" s="1"/>
  <c r="H6895" i="1"/>
  <c r="I6895" i="1" s="1"/>
  <c r="H6891" i="1"/>
  <c r="I6891" i="1" s="1"/>
  <c r="H6887" i="1"/>
  <c r="I6887" i="1" s="1"/>
  <c r="H6883" i="1"/>
  <c r="I6883" i="1" s="1"/>
  <c r="H6879" i="1"/>
  <c r="I6879" i="1" s="1"/>
  <c r="H6875" i="1"/>
  <c r="I6875" i="1" s="1"/>
  <c r="H6871" i="1"/>
  <c r="I6871" i="1" s="1"/>
  <c r="H6867" i="1"/>
  <c r="I6867" i="1" s="1"/>
  <c r="H6863" i="1"/>
  <c r="I6863" i="1" s="1"/>
  <c r="H7200" i="1"/>
  <c r="I7200" i="1" s="1"/>
  <c r="H7192" i="1"/>
  <c r="I7192" i="1" s="1"/>
  <c r="H7184" i="1"/>
  <c r="I7184" i="1" s="1"/>
  <c r="H7176" i="1"/>
  <c r="I7176" i="1" s="1"/>
  <c r="H7128" i="1"/>
  <c r="I7128" i="1" s="1"/>
  <c r="H7112" i="1"/>
  <c r="I7112" i="1" s="1"/>
  <c r="H7032" i="1"/>
  <c r="I7032" i="1" s="1"/>
  <c r="H7016" i="1"/>
  <c r="I7016" i="1" s="1"/>
  <c r="H7000" i="1"/>
  <c r="I7000" i="1" s="1"/>
  <c r="I7172" i="1"/>
  <c r="I7148" i="1"/>
  <c r="I7124" i="1"/>
  <c r="I7116" i="1"/>
  <c r="I7108" i="1"/>
  <c r="I7084" i="1"/>
  <c r="I7052" i="1"/>
  <c r="I7028" i="1"/>
  <c r="I7012" i="1"/>
  <c r="I7004" i="1"/>
  <c r="H7164" i="1"/>
  <c r="I7164" i="1" s="1"/>
  <c r="H7132" i="1"/>
  <c r="I7132" i="1" s="1"/>
  <c r="H7100" i="1"/>
  <c r="I7100" i="1" s="1"/>
  <c r="H7068" i="1"/>
  <c r="I7068" i="1" s="1"/>
  <c r="H7036" i="1"/>
  <c r="I7036" i="1" s="1"/>
  <c r="H7020" i="1"/>
  <c r="I7020" i="1" s="1"/>
  <c r="H6924" i="1"/>
  <c r="I6924" i="1" s="1"/>
  <c r="H6892" i="1"/>
  <c r="I6892" i="1" s="1"/>
  <c r="H7196" i="1"/>
  <c r="I7196" i="1" s="1"/>
  <c r="H7188" i="1"/>
  <c r="I7188" i="1" s="1"/>
  <c r="H7180" i="1"/>
  <c r="I7180" i="1" s="1"/>
  <c r="H7168" i="1"/>
  <c r="I7168" i="1" s="1"/>
  <c r="H7152" i="1"/>
  <c r="I7152" i="1" s="1"/>
  <c r="H7136" i="1"/>
  <c r="I7136" i="1" s="1"/>
  <c r="H7104" i="1"/>
  <c r="I7104" i="1" s="1"/>
  <c r="H7088" i="1"/>
  <c r="I7088" i="1" s="1"/>
  <c r="H7072" i="1"/>
  <c r="I7072" i="1" s="1"/>
  <c r="H7056" i="1"/>
  <c r="I7056" i="1" s="1"/>
  <c r="H7040" i="1"/>
  <c r="I7040" i="1" s="1"/>
  <c r="H7024" i="1"/>
  <c r="I7024" i="1" s="1"/>
  <c r="H7008" i="1"/>
  <c r="I7008" i="1" s="1"/>
  <c r="H6928" i="1"/>
  <c r="I6928" i="1" s="1"/>
  <c r="H6912" i="1"/>
  <c r="I6912" i="1" s="1"/>
  <c r="H6896" i="1"/>
  <c r="I6896" i="1" s="1"/>
  <c r="H6880" i="1"/>
  <c r="I6880" i="1" s="1"/>
  <c r="H6864" i="1"/>
  <c r="I6864" i="1" s="1"/>
  <c r="I7201" i="1"/>
  <c r="I7197" i="1"/>
  <c r="I7193" i="1"/>
  <c r="I7189" i="1"/>
  <c r="I7185" i="1"/>
  <c r="I7181" i="1"/>
  <c r="I7177" i="1"/>
  <c r="I7173" i="1"/>
  <c r="I7169" i="1"/>
  <c r="I7165" i="1"/>
  <c r="I7161" i="1"/>
  <c r="I7157" i="1"/>
  <c r="I7153" i="1"/>
  <c r="I7149" i="1"/>
  <c r="I7145" i="1"/>
  <c r="I7141" i="1"/>
  <c r="I7137" i="1"/>
  <c r="I7133" i="1"/>
  <c r="I7129" i="1"/>
  <c r="I7125" i="1"/>
  <c r="I7117" i="1"/>
  <c r="I7113" i="1"/>
  <c r="I7109" i="1"/>
  <c r="I7101" i="1"/>
  <c r="I7097" i="1"/>
  <c r="I7093" i="1"/>
  <c r="I7089" i="1"/>
  <c r="I7085" i="1"/>
  <c r="I7081" i="1"/>
  <c r="I7077" i="1"/>
  <c r="I7073" i="1"/>
  <c r="I7069" i="1"/>
  <c r="I7061" i="1"/>
  <c r="I7057" i="1"/>
  <c r="I7053" i="1"/>
  <c r="I7045" i="1"/>
  <c r="I7041" i="1"/>
  <c r="I7037" i="1"/>
  <c r="I7033" i="1"/>
  <c r="I7029" i="1"/>
  <c r="I7025" i="1"/>
  <c r="I7021" i="1"/>
  <c r="I7017" i="1"/>
  <c r="I7013" i="1"/>
  <c r="I7009" i="1"/>
  <c r="I7005" i="1"/>
  <c r="I7001" i="1"/>
  <c r="I6997" i="1"/>
  <c r="I6993" i="1"/>
  <c r="I6989" i="1"/>
  <c r="I6985" i="1"/>
  <c r="I6981" i="1"/>
  <c r="I6977" i="1"/>
  <c r="I6973" i="1"/>
  <c r="I6969" i="1"/>
  <c r="I6965" i="1"/>
  <c r="I6961" i="1"/>
  <c r="I6957" i="1"/>
  <c r="I6953" i="1"/>
  <c r="I6949" i="1"/>
  <c r="I6945" i="1"/>
  <c r="I6941" i="1"/>
  <c r="I6937" i="1"/>
  <c r="I6933" i="1"/>
  <c r="I6929" i="1"/>
  <c r="I6925" i="1"/>
  <c r="I6921" i="1"/>
  <c r="I6917" i="1"/>
  <c r="I6913" i="1"/>
  <c r="I6909" i="1"/>
  <c r="I6905" i="1"/>
  <c r="I6901" i="1"/>
  <c r="I6897" i="1"/>
  <c r="I6893" i="1"/>
  <c r="I6885" i="1"/>
  <c r="I6881" i="1"/>
  <c r="I6877" i="1"/>
  <c r="I6869" i="1"/>
  <c r="I6865" i="1"/>
  <c r="I6861" i="1"/>
  <c r="G6388" i="1"/>
  <c r="H6388" i="1" s="1"/>
  <c r="I6388" i="1" s="1"/>
  <c r="G6389" i="1"/>
  <c r="H6389" i="1" s="1"/>
  <c r="I6389" i="1" s="1"/>
  <c r="G6390" i="1"/>
  <c r="H6390" i="1" s="1"/>
  <c r="I6390" i="1" s="1"/>
  <c r="G6391" i="1"/>
  <c r="H6391" i="1" s="1"/>
  <c r="I6391" i="1" s="1"/>
  <c r="G6392" i="1"/>
  <c r="H6392" i="1" s="1"/>
  <c r="G6393" i="1"/>
  <c r="H6393" i="1" s="1"/>
  <c r="I6393" i="1" s="1"/>
  <c r="G6394" i="1"/>
  <c r="H6394" i="1" s="1"/>
  <c r="I6394" i="1" s="1"/>
  <c r="G6395" i="1"/>
  <c r="H6395" i="1" s="1"/>
  <c r="I6395" i="1" s="1"/>
  <c r="G6396" i="1"/>
  <c r="H6396" i="1" s="1"/>
  <c r="I6396" i="1" s="1"/>
  <c r="G6397" i="1"/>
  <c r="H6397" i="1" s="1"/>
  <c r="I6397" i="1" s="1"/>
  <c r="G6398" i="1"/>
  <c r="H6398" i="1" s="1"/>
  <c r="I6398" i="1" s="1"/>
  <c r="G6399" i="1"/>
  <c r="H6399" i="1" s="1"/>
  <c r="I6399" i="1" s="1"/>
  <c r="G6400" i="1"/>
  <c r="H6400" i="1" s="1"/>
  <c r="I6400" i="1" s="1"/>
  <c r="G6401" i="1"/>
  <c r="H6401" i="1" s="1"/>
  <c r="I6401" i="1" s="1"/>
  <c r="G6402" i="1"/>
  <c r="H6402" i="1" s="1"/>
  <c r="I6402" i="1" s="1"/>
  <c r="G6403" i="1"/>
  <c r="H6403" i="1" s="1"/>
  <c r="I6403" i="1" s="1"/>
  <c r="G6404" i="1"/>
  <c r="H6404" i="1" s="1"/>
  <c r="I6404" i="1" s="1"/>
  <c r="G6405" i="1"/>
  <c r="H6405" i="1" s="1"/>
  <c r="I6405" i="1" s="1"/>
  <c r="G6406" i="1"/>
  <c r="H6406" i="1" s="1"/>
  <c r="I6406" i="1" s="1"/>
  <c r="G6407" i="1"/>
  <c r="H6407" i="1" s="1"/>
  <c r="I6407" i="1" s="1"/>
  <c r="G6408" i="1"/>
  <c r="H6408" i="1" s="1"/>
  <c r="I6408" i="1" s="1"/>
  <c r="G6409" i="1"/>
  <c r="H6409" i="1" s="1"/>
  <c r="I6409" i="1" s="1"/>
  <c r="G6410" i="1"/>
  <c r="H6410" i="1" s="1"/>
  <c r="I6410" i="1" s="1"/>
  <c r="G6411" i="1"/>
  <c r="H6411" i="1" s="1"/>
  <c r="I6411" i="1" s="1"/>
  <c r="G6412" i="1"/>
  <c r="H6412" i="1" s="1"/>
  <c r="I6412" i="1" s="1"/>
  <c r="G6413" i="1"/>
  <c r="H6413" i="1" s="1"/>
  <c r="I6413" i="1" s="1"/>
  <c r="G6414" i="1"/>
  <c r="H6414" i="1" s="1"/>
  <c r="I6414" i="1" s="1"/>
  <c r="G6415" i="1"/>
  <c r="H6415" i="1" s="1"/>
  <c r="I6415" i="1" s="1"/>
  <c r="G6416" i="1"/>
  <c r="H6416" i="1" s="1"/>
  <c r="I6416" i="1" s="1"/>
  <c r="G6417" i="1"/>
  <c r="H6417" i="1" s="1"/>
  <c r="I6417" i="1" s="1"/>
  <c r="G6418" i="1"/>
  <c r="H6418" i="1" s="1"/>
  <c r="I6418" i="1" s="1"/>
  <c r="G6419" i="1"/>
  <c r="H6419" i="1" s="1"/>
  <c r="I6419" i="1" s="1"/>
  <c r="G6420" i="1"/>
  <c r="H6420" i="1" s="1"/>
  <c r="I6420" i="1" s="1"/>
  <c r="G6421" i="1"/>
  <c r="H6421" i="1" s="1"/>
  <c r="I6421" i="1" s="1"/>
  <c r="G6422" i="1"/>
  <c r="H6422" i="1" s="1"/>
  <c r="I6422" i="1" s="1"/>
  <c r="G6423" i="1"/>
  <c r="H6423" i="1" s="1"/>
  <c r="I6423" i="1" s="1"/>
  <c r="G6424" i="1"/>
  <c r="H6424" i="1" s="1"/>
  <c r="I6424" i="1" s="1"/>
  <c r="G6425" i="1"/>
  <c r="H6425" i="1" s="1"/>
  <c r="I6425" i="1" s="1"/>
  <c r="G6426" i="1"/>
  <c r="H6426" i="1" s="1"/>
  <c r="I6426" i="1" s="1"/>
  <c r="G6427" i="1"/>
  <c r="H6427" i="1" s="1"/>
  <c r="I6427" i="1" s="1"/>
  <c r="G6428" i="1"/>
  <c r="H6428" i="1" s="1"/>
  <c r="I6428" i="1" s="1"/>
  <c r="G6429" i="1"/>
  <c r="H6429" i="1" s="1"/>
  <c r="I6429" i="1" s="1"/>
  <c r="G6430" i="1"/>
  <c r="H6430" i="1" s="1"/>
  <c r="I6430" i="1" s="1"/>
  <c r="G6431" i="1"/>
  <c r="H6431" i="1" s="1"/>
  <c r="I6431" i="1" s="1"/>
  <c r="G6432" i="1"/>
  <c r="H6432" i="1" s="1"/>
  <c r="I6432" i="1" s="1"/>
  <c r="G6433" i="1"/>
  <c r="H6433" i="1" s="1"/>
  <c r="I6433" i="1" s="1"/>
  <c r="G6434" i="1"/>
  <c r="H6434" i="1" s="1"/>
  <c r="I6434" i="1" s="1"/>
  <c r="G6435" i="1"/>
  <c r="H6435" i="1" s="1"/>
  <c r="I6435" i="1" s="1"/>
  <c r="G6436" i="1"/>
  <c r="H6436" i="1" s="1"/>
  <c r="I6436" i="1" s="1"/>
  <c r="G6437" i="1"/>
  <c r="H6437" i="1" s="1"/>
  <c r="I6437" i="1" s="1"/>
  <c r="G6438" i="1"/>
  <c r="H6438" i="1" s="1"/>
  <c r="I6438" i="1" s="1"/>
  <c r="G6439" i="1"/>
  <c r="H6439" i="1" s="1"/>
  <c r="I6439" i="1" s="1"/>
  <c r="G6440" i="1"/>
  <c r="H6440" i="1" s="1"/>
  <c r="I6440" i="1" s="1"/>
  <c r="G6441" i="1"/>
  <c r="H6441" i="1" s="1"/>
  <c r="I6441" i="1" s="1"/>
  <c r="G6442" i="1"/>
  <c r="H6442" i="1" s="1"/>
  <c r="I6442" i="1" s="1"/>
  <c r="G6443" i="1"/>
  <c r="H6443" i="1" s="1"/>
  <c r="I6443" i="1" s="1"/>
  <c r="G6444" i="1"/>
  <c r="H6444" i="1" s="1"/>
  <c r="I6444" i="1" s="1"/>
  <c r="G6445" i="1"/>
  <c r="H6445" i="1" s="1"/>
  <c r="I6445" i="1" s="1"/>
  <c r="G6446" i="1"/>
  <c r="H6446" i="1" s="1"/>
  <c r="I6446" i="1" s="1"/>
  <c r="G6447" i="1"/>
  <c r="H6447" i="1" s="1"/>
  <c r="I6447" i="1" s="1"/>
  <c r="G6448" i="1"/>
  <c r="H6448" i="1" s="1"/>
  <c r="G6449" i="1"/>
  <c r="H6449" i="1" s="1"/>
  <c r="I6449" i="1" s="1"/>
  <c r="G6450" i="1"/>
  <c r="H6450" i="1" s="1"/>
  <c r="I6450" i="1" s="1"/>
  <c r="G6451" i="1"/>
  <c r="H6451" i="1" s="1"/>
  <c r="I6451" i="1" s="1"/>
  <c r="G6452" i="1"/>
  <c r="H6452" i="1" s="1"/>
  <c r="I6452" i="1" s="1"/>
  <c r="G6453" i="1"/>
  <c r="H6453" i="1" s="1"/>
  <c r="I6453" i="1" s="1"/>
  <c r="G6454" i="1"/>
  <c r="H6454" i="1" s="1"/>
  <c r="I6454" i="1" s="1"/>
  <c r="G6455" i="1"/>
  <c r="H6455" i="1" s="1"/>
  <c r="I6455" i="1" s="1"/>
  <c r="G6456" i="1"/>
  <c r="H6456" i="1" s="1"/>
  <c r="I6456" i="1" s="1"/>
  <c r="G6457" i="1"/>
  <c r="H6457" i="1" s="1"/>
  <c r="I6457" i="1" s="1"/>
  <c r="G6458" i="1"/>
  <c r="H6458" i="1" s="1"/>
  <c r="I6458" i="1" s="1"/>
  <c r="G6459" i="1"/>
  <c r="H6459" i="1" s="1"/>
  <c r="I6459" i="1" s="1"/>
  <c r="G6460" i="1"/>
  <c r="H6460" i="1" s="1"/>
  <c r="I6460" i="1" s="1"/>
  <c r="G6461" i="1"/>
  <c r="H6461" i="1" s="1"/>
  <c r="I6461" i="1" s="1"/>
  <c r="G6462" i="1"/>
  <c r="H6462" i="1" s="1"/>
  <c r="I6462" i="1" s="1"/>
  <c r="G6463" i="1"/>
  <c r="H6463" i="1" s="1"/>
  <c r="I6463" i="1" s="1"/>
  <c r="G6464" i="1"/>
  <c r="H6464" i="1" s="1"/>
  <c r="G6465" i="1"/>
  <c r="H6465" i="1" s="1"/>
  <c r="I6465" i="1" s="1"/>
  <c r="G6466" i="1"/>
  <c r="H6466" i="1" s="1"/>
  <c r="I6466" i="1" s="1"/>
  <c r="G6467" i="1"/>
  <c r="H6467" i="1" s="1"/>
  <c r="I6467" i="1" s="1"/>
  <c r="G6468" i="1"/>
  <c r="H6468" i="1" s="1"/>
  <c r="I6468" i="1" s="1"/>
  <c r="G6469" i="1"/>
  <c r="H6469" i="1" s="1"/>
  <c r="I6469" i="1" s="1"/>
  <c r="G6470" i="1"/>
  <c r="H6470" i="1" s="1"/>
  <c r="I6470" i="1" s="1"/>
  <c r="G6471" i="1"/>
  <c r="H6471" i="1" s="1"/>
  <c r="I6471" i="1" s="1"/>
  <c r="G6472" i="1"/>
  <c r="H6472" i="1" s="1"/>
  <c r="I6472" i="1" s="1"/>
  <c r="G6473" i="1"/>
  <c r="H6473" i="1" s="1"/>
  <c r="I6473" i="1" s="1"/>
  <c r="G6474" i="1"/>
  <c r="H6474" i="1" s="1"/>
  <c r="I6474" i="1" s="1"/>
  <c r="G6475" i="1"/>
  <c r="H6475" i="1" s="1"/>
  <c r="I6475" i="1" s="1"/>
  <c r="G6476" i="1"/>
  <c r="H6476" i="1" s="1"/>
  <c r="I6476" i="1" s="1"/>
  <c r="G6477" i="1"/>
  <c r="H6477" i="1" s="1"/>
  <c r="I6477" i="1" s="1"/>
  <c r="G6478" i="1"/>
  <c r="H6478" i="1" s="1"/>
  <c r="I6478" i="1" s="1"/>
  <c r="G6479" i="1"/>
  <c r="H6479" i="1" s="1"/>
  <c r="I6479" i="1" s="1"/>
  <c r="G6480" i="1"/>
  <c r="H6480" i="1" s="1"/>
  <c r="I6480" i="1" s="1"/>
  <c r="G6481" i="1"/>
  <c r="H6481" i="1" s="1"/>
  <c r="I6481" i="1" s="1"/>
  <c r="G6482" i="1"/>
  <c r="H6482" i="1" s="1"/>
  <c r="I6482" i="1" s="1"/>
  <c r="G6483" i="1"/>
  <c r="H6483" i="1" s="1"/>
  <c r="I6483" i="1" s="1"/>
  <c r="G6484" i="1"/>
  <c r="H6484" i="1" s="1"/>
  <c r="I6484" i="1" s="1"/>
  <c r="G6485" i="1"/>
  <c r="H6485" i="1" s="1"/>
  <c r="I6485" i="1" s="1"/>
  <c r="G6486" i="1"/>
  <c r="H6486" i="1" s="1"/>
  <c r="I6486" i="1" s="1"/>
  <c r="G6487" i="1"/>
  <c r="H6487" i="1" s="1"/>
  <c r="I6487" i="1" s="1"/>
  <c r="G6488" i="1"/>
  <c r="H6488" i="1" s="1"/>
  <c r="I6488" i="1" s="1"/>
  <c r="G6489" i="1"/>
  <c r="H6489" i="1" s="1"/>
  <c r="I6489" i="1" s="1"/>
  <c r="G6490" i="1"/>
  <c r="H6490" i="1" s="1"/>
  <c r="I6490" i="1" s="1"/>
  <c r="G6491" i="1"/>
  <c r="H6491" i="1" s="1"/>
  <c r="I6491" i="1" s="1"/>
  <c r="G6492" i="1"/>
  <c r="H6492" i="1" s="1"/>
  <c r="I6492" i="1" s="1"/>
  <c r="G6493" i="1"/>
  <c r="H6493" i="1" s="1"/>
  <c r="I6493" i="1" s="1"/>
  <c r="G6494" i="1"/>
  <c r="H6494" i="1" s="1"/>
  <c r="I6494" i="1" s="1"/>
  <c r="G6495" i="1"/>
  <c r="H6495" i="1" s="1"/>
  <c r="I6495" i="1" s="1"/>
  <c r="G6496" i="1"/>
  <c r="H6496" i="1" s="1"/>
  <c r="I6496" i="1" s="1"/>
  <c r="G6497" i="1"/>
  <c r="H6497" i="1" s="1"/>
  <c r="I6497" i="1" s="1"/>
  <c r="G6498" i="1"/>
  <c r="H6498" i="1" s="1"/>
  <c r="I6498" i="1" s="1"/>
  <c r="G6499" i="1"/>
  <c r="H6499" i="1" s="1"/>
  <c r="I6499" i="1" s="1"/>
  <c r="G6500" i="1"/>
  <c r="H6500" i="1" s="1"/>
  <c r="I6500" i="1" s="1"/>
  <c r="G6501" i="1"/>
  <c r="H6501" i="1" s="1"/>
  <c r="I6501" i="1" s="1"/>
  <c r="G6502" i="1"/>
  <c r="H6502" i="1" s="1"/>
  <c r="I6502" i="1" s="1"/>
  <c r="G6503" i="1"/>
  <c r="H6503" i="1" s="1"/>
  <c r="I6503" i="1" s="1"/>
  <c r="G6504" i="1"/>
  <c r="H6504" i="1" s="1"/>
  <c r="I6504" i="1" s="1"/>
  <c r="G6505" i="1"/>
  <c r="H6505" i="1" s="1"/>
  <c r="I6505" i="1" s="1"/>
  <c r="G6506" i="1"/>
  <c r="H6506" i="1" s="1"/>
  <c r="I6506" i="1" s="1"/>
  <c r="G6507" i="1"/>
  <c r="H6507" i="1" s="1"/>
  <c r="I6507" i="1" s="1"/>
  <c r="G6508" i="1"/>
  <c r="H6508" i="1" s="1"/>
  <c r="I6508" i="1" s="1"/>
  <c r="G6509" i="1"/>
  <c r="H6509" i="1" s="1"/>
  <c r="I6509" i="1" s="1"/>
  <c r="G6510" i="1"/>
  <c r="H6510" i="1" s="1"/>
  <c r="I6510" i="1" s="1"/>
  <c r="G6511" i="1"/>
  <c r="H6511" i="1" s="1"/>
  <c r="I6511" i="1" s="1"/>
  <c r="G6512" i="1"/>
  <c r="H6512" i="1" s="1"/>
  <c r="I6512" i="1" s="1"/>
  <c r="G6513" i="1"/>
  <c r="H6513" i="1" s="1"/>
  <c r="I6513" i="1" s="1"/>
  <c r="G6514" i="1"/>
  <c r="H6514" i="1" s="1"/>
  <c r="I6514" i="1" s="1"/>
  <c r="G6515" i="1"/>
  <c r="H6515" i="1" s="1"/>
  <c r="I6515" i="1" s="1"/>
  <c r="G6516" i="1"/>
  <c r="H6516" i="1" s="1"/>
  <c r="I6516" i="1" s="1"/>
  <c r="G6517" i="1"/>
  <c r="H6517" i="1" s="1"/>
  <c r="I6517" i="1" s="1"/>
  <c r="G6518" i="1"/>
  <c r="H6518" i="1" s="1"/>
  <c r="I6518" i="1" s="1"/>
  <c r="G6519" i="1"/>
  <c r="H6519" i="1" s="1"/>
  <c r="I6519" i="1" s="1"/>
  <c r="G6520" i="1"/>
  <c r="H6520" i="1" s="1"/>
  <c r="G6521" i="1"/>
  <c r="H6521" i="1" s="1"/>
  <c r="I6521" i="1" s="1"/>
  <c r="G6522" i="1"/>
  <c r="H6522" i="1" s="1"/>
  <c r="I6522" i="1" s="1"/>
  <c r="G6523" i="1"/>
  <c r="H6523" i="1" s="1"/>
  <c r="I6523" i="1" s="1"/>
  <c r="G6524" i="1"/>
  <c r="H6524" i="1" s="1"/>
  <c r="I6524" i="1" s="1"/>
  <c r="G6525" i="1"/>
  <c r="H6525" i="1" s="1"/>
  <c r="I6525" i="1" s="1"/>
  <c r="G6526" i="1"/>
  <c r="H6526" i="1" s="1"/>
  <c r="I6526" i="1" s="1"/>
  <c r="G6527" i="1"/>
  <c r="H6527" i="1" s="1"/>
  <c r="I6527" i="1" s="1"/>
  <c r="G6528" i="1"/>
  <c r="H6528" i="1" s="1"/>
  <c r="I6528" i="1" s="1"/>
  <c r="G6529" i="1"/>
  <c r="H6529" i="1" s="1"/>
  <c r="I6529" i="1" s="1"/>
  <c r="G6530" i="1"/>
  <c r="H6530" i="1" s="1"/>
  <c r="I6530" i="1" s="1"/>
  <c r="G6531" i="1"/>
  <c r="H6531" i="1" s="1"/>
  <c r="I6531" i="1" s="1"/>
  <c r="G6532" i="1"/>
  <c r="H6532" i="1" s="1"/>
  <c r="I6532" i="1" s="1"/>
  <c r="G6533" i="1"/>
  <c r="H6533" i="1" s="1"/>
  <c r="I6533" i="1" s="1"/>
  <c r="G6534" i="1"/>
  <c r="H6534" i="1" s="1"/>
  <c r="I6534" i="1" s="1"/>
  <c r="G6535" i="1"/>
  <c r="H6535" i="1" s="1"/>
  <c r="I6535" i="1" s="1"/>
  <c r="G6536" i="1"/>
  <c r="H6536" i="1" s="1"/>
  <c r="I6536" i="1" s="1"/>
  <c r="G6537" i="1"/>
  <c r="H6537" i="1" s="1"/>
  <c r="I6537" i="1" s="1"/>
  <c r="G6538" i="1"/>
  <c r="H6538" i="1" s="1"/>
  <c r="I6538" i="1" s="1"/>
  <c r="G6539" i="1"/>
  <c r="H6539" i="1" s="1"/>
  <c r="I6539" i="1" s="1"/>
  <c r="G6540" i="1"/>
  <c r="H6540" i="1" s="1"/>
  <c r="I6540" i="1" s="1"/>
  <c r="G6541" i="1"/>
  <c r="H6541" i="1" s="1"/>
  <c r="I6541" i="1" s="1"/>
  <c r="G6542" i="1"/>
  <c r="H6542" i="1" s="1"/>
  <c r="I6542" i="1" s="1"/>
  <c r="G6543" i="1"/>
  <c r="H6543" i="1" s="1"/>
  <c r="I6543" i="1" s="1"/>
  <c r="G6544" i="1"/>
  <c r="H6544" i="1" s="1"/>
  <c r="I6544" i="1" s="1"/>
  <c r="G6545" i="1"/>
  <c r="H6545" i="1" s="1"/>
  <c r="I6545" i="1" s="1"/>
  <c r="G6546" i="1"/>
  <c r="H6546" i="1" s="1"/>
  <c r="I6546" i="1" s="1"/>
  <c r="G6547" i="1"/>
  <c r="H6547" i="1" s="1"/>
  <c r="I6547" i="1" s="1"/>
  <c r="G6548" i="1"/>
  <c r="H6548" i="1" s="1"/>
  <c r="I6548" i="1" s="1"/>
  <c r="G6549" i="1"/>
  <c r="H6549" i="1" s="1"/>
  <c r="I6549" i="1" s="1"/>
  <c r="G6550" i="1"/>
  <c r="H6550" i="1" s="1"/>
  <c r="I6550" i="1" s="1"/>
  <c r="G6551" i="1"/>
  <c r="H6551" i="1" s="1"/>
  <c r="I6551" i="1" s="1"/>
  <c r="G6552" i="1"/>
  <c r="H6552" i="1" s="1"/>
  <c r="I6552" i="1" s="1"/>
  <c r="G6553" i="1"/>
  <c r="H6553" i="1" s="1"/>
  <c r="I6553" i="1" s="1"/>
  <c r="G6554" i="1"/>
  <c r="H6554" i="1" s="1"/>
  <c r="I6554" i="1" s="1"/>
  <c r="G6555" i="1"/>
  <c r="H6555" i="1" s="1"/>
  <c r="I6555" i="1" s="1"/>
  <c r="G6556" i="1"/>
  <c r="H6556" i="1" s="1"/>
  <c r="I6556" i="1" s="1"/>
  <c r="G6557" i="1"/>
  <c r="H6557" i="1" s="1"/>
  <c r="I6557" i="1" s="1"/>
  <c r="G6558" i="1"/>
  <c r="H6558" i="1" s="1"/>
  <c r="I6558" i="1" s="1"/>
  <c r="G6559" i="1"/>
  <c r="H6559" i="1" s="1"/>
  <c r="I6559" i="1" s="1"/>
  <c r="G6560" i="1"/>
  <c r="H6560" i="1" s="1"/>
  <c r="I6560" i="1" s="1"/>
  <c r="G6561" i="1"/>
  <c r="H6561" i="1" s="1"/>
  <c r="I6561" i="1" s="1"/>
  <c r="G6562" i="1"/>
  <c r="H6562" i="1" s="1"/>
  <c r="I6562" i="1" s="1"/>
  <c r="G6563" i="1"/>
  <c r="H6563" i="1" s="1"/>
  <c r="I6563" i="1" s="1"/>
  <c r="G6564" i="1"/>
  <c r="H6564" i="1" s="1"/>
  <c r="I6564" i="1" s="1"/>
  <c r="G6565" i="1"/>
  <c r="H6565" i="1" s="1"/>
  <c r="I6565" i="1" s="1"/>
  <c r="G6566" i="1"/>
  <c r="H6566" i="1" s="1"/>
  <c r="I6566" i="1" s="1"/>
  <c r="G6567" i="1"/>
  <c r="H6567" i="1" s="1"/>
  <c r="I6567" i="1" s="1"/>
  <c r="G6568" i="1"/>
  <c r="H6568" i="1" s="1"/>
  <c r="I6568" i="1" s="1"/>
  <c r="G6569" i="1"/>
  <c r="H6569" i="1" s="1"/>
  <c r="I6569" i="1" s="1"/>
  <c r="G6570" i="1"/>
  <c r="H6570" i="1" s="1"/>
  <c r="I6570" i="1" s="1"/>
  <c r="G6571" i="1"/>
  <c r="H6571" i="1" s="1"/>
  <c r="I6571" i="1" s="1"/>
  <c r="G6572" i="1"/>
  <c r="H6572" i="1" s="1"/>
  <c r="I6572" i="1" s="1"/>
  <c r="G6573" i="1"/>
  <c r="H6573" i="1" s="1"/>
  <c r="I6573" i="1" s="1"/>
  <c r="G6574" i="1"/>
  <c r="H6574" i="1" s="1"/>
  <c r="I6574" i="1" s="1"/>
  <c r="G6575" i="1"/>
  <c r="H6575" i="1" s="1"/>
  <c r="I6575" i="1" s="1"/>
  <c r="G6576" i="1"/>
  <c r="H6576" i="1" s="1"/>
  <c r="I6576" i="1" s="1"/>
  <c r="G6577" i="1"/>
  <c r="H6577" i="1" s="1"/>
  <c r="I6577" i="1" s="1"/>
  <c r="G6578" i="1"/>
  <c r="H6578" i="1" s="1"/>
  <c r="I6578" i="1" s="1"/>
  <c r="G6579" i="1"/>
  <c r="H6579" i="1" s="1"/>
  <c r="I6579" i="1" s="1"/>
  <c r="G6580" i="1"/>
  <c r="H6580" i="1" s="1"/>
  <c r="I6580" i="1" s="1"/>
  <c r="G6581" i="1"/>
  <c r="H6581" i="1" s="1"/>
  <c r="I6581" i="1" s="1"/>
  <c r="G6582" i="1"/>
  <c r="H6582" i="1" s="1"/>
  <c r="I6582" i="1" s="1"/>
  <c r="G6583" i="1"/>
  <c r="H6583" i="1" s="1"/>
  <c r="I6583" i="1" s="1"/>
  <c r="G6584" i="1"/>
  <c r="H6584" i="1" s="1"/>
  <c r="I6584" i="1" s="1"/>
  <c r="G6585" i="1"/>
  <c r="H6585" i="1" s="1"/>
  <c r="I6585" i="1" s="1"/>
  <c r="G6586" i="1"/>
  <c r="H6586" i="1" s="1"/>
  <c r="I6586" i="1" s="1"/>
  <c r="G6587" i="1"/>
  <c r="H6587" i="1" s="1"/>
  <c r="I6587" i="1" s="1"/>
  <c r="G6588" i="1"/>
  <c r="H6588" i="1" s="1"/>
  <c r="I6588" i="1" s="1"/>
  <c r="G6589" i="1"/>
  <c r="H6589" i="1" s="1"/>
  <c r="I6589" i="1" s="1"/>
  <c r="G6590" i="1"/>
  <c r="H6590" i="1" s="1"/>
  <c r="I6590" i="1" s="1"/>
  <c r="G6591" i="1"/>
  <c r="H6591" i="1" s="1"/>
  <c r="I6591" i="1" s="1"/>
  <c r="G6592" i="1"/>
  <c r="H6592" i="1" s="1"/>
  <c r="I6592" i="1" s="1"/>
  <c r="G6593" i="1"/>
  <c r="H6593" i="1" s="1"/>
  <c r="I6593" i="1" s="1"/>
  <c r="G6594" i="1"/>
  <c r="H6594" i="1" s="1"/>
  <c r="I6594" i="1" s="1"/>
  <c r="G6595" i="1"/>
  <c r="H6595" i="1" s="1"/>
  <c r="I6595" i="1" s="1"/>
  <c r="G6596" i="1"/>
  <c r="H6596" i="1" s="1"/>
  <c r="I6596" i="1" s="1"/>
  <c r="G6597" i="1"/>
  <c r="H6597" i="1" s="1"/>
  <c r="I6597" i="1" s="1"/>
  <c r="G6598" i="1"/>
  <c r="H6598" i="1" s="1"/>
  <c r="I6598" i="1" s="1"/>
  <c r="G6599" i="1"/>
  <c r="H6599" i="1" s="1"/>
  <c r="I6599" i="1" s="1"/>
  <c r="G6600" i="1"/>
  <c r="H6600" i="1" s="1"/>
  <c r="I6600" i="1" s="1"/>
  <c r="G6601" i="1"/>
  <c r="H6601" i="1" s="1"/>
  <c r="I6601" i="1" s="1"/>
  <c r="G6602" i="1"/>
  <c r="H6602" i="1" s="1"/>
  <c r="I6602" i="1" s="1"/>
  <c r="G6603" i="1"/>
  <c r="H6603" i="1" s="1"/>
  <c r="I6603" i="1" s="1"/>
  <c r="G6604" i="1"/>
  <c r="H6604" i="1" s="1"/>
  <c r="I6604" i="1" s="1"/>
  <c r="G6605" i="1"/>
  <c r="H6605" i="1" s="1"/>
  <c r="I6605" i="1" s="1"/>
  <c r="G6606" i="1"/>
  <c r="H6606" i="1" s="1"/>
  <c r="I6606" i="1" s="1"/>
  <c r="G6607" i="1"/>
  <c r="H6607" i="1" s="1"/>
  <c r="I6607" i="1" s="1"/>
  <c r="G6608" i="1"/>
  <c r="H6608" i="1" s="1"/>
  <c r="I6608" i="1" s="1"/>
  <c r="G6609" i="1"/>
  <c r="H6609" i="1" s="1"/>
  <c r="I6609" i="1" s="1"/>
  <c r="G6610" i="1"/>
  <c r="H6610" i="1" s="1"/>
  <c r="I6610" i="1" s="1"/>
  <c r="G6611" i="1"/>
  <c r="H6611" i="1" s="1"/>
  <c r="I6611" i="1" s="1"/>
  <c r="G6612" i="1"/>
  <c r="H6612" i="1" s="1"/>
  <c r="I6612" i="1" s="1"/>
  <c r="G6613" i="1"/>
  <c r="H6613" i="1" s="1"/>
  <c r="I6613" i="1" s="1"/>
  <c r="G6614" i="1"/>
  <c r="H6614" i="1" s="1"/>
  <c r="I6614" i="1" s="1"/>
  <c r="G6615" i="1"/>
  <c r="H6615" i="1" s="1"/>
  <c r="I6615" i="1" s="1"/>
  <c r="G6616" i="1"/>
  <c r="H6616" i="1" s="1"/>
  <c r="I6616" i="1" s="1"/>
  <c r="G6617" i="1"/>
  <c r="H6617" i="1" s="1"/>
  <c r="I6617" i="1" s="1"/>
  <c r="G6618" i="1"/>
  <c r="H6618" i="1" s="1"/>
  <c r="I6618" i="1" s="1"/>
  <c r="G6619" i="1"/>
  <c r="H6619" i="1" s="1"/>
  <c r="I6619" i="1" s="1"/>
  <c r="G6620" i="1"/>
  <c r="H6620" i="1" s="1"/>
  <c r="I6620" i="1" s="1"/>
  <c r="G6621" i="1"/>
  <c r="H6621" i="1" s="1"/>
  <c r="I6621" i="1" s="1"/>
  <c r="G6622" i="1"/>
  <c r="H6622" i="1" s="1"/>
  <c r="I6622" i="1" s="1"/>
  <c r="G6623" i="1"/>
  <c r="H6623" i="1" s="1"/>
  <c r="I6623" i="1" s="1"/>
  <c r="G6624" i="1"/>
  <c r="H6624" i="1" s="1"/>
  <c r="I6624" i="1" s="1"/>
  <c r="G6625" i="1"/>
  <c r="H6625" i="1" s="1"/>
  <c r="I6625" i="1" s="1"/>
  <c r="G6626" i="1"/>
  <c r="H6626" i="1" s="1"/>
  <c r="I6626" i="1" s="1"/>
  <c r="G6627" i="1"/>
  <c r="H6627" i="1" s="1"/>
  <c r="I6627" i="1" s="1"/>
  <c r="G6628" i="1"/>
  <c r="H6628" i="1" s="1"/>
  <c r="I6628" i="1" s="1"/>
  <c r="G6629" i="1"/>
  <c r="H6629" i="1" s="1"/>
  <c r="I6629" i="1" s="1"/>
  <c r="G6630" i="1"/>
  <c r="H6630" i="1" s="1"/>
  <c r="I6630" i="1" s="1"/>
  <c r="G6631" i="1"/>
  <c r="H6631" i="1" s="1"/>
  <c r="I6631" i="1" s="1"/>
  <c r="G6632" i="1"/>
  <c r="H6632" i="1" s="1"/>
  <c r="I6632" i="1" s="1"/>
  <c r="G6633" i="1"/>
  <c r="H6633" i="1" s="1"/>
  <c r="I6633" i="1" s="1"/>
  <c r="G6634" i="1"/>
  <c r="H6634" i="1" s="1"/>
  <c r="I6634" i="1" s="1"/>
  <c r="G6635" i="1"/>
  <c r="H6635" i="1" s="1"/>
  <c r="I6635" i="1" s="1"/>
  <c r="G6636" i="1"/>
  <c r="H6636" i="1" s="1"/>
  <c r="I6636" i="1" s="1"/>
  <c r="G6637" i="1"/>
  <c r="H6637" i="1" s="1"/>
  <c r="I6637" i="1" s="1"/>
  <c r="G6638" i="1"/>
  <c r="H6638" i="1" s="1"/>
  <c r="I6638" i="1" s="1"/>
  <c r="G6639" i="1"/>
  <c r="H6639" i="1" s="1"/>
  <c r="I6639" i="1" s="1"/>
  <c r="G6640" i="1"/>
  <c r="H6640" i="1" s="1"/>
  <c r="I6640" i="1" s="1"/>
  <c r="G6641" i="1"/>
  <c r="H6641" i="1" s="1"/>
  <c r="I6641" i="1" s="1"/>
  <c r="G6642" i="1"/>
  <c r="H6642" i="1" s="1"/>
  <c r="I6642" i="1" s="1"/>
  <c r="G6643" i="1"/>
  <c r="H6643" i="1" s="1"/>
  <c r="I6643" i="1" s="1"/>
  <c r="G6644" i="1"/>
  <c r="H6644" i="1" s="1"/>
  <c r="I6644" i="1" s="1"/>
  <c r="G6645" i="1"/>
  <c r="H6645" i="1" s="1"/>
  <c r="I6645" i="1" s="1"/>
  <c r="G6646" i="1"/>
  <c r="H6646" i="1" s="1"/>
  <c r="I6646" i="1" s="1"/>
  <c r="G6647" i="1"/>
  <c r="H6647" i="1" s="1"/>
  <c r="I6647" i="1" s="1"/>
  <c r="G6648" i="1"/>
  <c r="H6648" i="1" s="1"/>
  <c r="I6648" i="1" s="1"/>
  <c r="G6649" i="1"/>
  <c r="H6649" i="1" s="1"/>
  <c r="I6649" i="1" s="1"/>
  <c r="G6650" i="1"/>
  <c r="H6650" i="1" s="1"/>
  <c r="I6650" i="1" s="1"/>
  <c r="G6651" i="1"/>
  <c r="H6651" i="1" s="1"/>
  <c r="I6651" i="1" s="1"/>
  <c r="G6652" i="1"/>
  <c r="H6652" i="1" s="1"/>
  <c r="I6652" i="1" s="1"/>
  <c r="G6653" i="1"/>
  <c r="H6653" i="1" s="1"/>
  <c r="I6653" i="1" s="1"/>
  <c r="G6654" i="1"/>
  <c r="H6654" i="1" s="1"/>
  <c r="I6654" i="1" s="1"/>
  <c r="G6655" i="1"/>
  <c r="H6655" i="1" s="1"/>
  <c r="I6655" i="1" s="1"/>
  <c r="G6656" i="1"/>
  <c r="H6656" i="1" s="1"/>
  <c r="I6656" i="1" s="1"/>
  <c r="G6657" i="1"/>
  <c r="H6657" i="1" s="1"/>
  <c r="I6657" i="1" s="1"/>
  <c r="G6658" i="1"/>
  <c r="H6658" i="1" s="1"/>
  <c r="I6658" i="1" s="1"/>
  <c r="G6659" i="1"/>
  <c r="H6659" i="1" s="1"/>
  <c r="I6659" i="1" s="1"/>
  <c r="G6660" i="1"/>
  <c r="H6660" i="1" s="1"/>
  <c r="I6660" i="1" s="1"/>
  <c r="G6661" i="1"/>
  <c r="H6661" i="1" s="1"/>
  <c r="I6661" i="1" s="1"/>
  <c r="G6662" i="1"/>
  <c r="H6662" i="1" s="1"/>
  <c r="I6662" i="1" s="1"/>
  <c r="G6663" i="1"/>
  <c r="H6663" i="1" s="1"/>
  <c r="I6663" i="1" s="1"/>
  <c r="G6664" i="1"/>
  <c r="H6664" i="1" s="1"/>
  <c r="I6664" i="1" s="1"/>
  <c r="G6665" i="1"/>
  <c r="H6665" i="1" s="1"/>
  <c r="I6665" i="1" s="1"/>
  <c r="G6666" i="1"/>
  <c r="H6666" i="1" s="1"/>
  <c r="I6666" i="1" s="1"/>
  <c r="G6667" i="1"/>
  <c r="H6667" i="1" s="1"/>
  <c r="I6667" i="1" s="1"/>
  <c r="G6668" i="1"/>
  <c r="H6668" i="1" s="1"/>
  <c r="I6668" i="1" s="1"/>
  <c r="G6669" i="1"/>
  <c r="H6669" i="1" s="1"/>
  <c r="I6669" i="1" s="1"/>
  <c r="G6670" i="1"/>
  <c r="H6670" i="1" s="1"/>
  <c r="I6670" i="1" s="1"/>
  <c r="G6671" i="1"/>
  <c r="H6671" i="1" s="1"/>
  <c r="I6671" i="1" s="1"/>
  <c r="G6672" i="1"/>
  <c r="H6672" i="1" s="1"/>
  <c r="I6672" i="1" s="1"/>
  <c r="G6673" i="1"/>
  <c r="H6673" i="1" s="1"/>
  <c r="I6673" i="1" s="1"/>
  <c r="G6674" i="1"/>
  <c r="H6674" i="1" s="1"/>
  <c r="I6674" i="1" s="1"/>
  <c r="G6675" i="1"/>
  <c r="H6675" i="1" s="1"/>
  <c r="I6675" i="1" s="1"/>
  <c r="G6676" i="1"/>
  <c r="H6676" i="1" s="1"/>
  <c r="I6676" i="1" s="1"/>
  <c r="G6677" i="1"/>
  <c r="H6677" i="1" s="1"/>
  <c r="I6677" i="1" s="1"/>
  <c r="G6678" i="1"/>
  <c r="H6678" i="1" s="1"/>
  <c r="I6678" i="1" s="1"/>
  <c r="G6679" i="1"/>
  <c r="H6679" i="1" s="1"/>
  <c r="I6679" i="1" s="1"/>
  <c r="G6680" i="1"/>
  <c r="H6680" i="1" s="1"/>
  <c r="I6680" i="1" s="1"/>
  <c r="G6681" i="1"/>
  <c r="H6681" i="1" s="1"/>
  <c r="I6681" i="1" s="1"/>
  <c r="G6682" i="1"/>
  <c r="H6682" i="1" s="1"/>
  <c r="I6682" i="1" s="1"/>
  <c r="G6683" i="1"/>
  <c r="H6683" i="1" s="1"/>
  <c r="I6683" i="1" s="1"/>
  <c r="G6684" i="1"/>
  <c r="H6684" i="1" s="1"/>
  <c r="I6684" i="1" s="1"/>
  <c r="G6685" i="1"/>
  <c r="H6685" i="1" s="1"/>
  <c r="I6685" i="1" s="1"/>
  <c r="G6686" i="1"/>
  <c r="H6686" i="1" s="1"/>
  <c r="I6686" i="1" s="1"/>
  <c r="G6687" i="1"/>
  <c r="H6687" i="1" s="1"/>
  <c r="I6687" i="1" s="1"/>
  <c r="G6688" i="1"/>
  <c r="H6688" i="1" s="1"/>
  <c r="I6688" i="1" s="1"/>
  <c r="G6689" i="1"/>
  <c r="H6689" i="1" s="1"/>
  <c r="I6689" i="1" s="1"/>
  <c r="G6690" i="1"/>
  <c r="H6690" i="1" s="1"/>
  <c r="I6690" i="1" s="1"/>
  <c r="G6691" i="1"/>
  <c r="H6691" i="1" s="1"/>
  <c r="I6691" i="1" s="1"/>
  <c r="G6692" i="1"/>
  <c r="H6692" i="1" s="1"/>
  <c r="I6692" i="1" s="1"/>
  <c r="G6693" i="1"/>
  <c r="H6693" i="1" s="1"/>
  <c r="I6693" i="1" s="1"/>
  <c r="G6694" i="1"/>
  <c r="H6694" i="1" s="1"/>
  <c r="I6694" i="1" s="1"/>
  <c r="G6695" i="1"/>
  <c r="H6695" i="1" s="1"/>
  <c r="I6695" i="1" s="1"/>
  <c r="G6696" i="1"/>
  <c r="H6696" i="1" s="1"/>
  <c r="I6696" i="1" s="1"/>
  <c r="G6697" i="1"/>
  <c r="H6697" i="1" s="1"/>
  <c r="I6697" i="1" s="1"/>
  <c r="G6698" i="1"/>
  <c r="H6698" i="1" s="1"/>
  <c r="I6698" i="1" s="1"/>
  <c r="G6699" i="1"/>
  <c r="H6699" i="1" s="1"/>
  <c r="I6699" i="1" s="1"/>
  <c r="G6700" i="1"/>
  <c r="H6700" i="1" s="1"/>
  <c r="I6700" i="1" s="1"/>
  <c r="G6701" i="1"/>
  <c r="H6701" i="1" s="1"/>
  <c r="I6701" i="1" s="1"/>
  <c r="G6702" i="1"/>
  <c r="H6702" i="1" s="1"/>
  <c r="I6702" i="1" s="1"/>
  <c r="G6703" i="1"/>
  <c r="H6703" i="1" s="1"/>
  <c r="I6703" i="1" s="1"/>
  <c r="G6704" i="1"/>
  <c r="H6704" i="1" s="1"/>
  <c r="I6704" i="1" s="1"/>
  <c r="G6705" i="1"/>
  <c r="H6705" i="1" s="1"/>
  <c r="I6705" i="1" s="1"/>
  <c r="G6706" i="1"/>
  <c r="H6706" i="1" s="1"/>
  <c r="I6706" i="1" s="1"/>
  <c r="G6707" i="1"/>
  <c r="H6707" i="1" s="1"/>
  <c r="I6707" i="1" s="1"/>
  <c r="G6708" i="1"/>
  <c r="H6708" i="1" s="1"/>
  <c r="I6708" i="1" s="1"/>
  <c r="G6709" i="1"/>
  <c r="H6709" i="1" s="1"/>
  <c r="I6709" i="1" s="1"/>
  <c r="G6710" i="1"/>
  <c r="H6710" i="1" s="1"/>
  <c r="I6710" i="1" s="1"/>
  <c r="G6711" i="1"/>
  <c r="H6711" i="1" s="1"/>
  <c r="I6711" i="1" s="1"/>
  <c r="G6712" i="1"/>
  <c r="H6712" i="1" s="1"/>
  <c r="I6712" i="1" s="1"/>
  <c r="G6713" i="1"/>
  <c r="H6713" i="1" s="1"/>
  <c r="I6713" i="1" s="1"/>
  <c r="G6714" i="1"/>
  <c r="H6714" i="1" s="1"/>
  <c r="I6714" i="1" s="1"/>
  <c r="G6715" i="1"/>
  <c r="H6715" i="1" s="1"/>
  <c r="I6715" i="1" s="1"/>
  <c r="G6716" i="1"/>
  <c r="H6716" i="1" s="1"/>
  <c r="I6716" i="1" s="1"/>
  <c r="G6717" i="1"/>
  <c r="H6717" i="1" s="1"/>
  <c r="I6717" i="1" s="1"/>
  <c r="G6718" i="1"/>
  <c r="H6718" i="1" s="1"/>
  <c r="I6718" i="1" s="1"/>
  <c r="G6719" i="1"/>
  <c r="H6719" i="1" s="1"/>
  <c r="I6719" i="1" s="1"/>
  <c r="G6720" i="1"/>
  <c r="H6720" i="1" s="1"/>
  <c r="I6720" i="1" s="1"/>
  <c r="G6721" i="1"/>
  <c r="H6721" i="1" s="1"/>
  <c r="I6721" i="1" s="1"/>
  <c r="G6722" i="1"/>
  <c r="H6722" i="1" s="1"/>
  <c r="I6722" i="1" s="1"/>
  <c r="G6723" i="1"/>
  <c r="H6723" i="1" s="1"/>
  <c r="I6723" i="1" s="1"/>
  <c r="G6724" i="1"/>
  <c r="H6724" i="1" s="1"/>
  <c r="I6724" i="1" s="1"/>
  <c r="G6725" i="1"/>
  <c r="H6725" i="1" s="1"/>
  <c r="I6725" i="1" s="1"/>
  <c r="G6726" i="1"/>
  <c r="H6726" i="1" s="1"/>
  <c r="I6726" i="1" s="1"/>
  <c r="G6727" i="1"/>
  <c r="H6727" i="1" s="1"/>
  <c r="I6727" i="1" s="1"/>
  <c r="G6728" i="1"/>
  <c r="H6728" i="1" s="1"/>
  <c r="I6728" i="1" s="1"/>
  <c r="G6729" i="1"/>
  <c r="H6729" i="1" s="1"/>
  <c r="I6729" i="1" s="1"/>
  <c r="G6730" i="1"/>
  <c r="H6730" i="1" s="1"/>
  <c r="I6730" i="1" s="1"/>
  <c r="G6731" i="1"/>
  <c r="H6731" i="1" s="1"/>
  <c r="I6731" i="1" s="1"/>
  <c r="G6732" i="1"/>
  <c r="H6732" i="1" s="1"/>
  <c r="I6732" i="1" s="1"/>
  <c r="G6733" i="1"/>
  <c r="H6733" i="1" s="1"/>
  <c r="G6734" i="1"/>
  <c r="H6734" i="1" s="1"/>
  <c r="I6734" i="1" s="1"/>
  <c r="G6735" i="1"/>
  <c r="H6735" i="1" s="1"/>
  <c r="I6735" i="1" s="1"/>
  <c r="G6736" i="1"/>
  <c r="H6736" i="1" s="1"/>
  <c r="I6736" i="1" s="1"/>
  <c r="G6737" i="1"/>
  <c r="H6737" i="1" s="1"/>
  <c r="I6737" i="1" s="1"/>
  <c r="G6738" i="1"/>
  <c r="H6738" i="1" s="1"/>
  <c r="I6738" i="1" s="1"/>
  <c r="G6739" i="1"/>
  <c r="H6739" i="1" s="1"/>
  <c r="I6739" i="1" s="1"/>
  <c r="G6740" i="1"/>
  <c r="H6740" i="1" s="1"/>
  <c r="I6740" i="1" s="1"/>
  <c r="G6741" i="1"/>
  <c r="H6741" i="1" s="1"/>
  <c r="I6741" i="1" s="1"/>
  <c r="G6742" i="1"/>
  <c r="H6742" i="1" s="1"/>
  <c r="I6742" i="1" s="1"/>
  <c r="G6743" i="1"/>
  <c r="H6743" i="1" s="1"/>
  <c r="I6743" i="1" s="1"/>
  <c r="G6744" i="1"/>
  <c r="H6744" i="1" s="1"/>
  <c r="I6744" i="1" s="1"/>
  <c r="G6745" i="1"/>
  <c r="H6745" i="1" s="1"/>
  <c r="I6745" i="1" s="1"/>
  <c r="G6746" i="1"/>
  <c r="H6746" i="1" s="1"/>
  <c r="I6746" i="1" s="1"/>
  <c r="G6747" i="1"/>
  <c r="H6747" i="1" s="1"/>
  <c r="I6747" i="1" s="1"/>
  <c r="G6748" i="1"/>
  <c r="H6748" i="1" s="1"/>
  <c r="I6748" i="1" s="1"/>
  <c r="G6749" i="1"/>
  <c r="H6749" i="1" s="1"/>
  <c r="I6749" i="1" s="1"/>
  <c r="G6750" i="1"/>
  <c r="H6750" i="1" s="1"/>
  <c r="I6750" i="1" s="1"/>
  <c r="G6751" i="1"/>
  <c r="H6751" i="1" s="1"/>
  <c r="I6751" i="1" s="1"/>
  <c r="G6752" i="1"/>
  <c r="H6752" i="1" s="1"/>
  <c r="I6752" i="1" s="1"/>
  <c r="G6753" i="1"/>
  <c r="H6753" i="1" s="1"/>
  <c r="I6753" i="1" s="1"/>
  <c r="G6754" i="1"/>
  <c r="H6754" i="1" s="1"/>
  <c r="I6754" i="1" s="1"/>
  <c r="G6755" i="1"/>
  <c r="H6755" i="1" s="1"/>
  <c r="I6755" i="1" s="1"/>
  <c r="G6756" i="1"/>
  <c r="H6756" i="1" s="1"/>
  <c r="I6756" i="1" s="1"/>
  <c r="G6757" i="1"/>
  <c r="H6757" i="1" s="1"/>
  <c r="I6757" i="1" s="1"/>
  <c r="G6758" i="1"/>
  <c r="H6758" i="1" s="1"/>
  <c r="I6758" i="1" s="1"/>
  <c r="G6759" i="1"/>
  <c r="H6759" i="1" s="1"/>
  <c r="I6759" i="1" s="1"/>
  <c r="G6760" i="1"/>
  <c r="H6760" i="1" s="1"/>
  <c r="I6760" i="1" s="1"/>
  <c r="G6761" i="1"/>
  <c r="H6761" i="1" s="1"/>
  <c r="I6761" i="1" s="1"/>
  <c r="G6762" i="1"/>
  <c r="H6762" i="1" s="1"/>
  <c r="I6762" i="1" s="1"/>
  <c r="G6763" i="1"/>
  <c r="H6763" i="1" s="1"/>
  <c r="I6763" i="1" s="1"/>
  <c r="G6764" i="1"/>
  <c r="H6764" i="1" s="1"/>
  <c r="I6764" i="1" s="1"/>
  <c r="G6765" i="1"/>
  <c r="H6765" i="1" s="1"/>
  <c r="I6765" i="1" s="1"/>
  <c r="G6766" i="1"/>
  <c r="H6766" i="1" s="1"/>
  <c r="I6766" i="1" s="1"/>
  <c r="G6767" i="1"/>
  <c r="H6767" i="1" s="1"/>
  <c r="I6767" i="1" s="1"/>
  <c r="G6768" i="1"/>
  <c r="H6768" i="1" s="1"/>
  <c r="I6768" i="1" s="1"/>
  <c r="G6769" i="1"/>
  <c r="H6769" i="1" s="1"/>
  <c r="I6769" i="1" s="1"/>
  <c r="G6770" i="1"/>
  <c r="H6770" i="1" s="1"/>
  <c r="I6770" i="1" s="1"/>
  <c r="G6771" i="1"/>
  <c r="H6771" i="1" s="1"/>
  <c r="I6771" i="1" s="1"/>
  <c r="G6772" i="1"/>
  <c r="H6772" i="1" s="1"/>
  <c r="I6772" i="1" s="1"/>
  <c r="G6773" i="1"/>
  <c r="H6773" i="1" s="1"/>
  <c r="I6773" i="1" s="1"/>
  <c r="G6774" i="1"/>
  <c r="H6774" i="1" s="1"/>
  <c r="I6774" i="1" s="1"/>
  <c r="G6775" i="1"/>
  <c r="H6775" i="1" s="1"/>
  <c r="I6775" i="1" s="1"/>
  <c r="G6776" i="1"/>
  <c r="H6776" i="1" s="1"/>
  <c r="I6776" i="1" s="1"/>
  <c r="G6777" i="1"/>
  <c r="H6777" i="1" s="1"/>
  <c r="I6777" i="1" s="1"/>
  <c r="G6778" i="1"/>
  <c r="H6778" i="1" s="1"/>
  <c r="I6778" i="1" s="1"/>
  <c r="G6779" i="1"/>
  <c r="H6779" i="1" s="1"/>
  <c r="I6779" i="1" s="1"/>
  <c r="G6780" i="1"/>
  <c r="H6780" i="1" s="1"/>
  <c r="I6780" i="1" s="1"/>
  <c r="G6781" i="1"/>
  <c r="H6781" i="1" s="1"/>
  <c r="I6781" i="1" s="1"/>
  <c r="G6782" i="1"/>
  <c r="H6782" i="1" s="1"/>
  <c r="I6782" i="1" s="1"/>
  <c r="G6783" i="1"/>
  <c r="H6783" i="1" s="1"/>
  <c r="I6783" i="1" s="1"/>
  <c r="G6784" i="1"/>
  <c r="H6784" i="1" s="1"/>
  <c r="I6784" i="1" s="1"/>
  <c r="G6785" i="1"/>
  <c r="H6785" i="1" s="1"/>
  <c r="I6785" i="1" s="1"/>
  <c r="G6786" i="1"/>
  <c r="H6786" i="1" s="1"/>
  <c r="I6786" i="1" s="1"/>
  <c r="G6787" i="1"/>
  <c r="H6787" i="1" s="1"/>
  <c r="I6787" i="1" s="1"/>
  <c r="G6788" i="1"/>
  <c r="H6788" i="1" s="1"/>
  <c r="I6788" i="1" s="1"/>
  <c r="G6789" i="1"/>
  <c r="H6789" i="1" s="1"/>
  <c r="I6789" i="1" s="1"/>
  <c r="G6790" i="1"/>
  <c r="H6790" i="1" s="1"/>
  <c r="I6790" i="1" s="1"/>
  <c r="G6791" i="1"/>
  <c r="H6791" i="1" s="1"/>
  <c r="I6791" i="1" s="1"/>
  <c r="G6792" i="1"/>
  <c r="H6792" i="1" s="1"/>
  <c r="I6792" i="1" s="1"/>
  <c r="G6793" i="1"/>
  <c r="H6793" i="1" s="1"/>
  <c r="I6793" i="1" s="1"/>
  <c r="G6794" i="1"/>
  <c r="H6794" i="1" s="1"/>
  <c r="I6794" i="1" s="1"/>
  <c r="G6795" i="1"/>
  <c r="H6795" i="1" s="1"/>
  <c r="I6795" i="1" s="1"/>
  <c r="G6796" i="1"/>
  <c r="H6796" i="1" s="1"/>
  <c r="I6796" i="1" s="1"/>
  <c r="G6797" i="1"/>
  <c r="H6797" i="1" s="1"/>
  <c r="I6797" i="1" s="1"/>
  <c r="G6798" i="1"/>
  <c r="H6798" i="1" s="1"/>
  <c r="I6798" i="1" s="1"/>
  <c r="G6799" i="1"/>
  <c r="H6799" i="1" s="1"/>
  <c r="I6799" i="1" s="1"/>
  <c r="G6800" i="1"/>
  <c r="H6800" i="1" s="1"/>
  <c r="I6800" i="1" s="1"/>
  <c r="G6801" i="1"/>
  <c r="H6801" i="1" s="1"/>
  <c r="I6801" i="1" s="1"/>
  <c r="G6802" i="1"/>
  <c r="H6802" i="1" s="1"/>
  <c r="I6802" i="1" s="1"/>
  <c r="G6803" i="1"/>
  <c r="H6803" i="1" s="1"/>
  <c r="I6803" i="1" s="1"/>
  <c r="G6804" i="1"/>
  <c r="H6804" i="1" s="1"/>
  <c r="I6804" i="1" s="1"/>
  <c r="G6805" i="1"/>
  <c r="H6805" i="1" s="1"/>
  <c r="I6805" i="1" s="1"/>
  <c r="G6806" i="1"/>
  <c r="H6806" i="1" s="1"/>
  <c r="I6806" i="1" s="1"/>
  <c r="G6807" i="1"/>
  <c r="H6807" i="1" s="1"/>
  <c r="I6807" i="1" s="1"/>
  <c r="G6808" i="1"/>
  <c r="H6808" i="1" s="1"/>
  <c r="I6808" i="1" s="1"/>
  <c r="G6809" i="1"/>
  <c r="H6809" i="1" s="1"/>
  <c r="I6809" i="1" s="1"/>
  <c r="G6810" i="1"/>
  <c r="H6810" i="1" s="1"/>
  <c r="I6810" i="1" s="1"/>
  <c r="G6811" i="1"/>
  <c r="H6811" i="1" s="1"/>
  <c r="I6811" i="1" s="1"/>
  <c r="G6812" i="1"/>
  <c r="H6812" i="1" s="1"/>
  <c r="I6812" i="1" s="1"/>
  <c r="G6813" i="1"/>
  <c r="H6813" i="1" s="1"/>
  <c r="I6813" i="1" s="1"/>
  <c r="G6814" i="1"/>
  <c r="H6814" i="1" s="1"/>
  <c r="I6814" i="1" s="1"/>
  <c r="G6815" i="1"/>
  <c r="H6815" i="1" s="1"/>
  <c r="I6815" i="1" s="1"/>
  <c r="G6816" i="1"/>
  <c r="H6816" i="1" s="1"/>
  <c r="I6816" i="1" s="1"/>
  <c r="G6817" i="1"/>
  <c r="H6817" i="1" s="1"/>
  <c r="I6817" i="1" s="1"/>
  <c r="G6818" i="1"/>
  <c r="H6818" i="1" s="1"/>
  <c r="I6818" i="1" s="1"/>
  <c r="G6819" i="1"/>
  <c r="H6819" i="1" s="1"/>
  <c r="I6819" i="1" s="1"/>
  <c r="G6820" i="1"/>
  <c r="H6820" i="1" s="1"/>
  <c r="I6820" i="1" s="1"/>
  <c r="G6821" i="1"/>
  <c r="H6821" i="1" s="1"/>
  <c r="I6821" i="1" s="1"/>
  <c r="G6822" i="1"/>
  <c r="H6822" i="1" s="1"/>
  <c r="I6822" i="1" s="1"/>
  <c r="G6823" i="1"/>
  <c r="H6823" i="1" s="1"/>
  <c r="I6823" i="1" s="1"/>
  <c r="G6824" i="1"/>
  <c r="H6824" i="1" s="1"/>
  <c r="I6824" i="1" s="1"/>
  <c r="G6825" i="1"/>
  <c r="H6825" i="1" s="1"/>
  <c r="I6825" i="1" s="1"/>
  <c r="G6826" i="1"/>
  <c r="H6826" i="1" s="1"/>
  <c r="I6826" i="1" s="1"/>
  <c r="G6827" i="1"/>
  <c r="H6827" i="1" s="1"/>
  <c r="I6827" i="1" s="1"/>
  <c r="G6828" i="1"/>
  <c r="H6828" i="1" s="1"/>
  <c r="I6828" i="1" s="1"/>
  <c r="G6829" i="1"/>
  <c r="H6829" i="1" s="1"/>
  <c r="I6829" i="1" s="1"/>
  <c r="G6830" i="1"/>
  <c r="H6830" i="1" s="1"/>
  <c r="I6830" i="1" s="1"/>
  <c r="G6831" i="1"/>
  <c r="H6831" i="1" s="1"/>
  <c r="I6831" i="1" s="1"/>
  <c r="G6832" i="1"/>
  <c r="H6832" i="1" s="1"/>
  <c r="I6832" i="1" s="1"/>
  <c r="G6833" i="1"/>
  <c r="H6833" i="1" s="1"/>
  <c r="I6833" i="1" s="1"/>
  <c r="G6834" i="1"/>
  <c r="H6834" i="1" s="1"/>
  <c r="I6834" i="1" s="1"/>
  <c r="G6835" i="1"/>
  <c r="H6835" i="1" s="1"/>
  <c r="I6835" i="1" s="1"/>
  <c r="G6836" i="1"/>
  <c r="H6836" i="1" s="1"/>
  <c r="I6836" i="1" s="1"/>
  <c r="G6837" i="1"/>
  <c r="H6837" i="1" s="1"/>
  <c r="I6837" i="1" s="1"/>
  <c r="G6838" i="1"/>
  <c r="H6838" i="1" s="1"/>
  <c r="I6838" i="1" s="1"/>
  <c r="G6839" i="1"/>
  <c r="H6839" i="1" s="1"/>
  <c r="I6839" i="1" s="1"/>
  <c r="G6840" i="1"/>
  <c r="H6840" i="1" s="1"/>
  <c r="I6840" i="1" s="1"/>
  <c r="G6841" i="1"/>
  <c r="H6841" i="1" s="1"/>
  <c r="I6841" i="1" s="1"/>
  <c r="G6842" i="1"/>
  <c r="H6842" i="1" s="1"/>
  <c r="I6842" i="1" s="1"/>
  <c r="G6843" i="1"/>
  <c r="H6843" i="1" s="1"/>
  <c r="I6843" i="1" s="1"/>
  <c r="G6844" i="1"/>
  <c r="H6844" i="1" s="1"/>
  <c r="I6844" i="1" s="1"/>
  <c r="G6845" i="1"/>
  <c r="H6845" i="1" s="1"/>
  <c r="I6845" i="1" s="1"/>
  <c r="G6846" i="1"/>
  <c r="H6846" i="1" s="1"/>
  <c r="I6846" i="1" s="1"/>
  <c r="G6847" i="1"/>
  <c r="H6847" i="1" s="1"/>
  <c r="I6847" i="1" s="1"/>
  <c r="G6848" i="1"/>
  <c r="H6848" i="1" s="1"/>
  <c r="I6848" i="1" s="1"/>
  <c r="G6849" i="1"/>
  <c r="H6849" i="1" s="1"/>
  <c r="I6849" i="1" s="1"/>
  <c r="G6850" i="1"/>
  <c r="H6850" i="1" s="1"/>
  <c r="I6850" i="1" s="1"/>
  <c r="G6851" i="1"/>
  <c r="H6851" i="1" s="1"/>
  <c r="I6851" i="1" s="1"/>
  <c r="G6852" i="1"/>
  <c r="H6852" i="1" s="1"/>
  <c r="I6852" i="1" s="1"/>
  <c r="G6853" i="1"/>
  <c r="H6853" i="1" s="1"/>
  <c r="I6853" i="1" s="1"/>
  <c r="G6854" i="1"/>
  <c r="H6854" i="1" s="1"/>
  <c r="I6854" i="1" s="1"/>
  <c r="G6855" i="1"/>
  <c r="H6855" i="1" s="1"/>
  <c r="I6855" i="1" s="1"/>
  <c r="G6856" i="1"/>
  <c r="H6856" i="1" s="1"/>
  <c r="I6856" i="1" s="1"/>
  <c r="G6857" i="1"/>
  <c r="H6857" i="1" s="1"/>
  <c r="I6857" i="1" s="1"/>
  <c r="G6858" i="1"/>
  <c r="H6858" i="1" s="1"/>
  <c r="I6858" i="1" s="1"/>
  <c r="G6859" i="1"/>
  <c r="H6859" i="1" s="1"/>
  <c r="I6859" i="1" s="1"/>
  <c r="G6860" i="1"/>
  <c r="H6860" i="1" s="1"/>
  <c r="I6860" i="1" s="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I6733"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I6520"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I6464"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I6448"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I6392"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G6356" i="1" l="1"/>
  <c r="H6356" i="1" s="1"/>
  <c r="I6356" i="1" s="1"/>
  <c r="G6357" i="1"/>
  <c r="H6357" i="1" s="1"/>
  <c r="I6357" i="1" s="1"/>
  <c r="G6358" i="1"/>
  <c r="H6358" i="1" s="1"/>
  <c r="I6358" i="1" s="1"/>
  <c r="G6359" i="1"/>
  <c r="H6359" i="1" s="1"/>
  <c r="I6359" i="1" s="1"/>
  <c r="G6360" i="1"/>
  <c r="H6360" i="1" s="1"/>
  <c r="I6360" i="1" s="1"/>
  <c r="G6361" i="1"/>
  <c r="H6361" i="1" s="1"/>
  <c r="I6361" i="1" s="1"/>
  <c r="G6362" i="1"/>
  <c r="H6362" i="1" s="1"/>
  <c r="I6362" i="1" s="1"/>
  <c r="G6363" i="1"/>
  <c r="H6363" i="1" s="1"/>
  <c r="I6363" i="1" s="1"/>
  <c r="G6364" i="1"/>
  <c r="H6364" i="1" s="1"/>
  <c r="I6364" i="1" s="1"/>
  <c r="G6365" i="1"/>
  <c r="H6365" i="1" s="1"/>
  <c r="I6365" i="1" s="1"/>
  <c r="G6366" i="1"/>
  <c r="H6366" i="1" s="1"/>
  <c r="I6366" i="1" s="1"/>
  <c r="G6367" i="1"/>
  <c r="H6367" i="1" s="1"/>
  <c r="I6367" i="1" s="1"/>
  <c r="G6368" i="1"/>
  <c r="H6368" i="1" s="1"/>
  <c r="I6368" i="1" s="1"/>
  <c r="G6369" i="1"/>
  <c r="H6369" i="1" s="1"/>
  <c r="I6369" i="1" s="1"/>
  <c r="G6370" i="1"/>
  <c r="H6370" i="1" s="1"/>
  <c r="I6370" i="1" s="1"/>
  <c r="G6371" i="1"/>
  <c r="H6371" i="1" s="1"/>
  <c r="I6371" i="1" s="1"/>
  <c r="G6372" i="1"/>
  <c r="H6372" i="1" s="1"/>
  <c r="I6372" i="1" s="1"/>
  <c r="G6373" i="1"/>
  <c r="H6373" i="1" s="1"/>
  <c r="I6373" i="1" s="1"/>
  <c r="G6374" i="1"/>
  <c r="H6374" i="1" s="1"/>
  <c r="I6374" i="1" s="1"/>
  <c r="G6375" i="1"/>
  <c r="H6375" i="1" s="1"/>
  <c r="I6375" i="1" s="1"/>
  <c r="G6376" i="1"/>
  <c r="H6376" i="1" s="1"/>
  <c r="I6376" i="1" s="1"/>
  <c r="G6377" i="1"/>
  <c r="H6377" i="1" s="1"/>
  <c r="I6377" i="1" s="1"/>
  <c r="G6378" i="1"/>
  <c r="H6378" i="1" s="1"/>
  <c r="I6378" i="1" s="1"/>
  <c r="G6379" i="1"/>
  <c r="H6379" i="1" s="1"/>
  <c r="I6379" i="1" s="1"/>
  <c r="G6380" i="1"/>
  <c r="H6380" i="1" s="1"/>
  <c r="I6380" i="1" s="1"/>
  <c r="G6381" i="1"/>
  <c r="H6381" i="1" s="1"/>
  <c r="I6381" i="1" s="1"/>
  <c r="G6382" i="1"/>
  <c r="H6382" i="1" s="1"/>
  <c r="I6382" i="1" s="1"/>
  <c r="G6383" i="1"/>
  <c r="H6383" i="1" s="1"/>
  <c r="I6383" i="1" s="1"/>
  <c r="G6384" i="1"/>
  <c r="H6384" i="1" s="1"/>
  <c r="I6384" i="1" s="1"/>
  <c r="G6385" i="1"/>
  <c r="H6385" i="1" s="1"/>
  <c r="I6385" i="1" s="1"/>
  <c r="G6386" i="1"/>
  <c r="H6386" i="1" s="1"/>
  <c r="I6386" i="1" s="1"/>
  <c r="G6387" i="1"/>
  <c r="H6387" i="1" s="1"/>
  <c r="I6387" i="1" s="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G6323" i="1"/>
  <c r="H6323" i="1" s="1"/>
  <c r="I6323" i="1" s="1"/>
  <c r="G6324" i="1"/>
  <c r="H6324" i="1" s="1"/>
  <c r="I6324" i="1" s="1"/>
  <c r="G6325" i="1"/>
  <c r="H6325" i="1" s="1"/>
  <c r="G6326" i="1"/>
  <c r="H6326" i="1" s="1"/>
  <c r="I6326" i="1" s="1"/>
  <c r="G6327" i="1"/>
  <c r="H6327" i="1" s="1"/>
  <c r="I6327" i="1" s="1"/>
  <c r="G6328" i="1"/>
  <c r="H6328" i="1" s="1"/>
  <c r="I6328" i="1" s="1"/>
  <c r="G6329" i="1"/>
  <c r="H6329" i="1" s="1"/>
  <c r="G6330" i="1"/>
  <c r="H6330" i="1" s="1"/>
  <c r="I6330" i="1" s="1"/>
  <c r="G6331" i="1"/>
  <c r="H6331" i="1" s="1"/>
  <c r="I6331" i="1" s="1"/>
  <c r="G6332" i="1"/>
  <c r="H6332" i="1" s="1"/>
  <c r="I6332" i="1" s="1"/>
  <c r="G6333" i="1"/>
  <c r="H6333" i="1" s="1"/>
  <c r="G6334" i="1"/>
  <c r="H6334" i="1" s="1"/>
  <c r="I6334" i="1" s="1"/>
  <c r="G6335" i="1"/>
  <c r="H6335" i="1" s="1"/>
  <c r="I6335" i="1" s="1"/>
  <c r="G6336" i="1"/>
  <c r="H6336" i="1" s="1"/>
  <c r="I6336" i="1" s="1"/>
  <c r="G6337" i="1"/>
  <c r="H6337" i="1" s="1"/>
  <c r="G6338" i="1"/>
  <c r="H6338" i="1" s="1"/>
  <c r="I6338" i="1" s="1"/>
  <c r="G6339" i="1"/>
  <c r="H6339" i="1" s="1"/>
  <c r="I6339" i="1" s="1"/>
  <c r="G6340" i="1"/>
  <c r="H6340" i="1" s="1"/>
  <c r="I6340" i="1" s="1"/>
  <c r="G6341" i="1"/>
  <c r="H6341" i="1" s="1"/>
  <c r="G6342" i="1"/>
  <c r="H6342" i="1" s="1"/>
  <c r="I6342" i="1" s="1"/>
  <c r="G6343" i="1"/>
  <c r="H6343" i="1" s="1"/>
  <c r="I6343" i="1" s="1"/>
  <c r="G6344" i="1"/>
  <c r="H6344" i="1" s="1"/>
  <c r="I6344" i="1" s="1"/>
  <c r="G6345" i="1"/>
  <c r="H6345" i="1" s="1"/>
  <c r="G6346" i="1"/>
  <c r="H6346" i="1" s="1"/>
  <c r="I6346" i="1" s="1"/>
  <c r="G6347" i="1"/>
  <c r="H6347" i="1" s="1"/>
  <c r="I6347" i="1" s="1"/>
  <c r="G6348" i="1"/>
  <c r="H6348" i="1" s="1"/>
  <c r="I6348" i="1" s="1"/>
  <c r="G6349" i="1"/>
  <c r="H6349" i="1" s="1"/>
  <c r="G6350" i="1"/>
  <c r="H6350" i="1" s="1"/>
  <c r="I6350" i="1" s="1"/>
  <c r="G6351" i="1"/>
  <c r="H6351" i="1" s="1"/>
  <c r="I6351" i="1" s="1"/>
  <c r="G6352" i="1"/>
  <c r="H6352" i="1" s="1"/>
  <c r="I6352" i="1" s="1"/>
  <c r="G6353" i="1"/>
  <c r="H6353" i="1" s="1"/>
  <c r="G6354" i="1"/>
  <c r="H6354" i="1" s="1"/>
  <c r="I6354" i="1" s="1"/>
  <c r="G6355" i="1"/>
  <c r="H6355" i="1" s="1"/>
  <c r="I6355" i="1" s="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G6289" i="1"/>
  <c r="H6289" i="1" s="1"/>
  <c r="I6289" i="1" s="1"/>
  <c r="G6290" i="1"/>
  <c r="G6291" i="1"/>
  <c r="H6291" i="1" s="1"/>
  <c r="G6292" i="1"/>
  <c r="H6292" i="1" s="1"/>
  <c r="I6292" i="1" s="1"/>
  <c r="G6293" i="1"/>
  <c r="H6293" i="1" s="1"/>
  <c r="I6293" i="1" s="1"/>
  <c r="G6294" i="1"/>
  <c r="G6295" i="1"/>
  <c r="G6296" i="1"/>
  <c r="H6296" i="1" s="1"/>
  <c r="I6296" i="1" s="1"/>
  <c r="G6297" i="1"/>
  <c r="H6297" i="1" s="1"/>
  <c r="I6297" i="1" s="1"/>
  <c r="G6298" i="1"/>
  <c r="G6299" i="1"/>
  <c r="G6300" i="1"/>
  <c r="H6300" i="1" s="1"/>
  <c r="I6300" i="1" s="1"/>
  <c r="G6301" i="1"/>
  <c r="H6301" i="1" s="1"/>
  <c r="I6301" i="1" s="1"/>
  <c r="G6302" i="1"/>
  <c r="G6303" i="1"/>
  <c r="H6303" i="1" s="1"/>
  <c r="G6304" i="1"/>
  <c r="H6304" i="1" s="1"/>
  <c r="I6304" i="1" s="1"/>
  <c r="G6305" i="1"/>
  <c r="H6305" i="1" s="1"/>
  <c r="I6305" i="1" s="1"/>
  <c r="G6306" i="1"/>
  <c r="G6307" i="1"/>
  <c r="G6308" i="1"/>
  <c r="H6308" i="1" s="1"/>
  <c r="I6308" i="1" s="1"/>
  <c r="G6309" i="1"/>
  <c r="H6309" i="1" s="1"/>
  <c r="I6309" i="1" s="1"/>
  <c r="G6310" i="1"/>
  <c r="G6311" i="1"/>
  <c r="G6312" i="1"/>
  <c r="H6312" i="1" s="1"/>
  <c r="I6312" i="1" s="1"/>
  <c r="G6313" i="1"/>
  <c r="H6313" i="1" s="1"/>
  <c r="I6313" i="1" s="1"/>
  <c r="G6314" i="1"/>
  <c r="G6315" i="1"/>
  <c r="H6315" i="1" s="1"/>
  <c r="G6316" i="1"/>
  <c r="H6316" i="1" s="1"/>
  <c r="I6316" i="1" s="1"/>
  <c r="G6317" i="1"/>
  <c r="H6317" i="1" s="1"/>
  <c r="I6317" i="1" s="1"/>
  <c r="G6318" i="1"/>
  <c r="G6319" i="1"/>
  <c r="G6320" i="1"/>
  <c r="H6320" i="1" s="1"/>
  <c r="I6320" i="1" s="1"/>
  <c r="G6321" i="1"/>
  <c r="H6321" i="1" s="1"/>
  <c r="I6321" i="1" s="1"/>
  <c r="G6322"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G6255" i="1"/>
  <c r="H6255" i="1" s="1"/>
  <c r="I6255" i="1" s="1"/>
  <c r="G6256" i="1"/>
  <c r="H6256" i="1" s="1"/>
  <c r="I6256" i="1" s="1"/>
  <c r="G6257" i="1"/>
  <c r="H6257" i="1" s="1"/>
  <c r="G6258" i="1"/>
  <c r="H6258" i="1" s="1"/>
  <c r="I6258" i="1" s="1"/>
  <c r="G6259" i="1"/>
  <c r="H6259" i="1" s="1"/>
  <c r="I6259" i="1" s="1"/>
  <c r="G6260" i="1"/>
  <c r="H6260" i="1" s="1"/>
  <c r="I6260" i="1" s="1"/>
  <c r="G6261" i="1"/>
  <c r="H6261" i="1" s="1"/>
  <c r="G6262" i="1"/>
  <c r="H6262" i="1" s="1"/>
  <c r="I6262" i="1" s="1"/>
  <c r="G6263" i="1"/>
  <c r="H6263" i="1" s="1"/>
  <c r="I6263" i="1" s="1"/>
  <c r="G6264" i="1"/>
  <c r="H6264" i="1" s="1"/>
  <c r="I6264" i="1" s="1"/>
  <c r="G6265" i="1"/>
  <c r="H6265" i="1" s="1"/>
  <c r="G6266" i="1"/>
  <c r="H6266" i="1" s="1"/>
  <c r="I6266" i="1" s="1"/>
  <c r="G6267" i="1"/>
  <c r="H6267" i="1" s="1"/>
  <c r="I6267" i="1" s="1"/>
  <c r="G6268" i="1"/>
  <c r="H6268" i="1" s="1"/>
  <c r="I6268" i="1" s="1"/>
  <c r="G6269" i="1"/>
  <c r="H6269" i="1" s="1"/>
  <c r="G6270" i="1"/>
  <c r="H6270" i="1" s="1"/>
  <c r="I6270" i="1" s="1"/>
  <c r="G6271" i="1"/>
  <c r="H6271" i="1" s="1"/>
  <c r="I6271" i="1" s="1"/>
  <c r="G6272" i="1"/>
  <c r="H6272" i="1" s="1"/>
  <c r="I6272" i="1" s="1"/>
  <c r="G6273" i="1"/>
  <c r="H6273" i="1" s="1"/>
  <c r="G6274" i="1"/>
  <c r="H6274" i="1" s="1"/>
  <c r="I6274" i="1" s="1"/>
  <c r="G6275" i="1"/>
  <c r="H6275" i="1" s="1"/>
  <c r="I6275" i="1" s="1"/>
  <c r="G6276" i="1"/>
  <c r="H6276" i="1" s="1"/>
  <c r="I6276" i="1" s="1"/>
  <c r="G6277" i="1"/>
  <c r="H6277" i="1" s="1"/>
  <c r="G6278" i="1"/>
  <c r="H6278" i="1" s="1"/>
  <c r="I6278" i="1" s="1"/>
  <c r="G6279" i="1"/>
  <c r="H6279" i="1" s="1"/>
  <c r="I6279" i="1" s="1"/>
  <c r="G6280" i="1"/>
  <c r="H6280" i="1" s="1"/>
  <c r="I6280" i="1" s="1"/>
  <c r="G6281" i="1"/>
  <c r="H6281" i="1" s="1"/>
  <c r="G6282" i="1"/>
  <c r="H6282" i="1" s="1"/>
  <c r="I6282" i="1" s="1"/>
  <c r="G6283" i="1"/>
  <c r="H6283" i="1" s="1"/>
  <c r="I6283" i="1" s="1"/>
  <c r="G6284" i="1"/>
  <c r="H6284" i="1" s="1"/>
  <c r="I6284" i="1" s="1"/>
  <c r="G6285" i="1"/>
  <c r="H6285" i="1" s="1"/>
  <c r="G6286" i="1"/>
  <c r="H6286" i="1" s="1"/>
  <c r="I6286" i="1" s="1"/>
  <c r="G6287" i="1"/>
  <c r="H6287" i="1" s="1"/>
  <c r="I6287" i="1" s="1"/>
  <c r="G6288" i="1"/>
  <c r="H6288" i="1" s="1"/>
  <c r="I6288" i="1" s="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G6220" i="1"/>
  <c r="H6220" i="1" s="1"/>
  <c r="I6220" i="1" s="1"/>
  <c r="G6221" i="1"/>
  <c r="H6221" i="1" s="1"/>
  <c r="I6221" i="1" s="1"/>
  <c r="G6222" i="1"/>
  <c r="H6222" i="1" s="1"/>
  <c r="G6223" i="1"/>
  <c r="H6223" i="1" s="1"/>
  <c r="I6223" i="1" s="1"/>
  <c r="G6224" i="1"/>
  <c r="H6224" i="1" s="1"/>
  <c r="I6224" i="1" s="1"/>
  <c r="G6225" i="1"/>
  <c r="H6225" i="1" s="1"/>
  <c r="I6225" i="1" s="1"/>
  <c r="G6226" i="1"/>
  <c r="H6226" i="1" s="1"/>
  <c r="G6227" i="1"/>
  <c r="H6227" i="1" s="1"/>
  <c r="I6227" i="1" s="1"/>
  <c r="G6228" i="1"/>
  <c r="H6228" i="1" s="1"/>
  <c r="I6228" i="1" s="1"/>
  <c r="G6229" i="1"/>
  <c r="H6229" i="1" s="1"/>
  <c r="I6229" i="1" s="1"/>
  <c r="G6230" i="1"/>
  <c r="H6230" i="1" s="1"/>
  <c r="G6231" i="1"/>
  <c r="H6231" i="1" s="1"/>
  <c r="I6231" i="1" s="1"/>
  <c r="G6232" i="1"/>
  <c r="H6232" i="1" s="1"/>
  <c r="I6232" i="1" s="1"/>
  <c r="G6233" i="1"/>
  <c r="H6233" i="1" s="1"/>
  <c r="I6233" i="1" s="1"/>
  <c r="G6234" i="1"/>
  <c r="H6234" i="1" s="1"/>
  <c r="G6235" i="1"/>
  <c r="H6235" i="1" s="1"/>
  <c r="I6235" i="1" s="1"/>
  <c r="G6236" i="1"/>
  <c r="H6236" i="1" s="1"/>
  <c r="I6236" i="1" s="1"/>
  <c r="G6237" i="1"/>
  <c r="H6237" i="1" s="1"/>
  <c r="I6237" i="1" s="1"/>
  <c r="G6238" i="1"/>
  <c r="H6238" i="1" s="1"/>
  <c r="G6239" i="1"/>
  <c r="H6239" i="1" s="1"/>
  <c r="I6239" i="1" s="1"/>
  <c r="G6240" i="1"/>
  <c r="H6240" i="1" s="1"/>
  <c r="I6240" i="1" s="1"/>
  <c r="G6241" i="1"/>
  <c r="H6241" i="1" s="1"/>
  <c r="I6241" i="1" s="1"/>
  <c r="G6242" i="1"/>
  <c r="H6242" i="1" s="1"/>
  <c r="G6243" i="1"/>
  <c r="H6243" i="1" s="1"/>
  <c r="I6243" i="1" s="1"/>
  <c r="G6244" i="1"/>
  <c r="H6244" i="1" s="1"/>
  <c r="I6244" i="1" s="1"/>
  <c r="G6245" i="1"/>
  <c r="H6245" i="1" s="1"/>
  <c r="I6245" i="1" s="1"/>
  <c r="G6246" i="1"/>
  <c r="H6246" i="1" s="1"/>
  <c r="G6247" i="1"/>
  <c r="H6247" i="1" s="1"/>
  <c r="I6247" i="1" s="1"/>
  <c r="G6248" i="1"/>
  <c r="H6248" i="1" s="1"/>
  <c r="I6248" i="1" s="1"/>
  <c r="G6249" i="1"/>
  <c r="H6249" i="1" s="1"/>
  <c r="I6249" i="1" s="1"/>
  <c r="G6250" i="1"/>
  <c r="H6250" i="1" s="1"/>
  <c r="G6251" i="1"/>
  <c r="H6251" i="1" s="1"/>
  <c r="I6251" i="1" s="1"/>
  <c r="G6252" i="1"/>
  <c r="H6252" i="1" s="1"/>
  <c r="I6252" i="1" s="1"/>
  <c r="G6253" i="1"/>
  <c r="H6253" i="1" s="1"/>
  <c r="I6253" i="1" s="1"/>
  <c r="G6254" i="1"/>
  <c r="H6254" i="1" s="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G6186" i="1"/>
  <c r="H6186" i="1" s="1"/>
  <c r="I6186" i="1" s="1"/>
  <c r="G6187" i="1"/>
  <c r="H6187" i="1" s="1"/>
  <c r="I6187" i="1" s="1"/>
  <c r="G6188" i="1"/>
  <c r="H6188" i="1" s="1"/>
  <c r="I6188" i="1" s="1"/>
  <c r="G6189" i="1"/>
  <c r="H6189" i="1" s="1"/>
  <c r="I6189" i="1" s="1"/>
  <c r="G6190" i="1"/>
  <c r="H6190" i="1" s="1"/>
  <c r="I6190" i="1" s="1"/>
  <c r="G6191" i="1"/>
  <c r="H6191" i="1" s="1"/>
  <c r="I6191" i="1" s="1"/>
  <c r="G6192" i="1"/>
  <c r="H6192" i="1" s="1"/>
  <c r="I6192" i="1" s="1"/>
  <c r="G6193" i="1"/>
  <c r="H6193" i="1" s="1"/>
  <c r="I6193" i="1" s="1"/>
  <c r="G6194" i="1"/>
  <c r="H6194" i="1" s="1"/>
  <c r="I6194" i="1" s="1"/>
  <c r="G6195" i="1"/>
  <c r="H6195" i="1" s="1"/>
  <c r="I6195" i="1" s="1"/>
  <c r="G6196" i="1"/>
  <c r="H6196" i="1" s="1"/>
  <c r="I6196" i="1" s="1"/>
  <c r="G6197" i="1"/>
  <c r="H6197" i="1" s="1"/>
  <c r="I6197" i="1" s="1"/>
  <c r="G6198" i="1"/>
  <c r="H6198" i="1" s="1"/>
  <c r="I6198" i="1" s="1"/>
  <c r="G6199" i="1"/>
  <c r="H6199" i="1" s="1"/>
  <c r="I6199" i="1" s="1"/>
  <c r="G6200" i="1"/>
  <c r="H6200" i="1" s="1"/>
  <c r="I6200" i="1" s="1"/>
  <c r="G6201" i="1"/>
  <c r="H6201" i="1" s="1"/>
  <c r="I6201" i="1" s="1"/>
  <c r="G6202" i="1"/>
  <c r="H6202" i="1" s="1"/>
  <c r="I6202" i="1" s="1"/>
  <c r="G6203" i="1"/>
  <c r="H6203" i="1" s="1"/>
  <c r="I6203" i="1" s="1"/>
  <c r="G6204" i="1"/>
  <c r="H6204" i="1" s="1"/>
  <c r="I6204" i="1" s="1"/>
  <c r="G6205" i="1"/>
  <c r="H6205" i="1" s="1"/>
  <c r="I6205" i="1" s="1"/>
  <c r="G6206" i="1"/>
  <c r="H6206" i="1" s="1"/>
  <c r="I6206" i="1" s="1"/>
  <c r="G6207" i="1"/>
  <c r="H6207" i="1" s="1"/>
  <c r="I6207" i="1" s="1"/>
  <c r="G6208" i="1"/>
  <c r="H6208" i="1" s="1"/>
  <c r="I6208" i="1" s="1"/>
  <c r="G6209" i="1"/>
  <c r="H6209" i="1" s="1"/>
  <c r="I6209" i="1" s="1"/>
  <c r="G6210" i="1"/>
  <c r="H6210" i="1" s="1"/>
  <c r="I6210" i="1" s="1"/>
  <c r="G6211" i="1"/>
  <c r="H6211" i="1" s="1"/>
  <c r="I6211" i="1" s="1"/>
  <c r="G6212" i="1"/>
  <c r="H6212" i="1" s="1"/>
  <c r="I6212" i="1" s="1"/>
  <c r="G6213" i="1"/>
  <c r="H6213" i="1" s="1"/>
  <c r="I6213" i="1" s="1"/>
  <c r="G6214" i="1"/>
  <c r="H6214" i="1" s="1"/>
  <c r="I6214" i="1" s="1"/>
  <c r="G6215" i="1"/>
  <c r="H6215" i="1" s="1"/>
  <c r="I6215" i="1" s="1"/>
  <c r="G6216" i="1"/>
  <c r="H6216" i="1" s="1"/>
  <c r="I6216" i="1" s="1"/>
  <c r="G6217" i="1"/>
  <c r="H6217" i="1" s="1"/>
  <c r="I6217" i="1" s="1"/>
  <c r="G6218" i="1"/>
  <c r="H6218" i="1" s="1"/>
  <c r="I6218" i="1" s="1"/>
  <c r="G6219" i="1"/>
  <c r="H6219" i="1" s="1"/>
  <c r="I6219" i="1" s="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G6152" i="1"/>
  <c r="H6152" i="1" s="1"/>
  <c r="I6152" i="1" s="1"/>
  <c r="G6153" i="1"/>
  <c r="H6153" i="1" s="1"/>
  <c r="I6153" i="1" s="1"/>
  <c r="G6154" i="1"/>
  <c r="H6154" i="1" s="1"/>
  <c r="G6155" i="1"/>
  <c r="H6155" i="1" s="1"/>
  <c r="I6155" i="1" s="1"/>
  <c r="G6156" i="1"/>
  <c r="H6156" i="1" s="1"/>
  <c r="I6156" i="1" s="1"/>
  <c r="G6157" i="1"/>
  <c r="H6157" i="1" s="1"/>
  <c r="I6157" i="1" s="1"/>
  <c r="G6158" i="1"/>
  <c r="H6158" i="1" s="1"/>
  <c r="G6159" i="1"/>
  <c r="H6159" i="1" s="1"/>
  <c r="I6159" i="1" s="1"/>
  <c r="G6160" i="1"/>
  <c r="H6160" i="1" s="1"/>
  <c r="I6160" i="1" s="1"/>
  <c r="G6161" i="1"/>
  <c r="H6161" i="1" s="1"/>
  <c r="I6161" i="1" s="1"/>
  <c r="G6162" i="1"/>
  <c r="H6162" i="1" s="1"/>
  <c r="G6163" i="1"/>
  <c r="H6163" i="1" s="1"/>
  <c r="I6163" i="1" s="1"/>
  <c r="G6164" i="1"/>
  <c r="H6164" i="1" s="1"/>
  <c r="I6164" i="1" s="1"/>
  <c r="G6165" i="1"/>
  <c r="H6165" i="1" s="1"/>
  <c r="I6165" i="1" s="1"/>
  <c r="G6166" i="1"/>
  <c r="H6166" i="1" s="1"/>
  <c r="G6167" i="1"/>
  <c r="H6167" i="1" s="1"/>
  <c r="I6167" i="1" s="1"/>
  <c r="G6168" i="1"/>
  <c r="H6168" i="1" s="1"/>
  <c r="I6168" i="1" s="1"/>
  <c r="G6169" i="1"/>
  <c r="H6169" i="1" s="1"/>
  <c r="I6169" i="1" s="1"/>
  <c r="G6170" i="1"/>
  <c r="H6170" i="1" s="1"/>
  <c r="G6171" i="1"/>
  <c r="H6171" i="1" s="1"/>
  <c r="I6171" i="1" s="1"/>
  <c r="G6172" i="1"/>
  <c r="H6172" i="1" s="1"/>
  <c r="I6172" i="1" s="1"/>
  <c r="G6173" i="1"/>
  <c r="H6173" i="1" s="1"/>
  <c r="I6173" i="1" s="1"/>
  <c r="G6174" i="1"/>
  <c r="H6174" i="1" s="1"/>
  <c r="G6175" i="1"/>
  <c r="H6175" i="1" s="1"/>
  <c r="I6175" i="1" s="1"/>
  <c r="G6176" i="1"/>
  <c r="H6176" i="1" s="1"/>
  <c r="I6176" i="1" s="1"/>
  <c r="G6177" i="1"/>
  <c r="H6177" i="1" s="1"/>
  <c r="I6177" i="1" s="1"/>
  <c r="G6178" i="1"/>
  <c r="H6178" i="1" s="1"/>
  <c r="G6179" i="1"/>
  <c r="H6179" i="1" s="1"/>
  <c r="I6179" i="1" s="1"/>
  <c r="G6180" i="1"/>
  <c r="H6180" i="1" s="1"/>
  <c r="I6180" i="1" s="1"/>
  <c r="G6181" i="1"/>
  <c r="H6181" i="1" s="1"/>
  <c r="I6181" i="1" s="1"/>
  <c r="G6182" i="1"/>
  <c r="H6182" i="1" s="1"/>
  <c r="G6183" i="1"/>
  <c r="H6183" i="1" s="1"/>
  <c r="I6183" i="1" s="1"/>
  <c r="G6184" i="1"/>
  <c r="H6184" i="1" s="1"/>
  <c r="I6184" i="1" s="1"/>
  <c r="G6185"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I6353" i="1" l="1"/>
  <c r="I6349" i="1"/>
  <c r="I6345" i="1"/>
  <c r="I6341" i="1"/>
  <c r="I6337" i="1"/>
  <c r="I6333" i="1"/>
  <c r="I6329" i="1"/>
  <c r="I6325" i="1"/>
  <c r="H6319" i="1"/>
  <c r="I6319" i="1" s="1"/>
  <c r="H6311" i="1"/>
  <c r="I6311" i="1" s="1"/>
  <c r="H6307" i="1"/>
  <c r="I6307" i="1" s="1"/>
  <c r="H6299" i="1"/>
  <c r="I6299" i="1" s="1"/>
  <c r="H6295" i="1"/>
  <c r="I6295" i="1" s="1"/>
  <c r="I6315" i="1"/>
  <c r="I6303" i="1"/>
  <c r="I6291" i="1"/>
  <c r="H6322" i="1"/>
  <c r="I6322" i="1" s="1"/>
  <c r="H6318" i="1"/>
  <c r="I6318" i="1" s="1"/>
  <c r="H6314" i="1"/>
  <c r="I6314" i="1" s="1"/>
  <c r="H6310" i="1"/>
  <c r="I6310" i="1" s="1"/>
  <c r="H6306" i="1"/>
  <c r="I6306" i="1" s="1"/>
  <c r="H6302" i="1"/>
  <c r="I6302" i="1" s="1"/>
  <c r="H6298" i="1"/>
  <c r="I6298" i="1" s="1"/>
  <c r="H6294" i="1"/>
  <c r="I6294" i="1" s="1"/>
  <c r="H6290" i="1"/>
  <c r="I6290" i="1" s="1"/>
  <c r="I6285" i="1"/>
  <c r="I6281" i="1"/>
  <c r="I6277" i="1"/>
  <c r="I6273" i="1"/>
  <c r="I6269" i="1"/>
  <c r="I6265" i="1"/>
  <c r="I6261" i="1"/>
  <c r="I6257" i="1"/>
  <c r="I6254" i="1"/>
  <c r="I6250" i="1"/>
  <c r="I6246" i="1"/>
  <c r="I6242" i="1"/>
  <c r="I6238" i="1"/>
  <c r="I6234" i="1"/>
  <c r="I6230" i="1"/>
  <c r="I6226" i="1"/>
  <c r="I6222" i="1"/>
  <c r="H6185" i="1"/>
  <c r="I6185" i="1" s="1"/>
  <c r="I6182" i="1"/>
  <c r="I6178" i="1"/>
  <c r="I6174" i="1"/>
  <c r="I6170" i="1"/>
  <c r="I6166" i="1"/>
  <c r="I6162" i="1"/>
  <c r="I6158" i="1"/>
  <c r="I6154" i="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G5984" i="1"/>
  <c r="H5984" i="1" s="1"/>
  <c r="G5985" i="1"/>
  <c r="H5985" i="1" s="1"/>
  <c r="G5986" i="1"/>
  <c r="H5986" i="1" s="1"/>
  <c r="G5987" i="1"/>
  <c r="G5988" i="1"/>
  <c r="H5988" i="1" s="1"/>
  <c r="G5989" i="1"/>
  <c r="H5989" i="1" s="1"/>
  <c r="G5990" i="1"/>
  <c r="H5990" i="1" s="1"/>
  <c r="G5991" i="1"/>
  <c r="G5992" i="1"/>
  <c r="H5992" i="1" s="1"/>
  <c r="G5993" i="1"/>
  <c r="H5993" i="1" s="1"/>
  <c r="G5994" i="1"/>
  <c r="H5994" i="1" s="1"/>
  <c r="G5995" i="1"/>
  <c r="G5996" i="1"/>
  <c r="H5996" i="1" s="1"/>
  <c r="G5997" i="1"/>
  <c r="H5997" i="1" s="1"/>
  <c r="G5998" i="1"/>
  <c r="H5998" i="1" s="1"/>
  <c r="G5999" i="1"/>
  <c r="G6000" i="1"/>
  <c r="H6000" i="1" s="1"/>
  <c r="G6001" i="1"/>
  <c r="H6001" i="1" s="1"/>
  <c r="G6002" i="1"/>
  <c r="H6002" i="1" s="1"/>
  <c r="G6003" i="1"/>
  <c r="G6004" i="1"/>
  <c r="H6004" i="1" s="1"/>
  <c r="G6005" i="1"/>
  <c r="H6005" i="1" s="1"/>
  <c r="G6006" i="1"/>
  <c r="H6006" i="1" s="1"/>
  <c r="G6007" i="1"/>
  <c r="G6008" i="1"/>
  <c r="H6008" i="1" s="1"/>
  <c r="G6009" i="1"/>
  <c r="H6009" i="1" s="1"/>
  <c r="G6010" i="1"/>
  <c r="H6010" i="1" s="1"/>
  <c r="G6011" i="1"/>
  <c r="G6012" i="1"/>
  <c r="H6012" i="1" s="1"/>
  <c r="G6013" i="1"/>
  <c r="H6013" i="1" s="1"/>
  <c r="G6014" i="1"/>
  <c r="H6014" i="1" s="1"/>
  <c r="G6015" i="1"/>
  <c r="G6016" i="1"/>
  <c r="H6016" i="1" s="1"/>
  <c r="G6017" i="1"/>
  <c r="H6017" i="1" s="1"/>
  <c r="G6018" i="1"/>
  <c r="H6018" i="1" s="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G5949" i="1"/>
  <c r="G5950" i="1"/>
  <c r="H5950" i="1" s="1"/>
  <c r="G5951" i="1"/>
  <c r="H5951" i="1" s="1"/>
  <c r="G5952" i="1"/>
  <c r="H5952" i="1" s="1"/>
  <c r="G5953" i="1"/>
  <c r="G5954" i="1"/>
  <c r="H5954" i="1" s="1"/>
  <c r="G5955" i="1"/>
  <c r="H5955" i="1" s="1"/>
  <c r="G5956" i="1"/>
  <c r="H5956" i="1" s="1"/>
  <c r="G5957" i="1"/>
  <c r="G5958" i="1"/>
  <c r="H5958" i="1" s="1"/>
  <c r="G5959" i="1"/>
  <c r="H5959" i="1" s="1"/>
  <c r="G5960" i="1"/>
  <c r="H5960" i="1" s="1"/>
  <c r="G5961" i="1"/>
  <c r="G5962" i="1"/>
  <c r="H5962" i="1" s="1"/>
  <c r="G5963" i="1"/>
  <c r="H5963" i="1" s="1"/>
  <c r="G5964" i="1"/>
  <c r="H5964" i="1" s="1"/>
  <c r="G5965" i="1"/>
  <c r="G5966" i="1"/>
  <c r="H5966" i="1" s="1"/>
  <c r="G5967" i="1"/>
  <c r="H5967" i="1" s="1"/>
  <c r="G5968" i="1"/>
  <c r="H5968" i="1" s="1"/>
  <c r="G5969" i="1"/>
  <c r="G5970" i="1"/>
  <c r="H5970" i="1" s="1"/>
  <c r="G5971" i="1"/>
  <c r="H5971" i="1" s="1"/>
  <c r="G5972" i="1"/>
  <c r="H5972" i="1" s="1"/>
  <c r="G5973" i="1"/>
  <c r="G5974" i="1"/>
  <c r="H5974" i="1" s="1"/>
  <c r="G5975" i="1"/>
  <c r="H5975" i="1" s="1"/>
  <c r="G5976" i="1"/>
  <c r="H5976" i="1" s="1"/>
  <c r="G5977" i="1"/>
  <c r="G5978" i="1"/>
  <c r="H5978" i="1" s="1"/>
  <c r="G5979" i="1"/>
  <c r="H5979" i="1" s="1"/>
  <c r="G5980" i="1"/>
  <c r="H5980" i="1" s="1"/>
  <c r="G5981" i="1"/>
  <c r="G5982" i="1"/>
  <c r="H5982" i="1" s="1"/>
  <c r="G5983" i="1"/>
  <c r="H5983" i="1" s="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M51" i="6"/>
  <c r="M49" i="6"/>
  <c r="M48" i="6"/>
  <c r="M46" i="6"/>
  <c r="M47" i="6"/>
  <c r="M45" i="6"/>
  <c r="M50" i="6"/>
  <c r="H6015" i="1" l="1"/>
  <c r="H6011" i="1"/>
  <c r="H6007" i="1"/>
  <c r="H6003" i="1"/>
  <c r="H5999" i="1"/>
  <c r="H5995" i="1"/>
  <c r="H5991" i="1"/>
  <c r="H5987" i="1"/>
  <c r="H5981" i="1"/>
  <c r="H5977" i="1"/>
  <c r="H5973" i="1"/>
  <c r="H5969" i="1"/>
  <c r="H5965" i="1"/>
  <c r="H5961" i="1"/>
  <c r="H5957" i="1"/>
  <c r="H5953" i="1"/>
  <c r="H5949" i="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G5576" i="1"/>
  <c r="H5576" i="1" s="1"/>
  <c r="G5577" i="1"/>
  <c r="H5577" i="1" s="1"/>
  <c r="G5578" i="1"/>
  <c r="H5578" i="1" s="1"/>
  <c r="G5579" i="1"/>
  <c r="G5580" i="1"/>
  <c r="H5580" i="1" s="1"/>
  <c r="G5581" i="1"/>
  <c r="H5581" i="1" s="1"/>
  <c r="G5582" i="1"/>
  <c r="H5582" i="1" s="1"/>
  <c r="G5583" i="1"/>
  <c r="G5584" i="1"/>
  <c r="H5584" i="1" s="1"/>
  <c r="G5585" i="1"/>
  <c r="H5585" i="1" s="1"/>
  <c r="G5586" i="1"/>
  <c r="H5586" i="1" s="1"/>
  <c r="G5587" i="1"/>
  <c r="G5588" i="1"/>
  <c r="H5588" i="1" s="1"/>
  <c r="G5589" i="1"/>
  <c r="H5589" i="1" s="1"/>
  <c r="G5590" i="1"/>
  <c r="H5590" i="1" s="1"/>
  <c r="G5591" i="1"/>
  <c r="G5592" i="1"/>
  <c r="H5592" i="1" s="1"/>
  <c r="G5593" i="1"/>
  <c r="H5593" i="1" s="1"/>
  <c r="G5594" i="1"/>
  <c r="H5594" i="1" s="1"/>
  <c r="G5595" i="1"/>
  <c r="G5596" i="1"/>
  <c r="H5596" i="1" s="1"/>
  <c r="G5597" i="1"/>
  <c r="H5597" i="1" s="1"/>
  <c r="G5598" i="1"/>
  <c r="H5598" i="1" s="1"/>
  <c r="G5599" i="1"/>
  <c r="G5600" i="1"/>
  <c r="H5600" i="1" s="1"/>
  <c r="G5601" i="1"/>
  <c r="H5601" i="1" s="1"/>
  <c r="G5602" i="1"/>
  <c r="H5602" i="1" s="1"/>
  <c r="G5603" i="1"/>
  <c r="G5604" i="1"/>
  <c r="H5604" i="1" s="1"/>
  <c r="G5605" i="1"/>
  <c r="H5605" i="1" s="1"/>
  <c r="G5606" i="1"/>
  <c r="H5606" i="1" s="1"/>
  <c r="G5607" i="1"/>
  <c r="G5608" i="1"/>
  <c r="H5608" i="1" s="1"/>
  <c r="G5609" i="1"/>
  <c r="H5609" i="1" s="1"/>
  <c r="G5610" i="1"/>
  <c r="H5610" i="1" s="1"/>
  <c r="G5611" i="1"/>
  <c r="G5612" i="1"/>
  <c r="H5612" i="1" s="1"/>
  <c r="G5613" i="1"/>
  <c r="H5613" i="1" s="1"/>
  <c r="G5614" i="1"/>
  <c r="H5614" i="1" s="1"/>
  <c r="G5615" i="1"/>
  <c r="G5616" i="1"/>
  <c r="H5616" i="1" s="1"/>
  <c r="G5617" i="1"/>
  <c r="H5617" i="1" s="1"/>
  <c r="G5618" i="1"/>
  <c r="H5618" i="1" s="1"/>
  <c r="G5619" i="1"/>
  <c r="G5620" i="1"/>
  <c r="H5620" i="1" s="1"/>
  <c r="G5621" i="1"/>
  <c r="H5621" i="1" s="1"/>
  <c r="G5622" i="1"/>
  <c r="H5622" i="1" s="1"/>
  <c r="G5623" i="1"/>
  <c r="G5624" i="1"/>
  <c r="H5624" i="1" s="1"/>
  <c r="G5625" i="1"/>
  <c r="H5625" i="1" s="1"/>
  <c r="G5626" i="1"/>
  <c r="H5626" i="1" s="1"/>
  <c r="G5627" i="1"/>
  <c r="G5628" i="1"/>
  <c r="H5628" i="1" s="1"/>
  <c r="G5629" i="1"/>
  <c r="H5629" i="1" s="1"/>
  <c r="G5630" i="1"/>
  <c r="H5630" i="1" s="1"/>
  <c r="G5631" i="1"/>
  <c r="G5632" i="1"/>
  <c r="H5632" i="1" s="1"/>
  <c r="G5633" i="1"/>
  <c r="H5633" i="1" s="1"/>
  <c r="G5634" i="1"/>
  <c r="H5634" i="1" s="1"/>
  <c r="G5635" i="1"/>
  <c r="G5636" i="1"/>
  <c r="H5636" i="1" s="1"/>
  <c r="G5637" i="1"/>
  <c r="H5637" i="1" s="1"/>
  <c r="G5638" i="1"/>
  <c r="H5638" i="1" s="1"/>
  <c r="G5639" i="1"/>
  <c r="G5640" i="1"/>
  <c r="H5640" i="1" s="1"/>
  <c r="G5641" i="1"/>
  <c r="H5641" i="1" s="1"/>
  <c r="G5642" i="1"/>
  <c r="H5642" i="1" s="1"/>
  <c r="G5643" i="1"/>
  <c r="G5644" i="1"/>
  <c r="H5644" i="1" s="1"/>
  <c r="G5645" i="1"/>
  <c r="H5645" i="1" s="1"/>
  <c r="G5646" i="1"/>
  <c r="H5646" i="1" s="1"/>
  <c r="G5647" i="1"/>
  <c r="G5648" i="1"/>
  <c r="H5648" i="1" s="1"/>
  <c r="G5649" i="1"/>
  <c r="H5649" i="1" s="1"/>
  <c r="G5650" i="1"/>
  <c r="H5650" i="1" s="1"/>
  <c r="G5651" i="1"/>
  <c r="G5652" i="1"/>
  <c r="H5652" i="1" s="1"/>
  <c r="G5653" i="1"/>
  <c r="H5653" i="1" s="1"/>
  <c r="G5654" i="1"/>
  <c r="H5654" i="1" s="1"/>
  <c r="G5655" i="1"/>
  <c r="G5656" i="1"/>
  <c r="H5656" i="1" s="1"/>
  <c r="G5657" i="1"/>
  <c r="H5657" i="1" s="1"/>
  <c r="G5658" i="1"/>
  <c r="H5658" i="1" s="1"/>
  <c r="G5659" i="1"/>
  <c r="G5660" i="1"/>
  <c r="H5660" i="1" s="1"/>
  <c r="G5661" i="1"/>
  <c r="H5661" i="1" s="1"/>
  <c r="G5662" i="1"/>
  <c r="H5662" i="1" s="1"/>
  <c r="G5663" i="1"/>
  <c r="G5664" i="1"/>
  <c r="H5664" i="1" s="1"/>
  <c r="G5665" i="1"/>
  <c r="H5665" i="1" s="1"/>
  <c r="G5666" i="1"/>
  <c r="H5666" i="1" s="1"/>
  <c r="G5667" i="1"/>
  <c r="G5668" i="1"/>
  <c r="H5668" i="1" s="1"/>
  <c r="G5669" i="1"/>
  <c r="H5669" i="1" s="1"/>
  <c r="G5670" i="1"/>
  <c r="H5670" i="1" s="1"/>
  <c r="G5671" i="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G5712" i="1"/>
  <c r="H5712" i="1" s="1"/>
  <c r="G5713" i="1"/>
  <c r="H5713" i="1" s="1"/>
  <c r="G5714" i="1"/>
  <c r="H5714" i="1" s="1"/>
  <c r="G5715" i="1"/>
  <c r="G5716" i="1"/>
  <c r="H5716" i="1" s="1"/>
  <c r="G5717" i="1"/>
  <c r="H5717" i="1" s="1"/>
  <c r="G5718" i="1"/>
  <c r="H5718" i="1" s="1"/>
  <c r="G5719" i="1"/>
  <c r="G5720" i="1"/>
  <c r="H5720" i="1" s="1"/>
  <c r="G5721" i="1"/>
  <c r="H5721" i="1" s="1"/>
  <c r="G5722" i="1"/>
  <c r="H5722" i="1" s="1"/>
  <c r="G5723" i="1"/>
  <c r="G5724" i="1"/>
  <c r="H5724" i="1" s="1"/>
  <c r="G5725" i="1"/>
  <c r="H5725" i="1" s="1"/>
  <c r="G5726" i="1"/>
  <c r="H5726" i="1" s="1"/>
  <c r="G5727" i="1"/>
  <c r="G5728" i="1"/>
  <c r="H5728" i="1" s="1"/>
  <c r="G5729" i="1"/>
  <c r="H5729" i="1" s="1"/>
  <c r="G5730" i="1"/>
  <c r="H5730" i="1" s="1"/>
  <c r="G5731" i="1"/>
  <c r="G5732" i="1"/>
  <c r="H5732" i="1" s="1"/>
  <c r="G5733" i="1"/>
  <c r="H5733" i="1" s="1"/>
  <c r="G5734" i="1"/>
  <c r="H5734" i="1" s="1"/>
  <c r="G5735" i="1"/>
  <c r="G5736" i="1"/>
  <c r="H5736" i="1" s="1"/>
  <c r="G5737" i="1"/>
  <c r="H5737" i="1" s="1"/>
  <c r="G5738" i="1"/>
  <c r="H5738" i="1" s="1"/>
  <c r="G5739" i="1"/>
  <c r="G5740" i="1"/>
  <c r="H5740" i="1" s="1"/>
  <c r="G5741" i="1"/>
  <c r="H5741" i="1" s="1"/>
  <c r="G5742" i="1"/>
  <c r="H5742" i="1" s="1"/>
  <c r="G5743" i="1"/>
  <c r="G5744" i="1"/>
  <c r="H5744" i="1" s="1"/>
  <c r="G5745" i="1"/>
  <c r="H5745" i="1" s="1"/>
  <c r="G5746" i="1"/>
  <c r="H5746" i="1" s="1"/>
  <c r="G5747" i="1"/>
  <c r="G5748" i="1"/>
  <c r="H5748" i="1" s="1"/>
  <c r="G5749" i="1"/>
  <c r="H5749" i="1" s="1"/>
  <c r="G5750" i="1"/>
  <c r="H5750" i="1" s="1"/>
  <c r="G5751" i="1"/>
  <c r="H5751" i="1" s="1"/>
  <c r="G5752" i="1"/>
  <c r="H5752" i="1" s="1"/>
  <c r="G5753" i="1"/>
  <c r="H5753" i="1" s="1"/>
  <c r="G5754" i="1"/>
  <c r="H5754" i="1" s="1"/>
  <c r="G5755" i="1"/>
  <c r="G5756" i="1"/>
  <c r="H5756" i="1" s="1"/>
  <c r="G5757" i="1"/>
  <c r="H5757" i="1" s="1"/>
  <c r="G5758" i="1"/>
  <c r="H5758" i="1" s="1"/>
  <c r="G5759" i="1"/>
  <c r="G5760" i="1"/>
  <c r="H5760" i="1" s="1"/>
  <c r="G5761" i="1"/>
  <c r="H5761" i="1" s="1"/>
  <c r="G5762" i="1"/>
  <c r="H5762" i="1" s="1"/>
  <c r="G5763" i="1"/>
  <c r="H5763" i="1" s="1"/>
  <c r="G5764" i="1"/>
  <c r="H5764" i="1" s="1"/>
  <c r="G5765" i="1"/>
  <c r="H5765" i="1" s="1"/>
  <c r="G5766" i="1"/>
  <c r="H5766" i="1" s="1"/>
  <c r="G5767" i="1"/>
  <c r="G5768" i="1"/>
  <c r="H5768" i="1" s="1"/>
  <c r="G5769" i="1"/>
  <c r="H5769" i="1" s="1"/>
  <c r="G5770" i="1"/>
  <c r="H5770" i="1" s="1"/>
  <c r="G5771" i="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H5771" i="1" l="1"/>
  <c r="H5767" i="1"/>
  <c r="H5759" i="1"/>
  <c r="H5755" i="1"/>
  <c r="H5747" i="1"/>
  <c r="H5743" i="1"/>
  <c r="H5739" i="1"/>
  <c r="H5735" i="1"/>
  <c r="H5731" i="1"/>
  <c r="H5727" i="1"/>
  <c r="H5723" i="1"/>
  <c r="H5719" i="1"/>
  <c r="H5715" i="1"/>
  <c r="H5711" i="1"/>
  <c r="H5671" i="1"/>
  <c r="H5667" i="1"/>
  <c r="H5663" i="1"/>
  <c r="H5659" i="1"/>
  <c r="H5655" i="1"/>
  <c r="H5651" i="1"/>
  <c r="H5647" i="1"/>
  <c r="H5643" i="1"/>
  <c r="H5639" i="1"/>
  <c r="H5635" i="1"/>
  <c r="H5631" i="1"/>
  <c r="H5627" i="1"/>
  <c r="H5623" i="1"/>
  <c r="H5619" i="1"/>
  <c r="H5615" i="1"/>
  <c r="H5611" i="1"/>
  <c r="H5607" i="1"/>
  <c r="H5603" i="1"/>
  <c r="H5599" i="1"/>
  <c r="H5595" i="1"/>
  <c r="H5591" i="1"/>
  <c r="H5587" i="1"/>
  <c r="H5583" i="1"/>
  <c r="H5579" i="1"/>
  <c r="H5575" i="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G5296" i="1"/>
  <c r="H5296" i="1" s="1"/>
  <c r="G5297" i="1"/>
  <c r="H5297" i="1" s="1"/>
  <c r="G5298" i="1"/>
  <c r="H5298" i="1" s="1"/>
  <c r="G5299" i="1"/>
  <c r="H5299" i="1" s="1"/>
  <c r="G5300" i="1"/>
  <c r="H5300" i="1" s="1"/>
  <c r="G5301" i="1"/>
  <c r="H5301" i="1" s="1"/>
  <c r="G5302" i="1"/>
  <c r="H5302" i="1" s="1"/>
  <c r="G5303" i="1"/>
  <c r="G5304" i="1"/>
  <c r="H5304" i="1" s="1"/>
  <c r="G5305" i="1"/>
  <c r="H5305" i="1" s="1"/>
  <c r="G5306" i="1"/>
  <c r="H5306" i="1" s="1"/>
  <c r="G5307" i="1"/>
  <c r="H5307" i="1" s="1"/>
  <c r="G5308" i="1"/>
  <c r="H5308" i="1" s="1"/>
  <c r="G5309" i="1"/>
  <c r="H5309" i="1" s="1"/>
  <c r="G5310" i="1"/>
  <c r="H5310" i="1" s="1"/>
  <c r="G5311" i="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G5324" i="1"/>
  <c r="H5324" i="1" s="1"/>
  <c r="G5325" i="1"/>
  <c r="H5325" i="1" s="1"/>
  <c r="G5326" i="1"/>
  <c r="H5326" i="1" s="1"/>
  <c r="G5327" i="1"/>
  <c r="H5327" i="1" s="1"/>
  <c r="G5328" i="1"/>
  <c r="H5328" i="1" s="1"/>
  <c r="G5329" i="1"/>
  <c r="H5329" i="1" s="1"/>
  <c r="G5330" i="1"/>
  <c r="H5330" i="1" s="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H5323" i="1" l="1"/>
  <c r="H5311" i="1"/>
  <c r="H5303" i="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G5186" i="1"/>
  <c r="H5186" i="1" s="1"/>
  <c r="G5187" i="1"/>
  <c r="G5188" i="1"/>
  <c r="H5188" i="1" s="1"/>
  <c r="G5189" i="1"/>
  <c r="G5190" i="1"/>
  <c r="H5190" i="1" s="1"/>
  <c r="G5191" i="1"/>
  <c r="G5192" i="1"/>
  <c r="H5192" i="1" s="1"/>
  <c r="G5193" i="1"/>
  <c r="G5194" i="1"/>
  <c r="H5194" i="1" s="1"/>
  <c r="G5195" i="1"/>
  <c r="H5195" i="1" s="1"/>
  <c r="G5196" i="1"/>
  <c r="H5196" i="1" s="1"/>
  <c r="G5197" i="1"/>
  <c r="G5198" i="1"/>
  <c r="H5198" i="1" s="1"/>
  <c r="G5199" i="1"/>
  <c r="G5200" i="1"/>
  <c r="H5200" i="1" s="1"/>
  <c r="G5201" i="1"/>
  <c r="G5202" i="1"/>
  <c r="H5202" i="1" s="1"/>
  <c r="G5203" i="1"/>
  <c r="G5204" i="1"/>
  <c r="H5204" i="1" s="1"/>
  <c r="G5205" i="1"/>
  <c r="G5206" i="1"/>
  <c r="H5206" i="1" s="1"/>
  <c r="G5207" i="1"/>
  <c r="G5208" i="1"/>
  <c r="H5208" i="1" s="1"/>
  <c r="G5209" i="1"/>
  <c r="G5210" i="1"/>
  <c r="H5210" i="1" s="1"/>
  <c r="G5211" i="1"/>
  <c r="G5212" i="1"/>
  <c r="H5212" i="1" s="1"/>
  <c r="G5213" i="1"/>
  <c r="G5214" i="1"/>
  <c r="H5214" i="1" s="1"/>
  <c r="G5215" i="1"/>
  <c r="H5215" i="1" s="1"/>
  <c r="G5216" i="1"/>
  <c r="H5216" i="1" s="1"/>
  <c r="G5217" i="1"/>
  <c r="G5218" i="1"/>
  <c r="H5218" i="1" s="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H5203" i="1" l="1"/>
  <c r="H5211" i="1"/>
  <c r="H5207" i="1"/>
  <c r="H5199" i="1"/>
  <c r="H5191" i="1"/>
  <c r="H5187" i="1"/>
  <c r="H5217" i="1"/>
  <c r="H5213" i="1"/>
  <c r="H5209" i="1"/>
  <c r="H5205" i="1"/>
  <c r="H5201" i="1"/>
  <c r="H5197" i="1"/>
  <c r="H5193" i="1"/>
  <c r="H518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G4781" i="1" l="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4780" i="1"/>
  <c r="H4780" i="1" s="1"/>
  <c r="H4742" i="1" l="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598" i="1" l="1"/>
  <c r="H4602" i="1"/>
  <c r="H4606" i="1"/>
  <c r="H4610" i="1"/>
  <c r="H4614" i="1"/>
  <c r="H4618" i="1"/>
  <c r="H4622" i="1"/>
  <c r="H4626" i="1"/>
  <c r="H4630" i="1"/>
  <c r="H4634" i="1"/>
  <c r="H4638" i="1"/>
  <c r="H4642" i="1"/>
  <c r="H4646" i="1"/>
  <c r="H4650" i="1"/>
  <c r="H4654" i="1"/>
  <c r="H4658" i="1"/>
  <c r="H4662" i="1"/>
  <c r="H4666" i="1"/>
  <c r="H4670" i="1"/>
  <c r="H4674" i="1"/>
  <c r="H4678" i="1"/>
  <c r="H4682" i="1"/>
  <c r="H4686" i="1"/>
  <c r="H4690" i="1"/>
  <c r="H4694" i="1"/>
  <c r="H4698" i="1"/>
  <c r="H4702" i="1"/>
  <c r="H4706" i="1"/>
  <c r="H4710" i="1"/>
  <c r="H4714" i="1"/>
  <c r="H4718" i="1"/>
  <c r="H4722" i="1"/>
  <c r="H4726" i="1"/>
  <c r="H4730" i="1"/>
  <c r="H4734" i="1"/>
  <c r="H4738" i="1"/>
  <c r="H4595" i="1"/>
  <c r="H4596" i="1"/>
  <c r="H4597" i="1"/>
  <c r="H4599" i="1"/>
  <c r="H4600" i="1"/>
  <c r="H4601" i="1"/>
  <c r="H4603" i="1"/>
  <c r="H4604" i="1"/>
  <c r="H4605" i="1"/>
  <c r="H4607" i="1"/>
  <c r="H4608" i="1"/>
  <c r="H4609" i="1"/>
  <c r="H4611" i="1"/>
  <c r="H4612" i="1"/>
  <c r="H4613" i="1"/>
  <c r="H4615" i="1"/>
  <c r="H4616" i="1"/>
  <c r="H4617" i="1"/>
  <c r="H4619" i="1"/>
  <c r="H4620" i="1"/>
  <c r="H4621" i="1"/>
  <c r="H4623" i="1"/>
  <c r="H4624" i="1"/>
  <c r="H4625" i="1"/>
  <c r="H4627" i="1"/>
  <c r="H4628" i="1"/>
  <c r="H4629" i="1"/>
  <c r="H4631" i="1"/>
  <c r="H4632" i="1"/>
  <c r="H4633" i="1"/>
  <c r="H4635" i="1"/>
  <c r="H4636" i="1"/>
  <c r="H4637" i="1"/>
  <c r="H4639" i="1"/>
  <c r="H4640" i="1"/>
  <c r="H4641" i="1"/>
  <c r="H4643" i="1"/>
  <c r="H4644" i="1"/>
  <c r="H4645" i="1"/>
  <c r="H4647" i="1"/>
  <c r="H4648" i="1"/>
  <c r="H4649" i="1"/>
  <c r="H4651" i="1"/>
  <c r="H4652" i="1"/>
  <c r="H4653" i="1"/>
  <c r="H4655" i="1"/>
  <c r="H4656" i="1"/>
  <c r="H4657" i="1"/>
  <c r="H4659" i="1"/>
  <c r="H4660" i="1"/>
  <c r="H4661" i="1"/>
  <c r="H4663" i="1"/>
  <c r="H4664" i="1"/>
  <c r="H4665" i="1"/>
  <c r="H4667" i="1"/>
  <c r="H4668" i="1"/>
  <c r="H4669" i="1"/>
  <c r="H4671" i="1"/>
  <c r="H4672" i="1"/>
  <c r="H4673" i="1"/>
  <c r="H4675" i="1"/>
  <c r="H4676" i="1"/>
  <c r="H4677" i="1"/>
  <c r="H4679" i="1"/>
  <c r="H4680" i="1"/>
  <c r="H4681" i="1"/>
  <c r="H4683" i="1"/>
  <c r="H4684" i="1"/>
  <c r="H4685" i="1"/>
  <c r="H4687" i="1"/>
  <c r="H4688" i="1"/>
  <c r="H4689" i="1"/>
  <c r="H4691" i="1"/>
  <c r="H4692" i="1"/>
  <c r="H4693" i="1"/>
  <c r="H4695" i="1"/>
  <c r="H4696" i="1"/>
  <c r="H4697" i="1"/>
  <c r="H4699" i="1"/>
  <c r="H4700" i="1"/>
  <c r="H4701" i="1"/>
  <c r="H4703" i="1"/>
  <c r="H4704" i="1"/>
  <c r="H4705" i="1"/>
  <c r="H4707" i="1"/>
  <c r="H4708" i="1"/>
  <c r="H4709" i="1"/>
  <c r="H4711" i="1"/>
  <c r="H4712" i="1"/>
  <c r="H4713" i="1"/>
  <c r="H4715" i="1"/>
  <c r="H4716" i="1"/>
  <c r="H4717" i="1"/>
  <c r="H4719" i="1"/>
  <c r="H4720" i="1"/>
  <c r="H4721" i="1"/>
  <c r="H4723" i="1"/>
  <c r="H4724" i="1"/>
  <c r="H4725" i="1"/>
  <c r="H4727" i="1"/>
  <c r="H4728" i="1"/>
  <c r="H4729" i="1"/>
  <c r="H4731" i="1"/>
  <c r="H4732" i="1"/>
  <c r="H4733" i="1"/>
  <c r="H4735" i="1"/>
  <c r="H4736" i="1"/>
  <c r="H4737" i="1"/>
  <c r="H4739" i="1"/>
  <c r="H4740" i="1"/>
  <c r="H4741" i="1"/>
  <c r="H4558" i="1" l="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31" i="1" l="1"/>
  <c r="H4547" i="1"/>
  <c r="H4520" i="1"/>
  <c r="H4521" i="1"/>
  <c r="H4522" i="1"/>
  <c r="H4523" i="1"/>
  <c r="H4524" i="1"/>
  <c r="H4525" i="1"/>
  <c r="H4526" i="1"/>
  <c r="H4527" i="1"/>
  <c r="H4528" i="1"/>
  <c r="H4529" i="1"/>
  <c r="H4530" i="1"/>
  <c r="H4532" i="1"/>
  <c r="H4533" i="1"/>
  <c r="H4534" i="1"/>
  <c r="H4535" i="1"/>
  <c r="H4536" i="1"/>
  <c r="H4537" i="1"/>
  <c r="H4538" i="1"/>
  <c r="H4539" i="1"/>
  <c r="H4540" i="1"/>
  <c r="H4541" i="1"/>
  <c r="H4542" i="1"/>
  <c r="H4543" i="1"/>
  <c r="H4544" i="1"/>
  <c r="H4545" i="1"/>
  <c r="H4546" i="1"/>
  <c r="H4548" i="1"/>
  <c r="H4549" i="1"/>
  <c r="H4550" i="1"/>
  <c r="H4551" i="1"/>
  <c r="H4552" i="1"/>
  <c r="H4553" i="1"/>
  <c r="H4554" i="1"/>
  <c r="H4555" i="1"/>
  <c r="H4556" i="1"/>
  <c r="H4557"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447" i="1" l="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07" i="1"/>
  <c r="H4308" i="1"/>
  <c r="H4309" i="1"/>
  <c r="H4311" i="1"/>
  <c r="H4312" i="1"/>
  <c r="H4313" i="1"/>
  <c r="H4315" i="1"/>
  <c r="H4316" i="1"/>
  <c r="H4317" i="1"/>
  <c r="H4319" i="1"/>
  <c r="H4320" i="1"/>
  <c r="H4321" i="1"/>
  <c r="H4323" i="1"/>
  <c r="H4324" i="1"/>
  <c r="H4325" i="1"/>
  <c r="H4327" i="1"/>
  <c r="H4328" i="1"/>
  <c r="H4329" i="1"/>
  <c r="H4331" i="1"/>
  <c r="H4332" i="1"/>
  <c r="H4333" i="1"/>
  <c r="H4335" i="1"/>
  <c r="H4336" i="1"/>
  <c r="H4337" i="1"/>
  <c r="H4339" i="1"/>
  <c r="H4340" i="1"/>
  <c r="H4341" i="1"/>
  <c r="H4343" i="1"/>
  <c r="H4344" i="1"/>
  <c r="H4270" i="1"/>
  <c r="H4271" i="1"/>
  <c r="H4272" i="1"/>
  <c r="H4273" i="1"/>
  <c r="H4274" i="1"/>
  <c r="H4275" i="1"/>
  <c r="H4276" i="1"/>
  <c r="H4277" i="1"/>
  <c r="H4279" i="1"/>
  <c r="H4280" i="1"/>
  <c r="H4281" i="1"/>
  <c r="H4283" i="1"/>
  <c r="H4284" i="1"/>
  <c r="H4285" i="1"/>
  <c r="H4286" i="1"/>
  <c r="H4287" i="1"/>
  <c r="H4288" i="1"/>
  <c r="H4289" i="1"/>
  <c r="H4290" i="1"/>
  <c r="H4291" i="1"/>
  <c r="H4292" i="1"/>
  <c r="H4293" i="1"/>
  <c r="H4295" i="1"/>
  <c r="H4296" i="1"/>
  <c r="H4297" i="1"/>
  <c r="H4298" i="1"/>
  <c r="H4299" i="1"/>
  <c r="H4300" i="1"/>
  <c r="H4301" i="1"/>
  <c r="H4303" i="1"/>
  <c r="H4304" i="1"/>
  <c r="H4305" i="1"/>
  <c r="H4306" i="1"/>
  <c r="H4342" i="1" l="1"/>
  <c r="H4338" i="1"/>
  <c r="H4334" i="1"/>
  <c r="H4330" i="1"/>
  <c r="H4326" i="1"/>
  <c r="H4322" i="1"/>
  <c r="H4318" i="1"/>
  <c r="H4314" i="1"/>
  <c r="H4310" i="1"/>
  <c r="H4302" i="1"/>
  <c r="H4294" i="1"/>
  <c r="H4282" i="1"/>
  <c r="H4278" i="1"/>
  <c r="H4234" i="1" l="1"/>
  <c r="H4235" i="1"/>
  <c r="H4236" i="1"/>
  <c r="H4238" i="1"/>
  <c r="H4239" i="1"/>
  <c r="H4240" i="1"/>
  <c r="H4242" i="1"/>
  <c r="H4243" i="1"/>
  <c r="H4244" i="1"/>
  <c r="H4246" i="1"/>
  <c r="H4247" i="1"/>
  <c r="H4248" i="1"/>
  <c r="H4250" i="1"/>
  <c r="H4251" i="1"/>
  <c r="H4252" i="1"/>
  <c r="H4254" i="1"/>
  <c r="H4255" i="1"/>
  <c r="H4256" i="1"/>
  <c r="H4258" i="1"/>
  <c r="H4259" i="1"/>
  <c r="H4260" i="1"/>
  <c r="H4262" i="1"/>
  <c r="H4263" i="1"/>
  <c r="H4264" i="1"/>
  <c r="H4266" i="1"/>
  <c r="H4267" i="1"/>
  <c r="H4268"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19" i="1"/>
  <c r="H4020" i="1"/>
  <c r="H4021" i="1"/>
  <c r="H4023" i="1"/>
  <c r="H4024" i="1"/>
  <c r="H4025" i="1"/>
  <c r="H4027" i="1"/>
  <c r="H4028" i="1"/>
  <c r="H4029" i="1"/>
  <c r="H4031" i="1"/>
  <c r="H4032" i="1"/>
  <c r="H4033" i="1"/>
  <c r="H4035" i="1"/>
  <c r="H4036" i="1"/>
  <c r="H4037" i="1"/>
  <c r="H4039" i="1"/>
  <c r="H4040" i="1"/>
  <c r="H4041" i="1"/>
  <c r="H4043" i="1"/>
  <c r="H4044" i="1"/>
  <c r="H4045" i="1"/>
  <c r="H4047" i="1"/>
  <c r="H4048" i="1"/>
  <c r="H4049" i="1"/>
  <c r="H4051" i="1"/>
  <c r="H4052" i="1"/>
  <c r="H4053"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4269" i="1" l="1"/>
  <c r="H4265" i="1"/>
  <c r="H4261" i="1"/>
  <c r="H4257" i="1"/>
  <c r="H4253" i="1"/>
  <c r="H4249" i="1"/>
  <c r="H4245" i="1"/>
  <c r="H4241" i="1"/>
  <c r="H4237" i="1"/>
  <c r="H4233" i="1"/>
  <c r="H4054" i="1"/>
  <c r="H4050" i="1"/>
  <c r="H4046" i="1"/>
  <c r="H4042" i="1"/>
  <c r="H4038" i="1"/>
  <c r="H4034" i="1"/>
  <c r="H4030" i="1"/>
  <c r="H4026" i="1"/>
  <c r="H4022" i="1"/>
  <c r="H4018"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767" i="1" l="1"/>
  <c r="H3768" i="1"/>
  <c r="H3769" i="1"/>
  <c r="H3771" i="1"/>
  <c r="H3772" i="1"/>
  <c r="H3773" i="1"/>
  <c r="H3775" i="1"/>
  <c r="H3776" i="1"/>
  <c r="H3777" i="1"/>
  <c r="H3779" i="1"/>
  <c r="H3780" i="1"/>
  <c r="H3781" i="1"/>
  <c r="H3783" i="1"/>
  <c r="H3784" i="1"/>
  <c r="H3785" i="1"/>
  <c r="H3787" i="1"/>
  <c r="H3788" i="1"/>
  <c r="H3789" i="1"/>
  <c r="H3791" i="1"/>
  <c r="H3792" i="1"/>
  <c r="H3793" i="1"/>
  <c r="H3795" i="1"/>
  <c r="H3796" i="1"/>
  <c r="H3797" i="1"/>
  <c r="H3799" i="1"/>
  <c r="H3800" i="1"/>
  <c r="H3801" i="1"/>
  <c r="H3803" i="1"/>
  <c r="H3804" i="1"/>
  <c r="H3805"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689" i="1"/>
  <c r="H3690" i="1"/>
  <c r="H3691" i="1"/>
  <c r="H3693" i="1"/>
  <c r="H3694" i="1"/>
  <c r="H3695" i="1"/>
  <c r="H3697" i="1"/>
  <c r="H3698" i="1"/>
  <c r="H3699" i="1"/>
  <c r="H3701" i="1"/>
  <c r="H3702" i="1"/>
  <c r="H3703" i="1"/>
  <c r="H3705" i="1"/>
  <c r="H3706" i="1"/>
  <c r="H3707" i="1"/>
  <c r="H3709" i="1"/>
  <c r="H3710" i="1"/>
  <c r="H3711" i="1"/>
  <c r="H3713" i="1"/>
  <c r="H3714" i="1"/>
  <c r="H3715" i="1"/>
  <c r="H3717" i="1"/>
  <c r="H3718" i="1"/>
  <c r="H3719" i="1"/>
  <c r="H3721" i="1"/>
  <c r="H3722" i="1"/>
  <c r="H3723" i="1"/>
  <c r="H3725" i="1"/>
  <c r="H3726" i="1"/>
  <c r="H3802" i="1" l="1"/>
  <c r="H3798" i="1"/>
  <c r="H3794" i="1"/>
  <c r="H3790" i="1"/>
  <c r="H3786" i="1"/>
  <c r="H3782" i="1"/>
  <c r="H3778" i="1"/>
  <c r="H3774" i="1"/>
  <c r="H3770" i="1"/>
  <c r="H3724" i="1"/>
  <c r="H3720" i="1"/>
  <c r="H3716" i="1"/>
  <c r="H3712" i="1"/>
  <c r="H3708" i="1"/>
  <c r="H3704" i="1"/>
  <c r="H3700" i="1"/>
  <c r="H3696" i="1"/>
  <c r="H369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21" i="1"/>
  <c r="H3622" i="1"/>
  <c r="H3625" i="1"/>
  <c r="H3626" i="1"/>
  <c r="H3629" i="1"/>
  <c r="H3630" i="1"/>
  <c r="H3633" i="1"/>
  <c r="H3634" i="1"/>
  <c r="H3637" i="1"/>
  <c r="H3638" i="1"/>
  <c r="H3641" i="1"/>
  <c r="H3642" i="1"/>
  <c r="H3645" i="1"/>
  <c r="H3646" i="1"/>
  <c r="H3649" i="1"/>
  <c r="H3650" i="1"/>
  <c r="H3581" i="1"/>
  <c r="H3582" i="1"/>
  <c r="H3585" i="1"/>
  <c r="H3586" i="1"/>
  <c r="H3589" i="1"/>
  <c r="H3590" i="1"/>
  <c r="H3593" i="1"/>
  <c r="H3594" i="1"/>
  <c r="H3597" i="1"/>
  <c r="H3598" i="1"/>
  <c r="H3601" i="1"/>
  <c r="H3602" i="1"/>
  <c r="H3604" i="1"/>
  <c r="H3605" i="1"/>
  <c r="H3606" i="1"/>
  <c r="H3609" i="1"/>
  <c r="H3610" i="1"/>
  <c r="H3613" i="1"/>
  <c r="H3614" i="1"/>
  <c r="H3615" i="1"/>
  <c r="H3616" i="1"/>
  <c r="H3617" i="1"/>
  <c r="H3618"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05" i="1"/>
  <c r="H3506" i="1"/>
  <c r="H3507" i="1"/>
  <c r="H3509" i="1"/>
  <c r="H3510" i="1"/>
  <c r="H3511" i="1"/>
  <c r="H3513" i="1"/>
  <c r="H3514" i="1"/>
  <c r="H3515" i="1"/>
  <c r="H3517" i="1"/>
  <c r="H3518" i="1"/>
  <c r="H3519" i="1"/>
  <c r="H3521" i="1"/>
  <c r="H3522" i="1"/>
  <c r="H3523" i="1"/>
  <c r="H3525" i="1"/>
  <c r="H3526" i="1"/>
  <c r="H3527" i="1"/>
  <c r="H3529" i="1"/>
  <c r="H3530" i="1"/>
  <c r="H3531" i="1"/>
  <c r="H3533" i="1"/>
  <c r="H3534" i="1"/>
  <c r="H3535" i="1"/>
  <c r="H3537" i="1"/>
  <c r="H3538" i="1"/>
  <c r="H3539" i="1"/>
  <c r="H3541" i="1"/>
  <c r="H3542" i="1"/>
  <c r="H3612" i="1" l="1"/>
  <c r="H3608" i="1"/>
  <c r="H3600" i="1"/>
  <c r="H3596" i="1"/>
  <c r="H3592" i="1"/>
  <c r="H3588" i="1"/>
  <c r="H3584" i="1"/>
  <c r="H3652" i="1"/>
  <c r="H3648" i="1"/>
  <c r="H3644" i="1"/>
  <c r="H3640" i="1"/>
  <c r="H3636" i="1"/>
  <c r="H3632" i="1"/>
  <c r="H3628" i="1"/>
  <c r="H3624" i="1"/>
  <c r="H3620" i="1"/>
  <c r="H3651" i="1"/>
  <c r="H3647" i="1"/>
  <c r="H3643" i="1"/>
  <c r="H3639" i="1"/>
  <c r="H3635" i="1"/>
  <c r="H3631" i="1"/>
  <c r="H3627" i="1"/>
  <c r="H3623" i="1"/>
  <c r="H3619" i="1"/>
  <c r="H3611" i="1"/>
  <c r="H3607" i="1"/>
  <c r="H3603" i="1"/>
  <c r="H3599" i="1"/>
  <c r="H3595" i="1"/>
  <c r="H3591" i="1"/>
  <c r="H3587" i="1"/>
  <c r="H3583" i="1"/>
  <c r="H3540" i="1"/>
  <c r="H3536" i="1"/>
  <c r="H3532" i="1"/>
  <c r="H3528" i="1"/>
  <c r="H3524" i="1"/>
  <c r="H3520" i="1"/>
  <c r="H3516" i="1"/>
  <c r="H3512" i="1"/>
  <c r="H3508"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430" i="1" l="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B8" i="9" l="1"/>
  <c r="B9" i="9" s="1"/>
  <c r="B10" i="9" s="1"/>
  <c r="B11" i="9" s="1"/>
  <c r="B12" i="9" s="1"/>
  <c r="B13" i="9" s="1"/>
  <c r="B14" i="9" l="1"/>
  <c r="I2837" i="1"/>
  <c r="I2849" i="1"/>
  <c r="I2861" i="1"/>
  <c r="I2805" i="1"/>
  <c r="I2821" i="1"/>
  <c r="I2850" i="1"/>
  <c r="I2862" i="1"/>
  <c r="I2810" i="1"/>
  <c r="I2826" i="1"/>
  <c r="I2835" i="1"/>
  <c r="I2851" i="1"/>
  <c r="I2799" i="1"/>
  <c r="I2811" i="1"/>
  <c r="I2827" i="1"/>
  <c r="I2830" i="1"/>
  <c r="I2834" i="1"/>
  <c r="I2838" i="1"/>
  <c r="I2842" i="1"/>
  <c r="I2846" i="1"/>
  <c r="I2858" i="1"/>
  <c r="I2802" i="1"/>
  <c r="I2818" i="1"/>
  <c r="I2831" i="1"/>
  <c r="I2847" i="1"/>
  <c r="I2793" i="1"/>
  <c r="I2815" i="1"/>
  <c r="I2795" i="1"/>
  <c r="I2832" i="1"/>
  <c r="I2836" i="1"/>
  <c r="I2840" i="1"/>
  <c r="I2844" i="1"/>
  <c r="I2848" i="1"/>
  <c r="I2852" i="1"/>
  <c r="I2856" i="1"/>
  <c r="I2860" i="1"/>
  <c r="I2796" i="1"/>
  <c r="I2800" i="1"/>
  <c r="I2804" i="1"/>
  <c r="I2808" i="1"/>
  <c r="I2812" i="1"/>
  <c r="I2816" i="1"/>
  <c r="I2820" i="1"/>
  <c r="I2824" i="1"/>
  <c r="I2828" i="1"/>
  <c r="I2833" i="1"/>
  <c r="I2841" i="1"/>
  <c r="I2845" i="1"/>
  <c r="I2853" i="1"/>
  <c r="I2857" i="1"/>
  <c r="I2797" i="1"/>
  <c r="I2801" i="1"/>
  <c r="I2809" i="1"/>
  <c r="I2813" i="1"/>
  <c r="I2817" i="1"/>
  <c r="I2825" i="1"/>
  <c r="I2829" i="1"/>
  <c r="I2854" i="1"/>
  <c r="I2798" i="1"/>
  <c r="I2806" i="1"/>
  <c r="I2814" i="1"/>
  <c r="I2822" i="1"/>
  <c r="I2794" i="1"/>
  <c r="I2839" i="1"/>
  <c r="I2843" i="1"/>
  <c r="I2855" i="1"/>
  <c r="I2859" i="1"/>
  <c r="I2803" i="1"/>
  <c r="I2807" i="1"/>
  <c r="I2819" i="1"/>
  <c r="I2823" i="1"/>
  <c r="I2771" i="1"/>
  <c r="I2776" i="1"/>
  <c r="I2780" i="1"/>
  <c r="I2784" i="1"/>
  <c r="I2788" i="1"/>
  <c r="I2792" i="1"/>
  <c r="I2760" i="1"/>
  <c r="I2764" i="1"/>
  <c r="I2769" i="1"/>
  <c r="I2789" i="1"/>
  <c r="I2757" i="1"/>
  <c r="I2765" i="1"/>
  <c r="I2774" i="1"/>
  <c r="I2778" i="1"/>
  <c r="I2782" i="1"/>
  <c r="I2790" i="1"/>
  <c r="I2758" i="1"/>
  <c r="I2767" i="1"/>
  <c r="I2766" i="1"/>
  <c r="I2772" i="1"/>
  <c r="I2777" i="1"/>
  <c r="I2781" i="1"/>
  <c r="I2785" i="1"/>
  <c r="I2761" i="1"/>
  <c r="I2773" i="1"/>
  <c r="I2786" i="1"/>
  <c r="I2762" i="1"/>
  <c r="I2775" i="1"/>
  <c r="I2779" i="1"/>
  <c r="I2783" i="1"/>
  <c r="I2787" i="1"/>
  <c r="I2791" i="1"/>
  <c r="I2759" i="1"/>
  <c r="I2763" i="1"/>
  <c r="I2768" i="1"/>
  <c r="I2770" i="1"/>
  <c r="I2720" i="1"/>
  <c r="I2726" i="1"/>
  <c r="I2731" i="1"/>
  <c r="I2735" i="1"/>
  <c r="I2739" i="1"/>
  <c r="I2743" i="1"/>
  <c r="I2747" i="1"/>
  <c r="I2751" i="1"/>
  <c r="I2724" i="1"/>
  <c r="I2741" i="1"/>
  <c r="I2721" i="1"/>
  <c r="I2723" i="1"/>
  <c r="I2727" i="1"/>
  <c r="I2732" i="1"/>
  <c r="I2736" i="1"/>
  <c r="I2740" i="1"/>
  <c r="I2744" i="1"/>
  <c r="I2748" i="1"/>
  <c r="I2752" i="1"/>
  <c r="I2756" i="1"/>
  <c r="I2737" i="1"/>
  <c r="I2753" i="1"/>
  <c r="I2725" i="1"/>
  <c r="I2730" i="1"/>
  <c r="I2734" i="1"/>
  <c r="I2738" i="1"/>
  <c r="I2742" i="1"/>
  <c r="I2746" i="1"/>
  <c r="I2750" i="1"/>
  <c r="I2754" i="1"/>
  <c r="I2722" i="1"/>
  <c r="I2755" i="1"/>
  <c r="I2729" i="1"/>
  <c r="I2728" i="1"/>
  <c r="I2733" i="1"/>
  <c r="I2745" i="1"/>
  <c r="I2749" i="1"/>
  <c r="I2683" i="1"/>
  <c r="I2690" i="1"/>
  <c r="I2694" i="1"/>
  <c r="I2698" i="1"/>
  <c r="I2702" i="1"/>
  <c r="I2706" i="1"/>
  <c r="I2710" i="1"/>
  <c r="I2714" i="1"/>
  <c r="I2718" i="1"/>
  <c r="I2686" i="1"/>
  <c r="I2707" i="1"/>
  <c r="I2711" i="1"/>
  <c r="I2719" i="1"/>
  <c r="I2688" i="1"/>
  <c r="I2696" i="1"/>
  <c r="I2700" i="1"/>
  <c r="I2708" i="1"/>
  <c r="I2712" i="1"/>
  <c r="I2684" i="1"/>
  <c r="I2687" i="1"/>
  <c r="I2691" i="1"/>
  <c r="I2695" i="1"/>
  <c r="I2699" i="1"/>
  <c r="I2703" i="1"/>
  <c r="I2715" i="1"/>
  <c r="I2692" i="1"/>
  <c r="I2704" i="1"/>
  <c r="I2716" i="1"/>
  <c r="I2689" i="1"/>
  <c r="I2693" i="1"/>
  <c r="I2697" i="1"/>
  <c r="I2701" i="1"/>
  <c r="I2705" i="1"/>
  <c r="I2709" i="1"/>
  <c r="I2713" i="1"/>
  <c r="I2717" i="1"/>
  <c r="I2685" i="1"/>
  <c r="I2646" i="1"/>
  <c r="I2650" i="1"/>
  <c r="I2654" i="1"/>
  <c r="I2658" i="1"/>
  <c r="I2662" i="1"/>
  <c r="I2666" i="1"/>
  <c r="I2670" i="1"/>
  <c r="I2678" i="1"/>
  <c r="I2648" i="1"/>
  <c r="I2660" i="1"/>
  <c r="I2676" i="1"/>
  <c r="I2647" i="1"/>
  <c r="I2651" i="1"/>
  <c r="I2655" i="1"/>
  <c r="I2659" i="1"/>
  <c r="I2663" i="1"/>
  <c r="I2667" i="1"/>
  <c r="I2671" i="1"/>
  <c r="I2675" i="1"/>
  <c r="I2644" i="1"/>
  <c r="I2664" i="1"/>
  <c r="I2680" i="1"/>
  <c r="I2645" i="1"/>
  <c r="I2649" i="1"/>
  <c r="I2653" i="1"/>
  <c r="I2657" i="1"/>
  <c r="I2661" i="1"/>
  <c r="I2665" i="1"/>
  <c r="I2669" i="1"/>
  <c r="I2673" i="1"/>
  <c r="I2677" i="1"/>
  <c r="I2681" i="1"/>
  <c r="I2674" i="1"/>
  <c r="I2682" i="1"/>
  <c r="I2679" i="1"/>
  <c r="I2652" i="1"/>
  <c r="I2656" i="1"/>
  <c r="I2668" i="1"/>
  <c r="I2672" i="1"/>
  <c r="I2613" i="1"/>
  <c r="I2614" i="1"/>
  <c r="I2615" i="1"/>
  <c r="I2616"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17"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07"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08" i="1"/>
  <c r="B15" i="9" l="1"/>
  <c r="I3115" i="1"/>
  <c r="I3119" i="1"/>
  <c r="I3124" i="1"/>
  <c r="I3128" i="1"/>
  <c r="I3132" i="1"/>
  <c r="I3136" i="1"/>
  <c r="I3140" i="1"/>
  <c r="I3113" i="1"/>
  <c r="I3072" i="1"/>
  <c r="I3077" i="1"/>
  <c r="I3081" i="1"/>
  <c r="I3089" i="1"/>
  <c r="I3102" i="1"/>
  <c r="I3035" i="1"/>
  <c r="I3047" i="1"/>
  <c r="I3059" i="1"/>
  <c r="I3071" i="1"/>
  <c r="I3007" i="1"/>
  <c r="I3019" i="1"/>
  <c r="I3031" i="1"/>
  <c r="I3056" i="1"/>
  <c r="I2996" i="1"/>
  <c r="I3012" i="1"/>
  <c r="I3024" i="1"/>
  <c r="I3126" i="1"/>
  <c r="I3143" i="1"/>
  <c r="I3079" i="1"/>
  <c r="I3100" i="1"/>
  <c r="I3108" i="1"/>
  <c r="I3045" i="1"/>
  <c r="I3061" i="1"/>
  <c r="I3001" i="1"/>
  <c r="I3017" i="1"/>
  <c r="I3110" i="1"/>
  <c r="I3116" i="1"/>
  <c r="I3120" i="1"/>
  <c r="I3125" i="1"/>
  <c r="I3129" i="1"/>
  <c r="I3133" i="1"/>
  <c r="I3137" i="1"/>
  <c r="I3142" i="1"/>
  <c r="I3114" i="1"/>
  <c r="I3073" i="1"/>
  <c r="I3078" i="1"/>
  <c r="I3082" i="1"/>
  <c r="I3086" i="1"/>
  <c r="I3091" i="1"/>
  <c r="I3095" i="1"/>
  <c r="I3099" i="1"/>
  <c r="I3103" i="1"/>
  <c r="I3107" i="1"/>
  <c r="I3090" i="1"/>
  <c r="I3036" i="1"/>
  <c r="I3040" i="1"/>
  <c r="I3044" i="1"/>
  <c r="I3052" i="1"/>
  <c r="I3068" i="1"/>
  <c r="I3008" i="1"/>
  <c r="I3028" i="1"/>
  <c r="I3121" i="1"/>
  <c r="I3138" i="1"/>
  <c r="I3083" i="1"/>
  <c r="I3092" i="1"/>
  <c r="I3033" i="1"/>
  <c r="I3049" i="1"/>
  <c r="I3065" i="1"/>
  <c r="I3005" i="1"/>
  <c r="I3021" i="1"/>
  <c r="I3112" i="1"/>
  <c r="I3118" i="1"/>
  <c r="I3122" i="1"/>
  <c r="I3127" i="1"/>
  <c r="I3131" i="1"/>
  <c r="I3135" i="1"/>
  <c r="I3139" i="1"/>
  <c r="I3144" i="1"/>
  <c r="I3141" i="1"/>
  <c r="I3076" i="1"/>
  <c r="I3080" i="1"/>
  <c r="I3084" i="1"/>
  <c r="I3088" i="1"/>
  <c r="I3093" i="1"/>
  <c r="I3097" i="1"/>
  <c r="I3101" i="1"/>
  <c r="I3105" i="1"/>
  <c r="I3109" i="1"/>
  <c r="I3034" i="1"/>
  <c r="I3038" i="1"/>
  <c r="I3042" i="1"/>
  <c r="I3046" i="1"/>
  <c r="I3050" i="1"/>
  <c r="I3054" i="1"/>
  <c r="I3058" i="1"/>
  <c r="I3062" i="1"/>
  <c r="I3066" i="1"/>
  <c r="I3070" i="1"/>
  <c r="I2998" i="1"/>
  <c r="I3002" i="1"/>
  <c r="I3006" i="1"/>
  <c r="I3010" i="1"/>
  <c r="I3014" i="1"/>
  <c r="I3018" i="1"/>
  <c r="I3022" i="1"/>
  <c r="I3026" i="1"/>
  <c r="I3030" i="1"/>
  <c r="I3085" i="1"/>
  <c r="I3094" i="1"/>
  <c r="I3098" i="1"/>
  <c r="I3106" i="1"/>
  <c r="I3074" i="1"/>
  <c r="I3039" i="1"/>
  <c r="I3043" i="1"/>
  <c r="I3051" i="1"/>
  <c r="I3055" i="1"/>
  <c r="I3063" i="1"/>
  <c r="I3067" i="1"/>
  <c r="I2999" i="1"/>
  <c r="I3003" i="1"/>
  <c r="I3011" i="1"/>
  <c r="I3015" i="1"/>
  <c r="I3023" i="1"/>
  <c r="I3027" i="1"/>
  <c r="I3048" i="1"/>
  <c r="I3060" i="1"/>
  <c r="I3064" i="1"/>
  <c r="I3000" i="1"/>
  <c r="I3004" i="1"/>
  <c r="I3016" i="1"/>
  <c r="I3020" i="1"/>
  <c r="I3032" i="1"/>
  <c r="I3111" i="1"/>
  <c r="I3117" i="1"/>
  <c r="I3130" i="1"/>
  <c r="I3134" i="1"/>
  <c r="I3123" i="1"/>
  <c r="I3075" i="1"/>
  <c r="I3087" i="1"/>
  <c r="I3096" i="1"/>
  <c r="I3104" i="1"/>
  <c r="I3037" i="1"/>
  <c r="I3041" i="1"/>
  <c r="I3053" i="1"/>
  <c r="I3057" i="1"/>
  <c r="I3069" i="1"/>
  <c r="I2997" i="1"/>
  <c r="I3009" i="1"/>
  <c r="I3013" i="1"/>
  <c r="I3025" i="1"/>
  <c r="I3029" i="1"/>
  <c r="I2959" i="1"/>
  <c r="I2965" i="1"/>
  <c r="I2969" i="1"/>
  <c r="I2974" i="1"/>
  <c r="I2979" i="1"/>
  <c r="I2983" i="1"/>
  <c r="I2987" i="1"/>
  <c r="I2993" i="1"/>
  <c r="I2961" i="1"/>
  <c r="I2992" i="1"/>
  <c r="I2931" i="1"/>
  <c r="I2935" i="1"/>
  <c r="I2939" i="1"/>
  <c r="I2943" i="1"/>
  <c r="I2947" i="1"/>
  <c r="I2951" i="1"/>
  <c r="I2955" i="1"/>
  <c r="I2893" i="1"/>
  <c r="I2897" i="1"/>
  <c r="I2901" i="1"/>
  <c r="I2905" i="1"/>
  <c r="I2909" i="1"/>
  <c r="I2913" i="1"/>
  <c r="I2917" i="1"/>
  <c r="I2921" i="1"/>
  <c r="I2925" i="1"/>
  <c r="I2864" i="1"/>
  <c r="I2868" i="1"/>
  <c r="I2872" i="1"/>
  <c r="I2880" i="1"/>
  <c r="I2888" i="1"/>
  <c r="I2971" i="1"/>
  <c r="I2981" i="1"/>
  <c r="I2995" i="1"/>
  <c r="I2937" i="1"/>
  <c r="I2953" i="1"/>
  <c r="I2903" i="1"/>
  <c r="I2915" i="1"/>
  <c r="I2866" i="1"/>
  <c r="I2878" i="1"/>
  <c r="I2962" i="1"/>
  <c r="I2966" i="1"/>
  <c r="I2970" i="1"/>
  <c r="I2975" i="1"/>
  <c r="I2980" i="1"/>
  <c r="I2984" i="1"/>
  <c r="I2989" i="1"/>
  <c r="I2994" i="1"/>
  <c r="I2972" i="1"/>
  <c r="I2928" i="1"/>
  <c r="I2932" i="1"/>
  <c r="I2936" i="1"/>
  <c r="I2940" i="1"/>
  <c r="I2944" i="1"/>
  <c r="I2948" i="1"/>
  <c r="I2952" i="1"/>
  <c r="I2956" i="1"/>
  <c r="I2894" i="1"/>
  <c r="I2898" i="1"/>
  <c r="I2902" i="1"/>
  <c r="I2906" i="1"/>
  <c r="I2910" i="1"/>
  <c r="I2914" i="1"/>
  <c r="I2918" i="1"/>
  <c r="I2922" i="1"/>
  <c r="I2926" i="1"/>
  <c r="I2865" i="1"/>
  <c r="I2869" i="1"/>
  <c r="I2873" i="1"/>
  <c r="I2877" i="1"/>
  <c r="I2881" i="1"/>
  <c r="I2885" i="1"/>
  <c r="I2889" i="1"/>
  <c r="I2963" i="1"/>
  <c r="I2977" i="1"/>
  <c r="I2990" i="1"/>
  <c r="I2933" i="1"/>
  <c r="I2949" i="1"/>
  <c r="I2895" i="1"/>
  <c r="I2911" i="1"/>
  <c r="I2927" i="1"/>
  <c r="I2882" i="1"/>
  <c r="I2964" i="1"/>
  <c r="I2968" i="1"/>
  <c r="I2973" i="1"/>
  <c r="I2978" i="1"/>
  <c r="I2982" i="1"/>
  <c r="I2986" i="1"/>
  <c r="I2991" i="1"/>
  <c r="I2960" i="1"/>
  <c r="I2988" i="1"/>
  <c r="I2930" i="1"/>
  <c r="I2934" i="1"/>
  <c r="I2938" i="1"/>
  <c r="I2942" i="1"/>
  <c r="I2946" i="1"/>
  <c r="I2950" i="1"/>
  <c r="I2954" i="1"/>
  <c r="I2958" i="1"/>
  <c r="I2896" i="1"/>
  <c r="I2900" i="1"/>
  <c r="I2904" i="1"/>
  <c r="I2908" i="1"/>
  <c r="I2912" i="1"/>
  <c r="I2916" i="1"/>
  <c r="I2920" i="1"/>
  <c r="I2924" i="1"/>
  <c r="I2863" i="1"/>
  <c r="I2867" i="1"/>
  <c r="I2871" i="1"/>
  <c r="I2875" i="1"/>
  <c r="I2879" i="1"/>
  <c r="I2883" i="1"/>
  <c r="I2887" i="1"/>
  <c r="I2891" i="1"/>
  <c r="I2876" i="1"/>
  <c r="I2884" i="1"/>
  <c r="I2892" i="1"/>
  <c r="I2967" i="1"/>
  <c r="I2985" i="1"/>
  <c r="I2976" i="1"/>
  <c r="I2929" i="1"/>
  <c r="I2941" i="1"/>
  <c r="I2945" i="1"/>
  <c r="I2957" i="1"/>
  <c r="I2899" i="1"/>
  <c r="I2907" i="1"/>
  <c r="I2919" i="1"/>
  <c r="I2923" i="1"/>
  <c r="I2870" i="1"/>
  <c r="I2874" i="1"/>
  <c r="I2886" i="1"/>
  <c r="I2890"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B16" i="9" l="1"/>
  <c r="I3362" i="1"/>
  <c r="I3376" i="1"/>
  <c r="I3363" i="1"/>
  <c r="I3320" i="1"/>
  <c r="I3341" i="1"/>
  <c r="I3357" i="1"/>
  <c r="I3390" i="1"/>
  <c r="I3321" i="1"/>
  <c r="I3337" i="1"/>
  <c r="I3324" i="1"/>
  <c r="I3373" i="1"/>
  <c r="I3379" i="1"/>
  <c r="I3334" i="1"/>
  <c r="I3355" i="1"/>
  <c r="I3358" i="1"/>
  <c r="I3365" i="1"/>
  <c r="I3384" i="1"/>
  <c r="I3387" i="1"/>
  <c r="I3343" i="1"/>
  <c r="I3342" i="1"/>
  <c r="I3378" i="1"/>
  <c r="I3367" i="1"/>
  <c r="I3328" i="1"/>
  <c r="I3351" i="1"/>
  <c r="I3361" i="1"/>
  <c r="I3368" i="1"/>
  <c r="I3374" i="1"/>
  <c r="I3381" i="1"/>
  <c r="I3386" i="1"/>
  <c r="I3359" i="1"/>
  <c r="I3371" i="1"/>
  <c r="I3380" i="1"/>
  <c r="I3391" i="1"/>
  <c r="I3323" i="1"/>
  <c r="I3329" i="1"/>
  <c r="I3335" i="1"/>
  <c r="I3340" i="1"/>
  <c r="I3345" i="1"/>
  <c r="I3352" i="1"/>
  <c r="I3356" i="1"/>
  <c r="I3332" i="1"/>
  <c r="I3349" i="1"/>
  <c r="I3369" i="1"/>
  <c r="I3382" i="1"/>
  <c r="I3389" i="1"/>
  <c r="I3372" i="1"/>
  <c r="I3383" i="1"/>
  <c r="I3325" i="1"/>
  <c r="I3331" i="1"/>
  <c r="I3336" i="1"/>
  <c r="I3347" i="1"/>
  <c r="I3353" i="1"/>
  <c r="I3338" i="1"/>
  <c r="I3326" i="1"/>
  <c r="I3370" i="1"/>
  <c r="I3377" i="1"/>
  <c r="I3364" i="1"/>
  <c r="I3375" i="1"/>
  <c r="I3327" i="1"/>
  <c r="I3333" i="1"/>
  <c r="I3348" i="1"/>
  <c r="I3354" i="1"/>
  <c r="I3350" i="1"/>
  <c r="I3360" i="1"/>
  <c r="I3366" i="1"/>
  <c r="I3385" i="1"/>
  <c r="I3392" i="1"/>
  <c r="I3388" i="1"/>
  <c r="I3322" i="1"/>
  <c r="I3339" i="1"/>
  <c r="I3344" i="1"/>
  <c r="I3330" i="1"/>
  <c r="I3346" i="1"/>
  <c r="I3230" i="1"/>
  <c r="I3251" i="1"/>
  <c r="I3262" i="1"/>
  <c r="I3271" i="1"/>
  <c r="I3278" i="1"/>
  <c r="I3289" i="1"/>
  <c r="I3303" i="1"/>
  <c r="I3311" i="1"/>
  <c r="I3218" i="1"/>
  <c r="I3267" i="1"/>
  <c r="I3298" i="1"/>
  <c r="I3217" i="1"/>
  <c r="I3250" i="1"/>
  <c r="I3285" i="1"/>
  <c r="I3309" i="1"/>
  <c r="I3256" i="1"/>
  <c r="I3304" i="1"/>
  <c r="I3313" i="1"/>
  <c r="I3308" i="1"/>
  <c r="I3301" i="1"/>
  <c r="I3258" i="1"/>
  <c r="I3283" i="1"/>
  <c r="I3246" i="1"/>
  <c r="I3297" i="1"/>
  <c r="I3248" i="1"/>
  <c r="I3296" i="1"/>
  <c r="I3245" i="1"/>
  <c r="I3214" i="1"/>
  <c r="I3234" i="1"/>
  <c r="I3255" i="1"/>
  <c r="I3263" i="1"/>
  <c r="I3274" i="1"/>
  <c r="I3279" i="1"/>
  <c r="I3293" i="1"/>
  <c r="I3306" i="1"/>
  <c r="I3314" i="1"/>
  <c r="I3222" i="1"/>
  <c r="I3282" i="1"/>
  <c r="I3299" i="1"/>
  <c r="I3229" i="1"/>
  <c r="I3253" i="1"/>
  <c r="I3286" i="1"/>
  <c r="I3317" i="1"/>
  <c r="I3244" i="1"/>
  <c r="I3292" i="1"/>
  <c r="I3273" i="1"/>
  <c r="I3221" i="1"/>
  <c r="I3265" i="1"/>
  <c r="I3294" i="1"/>
  <c r="I3290" i="1"/>
  <c r="I3266" i="1"/>
  <c r="I3312" i="1"/>
  <c r="I3226" i="1"/>
  <c r="I3247" i="1"/>
  <c r="I3261" i="1"/>
  <c r="I3270" i="1"/>
  <c r="I3277" i="1"/>
  <c r="I3287" i="1"/>
  <c r="I3295" i="1"/>
  <c r="I3310" i="1"/>
  <c r="I3319" i="1"/>
  <c r="I3254" i="1"/>
  <c r="I3291" i="1"/>
  <c r="I3213" i="1"/>
  <c r="I3241" i="1"/>
  <c r="I3269" i="1"/>
  <c r="I3302" i="1"/>
  <c r="I3212" i="1"/>
  <c r="I3252" i="1"/>
  <c r="I3268" i="1"/>
  <c r="I3284" i="1"/>
  <c r="I3300" i="1"/>
  <c r="I3316" i="1"/>
  <c r="I3257" i="1"/>
  <c r="I3305" i="1"/>
  <c r="I3242" i="1"/>
  <c r="I3228" i="1"/>
  <c r="I3272" i="1"/>
  <c r="I3288" i="1"/>
  <c r="I3225" i="1"/>
  <c r="I3259" i="1"/>
  <c r="I3260" i="1"/>
  <c r="I3276" i="1"/>
  <c r="I3233" i="1"/>
  <c r="I3238" i="1"/>
  <c r="I3275" i="1"/>
  <c r="I3307" i="1"/>
  <c r="I3318" i="1"/>
  <c r="I3315" i="1"/>
  <c r="I3237" i="1"/>
  <c r="I3264" i="1"/>
  <c r="I3280" i="1"/>
  <c r="I3249" i="1"/>
  <c r="I3281" i="1"/>
  <c r="I3206" i="1"/>
  <c r="I3205" i="1"/>
  <c r="I3179" i="1"/>
  <c r="I3182" i="1"/>
  <c r="I3186" i="1"/>
  <c r="I3208" i="1"/>
  <c r="I3176" i="1"/>
  <c r="I3207" i="1"/>
  <c r="I3191" i="1"/>
  <c r="I3236" i="1"/>
  <c r="I3188" i="1"/>
  <c r="I3235" i="1"/>
  <c r="I3219" i="1"/>
  <c r="I3146" i="1"/>
  <c r="I3150" i="1"/>
  <c r="I3155" i="1"/>
  <c r="I3159" i="1"/>
  <c r="I3163" i="1"/>
  <c r="I3167" i="1"/>
  <c r="I3172" i="1"/>
  <c r="I3170" i="1"/>
  <c r="I3210" i="1"/>
  <c r="I3181" i="1"/>
  <c r="I3220" i="1"/>
  <c r="I3243" i="1"/>
  <c r="I3152" i="1"/>
  <c r="I3174" i="1"/>
  <c r="I3202" i="1"/>
  <c r="I3201" i="1"/>
  <c r="I3175" i="1"/>
  <c r="I3197" i="1"/>
  <c r="I3209" i="1"/>
  <c r="I3196" i="1"/>
  <c r="I3232" i="1"/>
  <c r="I3203" i="1"/>
  <c r="I3187" i="1"/>
  <c r="I3224" i="1"/>
  <c r="I3184" i="1"/>
  <c r="I3231" i="1"/>
  <c r="I3215" i="1"/>
  <c r="I3147" i="1"/>
  <c r="I3151" i="1"/>
  <c r="I3156" i="1"/>
  <c r="I3160" i="1"/>
  <c r="I3164" i="1"/>
  <c r="I3168" i="1"/>
  <c r="I3173" i="1"/>
  <c r="I3189" i="1"/>
  <c r="I3193" i="1"/>
  <c r="I3199" i="1"/>
  <c r="I3227" i="1"/>
  <c r="I3157" i="1"/>
  <c r="I3169" i="1"/>
  <c r="I3178" i="1"/>
  <c r="I3185" i="1"/>
  <c r="I3194" i="1"/>
  <c r="I3198" i="1"/>
  <c r="I3177" i="1"/>
  <c r="I3180" i="1"/>
  <c r="I3216" i="1"/>
  <c r="I3195" i="1"/>
  <c r="I3240" i="1"/>
  <c r="I3200" i="1"/>
  <c r="I3239" i="1"/>
  <c r="I3223" i="1"/>
  <c r="I3145" i="1"/>
  <c r="I3149" i="1"/>
  <c r="I3153" i="1"/>
  <c r="I3158" i="1"/>
  <c r="I3162" i="1"/>
  <c r="I3166" i="1"/>
  <c r="I3171" i="1"/>
  <c r="I3154" i="1"/>
  <c r="I3190" i="1"/>
  <c r="I3192" i="1"/>
  <c r="I3183" i="1"/>
  <c r="I3204" i="1"/>
  <c r="I3211" i="1"/>
  <c r="I3148" i="1"/>
  <c r="I3161" i="1"/>
  <c r="I3165"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B17" i="9" l="1"/>
  <c r="I3542" i="1"/>
  <c r="I3569" i="1"/>
  <c r="I3630" i="1"/>
  <c r="I3535" i="1"/>
  <c r="I3572" i="1"/>
  <c r="I3604" i="1"/>
  <c r="I3523" i="1"/>
  <c r="I3571" i="1"/>
  <c r="I3547" i="1"/>
  <c r="I3594" i="1"/>
  <c r="I3538" i="1"/>
  <c r="I3517" i="1"/>
  <c r="I3570" i="1"/>
  <c r="I3618" i="1"/>
  <c r="I3561" i="1"/>
  <c r="I3564" i="1"/>
  <c r="I3621" i="1"/>
  <c r="I3577" i="1"/>
  <c r="I3568" i="1"/>
  <c r="I3534" i="1"/>
  <c r="I3551" i="1"/>
  <c r="I3650" i="1"/>
  <c r="I3625" i="1"/>
  <c r="I3545" i="1"/>
  <c r="I3559" i="1"/>
  <c r="I3527" i="1"/>
  <c r="I3622" i="1"/>
  <c r="I3586" i="1"/>
  <c r="I3641" i="1"/>
  <c r="I3526" i="1"/>
  <c r="I3553" i="1"/>
  <c r="I3519" i="1"/>
  <c r="I3560" i="1"/>
  <c r="I3629" i="1"/>
  <c r="I3513" i="1"/>
  <c r="I3567" i="1"/>
  <c r="I3543" i="1"/>
  <c r="I3533" i="1"/>
  <c r="I3511" i="1"/>
  <c r="I3562" i="1"/>
  <c r="I3601" i="1"/>
  <c r="I3646" i="1"/>
  <c r="I3548" i="1"/>
  <c r="I3617" i="1"/>
  <c r="I3556" i="1"/>
  <c r="I3518" i="1"/>
  <c r="I3615" i="1"/>
  <c r="I3558" i="1"/>
  <c r="I3557" i="1"/>
  <c r="I3598" i="1"/>
  <c r="I3642" i="1"/>
  <c r="I3605" i="1"/>
  <c r="I3515" i="1"/>
  <c r="I3514" i="1"/>
  <c r="I3539" i="1"/>
  <c r="I3593" i="1"/>
  <c r="I3531" i="1"/>
  <c r="I3530" i="1"/>
  <c r="I3549" i="1"/>
  <c r="I3634" i="1"/>
  <c r="I3505" i="1"/>
  <c r="I3638" i="1"/>
  <c r="I3541" i="1"/>
  <c r="I3576" i="1"/>
  <c r="I3544" i="1"/>
  <c r="I3529" i="1"/>
  <c r="I3575" i="1"/>
  <c r="I3555" i="1"/>
  <c r="I3602" i="1"/>
  <c r="I3522" i="1"/>
  <c r="I3578" i="1"/>
  <c r="I3546" i="1"/>
  <c r="I3585" i="1"/>
  <c r="I3510" i="1"/>
  <c r="I3580" i="1"/>
  <c r="I3637" i="1"/>
  <c r="I3521" i="1"/>
  <c r="I3509" i="1"/>
  <c r="I3645" i="1"/>
  <c r="I3563" i="1"/>
  <c r="I3574" i="1"/>
  <c r="I3573" i="1"/>
  <c r="I3614" i="1"/>
  <c r="I3582" i="1"/>
  <c r="I3626" i="1"/>
  <c r="I3589" i="1"/>
  <c r="I3633" i="1"/>
  <c r="I3566" i="1"/>
  <c r="I3565" i="1"/>
  <c r="I3606" i="1"/>
  <c r="I3613" i="1"/>
  <c r="I3581" i="1"/>
  <c r="I3649" i="1"/>
  <c r="I3552" i="1"/>
  <c r="I3507" i="1"/>
  <c r="I3609" i="1"/>
  <c r="I3506" i="1"/>
  <c r="I3554" i="1"/>
  <c r="I3525" i="1"/>
  <c r="I3610" i="1"/>
  <c r="I3537" i="1"/>
  <c r="I3616" i="1"/>
  <c r="I3579" i="1"/>
  <c r="I3550" i="1"/>
  <c r="I3590" i="1"/>
  <c r="I3597" i="1"/>
  <c r="I3502" i="1"/>
  <c r="I3470" i="1"/>
  <c r="I3632" i="1"/>
  <c r="I3485" i="1"/>
  <c r="I3500" i="1"/>
  <c r="I3476" i="1"/>
  <c r="I3607" i="1"/>
  <c r="I3499" i="1"/>
  <c r="I3483" i="1"/>
  <c r="I3467" i="1"/>
  <c r="I3611" i="1"/>
  <c r="I3644" i="1"/>
  <c r="I3478" i="1"/>
  <c r="I3497" i="1"/>
  <c r="I3603" i="1"/>
  <c r="I3636" i="1"/>
  <c r="I3482" i="1"/>
  <c r="I3592" i="1"/>
  <c r="I3504" i="1"/>
  <c r="I3591" i="1"/>
  <c r="I3600" i="1"/>
  <c r="I3599" i="1"/>
  <c r="I3469" i="1"/>
  <c r="I3624" i="1"/>
  <c r="I3647" i="1"/>
  <c r="I3639" i="1"/>
  <c r="I3640" i="1"/>
  <c r="I3490" i="1"/>
  <c r="I3536" i="1"/>
  <c r="I3612" i="1"/>
  <c r="I3473" i="1"/>
  <c r="I3496" i="1"/>
  <c r="I3472" i="1"/>
  <c r="I3627" i="1"/>
  <c r="I3495" i="1"/>
  <c r="I3479" i="1"/>
  <c r="I3516" i="1"/>
  <c r="I3631" i="1"/>
  <c r="I3588" i="1"/>
  <c r="I3520" i="1"/>
  <c r="I3477" i="1"/>
  <c r="I3623" i="1"/>
  <c r="I3652" i="1"/>
  <c r="I3466" i="1"/>
  <c r="I3493" i="1"/>
  <c r="I3492" i="1"/>
  <c r="I3643" i="1"/>
  <c r="I3486" i="1"/>
  <c r="I3488" i="1"/>
  <c r="I3491" i="1"/>
  <c r="I3608" i="1"/>
  <c r="I3596" i="1"/>
  <c r="I3480" i="1"/>
  <c r="I3474" i="1"/>
  <c r="I3651" i="1"/>
  <c r="I3489" i="1"/>
  <c r="I3524" i="1"/>
  <c r="I3484" i="1"/>
  <c r="I3528" i="1"/>
  <c r="I3503" i="1"/>
  <c r="I3487" i="1"/>
  <c r="I3471" i="1"/>
  <c r="I3595" i="1"/>
  <c r="I3628" i="1"/>
  <c r="I3494" i="1"/>
  <c r="I3648" i="1"/>
  <c r="I3587" i="1"/>
  <c r="I3620" i="1"/>
  <c r="I3498" i="1"/>
  <c r="I3635" i="1"/>
  <c r="I3540" i="1"/>
  <c r="I3512" i="1"/>
  <c r="I3584" i="1"/>
  <c r="I3501" i="1"/>
  <c r="I3468" i="1"/>
  <c r="I3475" i="1"/>
  <c r="I3532" i="1"/>
  <c r="I3619" i="1"/>
  <c r="I3508" i="1"/>
  <c r="I3583" i="1"/>
  <c r="I3481" i="1"/>
  <c r="I3418" i="1"/>
  <c r="I3459" i="1"/>
  <c r="I3427" i="1"/>
  <c r="I3395" i="1"/>
  <c r="I3452" i="1"/>
  <c r="I3436" i="1"/>
  <c r="I3398" i="1"/>
  <c r="I3421" i="1"/>
  <c r="I3405" i="1"/>
  <c r="I3462" i="1"/>
  <c r="I3446" i="1"/>
  <c r="I3430" i="1"/>
  <c r="I3451" i="1"/>
  <c r="I3461" i="1"/>
  <c r="I3445" i="1"/>
  <c r="I3423" i="1"/>
  <c r="I3428" i="1"/>
  <c r="I3412" i="1"/>
  <c r="I3396" i="1"/>
  <c r="I3443" i="1"/>
  <c r="I3444" i="1"/>
  <c r="I3439" i="1"/>
  <c r="I3397" i="1"/>
  <c r="I3438" i="1"/>
  <c r="I3410" i="1"/>
  <c r="I3453" i="1"/>
  <c r="I3407" i="1"/>
  <c r="I3404" i="1"/>
  <c r="I3406" i="1"/>
  <c r="I3447" i="1"/>
  <c r="I3415" i="1"/>
  <c r="I3464" i="1"/>
  <c r="I3448" i="1"/>
  <c r="I3432" i="1"/>
  <c r="I3455" i="1"/>
  <c r="I3417" i="1"/>
  <c r="I3401" i="1"/>
  <c r="I3458" i="1"/>
  <c r="I3442" i="1"/>
  <c r="I3422" i="1"/>
  <c r="I3435" i="1"/>
  <c r="I3457" i="1"/>
  <c r="I3441" i="1"/>
  <c r="I3419" i="1"/>
  <c r="I3424" i="1"/>
  <c r="I3408" i="1"/>
  <c r="I3411" i="1"/>
  <c r="I3460" i="1"/>
  <c r="I3426" i="1"/>
  <c r="I3413" i="1"/>
  <c r="I3454" i="1"/>
  <c r="I3429" i="1"/>
  <c r="I3437" i="1"/>
  <c r="I3420" i="1"/>
  <c r="I3463" i="1"/>
  <c r="I3431" i="1"/>
  <c r="I3399" i="1"/>
  <c r="I3456" i="1"/>
  <c r="I3440" i="1"/>
  <c r="I3414" i="1"/>
  <c r="I3425" i="1"/>
  <c r="I3409" i="1"/>
  <c r="I3393" i="1"/>
  <c r="I3450" i="1"/>
  <c r="I3434" i="1"/>
  <c r="I3394" i="1"/>
  <c r="I3465" i="1"/>
  <c r="I3449" i="1"/>
  <c r="I3433" i="1"/>
  <c r="I3403" i="1"/>
  <c r="I3416" i="1"/>
  <c r="I3400" i="1"/>
  <c r="I3402" i="1"/>
  <c r="I2393"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394" i="1"/>
  <c r="I2395" i="1"/>
  <c r="B18" i="9" l="1"/>
  <c r="I3841" i="1"/>
  <c r="I3809" i="1"/>
  <c r="I3844" i="1"/>
  <c r="I3883" i="1"/>
  <c r="I3875" i="1"/>
  <c r="I3843" i="1"/>
  <c r="I3882" i="1"/>
  <c r="I3831" i="1"/>
  <c r="I3807" i="1"/>
  <c r="I3858" i="1"/>
  <c r="I3905" i="1"/>
  <c r="I3881" i="1"/>
  <c r="I3838" i="1"/>
  <c r="I3822" i="1"/>
  <c r="I3806" i="1"/>
  <c r="I3833" i="1"/>
  <c r="I3852" i="1"/>
  <c r="I3910" i="1"/>
  <c r="I3837" i="1"/>
  <c r="I3848" i="1"/>
  <c r="I3847" i="1"/>
  <c r="I3839" i="1"/>
  <c r="I3866" i="1"/>
  <c r="I3889" i="1"/>
  <c r="I3904" i="1"/>
  <c r="I3888" i="1"/>
  <c r="I3869" i="1"/>
  <c r="I3853" i="1"/>
  <c r="I3836" i="1"/>
  <c r="I3899" i="1"/>
  <c r="I3898" i="1"/>
  <c r="I3846" i="1"/>
  <c r="I3814" i="1"/>
  <c r="I3880" i="1"/>
  <c r="I3879" i="1"/>
  <c r="I3896" i="1"/>
  <c r="I3828" i="1"/>
  <c r="I3829" i="1"/>
  <c r="I3872" i="1"/>
  <c r="I3911" i="1"/>
  <c r="I3871" i="1"/>
  <c r="I3906" i="1"/>
  <c r="I3823" i="1"/>
  <c r="I3874" i="1"/>
  <c r="I3850" i="1"/>
  <c r="I3897" i="1"/>
  <c r="I3834" i="1"/>
  <c r="I3818" i="1"/>
  <c r="I3817" i="1"/>
  <c r="I3907" i="1"/>
  <c r="I3894" i="1"/>
  <c r="I3821" i="1"/>
  <c r="I3903" i="1"/>
  <c r="I3902" i="1"/>
  <c r="I3827" i="1"/>
  <c r="I3854" i="1"/>
  <c r="I3900" i="1"/>
  <c r="I3884" i="1"/>
  <c r="I3865" i="1"/>
  <c r="I3849" i="1"/>
  <c r="I3832" i="1"/>
  <c r="I3816" i="1"/>
  <c r="I3860" i="1"/>
  <c r="I3893" i="1"/>
  <c r="I3830" i="1"/>
  <c r="I3887" i="1"/>
  <c r="I3913" i="1"/>
  <c r="I3861" i="1"/>
  <c r="I3812" i="1"/>
  <c r="I3813" i="1"/>
  <c r="I3856" i="1"/>
  <c r="I3895" i="1"/>
  <c r="I3855" i="1"/>
  <c r="I3890" i="1"/>
  <c r="I3835" i="1"/>
  <c r="I3815" i="1"/>
  <c r="I3862" i="1"/>
  <c r="I3909" i="1"/>
  <c r="I3885" i="1"/>
  <c r="I3842" i="1"/>
  <c r="I3826" i="1"/>
  <c r="I3810" i="1"/>
  <c r="I3868" i="1"/>
  <c r="I3851" i="1"/>
  <c r="I3864" i="1"/>
  <c r="I3863" i="1"/>
  <c r="I3878" i="1"/>
  <c r="I3901" i="1"/>
  <c r="I3908" i="1"/>
  <c r="I3892" i="1"/>
  <c r="I3873" i="1"/>
  <c r="I3857" i="1"/>
  <c r="I3840" i="1"/>
  <c r="I3824" i="1"/>
  <c r="I3808" i="1"/>
  <c r="I3820" i="1"/>
  <c r="I3825" i="1"/>
  <c r="I3859" i="1"/>
  <c r="I3819" i="1"/>
  <c r="I3870" i="1"/>
  <c r="I3891" i="1"/>
  <c r="I3867" i="1"/>
  <c r="I3876" i="1"/>
  <c r="I3886" i="1"/>
  <c r="I3811" i="1"/>
  <c r="I3912" i="1"/>
  <c r="I3877" i="1"/>
  <c r="I3845" i="1"/>
  <c r="I3726" i="1"/>
  <c r="I3747" i="1"/>
  <c r="I3775" i="1"/>
  <c r="I3758" i="1"/>
  <c r="I3718" i="1"/>
  <c r="I3757" i="1"/>
  <c r="I3733" i="1"/>
  <c r="I3767" i="1"/>
  <c r="I3695" i="1"/>
  <c r="I3756" i="1"/>
  <c r="I3740" i="1"/>
  <c r="I3803" i="1"/>
  <c r="I3771" i="1"/>
  <c r="I3727" i="1"/>
  <c r="I3746" i="1"/>
  <c r="I3795" i="1"/>
  <c r="I3715" i="1"/>
  <c r="I3791" i="1"/>
  <c r="I3723" i="1"/>
  <c r="I3737" i="1"/>
  <c r="I3792" i="1"/>
  <c r="I3776" i="1"/>
  <c r="I3721" i="1"/>
  <c r="I3705" i="1"/>
  <c r="I3689" i="1"/>
  <c r="I3694" i="1"/>
  <c r="I3691" i="1"/>
  <c r="I3711" i="1"/>
  <c r="I3732" i="1"/>
  <c r="I3703" i="1"/>
  <c r="I3766" i="1"/>
  <c r="I3784" i="1"/>
  <c r="I3710" i="1"/>
  <c r="I3739" i="1"/>
  <c r="I3769" i="1"/>
  <c r="I3754" i="1"/>
  <c r="I3702" i="1"/>
  <c r="I3753" i="1"/>
  <c r="I3729" i="1"/>
  <c r="I3722" i="1"/>
  <c r="I3690" i="1"/>
  <c r="I3752" i="1"/>
  <c r="I3736" i="1"/>
  <c r="I3797" i="1"/>
  <c r="I3699" i="1"/>
  <c r="I3785" i="1"/>
  <c r="I3734" i="1"/>
  <c r="I3789" i="1"/>
  <c r="I3763" i="1"/>
  <c r="I3714" i="1"/>
  <c r="I3707" i="1"/>
  <c r="I3799" i="1"/>
  <c r="I3804" i="1"/>
  <c r="I3788" i="1"/>
  <c r="I3772" i="1"/>
  <c r="I3717" i="1"/>
  <c r="I3701" i="1"/>
  <c r="I3731" i="1"/>
  <c r="I3742" i="1"/>
  <c r="I3745" i="1"/>
  <c r="I3748" i="1"/>
  <c r="I3730" i="1"/>
  <c r="I3761" i="1"/>
  <c r="I3768" i="1"/>
  <c r="I3755" i="1"/>
  <c r="I3801" i="1"/>
  <c r="I3698" i="1"/>
  <c r="I3738" i="1"/>
  <c r="I3765" i="1"/>
  <c r="I3741" i="1"/>
  <c r="I3777" i="1"/>
  <c r="I3706" i="1"/>
  <c r="I3760" i="1"/>
  <c r="I3744" i="1"/>
  <c r="I3728" i="1"/>
  <c r="I3781" i="1"/>
  <c r="I3743" i="1"/>
  <c r="I3762" i="1"/>
  <c r="I3805" i="1"/>
  <c r="I3773" i="1"/>
  <c r="I3735" i="1"/>
  <c r="I3750" i="1"/>
  <c r="I3749" i="1"/>
  <c r="I3796" i="1"/>
  <c r="I3780" i="1"/>
  <c r="I3725" i="1"/>
  <c r="I3709" i="1"/>
  <c r="I3693" i="1"/>
  <c r="I3719" i="1"/>
  <c r="I3793" i="1"/>
  <c r="I3764" i="1"/>
  <c r="I3787" i="1"/>
  <c r="I3759" i="1"/>
  <c r="I3779" i="1"/>
  <c r="I3751" i="1"/>
  <c r="I3783" i="1"/>
  <c r="I3800" i="1"/>
  <c r="I3713" i="1"/>
  <c r="I3697" i="1"/>
  <c r="I3662" i="1"/>
  <c r="I3687" i="1"/>
  <c r="I3671" i="1"/>
  <c r="I3655" i="1"/>
  <c r="I3786" i="1"/>
  <c r="I3654" i="1"/>
  <c r="I3673" i="1"/>
  <c r="I3657" i="1"/>
  <c r="I3778" i="1"/>
  <c r="I3658" i="1"/>
  <c r="I3676" i="1"/>
  <c r="I3656" i="1"/>
  <c r="I3782" i="1"/>
  <c r="I3790" i="1"/>
  <c r="I3679" i="1"/>
  <c r="I3665" i="1"/>
  <c r="I3686" i="1"/>
  <c r="I3682" i="1"/>
  <c r="I3700" i="1"/>
  <c r="I3688" i="1"/>
  <c r="I3683" i="1"/>
  <c r="I3667" i="1"/>
  <c r="I3696" i="1"/>
  <c r="I3802" i="1"/>
  <c r="I3716" i="1"/>
  <c r="I3685" i="1"/>
  <c r="I3669" i="1"/>
  <c r="I3653" i="1"/>
  <c r="I3794" i="1"/>
  <c r="I3774" i="1"/>
  <c r="I3668" i="1"/>
  <c r="I3692" i="1"/>
  <c r="I3798" i="1"/>
  <c r="I3680" i="1"/>
  <c r="I3681" i="1"/>
  <c r="I3664" i="1"/>
  <c r="I3666" i="1"/>
  <c r="I3672" i="1"/>
  <c r="I3675" i="1"/>
  <c r="I3659" i="1"/>
  <c r="I3770" i="1"/>
  <c r="I3674" i="1"/>
  <c r="I3677" i="1"/>
  <c r="I3661" i="1"/>
  <c r="I3720" i="1"/>
  <c r="I3670" i="1"/>
  <c r="I3684" i="1"/>
  <c r="I3660" i="1"/>
  <c r="I3724" i="1"/>
  <c r="I3678" i="1"/>
  <c r="I3663" i="1"/>
  <c r="I3712" i="1"/>
  <c r="I3704" i="1"/>
  <c r="I3708" i="1"/>
  <c r="I2362" i="1"/>
  <c r="I2363" i="1"/>
  <c r="I2364" i="1"/>
  <c r="I2365" i="1"/>
  <c r="I2366" i="1"/>
  <c r="I2367" i="1"/>
  <c r="I2368" i="1"/>
  <c r="I2369" i="1"/>
  <c r="I2370" i="1"/>
  <c r="I2371" i="1"/>
  <c r="I2372" i="1"/>
  <c r="I2373" i="1"/>
  <c r="I2374" i="1"/>
  <c r="I2375" i="1"/>
  <c r="I2376" i="1"/>
  <c r="I2377" i="1"/>
  <c r="I2379" i="1"/>
  <c r="I2380" i="1"/>
  <c r="I2381" i="1"/>
  <c r="I2382" i="1"/>
  <c r="I2383" i="1"/>
  <c r="I2384" i="1"/>
  <c r="I2385" i="1"/>
  <c r="I2386" i="1"/>
  <c r="I2387" i="1"/>
  <c r="I2388" i="1"/>
  <c r="I2389" i="1"/>
  <c r="I2390" i="1"/>
  <c r="I2391" i="1"/>
  <c r="I2392" i="1"/>
  <c r="I2378"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290"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291" i="1"/>
  <c r="I2292" i="1"/>
  <c r="I2293" i="1"/>
  <c r="B19" i="9" l="1"/>
  <c r="I3977" i="1"/>
  <c r="I4017" i="1"/>
  <c r="I3981" i="1"/>
  <c r="I4123" i="1"/>
  <c r="I4162" i="1"/>
  <c r="I3960" i="1"/>
  <c r="I3975" i="1"/>
  <c r="I3951" i="1"/>
  <c r="I4037" i="1"/>
  <c r="I4084" i="1"/>
  <c r="I3978" i="1"/>
  <c r="I3962" i="1"/>
  <c r="I3946" i="1"/>
  <c r="I4006" i="1"/>
  <c r="I3990" i="1"/>
  <c r="I4047" i="1"/>
  <c r="I4025" i="1"/>
  <c r="I4083" i="1"/>
  <c r="I4067" i="1"/>
  <c r="I4128" i="1"/>
  <c r="I4112" i="1"/>
  <c r="I4096" i="1"/>
  <c r="I4151" i="1"/>
  <c r="I4135" i="1"/>
  <c r="I3969" i="1"/>
  <c r="I3985" i="1"/>
  <c r="I4111" i="1"/>
  <c r="I4016" i="1"/>
  <c r="I3996" i="1"/>
  <c r="I3980" i="1"/>
  <c r="I4033" i="1"/>
  <c r="I4089" i="1"/>
  <c r="I4073" i="1"/>
  <c r="I4057" i="1"/>
  <c r="I4118" i="1"/>
  <c r="I4102" i="1"/>
  <c r="I3973" i="1"/>
  <c r="I3989" i="1"/>
  <c r="I4115" i="1"/>
  <c r="I3948" i="1"/>
  <c r="I3947" i="1"/>
  <c r="I4080" i="1"/>
  <c r="I4129" i="1"/>
  <c r="I4113" i="1"/>
  <c r="I4097" i="1"/>
  <c r="I4152" i="1"/>
  <c r="I4136" i="1"/>
  <c r="I4161" i="1"/>
  <c r="I4074" i="1"/>
  <c r="I4035" i="1"/>
  <c r="I4146" i="1"/>
  <c r="I3944" i="1"/>
  <c r="I4072" i="1"/>
  <c r="I3998" i="1"/>
  <c r="I4059" i="1"/>
  <c r="I4143" i="1"/>
  <c r="I4154" i="1"/>
  <c r="I4044" i="1"/>
  <c r="I4126" i="1"/>
  <c r="I4024" i="1"/>
  <c r="I4027" i="1"/>
  <c r="I4121" i="1"/>
  <c r="I4066" i="1"/>
  <c r="I4003" i="1"/>
  <c r="I3965" i="1"/>
  <c r="I4009" i="1"/>
  <c r="I4051" i="1"/>
  <c r="I4119" i="1"/>
  <c r="I4158" i="1"/>
  <c r="I3952" i="1"/>
  <c r="I3971" i="1"/>
  <c r="I3943" i="1"/>
  <c r="I4032" i="1"/>
  <c r="I4076" i="1"/>
  <c r="I3974" i="1"/>
  <c r="I3958" i="1"/>
  <c r="I3942" i="1"/>
  <c r="I4002" i="1"/>
  <c r="I3986" i="1"/>
  <c r="I4041" i="1"/>
  <c r="I4020" i="1"/>
  <c r="I4079" i="1"/>
  <c r="I4063" i="1"/>
  <c r="I4124" i="1"/>
  <c r="I4108" i="1"/>
  <c r="I4163" i="1"/>
  <c r="I4147" i="1"/>
  <c r="I3953" i="1"/>
  <c r="I4040" i="1"/>
  <c r="I4095" i="1"/>
  <c r="I4008" i="1"/>
  <c r="I3992" i="1"/>
  <c r="I4049" i="1"/>
  <c r="I4028" i="1"/>
  <c r="I4085" i="1"/>
  <c r="I4069" i="1"/>
  <c r="I4130" i="1"/>
  <c r="I4114" i="1"/>
  <c r="I4098" i="1"/>
  <c r="I3957" i="1"/>
  <c r="I4045" i="1"/>
  <c r="I4099" i="1"/>
  <c r="I3979" i="1"/>
  <c r="I4043" i="1"/>
  <c r="I4068" i="1"/>
  <c r="I4125" i="1"/>
  <c r="I4109" i="1"/>
  <c r="I4164" i="1"/>
  <c r="I4148" i="1"/>
  <c r="I4132" i="1"/>
  <c r="I4157" i="1"/>
  <c r="I4141" i="1"/>
  <c r="I4086" i="1"/>
  <c r="I4070" i="1"/>
  <c r="I4007" i="1"/>
  <c r="I3991" i="1"/>
  <c r="I3997" i="1"/>
  <c r="I4107" i="1"/>
  <c r="I3963" i="1"/>
  <c r="I3970" i="1"/>
  <c r="I3982" i="1"/>
  <c r="I4075" i="1"/>
  <c r="I4159" i="1"/>
  <c r="I4029" i="1"/>
  <c r="I3988" i="1"/>
  <c r="I4065" i="1"/>
  <c r="I3945" i="1"/>
  <c r="I3967" i="1"/>
  <c r="I4160" i="1"/>
  <c r="I4082" i="1"/>
  <c r="I3949" i="1"/>
  <c r="I3993" i="1"/>
  <c r="I4019" i="1"/>
  <c r="I4103" i="1"/>
  <c r="I4134" i="1"/>
  <c r="I3972" i="1"/>
  <c r="I4012" i="1"/>
  <c r="I3955" i="1"/>
  <c r="I4048" i="1"/>
  <c r="I4092" i="1"/>
  <c r="I4064" i="1"/>
  <c r="I3966" i="1"/>
  <c r="I3950" i="1"/>
  <c r="I4010" i="1"/>
  <c r="I3994" i="1"/>
  <c r="I4052" i="1"/>
  <c r="I4031" i="1"/>
  <c r="I4087" i="1"/>
  <c r="I4071" i="1"/>
  <c r="I4055" i="1"/>
  <c r="I4116" i="1"/>
  <c r="I4100" i="1"/>
  <c r="I4155" i="1"/>
  <c r="I4139" i="1"/>
  <c r="I4001" i="1"/>
  <c r="I4127" i="1"/>
  <c r="I4142" i="1"/>
  <c r="I3956" i="1"/>
  <c r="I4000" i="1"/>
  <c r="I3984" i="1"/>
  <c r="I4039" i="1"/>
  <c r="I4093" i="1"/>
  <c r="I4077" i="1"/>
  <c r="I4061" i="1"/>
  <c r="I4122" i="1"/>
  <c r="I4106" i="1"/>
  <c r="I4005" i="1"/>
  <c r="I4131" i="1"/>
  <c r="I4138" i="1"/>
  <c r="I3964" i="1"/>
  <c r="I3959" i="1"/>
  <c r="I4088" i="1"/>
  <c r="I4056" i="1"/>
  <c r="I4117" i="1"/>
  <c r="I4101" i="1"/>
  <c r="I4156" i="1"/>
  <c r="I4140" i="1"/>
  <c r="I4149" i="1"/>
  <c r="I4133" i="1"/>
  <c r="I4078" i="1"/>
  <c r="I4062" i="1"/>
  <c r="I4015" i="1"/>
  <c r="I3999" i="1"/>
  <c r="I3983" i="1"/>
  <c r="I4145" i="1"/>
  <c r="I4090" i="1"/>
  <c r="I4058" i="1"/>
  <c r="I4011" i="1"/>
  <c r="I3995" i="1"/>
  <c r="I3961" i="1"/>
  <c r="I4053" i="1"/>
  <c r="I4021" i="1"/>
  <c r="I3954" i="1"/>
  <c r="I4014" i="1"/>
  <c r="I4036" i="1"/>
  <c r="I4091" i="1"/>
  <c r="I4120" i="1"/>
  <c r="I4104" i="1"/>
  <c r="I4013" i="1"/>
  <c r="I3968" i="1"/>
  <c r="I4004" i="1"/>
  <c r="I4023" i="1"/>
  <c r="I4081" i="1"/>
  <c r="I4110" i="1"/>
  <c r="I4094" i="1"/>
  <c r="I4150" i="1"/>
  <c r="I3976" i="1"/>
  <c r="I4060" i="1"/>
  <c r="I4105" i="1"/>
  <c r="I4144" i="1"/>
  <c r="I4153" i="1"/>
  <c r="I4137" i="1"/>
  <c r="I3987" i="1"/>
  <c r="I4018" i="1"/>
  <c r="I3918" i="1"/>
  <c r="I3929" i="1"/>
  <c r="I4030" i="1"/>
  <c r="I3924" i="1"/>
  <c r="I3919" i="1"/>
  <c r="I4054" i="1"/>
  <c r="I3916" i="1"/>
  <c r="I4026" i="1"/>
  <c r="I4022" i="1"/>
  <c r="I3926" i="1"/>
  <c r="I3940" i="1"/>
  <c r="I4050" i="1"/>
  <c r="I3935" i="1"/>
  <c r="I3934" i="1"/>
  <c r="I4042" i="1"/>
  <c r="I3941" i="1"/>
  <c r="I3925" i="1"/>
  <c r="I4046" i="1"/>
  <c r="I4034" i="1"/>
  <c r="I3915" i="1"/>
  <c r="I3938" i="1"/>
  <c r="I3928" i="1"/>
  <c r="I3923" i="1"/>
  <c r="I3939" i="1"/>
  <c r="I3920" i="1"/>
  <c r="I3922" i="1"/>
  <c r="I3933" i="1"/>
  <c r="I3917" i="1"/>
  <c r="I3936" i="1"/>
  <c r="I3927" i="1"/>
  <c r="I4038" i="1"/>
  <c r="I3932" i="1"/>
  <c r="I3931" i="1"/>
  <c r="I3914" i="1"/>
  <c r="I3930" i="1"/>
  <c r="I3937" i="1"/>
  <c r="I392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B20" i="9" l="1"/>
  <c r="I4306" i="1"/>
  <c r="I4308" i="1"/>
  <c r="I4352" i="1"/>
  <c r="I4393" i="1"/>
  <c r="I4312" i="1"/>
  <c r="I4304" i="1"/>
  <c r="I4327" i="1"/>
  <c r="I4374" i="1"/>
  <c r="I4350" i="1"/>
  <c r="I4395" i="1"/>
  <c r="I4280" i="1"/>
  <c r="I4320" i="1"/>
  <c r="I4373" i="1"/>
  <c r="I4357" i="1"/>
  <c r="I4376" i="1"/>
  <c r="I4385" i="1"/>
  <c r="I4339" i="1"/>
  <c r="I4351" i="1"/>
  <c r="I4408" i="1"/>
  <c r="I4392" i="1"/>
  <c r="I4340" i="1"/>
  <c r="I4348" i="1"/>
  <c r="I4307" i="1"/>
  <c r="I4332" i="1"/>
  <c r="I4346" i="1"/>
  <c r="I4410" i="1"/>
  <c r="I4394" i="1"/>
  <c r="I4297" i="1"/>
  <c r="I4341" i="1"/>
  <c r="I4325" i="1"/>
  <c r="I4309" i="1"/>
  <c r="I4277" i="1"/>
  <c r="I4287" i="1"/>
  <c r="I4405" i="1"/>
  <c r="I4311" i="1"/>
  <c r="I4407" i="1"/>
  <c r="I4390" i="1"/>
  <c r="I4289" i="1"/>
  <c r="I4337" i="1"/>
  <c r="I4301" i="1"/>
  <c r="I4303" i="1"/>
  <c r="I4270" i="1"/>
  <c r="I4409" i="1"/>
  <c r="I4371" i="1"/>
  <c r="I4276" i="1"/>
  <c r="I4362" i="1"/>
  <c r="I4411" i="1"/>
  <c r="I4336" i="1"/>
  <c r="I4381" i="1"/>
  <c r="I4349" i="1"/>
  <c r="I4417" i="1"/>
  <c r="I4416" i="1"/>
  <c r="I4400" i="1"/>
  <c r="I4372" i="1"/>
  <c r="I4296" i="1"/>
  <c r="I4290" i="1"/>
  <c r="I4399" i="1"/>
  <c r="I4386" i="1"/>
  <c r="I4333" i="1"/>
  <c r="I4293" i="1"/>
  <c r="I4284" i="1"/>
  <c r="I4380" i="1"/>
  <c r="I4413" i="1"/>
  <c r="I4300" i="1"/>
  <c r="I4375" i="1"/>
  <c r="I4286" i="1"/>
  <c r="I4316" i="1"/>
  <c r="I4366" i="1"/>
  <c r="I4415" i="1"/>
  <c r="I4391" i="1"/>
  <c r="I4275" i="1"/>
  <c r="I4315" i="1"/>
  <c r="I4369" i="1"/>
  <c r="I4353" i="1"/>
  <c r="I4292" i="1"/>
  <c r="I4356" i="1"/>
  <c r="I4379" i="1"/>
  <c r="I4347" i="1"/>
  <c r="I4404" i="1"/>
  <c r="I4388" i="1"/>
  <c r="I4319" i="1"/>
  <c r="I4363" i="1"/>
  <c r="I4406" i="1"/>
  <c r="I4321" i="1"/>
  <c r="I4283" i="1"/>
  <c r="I4368" i="1"/>
  <c r="I4344" i="1"/>
  <c r="I4382" i="1"/>
  <c r="I4383" i="1"/>
  <c r="I4365" i="1"/>
  <c r="I4274" i="1"/>
  <c r="I4367" i="1"/>
  <c r="I4384" i="1"/>
  <c r="I4389" i="1"/>
  <c r="I4370" i="1"/>
  <c r="I4402" i="1"/>
  <c r="I4317" i="1"/>
  <c r="I4279" i="1"/>
  <c r="I4335" i="1"/>
  <c r="I4364" i="1"/>
  <c r="I4397" i="1"/>
  <c r="I4323" i="1"/>
  <c r="I4359" i="1"/>
  <c r="I4343" i="1"/>
  <c r="I4378" i="1"/>
  <c r="I4354" i="1"/>
  <c r="I4403" i="1"/>
  <c r="I4298" i="1"/>
  <c r="I4331" i="1"/>
  <c r="I4377" i="1"/>
  <c r="I4361" i="1"/>
  <c r="I4345" i="1"/>
  <c r="I4324" i="1"/>
  <c r="I4401" i="1"/>
  <c r="I4291" i="1"/>
  <c r="I4355" i="1"/>
  <c r="I4412" i="1"/>
  <c r="I4396" i="1"/>
  <c r="I4288" i="1"/>
  <c r="I4360" i="1"/>
  <c r="I4328" i="1"/>
  <c r="I4272" i="1"/>
  <c r="I4358" i="1"/>
  <c r="I4387" i="1"/>
  <c r="I4414" i="1"/>
  <c r="I4398" i="1"/>
  <c r="I4305" i="1"/>
  <c r="I4273" i="1"/>
  <c r="I4329" i="1"/>
  <c r="I4313" i="1"/>
  <c r="I4285" i="1"/>
  <c r="I4295" i="1"/>
  <c r="I4271" i="1"/>
  <c r="I4281" i="1"/>
  <c r="I4299" i="1"/>
  <c r="I4318" i="1"/>
  <c r="I4322" i="1"/>
  <c r="I4338" i="1"/>
  <c r="I4342" i="1"/>
  <c r="I4310" i="1"/>
  <c r="I4282" i="1"/>
  <c r="I4294" i="1"/>
  <c r="I4278" i="1"/>
  <c r="I4334" i="1"/>
  <c r="I4330" i="1"/>
  <c r="I4302" i="1"/>
  <c r="I4326" i="1"/>
  <c r="I4314" i="1"/>
  <c r="I4267" i="1"/>
  <c r="I4181" i="1"/>
  <c r="I4165" i="1"/>
  <c r="I4252" i="1"/>
  <c r="I4251" i="1"/>
  <c r="I4227" i="1"/>
  <c r="I4211" i="1"/>
  <c r="I4195" i="1"/>
  <c r="I4250" i="1"/>
  <c r="I4262" i="1"/>
  <c r="I4182" i="1"/>
  <c r="I4166" i="1"/>
  <c r="I4218" i="1"/>
  <c r="I4202" i="1"/>
  <c r="I4238" i="1"/>
  <c r="I4196" i="1"/>
  <c r="I4183" i="1"/>
  <c r="I4263" i="1"/>
  <c r="I4203" i="1"/>
  <c r="I4190" i="1"/>
  <c r="I4194" i="1"/>
  <c r="I4209" i="1"/>
  <c r="I4172" i="1"/>
  <c r="I4256" i="1"/>
  <c r="I4193" i="1"/>
  <c r="I4177" i="1"/>
  <c r="I4268" i="1"/>
  <c r="I4247" i="1"/>
  <c r="I4235" i="1"/>
  <c r="I4223" i="1"/>
  <c r="I4207" i="1"/>
  <c r="I4266" i="1"/>
  <c r="I4244" i="1"/>
  <c r="I4240" i="1"/>
  <c r="I4178" i="1"/>
  <c r="I4230" i="1"/>
  <c r="I4214" i="1"/>
  <c r="I4198" i="1"/>
  <c r="I4254" i="1"/>
  <c r="I4224" i="1"/>
  <c r="I4208" i="1"/>
  <c r="I4229" i="1"/>
  <c r="I4213" i="1"/>
  <c r="I4197" i="1"/>
  <c r="I4179" i="1"/>
  <c r="I4192" i="1"/>
  <c r="I4176" i="1"/>
  <c r="I4173" i="1"/>
  <c r="I4219" i="1"/>
  <c r="I4174" i="1"/>
  <c r="I4248" i="1"/>
  <c r="I4220" i="1"/>
  <c r="I4225" i="1"/>
  <c r="I4188" i="1"/>
  <c r="I4185" i="1"/>
  <c r="I4169" i="1"/>
  <c r="I4258" i="1"/>
  <c r="I4236" i="1"/>
  <c r="I4231" i="1"/>
  <c r="I4215" i="1"/>
  <c r="I4199" i="1"/>
  <c r="I4255" i="1"/>
  <c r="I4234" i="1"/>
  <c r="I4186" i="1"/>
  <c r="I4170" i="1"/>
  <c r="I4222" i="1"/>
  <c r="I4206" i="1"/>
  <c r="I4264" i="1"/>
  <c r="I4243" i="1"/>
  <c r="I4232" i="1"/>
  <c r="I4216" i="1"/>
  <c r="I4200" i="1"/>
  <c r="I4221" i="1"/>
  <c r="I4205" i="1"/>
  <c r="I4187" i="1"/>
  <c r="I4171" i="1"/>
  <c r="I4184" i="1"/>
  <c r="I4168" i="1"/>
  <c r="I4259" i="1"/>
  <c r="I4228" i="1"/>
  <c r="I4212" i="1"/>
  <c r="I4217" i="1"/>
  <c r="I4201" i="1"/>
  <c r="I4167" i="1"/>
  <c r="I4180" i="1"/>
  <c r="I4246" i="1"/>
  <c r="I4189" i="1"/>
  <c r="I4242" i="1"/>
  <c r="I4260" i="1"/>
  <c r="I4239" i="1"/>
  <c r="I4226" i="1"/>
  <c r="I4210" i="1"/>
  <c r="I4204" i="1"/>
  <c r="I4191" i="1"/>
  <c r="I4175" i="1"/>
  <c r="I4233" i="1"/>
  <c r="I4237" i="1"/>
  <c r="I4249" i="1"/>
  <c r="I4241" i="1"/>
  <c r="I4245" i="1"/>
  <c r="I4265" i="1"/>
  <c r="I4261" i="1"/>
  <c r="I4269" i="1"/>
  <c r="I4257" i="1"/>
  <c r="I4253"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3" i="1"/>
  <c r="I4600" i="1"/>
  <c r="I4630" i="1"/>
  <c r="I4656" i="1"/>
  <c r="I4660" i="1"/>
  <c r="I4639" i="1"/>
  <c r="I4617" i="1"/>
  <c r="I4596" i="1"/>
  <c r="I4618" i="1"/>
  <c r="I4611" i="1"/>
  <c r="I4657" i="1"/>
  <c r="I4636" i="1"/>
  <c r="I4615" i="1"/>
  <c r="I4610" i="1"/>
  <c r="I4669" i="1"/>
  <c r="I4595" i="1"/>
  <c r="I4645" i="1"/>
  <c r="I4624" i="1"/>
  <c r="I4603" i="1"/>
  <c r="I4638" i="1"/>
  <c r="I4559" i="1"/>
  <c r="I4658" i="1"/>
  <c r="I4653" i="1"/>
  <c r="I4640" i="1"/>
  <c r="I4597" i="1"/>
  <c r="I4621" i="1"/>
  <c r="I4628" i="1"/>
  <c r="I4607" i="1"/>
  <c r="I4650" i="1"/>
  <c r="I4662" i="1"/>
  <c r="I4647" i="1"/>
  <c r="I4625" i="1"/>
  <c r="I4642" i="1"/>
  <c r="I4614" i="1"/>
  <c r="I4635" i="1"/>
  <c r="I4613" i="1"/>
  <c r="I4606" i="1"/>
  <c r="I4627" i="1"/>
  <c r="I4655" i="1"/>
  <c r="I4633" i="1"/>
  <c r="I4612" i="1"/>
  <c r="I4666" i="1"/>
  <c r="I4602" i="1"/>
  <c r="I4652" i="1"/>
  <c r="I4631" i="1"/>
  <c r="I4609" i="1"/>
  <c r="I4619" i="1"/>
  <c r="I4622" i="1"/>
  <c r="I4560" i="1"/>
  <c r="I4664" i="1"/>
  <c r="I4649" i="1"/>
  <c r="I4659" i="1"/>
  <c r="I4668" i="1"/>
  <c r="I4604" i="1"/>
  <c r="I4632" i="1"/>
  <c r="I4661" i="1"/>
  <c r="I4648" i="1"/>
  <c r="I4605" i="1"/>
  <c r="I4646" i="1"/>
  <c r="I4667" i="1"/>
  <c r="I4665" i="1"/>
  <c r="I4644" i="1"/>
  <c r="I4623" i="1"/>
  <c r="I4601" i="1"/>
  <c r="I4634" i="1"/>
  <c r="I4637" i="1"/>
  <c r="I4598" i="1"/>
  <c r="I4663" i="1"/>
  <c r="I4641" i="1"/>
  <c r="I4620" i="1"/>
  <c r="I4599" i="1"/>
  <c r="I4626" i="1"/>
  <c r="I4616" i="1"/>
  <c r="I4651" i="1"/>
  <c r="I4629" i="1"/>
  <c r="I4608" i="1"/>
  <c r="I4654" i="1"/>
  <c r="I4593" i="1"/>
  <c r="I4590" i="1"/>
  <c r="I4574" i="1"/>
  <c r="I4558" i="1"/>
  <c r="I4572" i="1"/>
  <c r="I4561" i="1"/>
  <c r="I4576" i="1"/>
  <c r="I4587" i="1"/>
  <c r="I4571" i="1"/>
  <c r="I4569" i="1"/>
  <c r="I4565" i="1"/>
  <c r="I4564" i="1"/>
  <c r="I4585" i="1"/>
  <c r="I4586" i="1"/>
  <c r="I4570" i="1"/>
  <c r="I4581" i="1"/>
  <c r="I4589" i="1"/>
  <c r="I4592" i="1"/>
  <c r="I4568" i="1"/>
  <c r="I4583" i="1"/>
  <c r="I4567" i="1"/>
  <c r="I4566" i="1"/>
  <c r="I4579" i="1"/>
  <c r="I4594" i="1"/>
  <c r="I4578" i="1"/>
  <c r="I4562" i="1"/>
  <c r="I4584" i="1"/>
  <c r="I4573" i="1"/>
  <c r="I4580" i="1"/>
  <c r="I4591" i="1"/>
  <c r="I4575" i="1"/>
  <c r="I4582" i="1"/>
  <c r="I4577" i="1"/>
  <c r="I4588" i="1"/>
  <c r="I4563" i="1"/>
  <c r="I4516" i="1"/>
  <c r="I4551" i="1"/>
  <c r="I4499" i="1"/>
  <c r="I4513" i="1"/>
  <c r="I4497" i="1"/>
  <c r="I4556" i="1"/>
  <c r="I4535" i="1"/>
  <c r="I4529" i="1"/>
  <c r="I4483" i="1"/>
  <c r="I4533" i="1"/>
  <c r="I4512" i="1"/>
  <c r="I4507" i="1"/>
  <c r="I4544" i="1"/>
  <c r="I4527" i="1"/>
  <c r="I4523" i="1"/>
  <c r="I4542" i="1"/>
  <c r="I4526" i="1"/>
  <c r="I4510" i="1"/>
  <c r="I4494" i="1"/>
  <c r="I4515" i="1"/>
  <c r="I4548" i="1"/>
  <c r="I4503" i="1"/>
  <c r="I4557" i="1"/>
  <c r="I4518" i="1"/>
  <c r="I4508" i="1"/>
  <c r="I4521" i="1"/>
  <c r="I4487" i="1"/>
  <c r="I4509" i="1"/>
  <c r="I4493" i="1"/>
  <c r="I4552" i="1"/>
  <c r="I4531" i="1"/>
  <c r="I4519" i="1"/>
  <c r="I4545" i="1"/>
  <c r="I4528" i="1"/>
  <c r="I4500" i="1"/>
  <c r="I4495" i="1"/>
  <c r="I4540" i="1"/>
  <c r="I4547" i="1"/>
  <c r="I4554" i="1"/>
  <c r="I4538" i="1"/>
  <c r="I4522" i="1"/>
  <c r="I4506" i="1"/>
  <c r="I4490" i="1"/>
  <c r="I4553" i="1"/>
  <c r="I4489" i="1"/>
  <c r="I4524" i="1"/>
  <c r="I4536" i="1"/>
  <c r="I4534" i="1"/>
  <c r="I4492" i="1"/>
  <c r="I4511" i="1"/>
  <c r="I4517" i="1"/>
  <c r="I4501" i="1"/>
  <c r="I4485" i="1"/>
  <c r="I4543" i="1"/>
  <c r="I4488" i="1"/>
  <c r="I4491" i="1"/>
  <c r="I4537" i="1"/>
  <c r="I4520" i="1"/>
  <c r="I4525" i="1"/>
  <c r="I4549" i="1"/>
  <c r="I4532" i="1"/>
  <c r="I4539" i="1"/>
  <c r="I4546" i="1"/>
  <c r="I4530" i="1"/>
  <c r="I4514" i="1"/>
  <c r="I4498" i="1"/>
  <c r="I4496" i="1"/>
  <c r="I4505" i="1"/>
  <c r="I4504" i="1"/>
  <c r="I4541" i="1"/>
  <c r="I4484" i="1"/>
  <c r="I4555" i="1"/>
  <c r="I4550" i="1"/>
  <c r="I4502" i="1"/>
  <c r="I4486" i="1"/>
  <c r="I4458" i="1"/>
  <c r="I4446" i="1"/>
  <c r="I4430" i="1"/>
  <c r="I4479" i="1"/>
  <c r="I4463" i="1"/>
  <c r="I4447" i="1"/>
  <c r="I4440" i="1"/>
  <c r="I4424" i="1"/>
  <c r="I4473" i="1"/>
  <c r="I4457" i="1"/>
  <c r="I4466" i="1"/>
  <c r="I4443" i="1"/>
  <c r="I4427" i="1"/>
  <c r="I4476" i="1"/>
  <c r="I4460" i="1"/>
  <c r="I4445" i="1"/>
  <c r="I4429" i="1"/>
  <c r="I4453" i="1"/>
  <c r="I4450" i="1"/>
  <c r="I4423" i="1"/>
  <c r="I4472" i="1"/>
  <c r="I4441" i="1"/>
  <c r="I4425" i="1"/>
  <c r="I4474" i="1"/>
  <c r="I4438" i="1"/>
  <c r="I4471" i="1"/>
  <c r="I4455" i="1"/>
  <c r="I4454" i="1"/>
  <c r="I4432" i="1"/>
  <c r="I4481" i="1"/>
  <c r="I4449" i="1"/>
  <c r="I4419" i="1"/>
  <c r="I4452" i="1"/>
  <c r="I4421" i="1"/>
  <c r="I4478" i="1"/>
  <c r="I4442" i="1"/>
  <c r="I4426" i="1"/>
  <c r="I4475" i="1"/>
  <c r="I4459" i="1"/>
  <c r="I4470" i="1"/>
  <c r="I4436" i="1"/>
  <c r="I4420" i="1"/>
  <c r="I4469" i="1"/>
  <c r="I4439" i="1"/>
  <c r="I4456" i="1"/>
  <c r="I4422" i="1"/>
  <c r="I4465" i="1"/>
  <c r="I4468" i="1"/>
  <c r="I4462" i="1"/>
  <c r="I4434" i="1"/>
  <c r="I4418" i="1"/>
  <c r="I4467" i="1"/>
  <c r="I4451" i="1"/>
  <c r="I4444" i="1"/>
  <c r="I4428" i="1"/>
  <c r="I4477" i="1"/>
  <c r="I4461" i="1"/>
  <c r="I4482" i="1"/>
  <c r="I4431" i="1"/>
  <c r="I4480" i="1"/>
  <c r="I4464" i="1"/>
  <c r="I4448" i="1"/>
  <c r="I4433" i="1"/>
  <c r="I4435" i="1"/>
  <c r="I4437"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1" i="1"/>
  <c r="I4785" i="1"/>
  <c r="I4789" i="1"/>
  <c r="I4793" i="1"/>
  <c r="I4797" i="1"/>
  <c r="I4801" i="1"/>
  <c r="I4805" i="1"/>
  <c r="I4809" i="1"/>
  <c r="I4813" i="1"/>
  <c r="I4817" i="1"/>
  <c r="I4821" i="1"/>
  <c r="I4825" i="1"/>
  <c r="I4829" i="1"/>
  <c r="I4833" i="1"/>
  <c r="I4837" i="1"/>
  <c r="I4841" i="1"/>
  <c r="I4845" i="1"/>
  <c r="I4849" i="1"/>
  <c r="I4853" i="1"/>
  <c r="I4857" i="1"/>
  <c r="I4861" i="1"/>
  <c r="I4865" i="1"/>
  <c r="I4869" i="1"/>
  <c r="I4873" i="1"/>
  <c r="I4877" i="1"/>
  <c r="I4881" i="1"/>
  <c r="I4885" i="1"/>
  <c r="I4889" i="1"/>
  <c r="I4893" i="1"/>
  <c r="I4897" i="1"/>
  <c r="I4901" i="1"/>
  <c r="I4905" i="1"/>
  <c r="I4909" i="1"/>
  <c r="I4913" i="1"/>
  <c r="I4917" i="1"/>
  <c r="I4921" i="1"/>
  <c r="I4783" i="1"/>
  <c r="I4799" i="1"/>
  <c r="I4807" i="1"/>
  <c r="I4823" i="1"/>
  <c r="I4839" i="1"/>
  <c r="I4851" i="1"/>
  <c r="I4871" i="1"/>
  <c r="I4879" i="1"/>
  <c r="I4895" i="1"/>
  <c r="I4915" i="1"/>
  <c r="I4782" i="1"/>
  <c r="I4786" i="1"/>
  <c r="I4790" i="1"/>
  <c r="I4794" i="1"/>
  <c r="I4798" i="1"/>
  <c r="I4802" i="1"/>
  <c r="I4806" i="1"/>
  <c r="I4810" i="1"/>
  <c r="I4814" i="1"/>
  <c r="I4818" i="1"/>
  <c r="I4822" i="1"/>
  <c r="I4826" i="1"/>
  <c r="I4830" i="1"/>
  <c r="I4834" i="1"/>
  <c r="I4838" i="1"/>
  <c r="I4842" i="1"/>
  <c r="I4846" i="1"/>
  <c r="I4850" i="1"/>
  <c r="I4854" i="1"/>
  <c r="I4858" i="1"/>
  <c r="I4862" i="1"/>
  <c r="I4866" i="1"/>
  <c r="I4870" i="1"/>
  <c r="I4874" i="1"/>
  <c r="I4878" i="1"/>
  <c r="I4882" i="1"/>
  <c r="I4886" i="1"/>
  <c r="I4890" i="1"/>
  <c r="I4894" i="1"/>
  <c r="I4898" i="1"/>
  <c r="I4902" i="1"/>
  <c r="I4906" i="1"/>
  <c r="I4910" i="1"/>
  <c r="I4914" i="1"/>
  <c r="I4918" i="1"/>
  <c r="I4922" i="1"/>
  <c r="I4787" i="1"/>
  <c r="I4795" i="1"/>
  <c r="I4803" i="1"/>
  <c r="I4819" i="1"/>
  <c r="I4835" i="1"/>
  <c r="I4855" i="1"/>
  <c r="I4867" i="1"/>
  <c r="I4887" i="1"/>
  <c r="I4899" i="1"/>
  <c r="I4911" i="1"/>
  <c r="I4784" i="1"/>
  <c r="I4788" i="1"/>
  <c r="I4792" i="1"/>
  <c r="I4796" i="1"/>
  <c r="I4800" i="1"/>
  <c r="I4804" i="1"/>
  <c r="I4808" i="1"/>
  <c r="I4812" i="1"/>
  <c r="I4816" i="1"/>
  <c r="I4820" i="1"/>
  <c r="I4824" i="1"/>
  <c r="I4828" i="1"/>
  <c r="I4832" i="1"/>
  <c r="I4836" i="1"/>
  <c r="I4840" i="1"/>
  <c r="I4844" i="1"/>
  <c r="I4848" i="1"/>
  <c r="I4852" i="1"/>
  <c r="I4856" i="1"/>
  <c r="I4860" i="1"/>
  <c r="I4864" i="1"/>
  <c r="I4868" i="1"/>
  <c r="I4872" i="1"/>
  <c r="I4876" i="1"/>
  <c r="I4880" i="1"/>
  <c r="I4884" i="1"/>
  <c r="I4888" i="1"/>
  <c r="I4892" i="1"/>
  <c r="I4896" i="1"/>
  <c r="I4900" i="1"/>
  <c r="I4904" i="1"/>
  <c r="I4908" i="1"/>
  <c r="I4912" i="1"/>
  <c r="I4916" i="1"/>
  <c r="I4920" i="1"/>
  <c r="I4924" i="1"/>
  <c r="I4791" i="1"/>
  <c r="I4811" i="1"/>
  <c r="I4815" i="1"/>
  <c r="I4827" i="1"/>
  <c r="I4831" i="1"/>
  <c r="I4843" i="1"/>
  <c r="I4847" i="1"/>
  <c r="I4859" i="1"/>
  <c r="I4863" i="1"/>
  <c r="I4875" i="1"/>
  <c r="I4883" i="1"/>
  <c r="I4891" i="1"/>
  <c r="I4903" i="1"/>
  <c r="I4907" i="1"/>
  <c r="I4919" i="1"/>
  <c r="I4923" i="1"/>
  <c r="I4780" i="1"/>
  <c r="I4771" i="1"/>
  <c r="I4764" i="1"/>
  <c r="I4748" i="1"/>
  <c r="I4751" i="1"/>
  <c r="I4754" i="1"/>
  <c r="I4775" i="1"/>
  <c r="I4747" i="1"/>
  <c r="I4762" i="1"/>
  <c r="I4765" i="1"/>
  <c r="I4749" i="1"/>
  <c r="I4772" i="1"/>
  <c r="I4770" i="1"/>
  <c r="I4773" i="1"/>
  <c r="I4776" i="1"/>
  <c r="I4760" i="1"/>
  <c r="I4744" i="1"/>
  <c r="I4778" i="1"/>
  <c r="I4750" i="1"/>
  <c r="I4767" i="1"/>
  <c r="I4743" i="1"/>
  <c r="I4777" i="1"/>
  <c r="I4761" i="1"/>
  <c r="I4745" i="1"/>
  <c r="I4756" i="1"/>
  <c r="I4746" i="1"/>
  <c r="I4759" i="1"/>
  <c r="I4768" i="1"/>
  <c r="I4752" i="1"/>
  <c r="I4763" i="1"/>
  <c r="I4758" i="1"/>
  <c r="I4742" i="1"/>
  <c r="I4755" i="1"/>
  <c r="I4766" i="1"/>
  <c r="I4769" i="1"/>
  <c r="I4753" i="1"/>
  <c r="I4779" i="1"/>
  <c r="I4774" i="1"/>
  <c r="I4757" i="1"/>
  <c r="I4728" i="1"/>
  <c r="I4685" i="1"/>
  <c r="I4711" i="1"/>
  <c r="I4720" i="1"/>
  <c r="I4688" i="1"/>
  <c r="I4724" i="1"/>
  <c r="I4703" i="1"/>
  <c r="I4681" i="1"/>
  <c r="I4682" i="1"/>
  <c r="I4696" i="1"/>
  <c r="I4727" i="1"/>
  <c r="I4679" i="1"/>
  <c r="I4738" i="1"/>
  <c r="I4674" i="1"/>
  <c r="I4700" i="1"/>
  <c r="I4693" i="1"/>
  <c r="I4702" i="1"/>
  <c r="I4678" i="1"/>
  <c r="I4677" i="1"/>
  <c r="I4686" i="1"/>
  <c r="I4707" i="1"/>
  <c r="I4694" i="1"/>
  <c r="I4741" i="1"/>
  <c r="I4704" i="1"/>
  <c r="I4735" i="1"/>
  <c r="I4713" i="1"/>
  <c r="I4671" i="1"/>
  <c r="I4739" i="1"/>
  <c r="I4689" i="1"/>
  <c r="I4706" i="1"/>
  <c r="I4712" i="1"/>
  <c r="I4723" i="1"/>
  <c r="I4675" i="1"/>
  <c r="I4710" i="1"/>
  <c r="I4737" i="1"/>
  <c r="I4695" i="1"/>
  <c r="I4715" i="1"/>
  <c r="I4683" i="1"/>
  <c r="I4740" i="1"/>
  <c r="I4719" i="1"/>
  <c r="I4697" i="1"/>
  <c r="I4676" i="1"/>
  <c r="I4730" i="1"/>
  <c r="I4680" i="1"/>
  <c r="I4726" i="1"/>
  <c r="I4705" i="1"/>
  <c r="I4673" i="1"/>
  <c r="I4722" i="1"/>
  <c r="I4733" i="1"/>
  <c r="I4736" i="1"/>
  <c r="I4732" i="1"/>
  <c r="I4672" i="1"/>
  <c r="I4692" i="1"/>
  <c r="I4714" i="1"/>
  <c r="I4670" i="1"/>
  <c r="I4701" i="1"/>
  <c r="I4716" i="1"/>
  <c r="I4731" i="1"/>
  <c r="I4699" i="1"/>
  <c r="I4729" i="1"/>
  <c r="I4708" i="1"/>
  <c r="I4687" i="1"/>
  <c r="I4698" i="1"/>
  <c r="I4717" i="1"/>
  <c r="I4684" i="1"/>
  <c r="I4690" i="1"/>
  <c r="I4691" i="1"/>
  <c r="I4721" i="1"/>
  <c r="I4709" i="1"/>
  <c r="I4718" i="1"/>
  <c r="I4725" i="1"/>
  <c r="I4734"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63" i="1"/>
  <c r="I5103" i="1"/>
  <c r="I5143" i="1"/>
  <c r="I5179" i="1"/>
  <c r="I5062" i="1"/>
  <c r="I5102" i="1"/>
  <c r="I5142" i="1"/>
  <c r="I5053" i="1"/>
  <c r="I5105" i="1"/>
  <c r="I5081" i="1"/>
  <c r="I5064" i="1"/>
  <c r="I5048" i="1"/>
  <c r="I5112" i="1"/>
  <c r="I5096" i="1"/>
  <c r="I5080" i="1"/>
  <c r="I5140" i="1"/>
  <c r="I5124" i="1"/>
  <c r="I5180" i="1"/>
  <c r="I5164" i="1"/>
  <c r="I5071" i="1"/>
  <c r="I5095" i="1"/>
  <c r="I5115" i="1"/>
  <c r="I5050" i="1"/>
  <c r="I5078" i="1"/>
  <c r="I5126" i="1"/>
  <c r="I5182" i="1"/>
  <c r="I5166" i="1"/>
  <c r="I5150" i="1"/>
  <c r="I5039" i="1"/>
  <c r="I5135" i="1"/>
  <c r="I5054" i="1"/>
  <c r="I5082" i="1"/>
  <c r="I5049" i="1"/>
  <c r="I5089" i="1"/>
  <c r="I5137" i="1"/>
  <c r="I5121" i="1"/>
  <c r="I5177" i="1"/>
  <c r="I5161" i="1"/>
  <c r="I5087" i="1"/>
  <c r="I5086" i="1"/>
  <c r="I5037" i="1"/>
  <c r="I5072" i="1"/>
  <c r="I5040" i="1"/>
  <c r="I5088" i="1"/>
  <c r="I5132" i="1"/>
  <c r="I5156" i="1"/>
  <c r="I5167" i="1"/>
  <c r="I5118" i="1"/>
  <c r="I5067" i="1"/>
  <c r="I5110" i="1"/>
  <c r="I5149" i="1"/>
  <c r="I5185" i="1"/>
  <c r="I5153" i="1"/>
  <c r="I5059" i="1"/>
  <c r="I5099" i="1"/>
  <c r="I5139" i="1"/>
  <c r="I5175" i="1"/>
  <c r="I5058" i="1"/>
  <c r="I5098" i="1"/>
  <c r="I5073" i="1"/>
  <c r="I5045" i="1"/>
  <c r="I5097" i="1"/>
  <c r="I5145" i="1"/>
  <c r="I5060" i="1"/>
  <c r="I5044" i="1"/>
  <c r="I5108" i="1"/>
  <c r="I5092" i="1"/>
  <c r="I5076" i="1"/>
  <c r="I5136" i="1"/>
  <c r="I5120" i="1"/>
  <c r="I5176" i="1"/>
  <c r="I5160" i="1"/>
  <c r="I5051" i="1"/>
  <c r="I5083" i="1"/>
  <c r="I5183" i="1"/>
  <c r="I5034" i="1"/>
  <c r="I5138" i="1"/>
  <c r="I5122" i="1"/>
  <c r="I5178" i="1"/>
  <c r="I5162" i="1"/>
  <c r="I5107" i="1"/>
  <c r="I5119" i="1"/>
  <c r="I5042" i="1"/>
  <c r="I5146" i="1"/>
  <c r="I5041" i="1"/>
  <c r="I5077" i="1"/>
  <c r="I5133" i="1"/>
  <c r="I5117" i="1"/>
  <c r="I5173" i="1"/>
  <c r="I5157" i="1"/>
  <c r="I5127" i="1"/>
  <c r="I5163" i="1"/>
  <c r="I5046" i="1"/>
  <c r="I5065" i="1"/>
  <c r="I5093" i="1"/>
  <c r="I5056" i="1"/>
  <c r="I5104" i="1"/>
  <c r="I5148" i="1"/>
  <c r="I5172" i="1"/>
  <c r="I5147" i="1"/>
  <c r="I5134" i="1"/>
  <c r="I5091" i="1"/>
  <c r="I5109" i="1"/>
  <c r="I5129" i="1"/>
  <c r="I5169" i="1"/>
  <c r="I5035" i="1"/>
  <c r="I5075" i="1"/>
  <c r="I5123" i="1"/>
  <c r="I5151" i="1"/>
  <c r="I5038" i="1"/>
  <c r="I5074" i="1"/>
  <c r="I5057" i="1"/>
  <c r="I5113" i="1"/>
  <c r="I5085" i="1"/>
  <c r="I5068" i="1"/>
  <c r="I5052" i="1"/>
  <c r="I5036" i="1"/>
  <c r="I5100" i="1"/>
  <c r="I5084" i="1"/>
  <c r="I5144" i="1"/>
  <c r="I5128" i="1"/>
  <c r="I5184" i="1"/>
  <c r="I5168" i="1"/>
  <c r="I5152" i="1"/>
  <c r="I5111" i="1"/>
  <c r="I5131" i="1"/>
  <c r="I5155" i="1"/>
  <c r="I5066" i="1"/>
  <c r="I5090" i="1"/>
  <c r="I5130" i="1"/>
  <c r="I5114" i="1"/>
  <c r="I5170" i="1"/>
  <c r="I5154" i="1"/>
  <c r="I5055" i="1"/>
  <c r="I5079" i="1"/>
  <c r="I5159" i="1"/>
  <c r="I5070" i="1"/>
  <c r="I5094" i="1"/>
  <c r="I5061" i="1"/>
  <c r="I5101" i="1"/>
  <c r="I5141" i="1"/>
  <c r="I5125" i="1"/>
  <c r="I5181" i="1"/>
  <c r="I5165" i="1"/>
  <c r="I5047" i="1"/>
  <c r="I5116" i="1"/>
  <c r="I5043" i="1"/>
  <c r="I5106" i="1"/>
  <c r="I5174" i="1"/>
  <c r="I5158" i="1"/>
  <c r="I5171" i="1"/>
  <c r="I5069" i="1"/>
  <c r="I4933" i="1"/>
  <c r="I4945" i="1"/>
  <c r="I4957" i="1"/>
  <c r="I4969" i="1"/>
  <c r="I4981" i="1"/>
  <c r="I4993" i="1"/>
  <c r="I5005" i="1"/>
  <c r="I5017" i="1"/>
  <c r="I5029" i="1"/>
  <c r="I4970" i="1"/>
  <c r="I4986" i="1"/>
  <c r="I5002" i="1"/>
  <c r="I5018" i="1"/>
  <c r="I4931" i="1"/>
  <c r="I4947" i="1"/>
  <c r="I4963" i="1"/>
  <c r="I4975" i="1"/>
  <c r="I4995" i="1"/>
  <c r="I5007" i="1"/>
  <c r="I5019" i="1"/>
  <c r="I4926" i="1"/>
  <c r="I4930" i="1"/>
  <c r="I4934" i="1"/>
  <c r="I4938" i="1"/>
  <c r="I4942" i="1"/>
  <c r="I4946" i="1"/>
  <c r="I4950" i="1"/>
  <c r="I4954" i="1"/>
  <c r="I4958" i="1"/>
  <c r="I4962" i="1"/>
  <c r="I4966" i="1"/>
  <c r="I4978" i="1"/>
  <c r="I4994" i="1"/>
  <c r="I5010" i="1"/>
  <c r="I5022" i="1"/>
  <c r="I4927" i="1"/>
  <c r="I4943" i="1"/>
  <c r="I4959" i="1"/>
  <c r="I4979" i="1"/>
  <c r="I4991" i="1"/>
  <c r="I5011" i="1"/>
  <c r="I5027" i="1"/>
  <c r="I4928" i="1"/>
  <c r="I4932" i="1"/>
  <c r="I4936" i="1"/>
  <c r="I4940" i="1"/>
  <c r="I4944" i="1"/>
  <c r="I4948" i="1"/>
  <c r="I4952" i="1"/>
  <c r="I4956" i="1"/>
  <c r="I4960" i="1"/>
  <c r="I4964" i="1"/>
  <c r="I4968" i="1"/>
  <c r="I4972" i="1"/>
  <c r="I4976" i="1"/>
  <c r="I4980" i="1"/>
  <c r="I4984" i="1"/>
  <c r="I4988" i="1"/>
  <c r="I4992" i="1"/>
  <c r="I4996" i="1"/>
  <c r="I5000" i="1"/>
  <c r="I5004" i="1"/>
  <c r="I5008" i="1"/>
  <c r="I5012" i="1"/>
  <c r="I5016" i="1"/>
  <c r="I5020" i="1"/>
  <c r="I5024" i="1"/>
  <c r="I5028" i="1"/>
  <c r="I5032" i="1"/>
  <c r="I4925" i="1"/>
  <c r="I4929" i="1"/>
  <c r="I4937" i="1"/>
  <c r="I4941" i="1"/>
  <c r="I4949" i="1"/>
  <c r="I4953" i="1"/>
  <c r="I4961" i="1"/>
  <c r="I4965" i="1"/>
  <c r="I4973" i="1"/>
  <c r="I4977" i="1"/>
  <c r="I4985" i="1"/>
  <c r="I4989" i="1"/>
  <c r="I4997" i="1"/>
  <c r="I5001" i="1"/>
  <c r="I5009" i="1"/>
  <c r="I5013" i="1"/>
  <c r="I5021" i="1"/>
  <c r="I5025" i="1"/>
  <c r="I5033" i="1"/>
  <c r="I4974" i="1"/>
  <c r="I4982" i="1"/>
  <c r="I4990" i="1"/>
  <c r="I4998" i="1"/>
  <c r="I5006" i="1"/>
  <c r="I5014" i="1"/>
  <c r="I5026" i="1"/>
  <c r="I5030" i="1"/>
  <c r="I4935" i="1"/>
  <c r="I4939" i="1"/>
  <c r="I4951" i="1"/>
  <c r="I4955" i="1"/>
  <c r="I4967" i="1"/>
  <c r="I4971" i="1"/>
  <c r="I4983" i="1"/>
  <c r="I4987" i="1"/>
  <c r="I4999" i="1"/>
  <c r="I5003" i="1"/>
  <c r="I5015" i="1"/>
  <c r="I5023" i="1"/>
  <c r="I5031"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28" i="1"/>
  <c r="I5300" i="1"/>
  <c r="I5341" i="1"/>
  <c r="I5366" i="1"/>
  <c r="I5400" i="1"/>
  <c r="I5376" i="1"/>
  <c r="I5358" i="1"/>
  <c r="I5342" i="1"/>
  <c r="I5428" i="1"/>
  <c r="I5412" i="1"/>
  <c r="I5353" i="1"/>
  <c r="I5370" i="1"/>
  <c r="I5426" i="1"/>
  <c r="I5410" i="1"/>
  <c r="I5365" i="1"/>
  <c r="I5374" i="1"/>
  <c r="I5392" i="1"/>
  <c r="I5429" i="1"/>
  <c r="I5413" i="1"/>
  <c r="I5397" i="1"/>
  <c r="I5381" i="1"/>
  <c r="I5399" i="1"/>
  <c r="I5383" i="1"/>
  <c r="I5367" i="1"/>
  <c r="I5351" i="1"/>
  <c r="I5335" i="1"/>
  <c r="I5356" i="1"/>
  <c r="I5340" i="1"/>
  <c r="I5307" i="1"/>
  <c r="I5318" i="1"/>
  <c r="I5302" i="1"/>
  <c r="I5329" i="1"/>
  <c r="I5313" i="1"/>
  <c r="I5297" i="1"/>
  <c r="I5320" i="1"/>
  <c r="I5415" i="1"/>
  <c r="I5388" i="1"/>
  <c r="I5334" i="1"/>
  <c r="I5398" i="1"/>
  <c r="I5418" i="1"/>
  <c r="I5373" i="1"/>
  <c r="I5343" i="1"/>
  <c r="I5332" i="1"/>
  <c r="I5319" i="1"/>
  <c r="I5324" i="1"/>
  <c r="I5361" i="1"/>
  <c r="I5394" i="1"/>
  <c r="I5427" i="1"/>
  <c r="I5396" i="1"/>
  <c r="I5368" i="1"/>
  <c r="I5354" i="1"/>
  <c r="I5338" i="1"/>
  <c r="I5424" i="1"/>
  <c r="I5408" i="1"/>
  <c r="I5333" i="1"/>
  <c r="I5423" i="1"/>
  <c r="I5422" i="1"/>
  <c r="I5406" i="1"/>
  <c r="I5349" i="1"/>
  <c r="I5431" i="1"/>
  <c r="I5380" i="1"/>
  <c r="I5425" i="1"/>
  <c r="I5409" i="1"/>
  <c r="I5393" i="1"/>
  <c r="I5377" i="1"/>
  <c r="I5395" i="1"/>
  <c r="I5379" i="1"/>
  <c r="I5363" i="1"/>
  <c r="I5347" i="1"/>
  <c r="I5331" i="1"/>
  <c r="I5352" i="1"/>
  <c r="I5336" i="1"/>
  <c r="I5330" i="1"/>
  <c r="I5314" i="1"/>
  <c r="I5298" i="1"/>
  <c r="I5325" i="1"/>
  <c r="I5309" i="1"/>
  <c r="I5357" i="1"/>
  <c r="I5350" i="1"/>
  <c r="I5402" i="1"/>
  <c r="I5419" i="1"/>
  <c r="I5372" i="1"/>
  <c r="I5421" i="1"/>
  <c r="I5391" i="1"/>
  <c r="I5364" i="1"/>
  <c r="I5327" i="1"/>
  <c r="I5321" i="1"/>
  <c r="I5308" i="1"/>
  <c r="I5345" i="1"/>
  <c r="I5378" i="1"/>
  <c r="I5407" i="1"/>
  <c r="I5384" i="1"/>
  <c r="I5362" i="1"/>
  <c r="I5346" i="1"/>
  <c r="I5432" i="1"/>
  <c r="I5416" i="1"/>
  <c r="I5304" i="1"/>
  <c r="I5382" i="1"/>
  <c r="I5430" i="1"/>
  <c r="I5414" i="1"/>
  <c r="I5296" i="1"/>
  <c r="I5386" i="1"/>
  <c r="I5403" i="1"/>
  <c r="I5433" i="1"/>
  <c r="I5417" i="1"/>
  <c r="I5401" i="1"/>
  <c r="I5385" i="1"/>
  <c r="I5369" i="1"/>
  <c r="I5387" i="1"/>
  <c r="I5371" i="1"/>
  <c r="I5355" i="1"/>
  <c r="I5339" i="1"/>
  <c r="I5360" i="1"/>
  <c r="I5344" i="1"/>
  <c r="I5315" i="1"/>
  <c r="I5322" i="1"/>
  <c r="I5306" i="1"/>
  <c r="I5299" i="1"/>
  <c r="I5317" i="1"/>
  <c r="I5301" i="1"/>
  <c r="I5390" i="1"/>
  <c r="I5420" i="1"/>
  <c r="I5404" i="1"/>
  <c r="I5316" i="1"/>
  <c r="I5411" i="1"/>
  <c r="I5312" i="1"/>
  <c r="I5337" i="1"/>
  <c r="I5405" i="1"/>
  <c r="I5389" i="1"/>
  <c r="I5375" i="1"/>
  <c r="I5359" i="1"/>
  <c r="I5348" i="1"/>
  <c r="I5326" i="1"/>
  <c r="I5310" i="1"/>
  <c r="I5305" i="1"/>
  <c r="I5287" i="1"/>
  <c r="I5218" i="1"/>
  <c r="I5202" i="1"/>
  <c r="I5186" i="1"/>
  <c r="I5245" i="1"/>
  <c r="I5229" i="1"/>
  <c r="I5295" i="1"/>
  <c r="I5204" i="1"/>
  <c r="I5188" i="1"/>
  <c r="I5243" i="1"/>
  <c r="I5227" i="1"/>
  <c r="I5290" i="1"/>
  <c r="I5274" i="1"/>
  <c r="I5258" i="1"/>
  <c r="I5291" i="1"/>
  <c r="I5293" i="1"/>
  <c r="I5277" i="1"/>
  <c r="I5261" i="1"/>
  <c r="I5280" i="1"/>
  <c r="I5264" i="1"/>
  <c r="I5246" i="1"/>
  <c r="I5230" i="1"/>
  <c r="I5252" i="1"/>
  <c r="I5236" i="1"/>
  <c r="I5220" i="1"/>
  <c r="I5271" i="1"/>
  <c r="I5237" i="1"/>
  <c r="I5196" i="1"/>
  <c r="I5235" i="1"/>
  <c r="I5269" i="1"/>
  <c r="I5272" i="1"/>
  <c r="I5238" i="1"/>
  <c r="I5244" i="1"/>
  <c r="I5215" i="1"/>
  <c r="I5283" i="1"/>
  <c r="I5214" i="1"/>
  <c r="I5198" i="1"/>
  <c r="I5257" i="1"/>
  <c r="I5241" i="1"/>
  <c r="I5225" i="1"/>
  <c r="I5279" i="1"/>
  <c r="I5216" i="1"/>
  <c r="I5200" i="1"/>
  <c r="I5255" i="1"/>
  <c r="I5239" i="1"/>
  <c r="I5223" i="1"/>
  <c r="I5286" i="1"/>
  <c r="I5270" i="1"/>
  <c r="I5303" i="1"/>
  <c r="I5275" i="1"/>
  <c r="I5289" i="1"/>
  <c r="I5273" i="1"/>
  <c r="I5292" i="1"/>
  <c r="I5276" i="1"/>
  <c r="I5260" i="1"/>
  <c r="I5242" i="1"/>
  <c r="I5226" i="1"/>
  <c r="I5248" i="1"/>
  <c r="I5232" i="1"/>
  <c r="I5253" i="1"/>
  <c r="I5212" i="1"/>
  <c r="I5282" i="1"/>
  <c r="I5285" i="1"/>
  <c r="I5288" i="1"/>
  <c r="I5254" i="1"/>
  <c r="I5222" i="1"/>
  <c r="I5228" i="1"/>
  <c r="I5259" i="1"/>
  <c r="I5206" i="1"/>
  <c r="I5190" i="1"/>
  <c r="I5249" i="1"/>
  <c r="I5233" i="1"/>
  <c r="I5323" i="1"/>
  <c r="I5208" i="1"/>
  <c r="I5192" i="1"/>
  <c r="I5247" i="1"/>
  <c r="I5231" i="1"/>
  <c r="I5294" i="1"/>
  <c r="I5278" i="1"/>
  <c r="I5262" i="1"/>
  <c r="I5311" i="1"/>
  <c r="I5281" i="1"/>
  <c r="I5265" i="1"/>
  <c r="I5284" i="1"/>
  <c r="I5268" i="1"/>
  <c r="I5250" i="1"/>
  <c r="I5234" i="1"/>
  <c r="I5256" i="1"/>
  <c r="I5240" i="1"/>
  <c r="I5224" i="1"/>
  <c r="I5195" i="1"/>
  <c r="I5210" i="1"/>
  <c r="I5194" i="1"/>
  <c r="I5221" i="1"/>
  <c r="I5263" i="1"/>
  <c r="I5251" i="1"/>
  <c r="I5219" i="1"/>
  <c r="I5266" i="1"/>
  <c r="I5267" i="1"/>
  <c r="I5193" i="1"/>
  <c r="I5199" i="1"/>
  <c r="I5203" i="1"/>
  <c r="I5187" i="1"/>
  <c r="I5217" i="1"/>
  <c r="I5209" i="1"/>
  <c r="I5201" i="1"/>
  <c r="I5213" i="1"/>
  <c r="I5211" i="1"/>
  <c r="I5191" i="1"/>
  <c r="I5189" i="1"/>
  <c r="I5197" i="1"/>
  <c r="I5207" i="1"/>
  <c r="I5205"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87" i="1"/>
  <c r="I5563" i="1"/>
  <c r="I5539" i="1"/>
  <c r="I5691" i="1"/>
  <c r="I5683" i="1"/>
  <c r="I5708" i="1"/>
  <c r="I5692" i="1"/>
  <c r="I5676" i="1"/>
  <c r="I5616" i="1"/>
  <c r="I5556" i="1"/>
  <c r="I5706" i="1"/>
  <c r="I5690" i="1"/>
  <c r="I5705" i="1"/>
  <c r="I5689" i="1"/>
  <c r="I5633" i="1"/>
  <c r="I5617" i="1"/>
  <c r="I5601" i="1"/>
  <c r="I5585" i="1"/>
  <c r="I5642" i="1"/>
  <c r="I5626" i="1"/>
  <c r="I5610" i="1"/>
  <c r="I5594" i="1"/>
  <c r="I5578" i="1"/>
  <c r="I5562" i="1"/>
  <c r="I5546" i="1"/>
  <c r="I5565" i="1"/>
  <c r="I5549" i="1"/>
  <c r="I5624" i="1"/>
  <c r="I5600" i="1"/>
  <c r="I5580" i="1"/>
  <c r="I5560" i="1"/>
  <c r="I5571" i="1"/>
  <c r="I5547" i="1"/>
  <c r="I5555" i="1"/>
  <c r="I5684" i="1"/>
  <c r="I5682" i="1"/>
  <c r="I5593" i="1"/>
  <c r="I5618" i="1"/>
  <c r="I5554" i="1"/>
  <c r="I5592" i="1"/>
  <c r="I5551" i="1"/>
  <c r="I5679" i="1"/>
  <c r="I5559" i="1"/>
  <c r="I5704" i="1"/>
  <c r="I5688" i="1"/>
  <c r="I5604" i="1"/>
  <c r="I5540" i="1"/>
  <c r="I5702" i="1"/>
  <c r="I5686" i="1"/>
  <c r="I5701" i="1"/>
  <c r="I5685" i="1"/>
  <c r="I5629" i="1"/>
  <c r="I5613" i="1"/>
  <c r="I5597" i="1"/>
  <c r="I5581" i="1"/>
  <c r="I5638" i="1"/>
  <c r="I5622" i="1"/>
  <c r="I5606" i="1"/>
  <c r="I5590" i="1"/>
  <c r="I5574" i="1"/>
  <c r="I5558" i="1"/>
  <c r="I5542" i="1"/>
  <c r="I5561" i="1"/>
  <c r="I5545" i="1"/>
  <c r="I5640" i="1"/>
  <c r="I5620" i="1"/>
  <c r="I5596" i="1"/>
  <c r="I5576" i="1"/>
  <c r="I5552" i="1"/>
  <c r="I5703" i="1"/>
  <c r="I5707" i="1"/>
  <c r="I5697" i="1"/>
  <c r="I5625" i="1"/>
  <c r="I5577" i="1"/>
  <c r="I5586" i="1"/>
  <c r="I5568" i="1"/>
  <c r="I5699" i="1"/>
  <c r="I5567" i="1"/>
  <c r="I5543" i="1"/>
  <c r="I5695" i="1"/>
  <c r="I5696" i="1"/>
  <c r="I5680" i="1"/>
  <c r="I5632" i="1"/>
  <c r="I5572" i="1"/>
  <c r="I5694" i="1"/>
  <c r="I5678" i="1"/>
  <c r="I5709" i="1"/>
  <c r="I5693" i="1"/>
  <c r="I5677" i="1"/>
  <c r="I5637" i="1"/>
  <c r="I5621" i="1"/>
  <c r="I5605" i="1"/>
  <c r="I5589" i="1"/>
  <c r="I5573" i="1"/>
  <c r="I5630" i="1"/>
  <c r="I5614" i="1"/>
  <c r="I5598" i="1"/>
  <c r="I5582" i="1"/>
  <c r="I5566" i="1"/>
  <c r="I5550" i="1"/>
  <c r="I5569" i="1"/>
  <c r="I5553" i="1"/>
  <c r="I5628" i="1"/>
  <c r="I5608" i="1"/>
  <c r="I5584" i="1"/>
  <c r="I5564" i="1"/>
  <c r="I5544" i="1"/>
  <c r="I5700" i="1"/>
  <c r="I5588" i="1"/>
  <c r="I5698" i="1"/>
  <c r="I5681" i="1"/>
  <c r="I5641" i="1"/>
  <c r="I5609" i="1"/>
  <c r="I5634" i="1"/>
  <c r="I5602" i="1"/>
  <c r="I5570" i="1"/>
  <c r="I5538" i="1"/>
  <c r="I5557" i="1"/>
  <c r="I5541" i="1"/>
  <c r="I5636" i="1"/>
  <c r="I5612" i="1"/>
  <c r="I5548" i="1"/>
  <c r="I5462" i="1"/>
  <c r="I5495" i="1"/>
  <c r="I5533" i="1"/>
  <c r="I5587" i="1"/>
  <c r="I5459" i="1"/>
  <c r="I5443" i="1"/>
  <c r="I5496" i="1"/>
  <c r="I5480" i="1"/>
  <c r="I5583" i="1"/>
  <c r="I5442" i="1"/>
  <c r="I5513" i="1"/>
  <c r="I5498" i="1"/>
  <c r="I5482" i="1"/>
  <c r="I5575" i="1"/>
  <c r="I5639" i="1"/>
  <c r="I5466" i="1"/>
  <c r="I5483" i="1"/>
  <c r="I5509" i="1"/>
  <c r="I5456" i="1"/>
  <c r="I5440" i="1"/>
  <c r="I5493" i="1"/>
  <c r="I5477" i="1"/>
  <c r="I5531" i="1"/>
  <c r="I5515" i="1"/>
  <c r="I5579" i="1"/>
  <c r="I5526" i="1"/>
  <c r="I5510" i="1"/>
  <c r="I5528" i="1"/>
  <c r="I5512" i="1"/>
  <c r="I5461" i="1"/>
  <c r="I5445" i="1"/>
  <c r="I5517" i="1"/>
  <c r="I5451" i="1"/>
  <c r="I5615" i="1"/>
  <c r="I5434" i="1"/>
  <c r="I5448" i="1"/>
  <c r="I5469" i="1"/>
  <c r="I5520" i="1"/>
  <c r="I5437" i="1"/>
  <c r="I5458" i="1"/>
  <c r="I5491" i="1"/>
  <c r="I5529" i="1"/>
  <c r="I5619" i="1"/>
  <c r="I5455" i="1"/>
  <c r="I5439" i="1"/>
  <c r="I5492" i="1"/>
  <c r="I5476" i="1"/>
  <c r="I5599" i="1"/>
  <c r="I5487" i="1"/>
  <c r="I5635" i="1"/>
  <c r="I5494" i="1"/>
  <c r="I5478" i="1"/>
  <c r="I5591" i="1"/>
  <c r="I5450" i="1"/>
  <c r="I5467" i="1"/>
  <c r="I5603" i="1"/>
  <c r="I5452" i="1"/>
  <c r="I5436" i="1"/>
  <c r="I5489" i="1"/>
  <c r="I5473" i="1"/>
  <c r="I5527" i="1"/>
  <c r="I5511" i="1"/>
  <c r="I5595" i="1"/>
  <c r="I5522" i="1"/>
  <c r="I5506" i="1"/>
  <c r="I5524" i="1"/>
  <c r="I5508" i="1"/>
  <c r="I5457" i="1"/>
  <c r="I5441" i="1"/>
  <c r="I5446" i="1"/>
  <c r="I5479" i="1"/>
  <c r="I5435" i="1"/>
  <c r="I5475" i="1"/>
  <c r="I5607" i="1"/>
  <c r="I5485" i="1"/>
  <c r="I5611" i="1"/>
  <c r="I5536" i="1"/>
  <c r="I5438" i="1"/>
  <c r="I5471" i="1"/>
  <c r="I5505" i="1"/>
  <c r="I5463" i="1"/>
  <c r="I5447" i="1"/>
  <c r="I5500" i="1"/>
  <c r="I5484" i="1"/>
  <c r="I5468" i="1"/>
  <c r="I5631" i="1"/>
  <c r="I5454" i="1"/>
  <c r="I5525" i="1"/>
  <c r="I5502" i="1"/>
  <c r="I5486" i="1"/>
  <c r="I5470" i="1"/>
  <c r="I5623" i="1"/>
  <c r="I5499" i="1"/>
  <c r="I5521" i="1"/>
  <c r="I5464" i="1"/>
  <c r="I5444" i="1"/>
  <c r="I5497" i="1"/>
  <c r="I5481" i="1"/>
  <c r="I5535" i="1"/>
  <c r="I5519" i="1"/>
  <c r="I5503" i="1"/>
  <c r="I5627" i="1"/>
  <c r="I5530" i="1"/>
  <c r="I5514" i="1"/>
  <c r="I5532" i="1"/>
  <c r="I5516" i="1"/>
  <c r="I5465" i="1"/>
  <c r="I5449" i="1"/>
  <c r="I5460" i="1"/>
  <c r="I5488" i="1"/>
  <c r="I5472" i="1"/>
  <c r="I5490" i="1"/>
  <c r="I5474" i="1"/>
  <c r="I5537" i="1"/>
  <c r="I5501" i="1"/>
  <c r="I5523" i="1"/>
  <c r="I5507" i="1"/>
  <c r="I5534" i="1"/>
  <c r="I5518" i="1"/>
  <c r="I5504" i="1"/>
  <c r="I5453"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3" i="1"/>
  <c r="I5878" i="1"/>
  <c r="I5854" i="1"/>
  <c r="I5892" i="1"/>
  <c r="I5889" i="1"/>
  <c r="I5908" i="1"/>
  <c r="I5881" i="1"/>
  <c r="I5861" i="1"/>
  <c r="I5911" i="1"/>
  <c r="I5895" i="1"/>
  <c r="I5841" i="1"/>
  <c r="I5825" i="1"/>
  <c r="I5880" i="1"/>
  <c r="I5864" i="1"/>
  <c r="I5848" i="1"/>
  <c r="I5898" i="1"/>
  <c r="I5882" i="1"/>
  <c r="I5867" i="1"/>
  <c r="I5851" i="1"/>
  <c r="I5835" i="1"/>
  <c r="I5819" i="1"/>
  <c r="I5838" i="1"/>
  <c r="I5822" i="1"/>
  <c r="I5840" i="1"/>
  <c r="I5824" i="1"/>
  <c r="I5913" i="1"/>
  <c r="I5885" i="1"/>
  <c r="I5870" i="1"/>
  <c r="I5912" i="1"/>
  <c r="I5888" i="1"/>
  <c r="I5874" i="1"/>
  <c r="I5896" i="1"/>
  <c r="I5877" i="1"/>
  <c r="I5857" i="1"/>
  <c r="I5907" i="1"/>
  <c r="I5891" i="1"/>
  <c r="I5837" i="1"/>
  <c r="I5821" i="1"/>
  <c r="I5876" i="1"/>
  <c r="I5860" i="1"/>
  <c r="I5910" i="1"/>
  <c r="I5894" i="1"/>
  <c r="I5873" i="1"/>
  <c r="I5901" i="1"/>
  <c r="I5858" i="1"/>
  <c r="I5900" i="1"/>
  <c r="I5897" i="1"/>
  <c r="I5850" i="1"/>
  <c r="I5865" i="1"/>
  <c r="I5849" i="1"/>
  <c r="I5899" i="1"/>
  <c r="I5883" i="1"/>
  <c r="I5845" i="1"/>
  <c r="I5829" i="1"/>
  <c r="I5813" i="1"/>
  <c r="I5868" i="1"/>
  <c r="I5852" i="1"/>
  <c r="I5902" i="1"/>
  <c r="I5886" i="1"/>
  <c r="I5871" i="1"/>
  <c r="I5855" i="1"/>
  <c r="I5839" i="1"/>
  <c r="I5823" i="1"/>
  <c r="I5842" i="1"/>
  <c r="I5826" i="1"/>
  <c r="I5844" i="1"/>
  <c r="I5828" i="1"/>
  <c r="I5904" i="1"/>
  <c r="I5862" i="1"/>
  <c r="I5853" i="1"/>
  <c r="I5833" i="1"/>
  <c r="I5906" i="1"/>
  <c r="I5875" i="1"/>
  <c r="I5843" i="1"/>
  <c r="I5846" i="1"/>
  <c r="I5814" i="1"/>
  <c r="I5816" i="1"/>
  <c r="I5887" i="1"/>
  <c r="I5872" i="1"/>
  <c r="I5827" i="1"/>
  <c r="I5830" i="1"/>
  <c r="I5909" i="1"/>
  <c r="I5884" i="1"/>
  <c r="I5903" i="1"/>
  <c r="I5817" i="1"/>
  <c r="I5890" i="1"/>
  <c r="I5863" i="1"/>
  <c r="I5831" i="1"/>
  <c r="I5834" i="1"/>
  <c r="I5836" i="1"/>
  <c r="I5859" i="1"/>
  <c r="I5905" i="1"/>
  <c r="I5866" i="1"/>
  <c r="I5869" i="1"/>
  <c r="I5856" i="1"/>
  <c r="I5879" i="1"/>
  <c r="I5847" i="1"/>
  <c r="I5815" i="1"/>
  <c r="I5818" i="1"/>
  <c r="I5820" i="1"/>
  <c r="I5832" i="1"/>
  <c r="I5811" i="1"/>
  <c r="I5775" i="1"/>
  <c r="I5791" i="1"/>
  <c r="I5760" i="1"/>
  <c r="I5810" i="1"/>
  <c r="I5786" i="1"/>
  <c r="I5770" i="1"/>
  <c r="I5754" i="1"/>
  <c r="I5738" i="1"/>
  <c r="I5722" i="1"/>
  <c r="I5674" i="1"/>
  <c r="I5658" i="1"/>
  <c r="I5798" i="1"/>
  <c r="I5765" i="1"/>
  <c r="I5745" i="1"/>
  <c r="I5721" i="1"/>
  <c r="I5673" i="1"/>
  <c r="I5653" i="1"/>
  <c r="I5797" i="1"/>
  <c r="I5781" i="1"/>
  <c r="I5725" i="1"/>
  <c r="I5808" i="1"/>
  <c r="I5792" i="1"/>
  <c r="I5768" i="1"/>
  <c r="I5748" i="1"/>
  <c r="I5724" i="1"/>
  <c r="I5664" i="1"/>
  <c r="I5644" i="1"/>
  <c r="I5788" i="1"/>
  <c r="I5746" i="1"/>
  <c r="I5733" i="1"/>
  <c r="I5661" i="1"/>
  <c r="I5757" i="1"/>
  <c r="I5800" i="1"/>
  <c r="I5716" i="1"/>
  <c r="I5803" i="1"/>
  <c r="I5751" i="1"/>
  <c r="I5675" i="1"/>
  <c r="I5799" i="1"/>
  <c r="I5779" i="1"/>
  <c r="I5744" i="1"/>
  <c r="I5668" i="1"/>
  <c r="I5802" i="1"/>
  <c r="I5782" i="1"/>
  <c r="I5766" i="1"/>
  <c r="I5750" i="1"/>
  <c r="I5734" i="1"/>
  <c r="I5718" i="1"/>
  <c r="I5670" i="1"/>
  <c r="I5654" i="1"/>
  <c r="I5809" i="1"/>
  <c r="I5761" i="1"/>
  <c r="I5737" i="1"/>
  <c r="I5717" i="1"/>
  <c r="I5669" i="1"/>
  <c r="I5645" i="1"/>
  <c r="I5793" i="1"/>
  <c r="I5773" i="1"/>
  <c r="I5665" i="1"/>
  <c r="I5804" i="1"/>
  <c r="I5784" i="1"/>
  <c r="I5764" i="1"/>
  <c r="I5740" i="1"/>
  <c r="I5720" i="1"/>
  <c r="I5660" i="1"/>
  <c r="I5783" i="1"/>
  <c r="I5728" i="1"/>
  <c r="I5652" i="1"/>
  <c r="I5778" i="1"/>
  <c r="I5730" i="1"/>
  <c r="I5666" i="1"/>
  <c r="I5777" i="1"/>
  <c r="I5805" i="1"/>
  <c r="I5649" i="1"/>
  <c r="I5780" i="1"/>
  <c r="I5656" i="1"/>
  <c r="I5787" i="1"/>
  <c r="I5763" i="1"/>
  <c r="I5807" i="1"/>
  <c r="I5776" i="1"/>
  <c r="I5712" i="1"/>
  <c r="I5790" i="1"/>
  <c r="I5774" i="1"/>
  <c r="I5758" i="1"/>
  <c r="I5742" i="1"/>
  <c r="I5726" i="1"/>
  <c r="I5710" i="1"/>
  <c r="I5662" i="1"/>
  <c r="I5646" i="1"/>
  <c r="I5806" i="1"/>
  <c r="I5769" i="1"/>
  <c r="I5749" i="1"/>
  <c r="I5729" i="1"/>
  <c r="I5657" i="1"/>
  <c r="I5801" i="1"/>
  <c r="I5785" i="1"/>
  <c r="I5741" i="1"/>
  <c r="I5812" i="1"/>
  <c r="I5796" i="1"/>
  <c r="I5772" i="1"/>
  <c r="I5752" i="1"/>
  <c r="I5732" i="1"/>
  <c r="I5672" i="1"/>
  <c r="I5648" i="1"/>
  <c r="I5795" i="1"/>
  <c r="I5794" i="1"/>
  <c r="I5762" i="1"/>
  <c r="I5714" i="1"/>
  <c r="I5650" i="1"/>
  <c r="I5753" i="1"/>
  <c r="I5713" i="1"/>
  <c r="I5789" i="1"/>
  <c r="I5756" i="1"/>
  <c r="I5736" i="1"/>
  <c r="I5647" i="1"/>
  <c r="I5747" i="1"/>
  <c r="I5739" i="1"/>
  <c r="I5643" i="1"/>
  <c r="I5743" i="1"/>
  <c r="I5671" i="1"/>
  <c r="I5711" i="1"/>
  <c r="I5663" i="1"/>
  <c r="I5771" i="1"/>
  <c r="I5655" i="1"/>
  <c r="I5759" i="1"/>
  <c r="I5659" i="1"/>
  <c r="I5767" i="1"/>
  <c r="I5667" i="1"/>
  <c r="I5715" i="1"/>
  <c r="I5735" i="1"/>
  <c r="I5731" i="1"/>
  <c r="I5723" i="1"/>
  <c r="I5755" i="1"/>
  <c r="I5727" i="1"/>
  <c r="I5719" i="1"/>
  <c r="I5651"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50" i="1"/>
  <c r="I6138" i="1"/>
  <c r="I6151" i="1"/>
  <c r="I6127" i="1"/>
  <c r="I5931" i="1"/>
  <c r="I6005" i="1"/>
  <c r="I6000" i="1"/>
  <c r="I6068" i="1"/>
  <c r="I6136" i="1"/>
  <c r="I6147" i="1"/>
  <c r="I5915" i="1"/>
  <c r="I5985" i="1"/>
  <c r="I6008" i="1"/>
  <c r="I6064" i="1"/>
  <c r="I6145" i="1"/>
  <c r="I6129" i="1"/>
  <c r="I6109" i="1"/>
  <c r="I5945" i="1"/>
  <c r="I6006" i="1"/>
  <c r="I5990" i="1"/>
  <c r="I6093" i="1"/>
  <c r="I5925" i="1"/>
  <c r="I5978" i="1"/>
  <c r="I5962" i="1"/>
  <c r="I6052" i="1"/>
  <c r="I6036" i="1"/>
  <c r="I6020" i="1"/>
  <c r="I6075" i="1"/>
  <c r="I6059" i="1"/>
  <c r="I6112" i="1"/>
  <c r="I6096" i="1"/>
  <c r="I6115" i="1"/>
  <c r="I6099" i="1"/>
  <c r="I6118" i="1"/>
  <c r="I6102" i="1"/>
  <c r="I6086" i="1"/>
  <c r="I6070" i="1"/>
  <c r="I6054" i="1"/>
  <c r="I6065" i="1"/>
  <c r="I6085" i="1"/>
  <c r="I6049" i="1"/>
  <c r="I6033" i="1"/>
  <c r="I6043" i="1"/>
  <c r="I6046" i="1"/>
  <c r="I6030" i="1"/>
  <c r="I6047" i="1"/>
  <c r="I6019" i="1"/>
  <c r="I5971" i="1"/>
  <c r="I5955" i="1"/>
  <c r="I5976" i="1"/>
  <c r="I5960" i="1"/>
  <c r="I5942" i="1"/>
  <c r="I5926" i="1"/>
  <c r="I5948" i="1"/>
  <c r="I5932" i="1"/>
  <c r="I5916" i="1"/>
  <c r="I6076" i="1"/>
  <c r="I6130" i="1"/>
  <c r="I6143" i="1"/>
  <c r="I5923" i="1"/>
  <c r="I6001" i="1"/>
  <c r="I5992" i="1"/>
  <c r="I6148" i="1"/>
  <c r="I6132" i="1"/>
  <c r="I6135" i="1"/>
  <c r="I5947" i="1"/>
  <c r="I6017" i="1"/>
  <c r="I5996" i="1"/>
  <c r="I6060" i="1"/>
  <c r="I6141" i="1"/>
  <c r="I6125" i="1"/>
  <c r="I6105" i="1"/>
  <c r="I5941" i="1"/>
  <c r="I6018" i="1"/>
  <c r="I6002" i="1"/>
  <c r="I5986" i="1"/>
  <c r="I5921" i="1"/>
  <c r="I5974" i="1"/>
  <c r="I5958" i="1"/>
  <c r="I6048" i="1"/>
  <c r="I6032" i="1"/>
  <c r="I6087" i="1"/>
  <c r="I6071" i="1"/>
  <c r="I6142" i="1"/>
  <c r="I6134" i="1"/>
  <c r="I6131" i="1"/>
  <c r="I5935" i="1"/>
  <c r="I6013" i="1"/>
  <c r="I5989" i="1"/>
  <c r="I6004" i="1"/>
  <c r="I6080" i="1"/>
  <c r="I6140" i="1"/>
  <c r="I6124" i="1"/>
  <c r="I5927" i="1"/>
  <c r="I5997" i="1"/>
  <c r="I6016" i="1"/>
  <c r="I6072" i="1"/>
  <c r="I6149" i="1"/>
  <c r="I6133" i="1"/>
  <c r="I6117" i="1"/>
  <c r="I6089" i="1"/>
  <c r="I6010" i="1"/>
  <c r="I5994" i="1"/>
  <c r="I6101" i="1"/>
  <c r="I5929" i="1"/>
  <c r="I5982" i="1"/>
  <c r="I5966" i="1"/>
  <c r="I5950" i="1"/>
  <c r="I6040" i="1"/>
  <c r="I6024" i="1"/>
  <c r="I6079" i="1"/>
  <c r="I6063" i="1"/>
  <c r="I6116" i="1"/>
  <c r="I6100" i="1"/>
  <c r="I6119" i="1"/>
  <c r="I6103" i="1"/>
  <c r="I6122" i="1"/>
  <c r="I6106" i="1"/>
  <c r="I6090" i="1"/>
  <c r="I6074" i="1"/>
  <c r="I6058" i="1"/>
  <c r="I6069" i="1"/>
  <c r="I6084" i="1"/>
  <c r="I6053" i="1"/>
  <c r="I6037" i="1"/>
  <c r="I6021" i="1"/>
  <c r="I6050" i="1"/>
  <c r="I6034" i="1"/>
  <c r="I6051" i="1"/>
  <c r="I6027" i="1"/>
  <c r="I5975" i="1"/>
  <c r="I5959" i="1"/>
  <c r="I5980" i="1"/>
  <c r="I5964" i="1"/>
  <c r="I5946" i="1"/>
  <c r="I5930" i="1"/>
  <c r="I5914" i="1"/>
  <c r="I5936" i="1"/>
  <c r="I5920" i="1"/>
  <c r="I6146" i="1"/>
  <c r="I5943" i="1"/>
  <c r="I6128" i="1"/>
  <c r="I6137" i="1"/>
  <c r="I6113" i="1"/>
  <c r="I5954" i="1"/>
  <c r="I6067" i="1"/>
  <c r="I6104" i="1"/>
  <c r="I6107" i="1"/>
  <c r="I6110" i="1"/>
  <c r="I6078" i="1"/>
  <c r="I6077" i="1"/>
  <c r="I6061" i="1"/>
  <c r="I6025" i="1"/>
  <c r="I6038" i="1"/>
  <c r="I6035" i="1"/>
  <c r="I5963" i="1"/>
  <c r="I5968" i="1"/>
  <c r="I5934" i="1"/>
  <c r="I5940" i="1"/>
  <c r="I6139" i="1"/>
  <c r="I5988" i="1"/>
  <c r="I5917" i="1"/>
  <c r="I6028" i="1"/>
  <c r="I6123" i="1"/>
  <c r="I6091" i="1"/>
  <c r="I6062" i="1"/>
  <c r="I6088" i="1"/>
  <c r="I6023" i="1"/>
  <c r="I6022" i="1"/>
  <c r="I5979" i="1"/>
  <c r="I5918" i="1"/>
  <c r="I5924" i="1"/>
  <c r="I6126" i="1"/>
  <c r="I5919" i="1"/>
  <c r="I6012" i="1"/>
  <c r="I6121" i="1"/>
  <c r="I5937" i="1"/>
  <c r="I6044" i="1"/>
  <c r="I6055" i="1"/>
  <c r="I6092" i="1"/>
  <c r="I6095" i="1"/>
  <c r="I6098" i="1"/>
  <c r="I6066" i="1"/>
  <c r="I6057" i="1"/>
  <c r="I6045" i="1"/>
  <c r="I6031" i="1"/>
  <c r="I6026" i="1"/>
  <c r="I5983" i="1"/>
  <c r="I5951" i="1"/>
  <c r="I5956" i="1"/>
  <c r="I5922" i="1"/>
  <c r="I5928" i="1"/>
  <c r="I5993" i="1"/>
  <c r="I5984" i="1"/>
  <c r="I5939" i="1"/>
  <c r="I6097" i="1"/>
  <c r="I6014" i="1"/>
  <c r="I6120" i="1"/>
  <c r="I6094" i="1"/>
  <c r="I6041" i="1"/>
  <c r="I5952" i="1"/>
  <c r="I6144" i="1"/>
  <c r="I6009" i="1"/>
  <c r="I6056" i="1"/>
  <c r="I5933" i="1"/>
  <c r="I5998" i="1"/>
  <c r="I5970" i="1"/>
  <c r="I6083" i="1"/>
  <c r="I6108" i="1"/>
  <c r="I6111" i="1"/>
  <c r="I6114" i="1"/>
  <c r="I6082" i="1"/>
  <c r="I6081" i="1"/>
  <c r="I6073" i="1"/>
  <c r="I6029" i="1"/>
  <c r="I6042" i="1"/>
  <c r="I6039" i="1"/>
  <c r="I5967" i="1"/>
  <c r="I5972" i="1"/>
  <c r="I5938" i="1"/>
  <c r="I5944" i="1"/>
  <c r="I5953" i="1"/>
  <c r="I5949" i="1"/>
  <c r="I5977" i="1"/>
  <c r="I5973" i="1"/>
  <c r="I5981" i="1"/>
  <c r="I5999" i="1"/>
  <c r="I5969" i="1"/>
  <c r="I5965" i="1"/>
  <c r="I5991" i="1"/>
  <c r="I5987" i="1"/>
  <c r="I6007" i="1"/>
  <c r="I6011" i="1"/>
  <c r="I6015" i="1"/>
  <c r="I5961" i="1"/>
  <c r="I5957" i="1"/>
  <c r="I5995" i="1"/>
  <c r="I6003"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<sst xmlns="http://schemas.openxmlformats.org/spreadsheetml/2006/main" count="8801" uniqueCount="107">
  <si>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</si>
  <si>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</si>
  <si>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</si>
  <si>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</si>
  <si>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</si>
  <si>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</si>
  <si>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</si>
  <si>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</si>
  <si>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</si>
  <si>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</si>
  <si>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</si>
  <si>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</si>
  <si>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</si>
  <si>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</si>
  <si>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</si>
  <si>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</si>
  <si>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</si>
  <si>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</si>
  <si>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</si>
  <si>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</si>
  <si>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</si>
  <si>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</si>
  <si>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</si>
  <si>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</si>
  <si>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</si>
  <si>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</si>
  <si>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</si>
  <si>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</si>
  <si>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</si>
  <si>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</si>
  <si>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</si>
  <si>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</si>
  <si>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</si>
  <si>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</si>
  <si>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</si>
  <si>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</si>
  <si>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</si>
  <si>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</si>
  <si>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</si>
  <si>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</si>
  <si>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</si>
  <si>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</si>
  <si>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</si>
  <si>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</si>
  <si>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</si>
  <si>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</si>
  <si>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</si>
  <si>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</si>
  <si>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</si>
  <si>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</si>
  <si>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</si>
  <si>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</si>
  <si>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</si>
  <si>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</si>
  <si>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</si>
  <si>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</si>
  <si>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</si>
  <si>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</si>
  <si>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</si>
  <si>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Total Calls</t>
  </si>
  <si>
    <t>VAMC</t>
  </si>
  <si>
    <t>Live Assistance</t>
  </si>
  <si>
    <t>VCL</t>
  </si>
  <si>
    <t>Homeless</t>
  </si>
  <si>
    <t>Month</t>
  </si>
  <si>
    <t>Months</t>
  </si>
  <si>
    <t xml:space="preserve"> </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</si>
  <si>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</si>
  <si>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</si>
  <si>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</si>
  <si>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</si>
  <si>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</si>
  <si>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</si>
  <si>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</si>
  <si>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</si>
  <si>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</si>
  <si>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</si>
  <si>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</si>
  <si>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</si>
  <si>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</si>
  <si>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</si>
  <si>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</si>
  <si>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</si>
  <si>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</si>
  <si>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</si>
  <si>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</si>
  <si>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</si>
  <si>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</si>
  <si>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</si>
  <si>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</si>
  <si>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</si>
  <si>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</si>
  <si>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</si>
  <si>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</si>
  <si>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</si>
  <si>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</si>
  <si>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VA.VA311.04.4MainM.MisAct</t>
  </si>
  <si>
    <t>30-May</t>
  </si>
  <si>
    <t>31-May</t>
  </si>
  <si>
    <t>(Multiple Items)</t>
  </si>
  <si>
    <t>01-Jun</t>
  </si>
  <si>
    <t>02-Jun</t>
  </si>
  <si>
    <t>03-Jun</t>
  </si>
  <si>
    <t>04-Jun</t>
  </si>
  <si>
    <t>05-Jun</t>
  </si>
  <si>
    <t>06-Jun</t>
  </si>
  <si>
    <t>Mission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</si>
</sst>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7.3183572069750857E-3"/>
              <c:y val="2.314497013023146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2">
              <a:lumMod val="60000"/>
            </a:schemeClr>
          </a:solidFill>
          <a:ln>
            <a:noFill/>
          </a:ln>
          <a:effectLst/>
        </c:spPr>
        <c:dLbl>
          <c:idx val="0"/>
          <c:layout>
            <c:manualLayout>
              <c:x val="2.948828308999437E-2"/>
              <c:y val="-6.83544704258659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E-8910-4A0F-813F-7E6601EDDEA0}"/>
              </c:ext>
            </c:extLst>
          </c:dPt>
          <c:dLbls>
            <c:dLbl>
              <c:idx val="6"/>
              <c:layout>
                <c:manualLayout>
                  <c:x val="7.3183572069750857E-3"/>
                  <c:y val="2.3144970130231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dLbl>
              <c:idx val="7"/>
              <c:layout>
                <c:manualLayout>
                  <c:x val="2.948828308999437E-2"/>
                  <c:y val="-6.835447042586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910-4A0F-813F-7E6601EDDEA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Summary!$K$45:$K$53</c:f>
              <c:strCache>
                <c:ptCount val="8"/>
                <c:pt idx="0">
                  <c:v>VCL</c:v>
                </c:pt>
                <c:pt idx="1">
                  <c:v>Homeless</c:v>
                </c:pt>
                <c:pt idx="2">
                  <c:v>VAMC</c:v>
                </c:pt>
                <c:pt idx="3">
                  <c:v>Live Assistance</c:v>
                </c:pt>
                <c:pt idx="4">
                  <c:v>NCA</c:v>
                </c:pt>
                <c:pt idx="5">
                  <c:v>VHA</c:v>
                </c:pt>
                <c:pt idx="6">
                  <c:v>VBA</c:v>
                </c:pt>
                <c:pt idx="7">
                  <c:v>Mission Act</c:v>
                </c:pt>
              </c:strCache>
            </c:strRef>
          </c:cat>
          <c:val>
            <c:numRef>
              <c:f>Summary!$L$45:$L$53</c:f>
              <c:numCache>
                <c:formatCode>General</c:formatCode>
                <c:ptCount val="8"/>
                <c:pt idx="0">
                  <c:v>222</c:v>
                </c:pt>
                <c:pt idx="1">
                  <c:v>1089</c:v>
                </c:pt>
                <c:pt idx="2">
                  <c:v>3203</c:v>
                </c:pt>
                <c:pt idx="3">
                  <c:v>7743</c:v>
                </c:pt>
                <c:pt idx="4">
                  <c:v>10396</c:v>
                </c:pt>
                <c:pt idx="5">
                  <c:v>15313</c:v>
                </c:pt>
                <c:pt idx="6">
                  <c:v>45048</c:v>
                </c:pt>
                <c:pt idx="7">
                  <c:v>1420</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Summary!$A$42:$A$53</c:f>
              <c:strCache>
                <c:ptCount val="11"/>
                <c:pt idx="0">
                  <c:v>03/25/2019</c:v>
                </c:pt>
                <c:pt idx="1">
                  <c:v>04/01/2019</c:v>
                </c:pt>
                <c:pt idx="2">
                  <c:v>04/08/2019</c:v>
                </c:pt>
                <c:pt idx="3">
                  <c:v>04/15/2019</c:v>
                </c:pt>
                <c:pt idx="4">
                  <c:v>04/22/2019</c:v>
                </c:pt>
                <c:pt idx="5">
                  <c:v>04/29/2019</c:v>
                </c:pt>
                <c:pt idx="6">
                  <c:v>05/06/2019</c:v>
                </c:pt>
                <c:pt idx="7">
                  <c:v>05/13/2019</c:v>
                </c:pt>
                <c:pt idx="8">
                  <c:v>05/20/2019</c:v>
                </c:pt>
                <c:pt idx="9">
                  <c:v>05/27/2019</c:v>
                </c:pt>
                <c:pt idx="10">
                  <c:v>06/03/2019</c:v>
                </c:pt>
              </c:strCache>
            </c:strRef>
          </c:cat>
          <c:val>
            <c:numRef>
              <c:f>Summary!$B$42:$B$53</c:f>
              <c:numCache>
                <c:formatCode>General</c:formatCode>
                <c:ptCount val="11"/>
                <c:pt idx="0">
                  <c:v>20779</c:v>
                </c:pt>
                <c:pt idx="1">
                  <c:v>20069</c:v>
                </c:pt>
                <c:pt idx="2">
                  <c:v>17949</c:v>
                </c:pt>
                <c:pt idx="3">
                  <c:v>16251</c:v>
                </c:pt>
                <c:pt idx="4">
                  <c:v>16645</c:v>
                </c:pt>
                <c:pt idx="5">
                  <c:v>18811</c:v>
                </c:pt>
                <c:pt idx="6">
                  <c:v>17290</c:v>
                </c:pt>
                <c:pt idx="7">
                  <c:v>17204</c:v>
                </c:pt>
                <c:pt idx="8">
                  <c:v>16544</c:v>
                </c:pt>
                <c:pt idx="9">
                  <c:v>21542</c:v>
                </c:pt>
                <c:pt idx="10">
                  <c:v>16837</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rgbClr val="002060"/>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1"/>
          <c:order val="1"/>
          <c:tx>
            <c:strRef>
              <c:f>Summary!$AB$2:$AB$3</c:f>
              <c:strCache>
                <c:ptCount val="1"/>
                <c:pt idx="0">
                  <c:v>VBA</c:v>
                </c:pt>
              </c:strCache>
            </c:strRef>
          </c:tx>
          <c:spPr>
            <a:solidFill>
              <a:schemeClr val="accent2"/>
            </a:solidFill>
            <a:ln>
              <a:noFill/>
            </a:ln>
            <a:effectLst/>
          </c:spPr>
          <c:invertIfNegative val="0"/>
          <c:cat>
            <c:strRef>
              <c:f>Summary!$Z$4:$Z$40</c:f>
              <c:strCache>
                <c:ptCount val="3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pt idx="31">
                  <c:v>01-Jun</c:v>
                </c:pt>
                <c:pt idx="32">
                  <c:v>02-Jun</c:v>
                </c:pt>
                <c:pt idx="33">
                  <c:v>03-Jun</c:v>
                </c:pt>
                <c:pt idx="34">
                  <c:v>04-Jun</c:v>
                </c:pt>
                <c:pt idx="35">
                  <c:v>05-Jun</c:v>
                </c:pt>
                <c:pt idx="36">
                  <c:v>06-Jun</c:v>
                </c:pt>
              </c:strCache>
            </c:strRef>
          </c:cat>
          <c:val>
            <c:numRef>
              <c:f>Summary!$AB$4:$AB$40</c:f>
              <c:numCache>
                <c:formatCode>General</c:formatCode>
                <c:ptCount val="37"/>
                <c:pt idx="0">
                  <c:v>2076</c:v>
                </c:pt>
                <c:pt idx="1">
                  <c:v>1492</c:v>
                </c:pt>
                <c:pt idx="2">
                  <c:v>1287</c:v>
                </c:pt>
                <c:pt idx="3">
                  <c:v>165</c:v>
                </c:pt>
                <c:pt idx="4">
                  <c:v>83</c:v>
                </c:pt>
                <c:pt idx="5">
                  <c:v>1879</c:v>
                </c:pt>
                <c:pt idx="6">
                  <c:v>1611</c:v>
                </c:pt>
                <c:pt idx="7">
                  <c:v>1457</c:v>
                </c:pt>
                <c:pt idx="8">
                  <c:v>1355</c:v>
                </c:pt>
                <c:pt idx="9">
                  <c:v>1219</c:v>
                </c:pt>
                <c:pt idx="10">
                  <c:v>147</c:v>
                </c:pt>
                <c:pt idx="11">
                  <c:v>65</c:v>
                </c:pt>
                <c:pt idx="12">
                  <c:v>1626</c:v>
                </c:pt>
                <c:pt idx="13">
                  <c:v>1550</c:v>
                </c:pt>
                <c:pt idx="14">
                  <c:v>1492</c:v>
                </c:pt>
                <c:pt idx="15">
                  <c:v>1358</c:v>
                </c:pt>
                <c:pt idx="16">
                  <c:v>1318</c:v>
                </c:pt>
                <c:pt idx="17">
                  <c:v>142</c:v>
                </c:pt>
                <c:pt idx="18">
                  <c:v>81</c:v>
                </c:pt>
                <c:pt idx="19">
                  <c:v>1689</c:v>
                </c:pt>
                <c:pt idx="20">
                  <c:v>1544</c:v>
                </c:pt>
                <c:pt idx="21">
                  <c:v>1396</c:v>
                </c:pt>
                <c:pt idx="22">
                  <c:v>1455</c:v>
                </c:pt>
                <c:pt idx="23">
                  <c:v>1178</c:v>
                </c:pt>
                <c:pt idx="24">
                  <c:v>125</c:v>
                </c:pt>
                <c:pt idx="25">
                  <c:v>65</c:v>
                </c:pt>
                <c:pt idx="26">
                  <c:v>185</c:v>
                </c:pt>
                <c:pt idx="27">
                  <c:v>2311</c:v>
                </c:pt>
                <c:pt idx="28">
                  <c:v>3746</c:v>
                </c:pt>
                <c:pt idx="29">
                  <c:v>1744</c:v>
                </c:pt>
                <c:pt idx="30">
                  <c:v>1909</c:v>
                </c:pt>
                <c:pt idx="31">
                  <c:v>308</c:v>
                </c:pt>
                <c:pt idx="32">
                  <c:v>80</c:v>
                </c:pt>
                <c:pt idx="33">
                  <c:v>2189</c:v>
                </c:pt>
                <c:pt idx="34">
                  <c:v>1818</c:v>
                </c:pt>
                <c:pt idx="35">
                  <c:v>1555</c:v>
                </c:pt>
                <c:pt idx="36">
                  <c:v>1348</c:v>
                </c:pt>
              </c:numCache>
            </c:numRef>
          </c:val>
          <c:extLst>
            <c:ext xmlns:c16="http://schemas.microsoft.com/office/drawing/2014/chart" uri="{C3380CC4-5D6E-409C-BE32-E72D297353CC}">
              <c16:uniqueId val="{0000000B-551D-4620-A7B4-C9E579035194}"/>
            </c:ext>
          </c:extLst>
        </c:ser>
        <c:ser>
          <c:idx val="2"/>
          <c:order val="2"/>
          <c:tx>
            <c:strRef>
              <c:f>Summary!$AC$2:$AC$3</c:f>
              <c:strCache>
                <c:ptCount val="1"/>
                <c:pt idx="0">
                  <c:v>VHA</c:v>
                </c:pt>
              </c:strCache>
            </c:strRef>
          </c:tx>
          <c:spPr>
            <a:solidFill>
              <a:schemeClr val="accent3"/>
            </a:solidFill>
            <a:ln>
              <a:noFill/>
            </a:ln>
            <a:effectLst/>
          </c:spPr>
          <c:invertIfNegative val="0"/>
          <c:cat>
            <c:strRef>
              <c:f>Summary!$Z$4:$Z$40</c:f>
              <c:strCache>
                <c:ptCount val="3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pt idx="31">
                  <c:v>01-Jun</c:v>
                </c:pt>
                <c:pt idx="32">
                  <c:v>02-Jun</c:v>
                </c:pt>
                <c:pt idx="33">
                  <c:v>03-Jun</c:v>
                </c:pt>
                <c:pt idx="34">
                  <c:v>04-Jun</c:v>
                </c:pt>
                <c:pt idx="35">
                  <c:v>05-Jun</c:v>
                </c:pt>
                <c:pt idx="36">
                  <c:v>06-Jun</c:v>
                </c:pt>
              </c:strCache>
            </c:strRef>
          </c:cat>
          <c:val>
            <c:numRef>
              <c:f>Summary!$AC$4:$AC$40</c:f>
              <c:numCache>
                <c:formatCode>General</c:formatCode>
                <c:ptCount val="37"/>
                <c:pt idx="0">
                  <c:v>522</c:v>
                </c:pt>
                <c:pt idx="1">
                  <c:v>512</c:v>
                </c:pt>
                <c:pt idx="2">
                  <c:v>456</c:v>
                </c:pt>
                <c:pt idx="3">
                  <c:v>59</c:v>
                </c:pt>
                <c:pt idx="4">
                  <c:v>42</c:v>
                </c:pt>
                <c:pt idx="5">
                  <c:v>667</c:v>
                </c:pt>
                <c:pt idx="6">
                  <c:v>603</c:v>
                </c:pt>
                <c:pt idx="7">
                  <c:v>530</c:v>
                </c:pt>
                <c:pt idx="8">
                  <c:v>500</c:v>
                </c:pt>
                <c:pt idx="9">
                  <c:v>437</c:v>
                </c:pt>
                <c:pt idx="10">
                  <c:v>47</c:v>
                </c:pt>
                <c:pt idx="11">
                  <c:v>26</c:v>
                </c:pt>
                <c:pt idx="12">
                  <c:v>687</c:v>
                </c:pt>
                <c:pt idx="13">
                  <c:v>598</c:v>
                </c:pt>
                <c:pt idx="14">
                  <c:v>531</c:v>
                </c:pt>
                <c:pt idx="15">
                  <c:v>480</c:v>
                </c:pt>
                <c:pt idx="16">
                  <c:v>439</c:v>
                </c:pt>
                <c:pt idx="17">
                  <c:v>59</c:v>
                </c:pt>
                <c:pt idx="18">
                  <c:v>26</c:v>
                </c:pt>
                <c:pt idx="19">
                  <c:v>569</c:v>
                </c:pt>
                <c:pt idx="20">
                  <c:v>527</c:v>
                </c:pt>
                <c:pt idx="21">
                  <c:v>487</c:v>
                </c:pt>
                <c:pt idx="22">
                  <c:v>511</c:v>
                </c:pt>
                <c:pt idx="23">
                  <c:v>434</c:v>
                </c:pt>
                <c:pt idx="24">
                  <c:v>35</c:v>
                </c:pt>
                <c:pt idx="25">
                  <c:v>17</c:v>
                </c:pt>
                <c:pt idx="26">
                  <c:v>44</c:v>
                </c:pt>
                <c:pt idx="27">
                  <c:v>796</c:v>
                </c:pt>
                <c:pt idx="28">
                  <c:v>1260</c:v>
                </c:pt>
                <c:pt idx="29">
                  <c:v>624</c:v>
                </c:pt>
                <c:pt idx="30">
                  <c:v>529</c:v>
                </c:pt>
                <c:pt idx="31">
                  <c:v>53</c:v>
                </c:pt>
                <c:pt idx="32">
                  <c:v>21</c:v>
                </c:pt>
                <c:pt idx="33">
                  <c:v>716</c:v>
                </c:pt>
                <c:pt idx="34">
                  <c:v>533</c:v>
                </c:pt>
                <c:pt idx="35">
                  <c:v>612</c:v>
                </c:pt>
                <c:pt idx="36">
                  <c:v>324</c:v>
                </c:pt>
              </c:numCache>
            </c:numRef>
          </c:val>
          <c:extLst>
            <c:ext xmlns:c16="http://schemas.microsoft.com/office/drawing/2014/chart" uri="{C3380CC4-5D6E-409C-BE32-E72D297353CC}">
              <c16:uniqueId val="{0000000C-551D-4620-A7B4-C9E579035194}"/>
            </c:ext>
          </c:extLst>
        </c:ser>
        <c:ser>
          <c:idx val="3"/>
          <c:order val="3"/>
          <c:tx>
            <c:strRef>
              <c:f>Summary!$AD$2:$AD$3</c:f>
              <c:strCache>
                <c:ptCount val="1"/>
                <c:pt idx="0">
                  <c:v>NCA</c:v>
                </c:pt>
              </c:strCache>
            </c:strRef>
          </c:tx>
          <c:spPr>
            <a:solidFill>
              <a:schemeClr val="accent4"/>
            </a:solidFill>
            <a:ln>
              <a:noFill/>
            </a:ln>
            <a:effectLst/>
          </c:spPr>
          <c:invertIfNegative val="0"/>
          <c:cat>
            <c:strRef>
              <c:f>Summary!$Z$4:$Z$40</c:f>
              <c:strCache>
                <c:ptCount val="3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pt idx="31">
                  <c:v>01-Jun</c:v>
                </c:pt>
                <c:pt idx="32">
                  <c:v>02-Jun</c:v>
                </c:pt>
                <c:pt idx="33">
                  <c:v>03-Jun</c:v>
                </c:pt>
                <c:pt idx="34">
                  <c:v>04-Jun</c:v>
                </c:pt>
                <c:pt idx="35">
                  <c:v>05-Jun</c:v>
                </c:pt>
                <c:pt idx="36">
                  <c:v>06-Jun</c:v>
                </c:pt>
              </c:strCache>
            </c:strRef>
          </c:cat>
          <c:val>
            <c:numRef>
              <c:f>Summary!$AD$4:$AD$40</c:f>
              <c:numCache>
                <c:formatCode>General</c:formatCode>
                <c:ptCount val="37"/>
                <c:pt idx="0">
                  <c:v>455</c:v>
                </c:pt>
                <c:pt idx="1">
                  <c:v>351</c:v>
                </c:pt>
                <c:pt idx="2">
                  <c:v>347</c:v>
                </c:pt>
                <c:pt idx="3">
                  <c:v>39</c:v>
                </c:pt>
                <c:pt idx="4">
                  <c:v>27</c:v>
                </c:pt>
                <c:pt idx="5">
                  <c:v>466</c:v>
                </c:pt>
                <c:pt idx="6">
                  <c:v>365</c:v>
                </c:pt>
                <c:pt idx="7">
                  <c:v>311</c:v>
                </c:pt>
                <c:pt idx="8">
                  <c:v>289</c:v>
                </c:pt>
                <c:pt idx="9">
                  <c:v>275</c:v>
                </c:pt>
                <c:pt idx="10">
                  <c:v>52</c:v>
                </c:pt>
                <c:pt idx="11">
                  <c:v>20</c:v>
                </c:pt>
                <c:pt idx="12">
                  <c:v>397</c:v>
                </c:pt>
                <c:pt idx="13">
                  <c:v>358</c:v>
                </c:pt>
                <c:pt idx="14">
                  <c:v>323</c:v>
                </c:pt>
                <c:pt idx="15">
                  <c:v>323</c:v>
                </c:pt>
                <c:pt idx="16">
                  <c:v>302</c:v>
                </c:pt>
                <c:pt idx="17">
                  <c:v>39</c:v>
                </c:pt>
                <c:pt idx="18">
                  <c:v>18</c:v>
                </c:pt>
                <c:pt idx="19">
                  <c:v>405</c:v>
                </c:pt>
                <c:pt idx="20">
                  <c:v>355</c:v>
                </c:pt>
                <c:pt idx="21">
                  <c:v>321</c:v>
                </c:pt>
                <c:pt idx="22">
                  <c:v>308</c:v>
                </c:pt>
                <c:pt idx="23">
                  <c:v>314</c:v>
                </c:pt>
                <c:pt idx="24">
                  <c:v>41</c:v>
                </c:pt>
                <c:pt idx="25">
                  <c:v>25</c:v>
                </c:pt>
                <c:pt idx="26">
                  <c:v>60</c:v>
                </c:pt>
                <c:pt idx="27">
                  <c:v>530</c:v>
                </c:pt>
                <c:pt idx="28">
                  <c:v>810</c:v>
                </c:pt>
                <c:pt idx="29">
                  <c:v>405</c:v>
                </c:pt>
                <c:pt idx="30">
                  <c:v>436</c:v>
                </c:pt>
                <c:pt idx="31">
                  <c:v>101</c:v>
                </c:pt>
                <c:pt idx="32">
                  <c:v>27</c:v>
                </c:pt>
                <c:pt idx="33">
                  <c:v>538</c:v>
                </c:pt>
                <c:pt idx="34">
                  <c:v>323</c:v>
                </c:pt>
                <c:pt idx="35">
                  <c:v>369</c:v>
                </c:pt>
                <c:pt idx="36">
                  <c:v>271</c:v>
                </c:pt>
              </c:numCache>
            </c:numRef>
          </c:val>
          <c:extLst>
            <c:ext xmlns:c16="http://schemas.microsoft.com/office/drawing/2014/chart" uri="{C3380CC4-5D6E-409C-BE32-E72D297353CC}">
              <c16:uniqueId val="{0000000D-551D-4620-A7B4-C9E579035194}"/>
            </c:ext>
          </c:extLst>
        </c:ser>
        <c:ser>
          <c:idx val="4"/>
          <c:order val="4"/>
          <c:tx>
            <c:strRef>
              <c:f>Summary!$AE$2:$AE$3</c:f>
              <c:strCache>
                <c:ptCount val="1"/>
                <c:pt idx="0">
                  <c:v>Live Agent</c:v>
                </c:pt>
              </c:strCache>
            </c:strRef>
          </c:tx>
          <c:spPr>
            <a:solidFill>
              <a:schemeClr val="accent5"/>
            </a:solidFill>
            <a:ln>
              <a:noFill/>
            </a:ln>
            <a:effectLst/>
          </c:spPr>
          <c:invertIfNegative val="0"/>
          <c:cat>
            <c:strRef>
              <c:f>Summary!$Z$4:$Z$40</c:f>
              <c:strCache>
                <c:ptCount val="3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pt idx="31">
                  <c:v>01-Jun</c:v>
                </c:pt>
                <c:pt idx="32">
                  <c:v>02-Jun</c:v>
                </c:pt>
                <c:pt idx="33">
                  <c:v>03-Jun</c:v>
                </c:pt>
                <c:pt idx="34">
                  <c:v>04-Jun</c:v>
                </c:pt>
                <c:pt idx="35">
                  <c:v>05-Jun</c:v>
                </c:pt>
                <c:pt idx="36">
                  <c:v>06-Jun</c:v>
                </c:pt>
              </c:strCache>
            </c:strRef>
          </c:cat>
          <c:val>
            <c:numRef>
              <c:f>Summary!$AE$4:$AE$40</c:f>
              <c:numCache>
                <c:formatCode>General</c:formatCode>
                <c:ptCount val="37"/>
                <c:pt idx="0">
                  <c:v>334</c:v>
                </c:pt>
                <c:pt idx="1">
                  <c:v>244</c:v>
                </c:pt>
                <c:pt idx="2">
                  <c:v>252</c:v>
                </c:pt>
                <c:pt idx="3">
                  <c:v>32</c:v>
                </c:pt>
                <c:pt idx="4">
                  <c:v>15</c:v>
                </c:pt>
                <c:pt idx="5">
                  <c:v>299</c:v>
                </c:pt>
                <c:pt idx="6">
                  <c:v>294</c:v>
                </c:pt>
                <c:pt idx="7">
                  <c:v>251</c:v>
                </c:pt>
                <c:pt idx="8">
                  <c:v>234</c:v>
                </c:pt>
                <c:pt idx="9">
                  <c:v>220</c:v>
                </c:pt>
                <c:pt idx="10">
                  <c:v>26</c:v>
                </c:pt>
                <c:pt idx="11">
                  <c:v>11</c:v>
                </c:pt>
                <c:pt idx="12">
                  <c:v>304</c:v>
                </c:pt>
                <c:pt idx="13">
                  <c:v>279</c:v>
                </c:pt>
                <c:pt idx="14">
                  <c:v>285</c:v>
                </c:pt>
                <c:pt idx="15">
                  <c:v>274</c:v>
                </c:pt>
                <c:pt idx="16">
                  <c:v>283</c:v>
                </c:pt>
                <c:pt idx="17">
                  <c:v>21</c:v>
                </c:pt>
                <c:pt idx="18">
                  <c:v>13</c:v>
                </c:pt>
                <c:pt idx="19">
                  <c:v>274</c:v>
                </c:pt>
                <c:pt idx="20">
                  <c:v>285</c:v>
                </c:pt>
                <c:pt idx="21">
                  <c:v>262</c:v>
                </c:pt>
                <c:pt idx="22">
                  <c:v>252</c:v>
                </c:pt>
                <c:pt idx="23">
                  <c:v>213</c:v>
                </c:pt>
                <c:pt idx="24">
                  <c:v>20</c:v>
                </c:pt>
                <c:pt idx="25">
                  <c:v>13</c:v>
                </c:pt>
                <c:pt idx="26">
                  <c:v>28</c:v>
                </c:pt>
                <c:pt idx="27">
                  <c:v>395</c:v>
                </c:pt>
                <c:pt idx="28">
                  <c:v>572</c:v>
                </c:pt>
                <c:pt idx="29">
                  <c:v>280</c:v>
                </c:pt>
                <c:pt idx="30">
                  <c:v>262</c:v>
                </c:pt>
                <c:pt idx="31">
                  <c:v>33</c:v>
                </c:pt>
                <c:pt idx="32">
                  <c:v>13</c:v>
                </c:pt>
                <c:pt idx="33">
                  <c:v>320</c:v>
                </c:pt>
                <c:pt idx="34">
                  <c:v>294</c:v>
                </c:pt>
                <c:pt idx="35">
                  <c:v>280</c:v>
                </c:pt>
                <c:pt idx="36">
                  <c:v>276</c:v>
                </c:pt>
              </c:numCache>
            </c:numRef>
          </c:val>
          <c:extLst>
            <c:ext xmlns:c16="http://schemas.microsoft.com/office/drawing/2014/chart" uri="{C3380CC4-5D6E-409C-BE32-E72D297353CC}">
              <c16:uniqueId val="{0000000E-551D-4620-A7B4-C9E579035194}"/>
            </c:ext>
          </c:extLst>
        </c:ser>
        <c:dLbls>
          <c:showLegendKey val="0"/>
          <c:showVal val="0"/>
          <c:showCatName val="0"/>
          <c:showSerName val="0"/>
          <c:showPercent val="0"/>
          <c:showBubbleSize val="0"/>
        </c:dLbls>
        <c:gapWidth val="50"/>
        <c:overlap val="100"/>
        <c:axId val="900070944"/>
        <c:axId val="900069960"/>
      </c:barChart>
      <c:lineChart>
        <c:grouping val="standard"/>
        <c:varyColors val="0"/>
        <c:ser>
          <c:idx val="0"/>
          <c:order val="0"/>
          <c:tx>
            <c:strRef>
              <c:f>Summary!$AA$2:$AA$3</c:f>
              <c:strCache>
                <c:ptCount val="1"/>
                <c:pt idx="0">
                  <c:v>Total Calls</c:v>
                </c:pt>
              </c:strCache>
            </c:strRef>
          </c:tx>
          <c:spPr>
            <a:ln w="28575" cap="rnd">
              <a:solidFill>
                <a:srgbClr val="002060"/>
              </a:solidFill>
              <a:round/>
            </a:ln>
            <a:effectLst/>
          </c:spPr>
          <c:marker>
            <c:symbol val="none"/>
          </c:marker>
          <c:trendline>
            <c:spPr>
              <a:ln w="25400" cap="rnd">
                <a:solidFill>
                  <a:srgbClr val="C00000"/>
                </a:solidFill>
                <a:prstDash val="sysDot"/>
              </a:ln>
              <a:effectLst/>
            </c:spPr>
            <c:trendlineType val="linear"/>
            <c:dispRSqr val="0"/>
            <c:dispEq val="0"/>
          </c:trendline>
          <c:cat>
            <c:strRef>
              <c:f>Summary!$Z$4:$Z$40</c:f>
              <c:strCache>
                <c:ptCount val="3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pt idx="31">
                  <c:v>01-Jun</c:v>
                </c:pt>
                <c:pt idx="32">
                  <c:v>02-Jun</c:v>
                </c:pt>
                <c:pt idx="33">
                  <c:v>03-Jun</c:v>
                </c:pt>
                <c:pt idx="34">
                  <c:v>04-Jun</c:v>
                </c:pt>
                <c:pt idx="35">
                  <c:v>05-Jun</c:v>
                </c:pt>
                <c:pt idx="36">
                  <c:v>06-Jun</c:v>
                </c:pt>
              </c:strCache>
            </c:strRef>
          </c:cat>
          <c:val>
            <c:numRef>
              <c:f>Summary!$AA$4:$AA$40</c:f>
              <c:numCache>
                <c:formatCode>General</c:formatCode>
                <c:ptCount val="37"/>
                <c:pt idx="0">
                  <c:v>4058</c:v>
                </c:pt>
                <c:pt idx="1">
                  <c:v>3187</c:v>
                </c:pt>
                <c:pt idx="2">
                  <c:v>2901</c:v>
                </c:pt>
                <c:pt idx="3">
                  <c:v>433</c:v>
                </c:pt>
                <c:pt idx="4">
                  <c:v>268</c:v>
                </c:pt>
                <c:pt idx="5">
                  <c:v>4068</c:v>
                </c:pt>
                <c:pt idx="6">
                  <c:v>3580</c:v>
                </c:pt>
                <c:pt idx="7">
                  <c:v>3256</c:v>
                </c:pt>
                <c:pt idx="8">
                  <c:v>3010</c:v>
                </c:pt>
                <c:pt idx="9">
                  <c:v>2711</c:v>
                </c:pt>
                <c:pt idx="10">
                  <c:v>397</c:v>
                </c:pt>
                <c:pt idx="11">
                  <c:v>205</c:v>
                </c:pt>
                <c:pt idx="12">
                  <c:v>3882</c:v>
                </c:pt>
                <c:pt idx="13">
                  <c:v>3495</c:v>
                </c:pt>
                <c:pt idx="14">
                  <c:v>3279</c:v>
                </c:pt>
                <c:pt idx="15">
                  <c:v>3070</c:v>
                </c:pt>
                <c:pt idx="16">
                  <c:v>2901</c:v>
                </c:pt>
                <c:pt idx="17">
                  <c:v>372</c:v>
                </c:pt>
                <c:pt idx="18">
                  <c:v>229</c:v>
                </c:pt>
                <c:pt idx="19">
                  <c:v>3696</c:v>
                </c:pt>
                <c:pt idx="20">
                  <c:v>3360</c:v>
                </c:pt>
                <c:pt idx="21">
                  <c:v>3124</c:v>
                </c:pt>
                <c:pt idx="22">
                  <c:v>3182</c:v>
                </c:pt>
                <c:pt idx="23">
                  <c:v>2655</c:v>
                </c:pt>
                <c:pt idx="24">
                  <c:v>298</c:v>
                </c:pt>
                <c:pt idx="25">
                  <c:v>185</c:v>
                </c:pt>
                <c:pt idx="26">
                  <c:v>453</c:v>
                </c:pt>
                <c:pt idx="27">
                  <c:v>4889</c:v>
                </c:pt>
                <c:pt idx="28">
                  <c:v>7934</c:v>
                </c:pt>
                <c:pt idx="29">
                  <c:v>3745</c:v>
                </c:pt>
                <c:pt idx="30">
                  <c:v>3727</c:v>
                </c:pt>
                <c:pt idx="31">
                  <c:v>609</c:v>
                </c:pt>
                <c:pt idx="32">
                  <c:v>208</c:v>
                </c:pt>
                <c:pt idx="33">
                  <c:v>4554</c:v>
                </c:pt>
                <c:pt idx="34">
                  <c:v>3794</c:v>
                </c:pt>
                <c:pt idx="35">
                  <c:v>3739</c:v>
                </c:pt>
                <c:pt idx="36">
                  <c:v>4542</c:v>
                </c:pt>
              </c:numCache>
            </c:numRef>
          </c:val>
          <c:smooth val="0"/>
          <c:extLst>
            <c:ext xmlns:c16="http://schemas.microsoft.com/office/drawing/2014/chart" uri="{C3380CC4-5D6E-409C-BE32-E72D297353CC}">
              <c16:uniqueId val="{00000001-A56A-43B0-B3B5-094FBFFFF8E3}"/>
            </c:ext>
          </c:extLst>
        </c:ser>
        <c:dLbls>
          <c:showLegendKey val="0"/>
          <c:showVal val="0"/>
          <c:showCatName val="0"/>
          <c:showSerName val="0"/>
          <c:showPercent val="0"/>
          <c:showBubbleSize val="0"/>
        </c:dLbls>
        <c:marker val="1"/>
        <c:smooth val="0"/>
        <c:axId val="900070944"/>
        <c:axId val="900069960"/>
      </c:line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5</xdr:col>
      <xdr:colOff>16807</xdr:colOff>
      <xdr:row>21</xdr:row>
      <xdr:rowOff>146794</xdr:rowOff>
    </xdr:from>
    <xdr:to>
      <xdr:col>11</xdr:col>
      <xdr:colOff>535781</xdr:colOff>
      <xdr:row>31</xdr:row>
      <xdr:rowOff>11905</xdr:rowOff>
    </xdr:to>
    <xdr:graphicFrame macro="">
      <xdr:nvGraphicFramePr>
        <xdr:cNvPr id="4" name="Chart 3">
          <a:extLst>
            <a:ext uri="{FF2B5EF4-FFF2-40B4-BE49-F238E27FC236}">
              <a16:creationId xmlns:a16="http://schemas.microsoft.com/office/drawing/2014/main" id="{01D6CE53-D146-4C9B-93AD-CFE9AF11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92448</xdr:colOff>
      <xdr:row>68</xdr:row>
      <xdr:rowOff>33056</xdr:rowOff>
    </xdr:from>
    <xdr:to>
      <xdr:col>3</xdr:col>
      <xdr:colOff>84343</xdr:colOff>
      <xdr:row>86</xdr:row>
      <xdr:rowOff>83343</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92448" y="12987057"/>
              <a:ext cx="2947147" cy="2880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16</xdr:col>
      <xdr:colOff>327633</xdr:colOff>
      <xdr:row>21</xdr:row>
      <xdr:rowOff>125505</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39921</xdr:colOff>
      <xdr:row>23</xdr:row>
      <xdr:rowOff>73539</xdr:rowOff>
    </xdr:from>
    <xdr:to>
      <xdr:col>6</xdr:col>
      <xdr:colOff>112759</xdr:colOff>
      <xdr:row>26</xdr:row>
      <xdr:rowOff>178594</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3742765" y="4455039"/>
          <a:ext cx="1096775" cy="67655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May and June</a:t>
          </a:r>
          <a:r>
            <a:rPr lang="en-US" sz="1100" b="1" baseline="0">
              <a:solidFill>
                <a:schemeClr val="accent1">
                  <a:lumMod val="50000"/>
                </a:schemeClr>
              </a:solidFill>
            </a:rPr>
            <a:t>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23.351347800926" createdVersion="6" refreshedVersion="6" minRefreshableVersion="3" recordCount="8675" xr:uid="{00000000-000A-0000-FFFF-FFFF4C000000}">
  <cacheSource type="worksheet">
    <worksheetSource ref="A1:F1048576" sheet="Data Table"/>
  </cacheSource>
  <cacheFields count="7">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07T00:00:00" count="24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28T00:00:00"/>
        <d v="2019-05-30T00:00:00"/>
        <d v="2019-05-31T00:00:00"/>
        <d v="2019-06-01T00:00:00"/>
        <d v="2019-06-02T00:00:00"/>
        <d v="2019-06-03T00:00:00"/>
        <d v="2019-06-04T00:00:00"/>
        <d v="2019-06-05T00:00:00"/>
        <d v="2019-06-06T00:00:00"/>
        <m/>
      </sharedItems>
      <fieldGroup par="6" base="1">
        <rangePr groupBy="days" startDate="2018-10-01T00:00:00" endDate="2019-06-07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07/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Months" numFmtId="0" databaseField="0">
      <fieldGroup base="1">
        <rangePr groupBy="months" startDate="2018-10-01T00:00:00" endDate="2019-06-07T00:00:00"/>
        <groupItems count="14">
          <s v="&lt;10/01/2018"/>
          <s v="Jan"/>
          <s v="Feb"/>
          <s v="Mar"/>
          <s v="Apr"/>
          <s v="May"/>
          <s v="Jun"/>
          <s v="Jul"/>
          <s v="Aug"/>
          <s v="Sep"/>
          <s v="Oct"/>
          <s v="Nov"/>
          <s v="Dec"/>
          <s v="&gt;06/07/2019"/>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23.351348379627" createdVersion="6" refreshedVersion="6" minRefreshableVersion="3" recordCount="8675" xr:uid="{00000000-000A-0000-FFFF-FFFF4D000000}">
  <cacheSource type="worksheet">
    <worksheetSource ref="A1:I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07T00:00:00" count="24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28T00:00:00"/>
        <d v="2019-05-30T00:00:00"/>
        <d v="2019-05-31T00:00:00"/>
        <d v="2019-06-01T00:00:00"/>
        <d v="2019-06-02T00:00:00"/>
        <d v="2019-06-03T00:00:00"/>
        <d v="2019-06-04T00:00:00"/>
        <d v="2019-06-05T00:00:00"/>
        <d v="2019-06-06T00:00:00"/>
        <m/>
      </sharedItems>
      <fieldGroup par="9" base="1">
        <rangePr groupBy="days" startDate="2018-10-01T00:00:00" endDate="2019-06-07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07/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44" maxValue="30" count="38">
        <n v="-5"/>
        <n v="-4"/>
        <n v="-3"/>
        <n v="-2"/>
        <n v="-1"/>
        <n v="0"/>
        <n v="1"/>
        <n v="2"/>
        <n v="3"/>
        <n v="4"/>
        <n v="5"/>
        <n v="6"/>
        <n v="7"/>
        <n v="8"/>
        <n v="9"/>
        <n v="10"/>
        <n v="11"/>
        <n v="12"/>
        <n v="13"/>
        <n v="14"/>
        <n v="15"/>
        <n v="16"/>
        <n v="17"/>
        <n v="18"/>
        <n v="19"/>
        <n v="20"/>
        <n v="21"/>
        <n v="22"/>
        <n v="23"/>
        <n v="24"/>
        <n v="25"/>
        <n v="26"/>
        <n v="27"/>
        <n v="28"/>
        <n v="29"/>
        <n v="30"/>
        <m/>
        <n v="-44" u="1"/>
      </sharedItems>
    </cacheField>
    <cacheField name="WeekID" numFmtId="165">
      <sharedItems containsNonDate="0" containsDate="1" containsString="0" containsBlank="1" minDate="2018-10-01T00:00:00" maxDate="2019-06-04T00:00:00" count="37">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m/>
      </sharedItems>
    </cacheField>
    <cacheField name="Months" numFmtId="0" databaseField="0">
      <fieldGroup base="1">
        <rangePr groupBy="months" startDate="2018-10-01T00:00:00" endDate="2019-06-07T00:00:00"/>
        <groupItems count="14">
          <s v="&lt;10/01/2018"/>
          <s v="Jan"/>
          <s v="Feb"/>
          <s v="Mar"/>
          <s v="Apr"/>
          <s v="May"/>
          <s v="Jun"/>
          <s v="Jul"/>
          <s v="Aug"/>
          <s v="Sep"/>
          <s v="Oct"/>
          <s v="Nov"/>
          <s v="Dec"/>
          <s v="&gt;06/07/2019"/>
        </groupItems>
      </fieldGroup>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23.351350578705" createdVersion="6" refreshedVersion="6" minRefreshableVersion="3" recordCount="8675" xr:uid="{00000000-000A-0000-FFFF-FFFF4E000000}">
  <cacheSource type="worksheet">
    <worksheetSource ref="A1:J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07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5" maxValue="30"/>
    </cacheField>
    <cacheField name="WeekID" numFmtId="165">
      <sharedItems containsNonDate="0" containsDate="1" containsString="0" containsBlank="1" minDate="2018-10-01T00:00:00" maxDate="2019-06-04T00:00:00"/>
    </cacheField>
    <cacheField name="Month" numFmtId="0">
      <sharedItems containsString="0" containsBlank="1" containsNumber="1" containsInteger="1" minValue="1" maxValue="12" count="10">
        <n v="10"/>
        <n v="11"/>
        <n v="12"/>
        <n v="1"/>
        <n v="2"/>
        <n v="3"/>
        <n v="4"/>
        <n v="5"/>
        <n v="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75">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2"/>
    <x v="66"/>
    <n v="13"/>
    <n v="2"/>
    <n v="11"/>
    <n v="0"/>
  </r>
  <r>
    <x v="3"/>
    <x v="66"/>
    <n v="74"/>
    <n v="6"/>
    <n v="68"/>
    <n v="0"/>
  </r>
  <r>
    <x v="4"/>
    <x v="66"/>
    <n v="55"/>
    <n v="0"/>
    <n v="55"/>
    <n v="0"/>
  </r>
  <r>
    <x v="5"/>
    <x v="66"/>
    <n v="13"/>
    <n v="2"/>
    <n v="11"/>
    <n v="0"/>
  </r>
  <r>
    <x v="6"/>
    <x v="66"/>
    <n v="11"/>
    <n v="0"/>
    <n v="11"/>
    <n v="0"/>
  </r>
  <r>
    <x v="1"/>
    <x v="66"/>
    <n v="3574"/>
    <n v="112"/>
    <n v="3433"/>
    <n v="29"/>
  </r>
  <r>
    <x v="39"/>
    <x v="66"/>
    <n v="27"/>
    <n v="0"/>
    <n v="27"/>
    <n v="0"/>
  </r>
  <r>
    <x v="9"/>
    <x v="66"/>
    <n v="266"/>
    <n v="38"/>
    <n v="228"/>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10"/>
    <x v="66"/>
    <n v="197"/>
    <n v="0"/>
    <n v="197"/>
    <n v="0"/>
  </r>
  <r>
    <x v="11"/>
    <x v="66"/>
    <n v="2"/>
    <n v="0"/>
    <n v="2"/>
    <n v="0"/>
  </r>
  <r>
    <x v="20"/>
    <x v="66"/>
    <n v="197"/>
    <n v="0"/>
    <n v="197"/>
    <n v="0"/>
  </r>
  <r>
    <x v="21"/>
    <x v="66"/>
    <n v="699"/>
    <n v="6"/>
    <n v="693"/>
    <n v="0"/>
  </r>
  <r>
    <x v="22"/>
    <x v="66"/>
    <n v="1643"/>
    <n v="21"/>
    <n v="1622"/>
    <n v="0"/>
  </r>
  <r>
    <x v="25"/>
    <x v="66"/>
    <n v="138"/>
    <n v="16"/>
    <n v="122"/>
    <n v="0"/>
  </r>
  <r>
    <x v="26"/>
    <x v="66"/>
    <n v="25"/>
    <n v="1"/>
    <n v="24"/>
    <n v="0"/>
  </r>
  <r>
    <x v="27"/>
    <x v="66"/>
    <n v="18"/>
    <n v="0"/>
    <n v="18"/>
    <n v="0"/>
  </r>
  <r>
    <x v="38"/>
    <x v="66"/>
    <n v="18"/>
    <n v="2"/>
    <n v="16"/>
    <n v="0"/>
  </r>
  <r>
    <x v="28"/>
    <x v="66"/>
    <n v="159"/>
    <n v="10"/>
    <n v="149"/>
    <n v="0"/>
  </r>
  <r>
    <x v="29"/>
    <x v="66"/>
    <n v="61"/>
    <n v="9"/>
    <n v="52"/>
    <n v="0"/>
  </r>
  <r>
    <x v="23"/>
    <x v="66"/>
    <n v="82"/>
    <n v="9"/>
    <n v="73"/>
    <n v="0"/>
  </r>
  <r>
    <x v="24"/>
    <x v="66"/>
    <n v="380"/>
    <n v="20"/>
    <n v="360"/>
    <n v="0"/>
  </r>
  <r>
    <x v="30"/>
    <x v="66"/>
    <n v="380"/>
    <n v="0"/>
    <n v="380"/>
    <n v="0"/>
  </r>
  <r>
    <x v="31"/>
    <x v="66"/>
    <n v="276"/>
    <n v="22"/>
    <n v="254"/>
    <n v="0"/>
  </r>
  <r>
    <x v="32"/>
    <x v="66"/>
    <n v="83"/>
    <n v="15"/>
    <n v="68"/>
    <n v="0"/>
  </r>
  <r>
    <x v="33"/>
    <x v="66"/>
    <n v="81"/>
    <n v="7"/>
    <n v="74"/>
    <n v="0"/>
  </r>
  <r>
    <x v="34"/>
    <x v="66"/>
    <n v="91"/>
    <n v="0"/>
    <n v="0"/>
    <n v="0"/>
  </r>
  <r>
    <x v="7"/>
    <x v="66"/>
    <n v="756"/>
    <n v="179"/>
    <n v="577"/>
    <n v="0"/>
  </r>
  <r>
    <x v="8"/>
    <x v="66"/>
    <n v="3420"/>
    <n v="230"/>
    <n v="3190"/>
    <n v="0"/>
  </r>
  <r>
    <x v="35"/>
    <x v="66"/>
    <n v="946"/>
    <n v="0"/>
    <n v="0"/>
    <n v="946"/>
  </r>
  <r>
    <x v="0"/>
    <x v="67"/>
    <n v="3062"/>
    <n v="0"/>
    <n v="3041"/>
    <n v="21"/>
  </r>
  <r>
    <x v="2"/>
    <x v="67"/>
    <n v="12"/>
    <n v="0"/>
    <n v="12"/>
    <n v="0"/>
  </r>
  <r>
    <x v="3"/>
    <x v="67"/>
    <n v="51"/>
    <n v="5"/>
    <n v="46"/>
    <n v="0"/>
  </r>
  <r>
    <x v="4"/>
    <x v="67"/>
    <n v="34"/>
    <n v="2"/>
    <n v="32"/>
    <n v="0"/>
  </r>
  <r>
    <x v="36"/>
    <x v="67"/>
    <n v="1"/>
    <n v="0"/>
    <n v="1"/>
    <n v="0"/>
  </r>
  <r>
    <x v="5"/>
    <x v="67"/>
    <n v="13"/>
    <n v="0"/>
    <n v="13"/>
    <n v="0"/>
  </r>
  <r>
    <x v="6"/>
    <x v="67"/>
    <n v="12"/>
    <n v="1"/>
    <n v="11"/>
    <n v="0"/>
  </r>
  <r>
    <x v="1"/>
    <x v="67"/>
    <n v="3041"/>
    <n v="74"/>
    <n v="2940"/>
    <n v="27"/>
  </r>
  <r>
    <x v="39"/>
    <x v="67"/>
    <n v="20"/>
    <n v="0"/>
    <n v="20"/>
    <n v="0"/>
  </r>
  <r>
    <x v="9"/>
    <x v="67"/>
    <n v="270"/>
    <n v="28"/>
    <n v="242"/>
    <n v="0"/>
  </r>
  <r>
    <x v="12"/>
    <x v="67"/>
    <n v="12"/>
    <n v="2"/>
    <n v="10"/>
    <n v="0"/>
  </r>
  <r>
    <x v="13"/>
    <x v="67"/>
    <n v="16"/>
    <n v="1"/>
    <n v="15"/>
    <n v="0"/>
  </r>
  <r>
    <x v="14"/>
    <x v="67"/>
    <n v="162"/>
    <n v="30"/>
    <n v="132"/>
    <n v="0"/>
  </r>
  <r>
    <x v="15"/>
    <x v="67"/>
    <n v="114"/>
    <n v="2"/>
    <n v="112"/>
    <n v="0"/>
  </r>
  <r>
    <x v="18"/>
    <x v="67"/>
    <n v="24"/>
    <n v="3"/>
    <n v="21"/>
    <n v="0"/>
  </r>
  <r>
    <x v="19"/>
    <x v="67"/>
    <n v="7"/>
    <n v="1"/>
    <n v="6"/>
    <n v="0"/>
  </r>
  <r>
    <x v="10"/>
    <x v="67"/>
    <n v="183"/>
    <n v="1"/>
    <n v="182"/>
    <n v="0"/>
  </r>
  <r>
    <x v="11"/>
    <x v="67"/>
    <n v="3"/>
    <n v="0"/>
    <n v="3"/>
    <n v="0"/>
  </r>
  <r>
    <x v="20"/>
    <x v="67"/>
    <n v="183"/>
    <n v="0"/>
    <n v="183"/>
    <n v="0"/>
  </r>
  <r>
    <x v="21"/>
    <x v="67"/>
    <n v="587"/>
    <n v="6"/>
    <n v="581"/>
    <n v="0"/>
  </r>
  <r>
    <x v="22"/>
    <x v="67"/>
    <n v="1412"/>
    <n v="14"/>
    <n v="1398"/>
    <n v="0"/>
  </r>
  <r>
    <x v="25"/>
    <x v="67"/>
    <n v="140"/>
    <n v="13"/>
    <n v="127"/>
    <n v="0"/>
  </r>
  <r>
    <x v="26"/>
    <x v="67"/>
    <n v="20"/>
    <n v="0"/>
    <n v="20"/>
    <n v="0"/>
  </r>
  <r>
    <x v="27"/>
    <x v="67"/>
    <n v="16"/>
    <n v="0"/>
    <n v="16"/>
    <n v="0"/>
  </r>
  <r>
    <x v="38"/>
    <x v="67"/>
    <n v="17"/>
    <n v="0"/>
    <n v="17"/>
    <n v="0"/>
  </r>
  <r>
    <x v="28"/>
    <x v="67"/>
    <n v="130"/>
    <n v="8"/>
    <n v="122"/>
    <n v="0"/>
  </r>
  <r>
    <x v="29"/>
    <x v="67"/>
    <n v="57"/>
    <n v="8"/>
    <n v="49"/>
    <n v="0"/>
  </r>
  <r>
    <x v="23"/>
    <x v="67"/>
    <n v="74"/>
    <n v="15"/>
    <n v="59"/>
    <n v="0"/>
  </r>
  <r>
    <x v="24"/>
    <x v="67"/>
    <n v="347"/>
    <n v="18"/>
    <n v="329"/>
    <n v="0"/>
  </r>
  <r>
    <x v="30"/>
    <x v="67"/>
    <n v="347"/>
    <n v="0"/>
    <n v="347"/>
    <n v="0"/>
  </r>
  <r>
    <x v="31"/>
    <x v="67"/>
    <n v="237"/>
    <n v="21"/>
    <n v="216"/>
    <n v="0"/>
  </r>
  <r>
    <x v="32"/>
    <x v="67"/>
    <n v="81"/>
    <n v="12"/>
    <n v="69"/>
    <n v="0"/>
  </r>
  <r>
    <x v="33"/>
    <x v="67"/>
    <n v="55"/>
    <n v="2"/>
    <n v="53"/>
    <n v="0"/>
  </r>
  <r>
    <x v="34"/>
    <x v="67"/>
    <n v="81"/>
    <n v="0"/>
    <n v="0"/>
    <n v="0"/>
  </r>
  <r>
    <x v="7"/>
    <x v="67"/>
    <n v="708"/>
    <n v="161"/>
    <n v="547"/>
    <n v="0"/>
  </r>
  <r>
    <x v="8"/>
    <x v="67"/>
    <n v="2933"/>
    <n v="178"/>
    <n v="2755"/>
    <n v="0"/>
  </r>
  <r>
    <x v="35"/>
    <x v="67"/>
    <n v="792"/>
    <n v="0"/>
    <n v="0"/>
    <n v="792"/>
  </r>
  <r>
    <x v="0"/>
    <x v="68"/>
    <n v="389"/>
    <n v="0"/>
    <n v="387"/>
    <n v="2"/>
  </r>
  <r>
    <x v="2"/>
    <x v="68"/>
    <n v="3"/>
    <n v="0"/>
    <n v="3"/>
    <n v="0"/>
  </r>
  <r>
    <x v="3"/>
    <x v="68"/>
    <n v="20"/>
    <n v="1"/>
    <n v="18"/>
    <n v="1"/>
  </r>
  <r>
    <x v="4"/>
    <x v="68"/>
    <n v="15"/>
    <n v="0"/>
    <n v="15"/>
    <n v="0"/>
  </r>
  <r>
    <x v="5"/>
    <x v="68"/>
    <n v="6"/>
    <n v="1"/>
    <n v="5"/>
    <n v="0"/>
  </r>
  <r>
    <x v="6"/>
    <x v="68"/>
    <n v="5"/>
    <n v="0"/>
    <n v="5"/>
    <n v="0"/>
  </r>
  <r>
    <x v="1"/>
    <x v="68"/>
    <n v="387"/>
    <n v="13"/>
    <n v="369"/>
    <n v="5"/>
  </r>
  <r>
    <x v="9"/>
    <x v="68"/>
    <n v="21"/>
    <n v="2"/>
    <n v="19"/>
    <n v="0"/>
  </r>
  <r>
    <x v="12"/>
    <x v="68"/>
    <n v="2"/>
    <n v="0"/>
    <n v="2"/>
    <n v="0"/>
  </r>
  <r>
    <x v="13"/>
    <x v="68"/>
    <n v="2"/>
    <n v="0"/>
    <n v="2"/>
    <n v="0"/>
  </r>
  <r>
    <x v="14"/>
    <x v="68"/>
    <n v="27"/>
    <n v="8"/>
    <n v="19"/>
    <n v="0"/>
  </r>
  <r>
    <x v="15"/>
    <x v="68"/>
    <n v="16"/>
    <n v="0"/>
    <n v="16"/>
    <n v="0"/>
  </r>
  <r>
    <x v="16"/>
    <x v="68"/>
    <n v="1"/>
    <n v="0"/>
    <n v="1"/>
    <n v="0"/>
  </r>
  <r>
    <x v="17"/>
    <x v="68"/>
    <n v="1"/>
    <n v="0"/>
    <n v="1"/>
    <n v="0"/>
  </r>
  <r>
    <x v="18"/>
    <x v="68"/>
    <n v="3"/>
    <n v="1"/>
    <n v="2"/>
    <n v="0"/>
  </r>
  <r>
    <x v="10"/>
    <x v="68"/>
    <n v="30"/>
    <n v="0"/>
    <n v="30"/>
    <n v="0"/>
  </r>
  <r>
    <x v="20"/>
    <x v="68"/>
    <n v="30"/>
    <n v="0"/>
    <n v="30"/>
    <n v="0"/>
  </r>
  <r>
    <x v="21"/>
    <x v="68"/>
    <n v="72"/>
    <n v="3"/>
    <n v="69"/>
    <n v="0"/>
  </r>
  <r>
    <x v="22"/>
    <x v="68"/>
    <n v="145"/>
    <n v="3"/>
    <n v="142"/>
    <n v="0"/>
  </r>
  <r>
    <x v="25"/>
    <x v="68"/>
    <n v="15"/>
    <n v="1"/>
    <n v="14"/>
    <n v="0"/>
  </r>
  <r>
    <x v="26"/>
    <x v="68"/>
    <n v="8"/>
    <n v="0"/>
    <n v="8"/>
    <n v="0"/>
  </r>
  <r>
    <x v="27"/>
    <x v="68"/>
    <n v="1"/>
    <n v="1"/>
    <n v="0"/>
    <n v="0"/>
  </r>
  <r>
    <x v="38"/>
    <x v="68"/>
    <n v="1"/>
    <n v="0"/>
    <n v="1"/>
    <n v="0"/>
  </r>
  <r>
    <x v="28"/>
    <x v="68"/>
    <n v="14"/>
    <n v="2"/>
    <n v="12"/>
    <n v="0"/>
  </r>
  <r>
    <x v="29"/>
    <x v="68"/>
    <n v="4"/>
    <n v="1"/>
    <n v="3"/>
    <n v="0"/>
  </r>
  <r>
    <x v="23"/>
    <x v="68"/>
    <n v="13"/>
    <n v="1"/>
    <n v="12"/>
    <n v="0"/>
  </r>
  <r>
    <x v="24"/>
    <x v="68"/>
    <n v="48"/>
    <n v="8"/>
    <n v="40"/>
    <n v="0"/>
  </r>
  <r>
    <x v="30"/>
    <x v="68"/>
    <n v="48"/>
    <n v="0"/>
    <n v="48"/>
    <n v="0"/>
  </r>
  <r>
    <x v="31"/>
    <x v="68"/>
    <n v="33"/>
    <n v="3"/>
    <n v="30"/>
    <n v="0"/>
  </r>
  <r>
    <x v="32"/>
    <x v="68"/>
    <n v="9"/>
    <n v="1"/>
    <n v="8"/>
    <n v="0"/>
  </r>
  <r>
    <x v="33"/>
    <x v="68"/>
    <n v="13"/>
    <n v="2"/>
    <n v="11"/>
    <n v="0"/>
  </r>
  <r>
    <x v="34"/>
    <x v="68"/>
    <n v="5"/>
    <n v="0"/>
    <n v="0"/>
    <n v="0"/>
  </r>
  <r>
    <x v="7"/>
    <x v="68"/>
    <n v="92"/>
    <n v="22"/>
    <n v="70"/>
    <n v="0"/>
  </r>
  <r>
    <x v="8"/>
    <x v="68"/>
    <n v="362"/>
    <n v="30"/>
    <n v="332"/>
    <n v="0"/>
  </r>
  <r>
    <x v="35"/>
    <x v="68"/>
    <n v="114"/>
    <n v="0"/>
    <n v="0"/>
    <n v="114"/>
  </r>
  <r>
    <x v="0"/>
    <x v="69"/>
    <n v="280"/>
    <n v="0"/>
    <n v="278"/>
    <n v="2"/>
  </r>
  <r>
    <x v="2"/>
    <x v="69"/>
    <n v="2"/>
    <n v="0"/>
    <n v="2"/>
    <n v="0"/>
  </r>
  <r>
    <x v="3"/>
    <x v="69"/>
    <n v="12"/>
    <n v="0"/>
    <n v="12"/>
    <n v="0"/>
  </r>
  <r>
    <x v="4"/>
    <x v="69"/>
    <n v="10"/>
    <n v="1"/>
    <n v="9"/>
    <n v="0"/>
  </r>
  <r>
    <x v="5"/>
    <x v="69"/>
    <n v="2"/>
    <n v="0"/>
    <n v="2"/>
    <n v="0"/>
  </r>
  <r>
    <x v="6"/>
    <x v="69"/>
    <n v="2"/>
    <n v="0"/>
    <n v="2"/>
    <n v="0"/>
  </r>
  <r>
    <x v="1"/>
    <x v="69"/>
    <n v="278"/>
    <n v="9"/>
    <n v="263"/>
    <n v="6"/>
  </r>
  <r>
    <x v="9"/>
    <x v="69"/>
    <n v="26"/>
    <n v="5"/>
    <n v="21"/>
    <n v="0"/>
  </r>
  <r>
    <x v="14"/>
    <x v="69"/>
    <n v="31"/>
    <n v="11"/>
    <n v="20"/>
    <n v="0"/>
  </r>
  <r>
    <x v="15"/>
    <x v="69"/>
    <n v="12"/>
    <n v="0"/>
    <n v="12"/>
    <n v="0"/>
  </r>
  <r>
    <x v="18"/>
    <x v="69"/>
    <n v="8"/>
    <n v="1"/>
    <n v="7"/>
    <n v="0"/>
  </r>
  <r>
    <x v="19"/>
    <x v="69"/>
    <n v="2"/>
    <n v="0"/>
    <n v="2"/>
    <n v="0"/>
  </r>
  <r>
    <x v="10"/>
    <x v="69"/>
    <n v="31"/>
    <n v="0"/>
    <n v="31"/>
    <n v="0"/>
  </r>
  <r>
    <x v="20"/>
    <x v="69"/>
    <n v="31"/>
    <n v="0"/>
    <n v="31"/>
    <n v="0"/>
  </r>
  <r>
    <x v="21"/>
    <x v="69"/>
    <n v="42"/>
    <n v="0"/>
    <n v="42"/>
    <n v="0"/>
  </r>
  <r>
    <x v="22"/>
    <x v="69"/>
    <n v="93"/>
    <n v="0"/>
    <n v="93"/>
    <n v="0"/>
  </r>
  <r>
    <x v="25"/>
    <x v="69"/>
    <n v="15"/>
    <n v="2"/>
    <n v="13"/>
    <n v="0"/>
  </r>
  <r>
    <x v="26"/>
    <x v="69"/>
    <n v="8"/>
    <n v="0"/>
    <n v="8"/>
    <n v="0"/>
  </r>
  <r>
    <x v="27"/>
    <x v="69"/>
    <n v="1"/>
    <n v="0"/>
    <n v="1"/>
    <n v="0"/>
  </r>
  <r>
    <x v="28"/>
    <x v="69"/>
    <n v="6"/>
    <n v="0"/>
    <n v="6"/>
    <n v="0"/>
  </r>
  <r>
    <x v="29"/>
    <x v="69"/>
    <n v="6"/>
    <n v="1"/>
    <n v="5"/>
    <n v="0"/>
  </r>
  <r>
    <x v="23"/>
    <x v="69"/>
    <n v="7"/>
    <n v="2"/>
    <n v="5"/>
    <n v="0"/>
  </r>
  <r>
    <x v="24"/>
    <x v="69"/>
    <n v="33"/>
    <n v="0"/>
    <n v="33"/>
    <n v="0"/>
  </r>
  <r>
    <x v="30"/>
    <x v="69"/>
    <n v="33"/>
    <n v="0"/>
    <n v="33"/>
    <n v="0"/>
  </r>
  <r>
    <x v="31"/>
    <x v="69"/>
    <n v="19"/>
    <n v="3"/>
    <n v="16"/>
    <n v="0"/>
  </r>
  <r>
    <x v="32"/>
    <x v="69"/>
    <n v="8"/>
    <n v="4"/>
    <n v="4"/>
    <n v="0"/>
  </r>
  <r>
    <x v="33"/>
    <x v="69"/>
    <n v="6"/>
    <n v="0"/>
    <n v="6"/>
    <n v="0"/>
  </r>
  <r>
    <x v="34"/>
    <x v="69"/>
    <n v="7"/>
    <n v="0"/>
    <n v="0"/>
    <n v="0"/>
  </r>
  <r>
    <x v="7"/>
    <x v="69"/>
    <n v="76"/>
    <n v="20"/>
    <n v="56"/>
    <n v="0"/>
  </r>
  <r>
    <x v="8"/>
    <x v="69"/>
    <n v="262"/>
    <n v="26"/>
    <n v="236"/>
    <n v="0"/>
  </r>
  <r>
    <x v="35"/>
    <x v="69"/>
    <n v="74"/>
    <n v="0"/>
    <n v="0"/>
    <n v="74"/>
  </r>
  <r>
    <x v="0"/>
    <x v="70"/>
    <n v="3890"/>
    <n v="0"/>
    <n v="3860"/>
    <n v="30"/>
  </r>
  <r>
    <x v="2"/>
    <x v="70"/>
    <n v="15"/>
    <n v="0"/>
    <n v="15"/>
    <n v="0"/>
  </r>
  <r>
    <x v="3"/>
    <x v="70"/>
    <n v="65"/>
    <n v="5"/>
    <n v="60"/>
    <n v="0"/>
  </r>
  <r>
    <x v="4"/>
    <x v="70"/>
    <n v="45"/>
    <n v="1"/>
    <n v="44"/>
    <n v="0"/>
  </r>
  <r>
    <x v="36"/>
    <x v="70"/>
    <n v="1"/>
    <n v="0"/>
    <n v="1"/>
    <n v="0"/>
  </r>
  <r>
    <x v="5"/>
    <x v="70"/>
    <n v="10"/>
    <n v="0"/>
    <n v="10"/>
    <n v="0"/>
  </r>
  <r>
    <x v="6"/>
    <x v="70"/>
    <n v="9"/>
    <n v="0"/>
    <n v="9"/>
    <n v="0"/>
  </r>
  <r>
    <x v="1"/>
    <x v="70"/>
    <n v="3860"/>
    <n v="105"/>
    <n v="3720"/>
    <n v="35"/>
  </r>
  <r>
    <x v="39"/>
    <x v="70"/>
    <n v="35"/>
    <n v="1"/>
    <n v="34"/>
    <n v="0"/>
  </r>
  <r>
    <x v="9"/>
    <x v="70"/>
    <n v="322"/>
    <n v="42"/>
    <n v="280"/>
    <n v="0"/>
  </r>
  <r>
    <x v="12"/>
    <x v="70"/>
    <n v="7"/>
    <n v="1"/>
    <n v="6"/>
    <n v="0"/>
  </r>
  <r>
    <x v="13"/>
    <x v="70"/>
    <n v="11"/>
    <n v="1"/>
    <n v="10"/>
    <n v="0"/>
  </r>
  <r>
    <x v="14"/>
    <x v="70"/>
    <n v="214"/>
    <n v="60"/>
    <n v="154"/>
    <n v="0"/>
  </r>
  <r>
    <x v="15"/>
    <x v="70"/>
    <n v="130"/>
    <n v="1"/>
    <n v="129"/>
    <n v="0"/>
  </r>
  <r>
    <x v="18"/>
    <x v="70"/>
    <n v="28"/>
    <n v="3"/>
    <n v="25"/>
    <n v="0"/>
  </r>
  <r>
    <x v="19"/>
    <x v="70"/>
    <n v="6"/>
    <n v="0"/>
    <n v="6"/>
    <n v="0"/>
  </r>
  <r>
    <x v="10"/>
    <x v="70"/>
    <n v="226"/>
    <n v="0"/>
    <n v="226"/>
    <n v="0"/>
  </r>
  <r>
    <x v="11"/>
    <x v="70"/>
    <n v="7"/>
    <n v="0"/>
    <n v="7"/>
    <n v="0"/>
  </r>
  <r>
    <x v="20"/>
    <x v="70"/>
    <n v="226"/>
    <n v="0"/>
    <n v="226"/>
    <n v="0"/>
  </r>
  <r>
    <x v="21"/>
    <x v="70"/>
    <n v="704"/>
    <n v="6"/>
    <n v="698"/>
    <n v="0"/>
  </r>
  <r>
    <x v="22"/>
    <x v="70"/>
    <n v="1790"/>
    <n v="23"/>
    <n v="1767"/>
    <n v="0"/>
  </r>
  <r>
    <x v="25"/>
    <x v="70"/>
    <n v="147"/>
    <n v="8"/>
    <n v="139"/>
    <n v="0"/>
  </r>
  <r>
    <x v="26"/>
    <x v="70"/>
    <n v="37"/>
    <n v="0"/>
    <n v="37"/>
    <n v="0"/>
  </r>
  <r>
    <x v="27"/>
    <x v="70"/>
    <n v="24"/>
    <n v="0"/>
    <n v="24"/>
    <n v="0"/>
  </r>
  <r>
    <x v="38"/>
    <x v="70"/>
    <n v="15"/>
    <n v="6"/>
    <n v="9"/>
    <n v="0"/>
  </r>
  <r>
    <x v="28"/>
    <x v="70"/>
    <n v="149"/>
    <n v="6"/>
    <n v="143"/>
    <n v="0"/>
  </r>
  <r>
    <x v="29"/>
    <x v="70"/>
    <n v="73"/>
    <n v="10"/>
    <n v="63"/>
    <n v="0"/>
  </r>
  <r>
    <x v="23"/>
    <x v="70"/>
    <n v="75"/>
    <n v="11"/>
    <n v="64"/>
    <n v="0"/>
  </r>
  <r>
    <x v="24"/>
    <x v="70"/>
    <n v="411"/>
    <n v="27"/>
    <n v="384"/>
    <n v="0"/>
  </r>
  <r>
    <x v="30"/>
    <x v="70"/>
    <n v="411"/>
    <n v="0"/>
    <n v="411"/>
    <n v="0"/>
  </r>
  <r>
    <x v="31"/>
    <x v="70"/>
    <n v="274"/>
    <n v="33"/>
    <n v="241"/>
    <n v="0"/>
  </r>
  <r>
    <x v="32"/>
    <x v="70"/>
    <n v="107"/>
    <n v="18"/>
    <n v="89"/>
    <n v="0"/>
  </r>
  <r>
    <x v="33"/>
    <x v="70"/>
    <n v="80"/>
    <n v="6"/>
    <n v="74"/>
    <n v="0"/>
  </r>
  <r>
    <x v="34"/>
    <x v="70"/>
    <n v="99"/>
    <n v="0"/>
    <n v="0"/>
    <n v="0"/>
  </r>
  <r>
    <x v="7"/>
    <x v="70"/>
    <n v="884"/>
    <n v="203"/>
    <n v="681"/>
    <n v="0"/>
  </r>
  <r>
    <x v="8"/>
    <x v="70"/>
    <n v="3715"/>
    <n v="262"/>
    <n v="3453"/>
    <n v="0"/>
  </r>
  <r>
    <x v="35"/>
    <x v="70"/>
    <n v="975"/>
    <n v="0"/>
    <n v="0"/>
    <n v="975"/>
  </r>
  <r>
    <x v="0"/>
    <x v="71"/>
    <n v="3219"/>
    <n v="0"/>
    <n v="3191"/>
    <n v="28"/>
  </r>
  <r>
    <x v="2"/>
    <x v="71"/>
    <n v="13"/>
    <n v="0"/>
    <n v="13"/>
    <n v="0"/>
  </r>
  <r>
    <x v="3"/>
    <x v="71"/>
    <n v="64"/>
    <n v="7"/>
    <n v="57"/>
    <n v="0"/>
  </r>
  <r>
    <x v="4"/>
    <x v="71"/>
    <n v="44"/>
    <n v="1"/>
    <n v="43"/>
    <n v="0"/>
  </r>
  <r>
    <x v="5"/>
    <x v="71"/>
    <n v="14"/>
    <n v="1"/>
    <n v="13"/>
    <n v="0"/>
  </r>
  <r>
    <x v="6"/>
    <x v="71"/>
    <n v="13"/>
    <n v="0"/>
    <n v="13"/>
    <n v="0"/>
  </r>
  <r>
    <x v="1"/>
    <x v="71"/>
    <n v="3191"/>
    <n v="84"/>
    <n v="3073"/>
    <n v="34"/>
  </r>
  <r>
    <x v="39"/>
    <x v="71"/>
    <n v="30"/>
    <n v="0"/>
    <n v="30"/>
    <n v="0"/>
  </r>
  <r>
    <x v="9"/>
    <x v="71"/>
    <n v="259"/>
    <n v="33"/>
    <n v="226"/>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10"/>
    <x v="71"/>
    <n v="195"/>
    <n v="1"/>
    <n v="194"/>
    <n v="0"/>
  </r>
  <r>
    <x v="11"/>
    <x v="71"/>
    <n v="1"/>
    <n v="0"/>
    <n v="1"/>
    <n v="0"/>
  </r>
  <r>
    <x v="20"/>
    <x v="71"/>
    <n v="195"/>
    <n v="0"/>
    <n v="195"/>
    <n v="0"/>
  </r>
  <r>
    <x v="21"/>
    <x v="71"/>
    <n v="617"/>
    <n v="4"/>
    <n v="613"/>
    <n v="0"/>
  </r>
  <r>
    <x v="22"/>
    <x v="71"/>
    <n v="1446"/>
    <n v="21"/>
    <n v="1425"/>
    <n v="0"/>
  </r>
  <r>
    <x v="25"/>
    <x v="71"/>
    <n v="110"/>
    <n v="12"/>
    <n v="98"/>
    <n v="0"/>
  </r>
  <r>
    <x v="26"/>
    <x v="71"/>
    <n v="18"/>
    <n v="1"/>
    <n v="17"/>
    <n v="0"/>
  </r>
  <r>
    <x v="27"/>
    <x v="71"/>
    <n v="16"/>
    <n v="0"/>
    <n v="16"/>
    <n v="0"/>
  </r>
  <r>
    <x v="38"/>
    <x v="71"/>
    <n v="9"/>
    <n v="1"/>
    <n v="8"/>
    <n v="0"/>
  </r>
  <r>
    <x v="28"/>
    <x v="71"/>
    <n v="135"/>
    <n v="11"/>
    <n v="124"/>
    <n v="0"/>
  </r>
  <r>
    <x v="29"/>
    <x v="71"/>
    <n v="42"/>
    <n v="6"/>
    <n v="36"/>
    <n v="0"/>
  </r>
  <r>
    <x v="23"/>
    <x v="71"/>
    <n v="61"/>
    <n v="13"/>
    <n v="48"/>
    <n v="0"/>
  </r>
  <r>
    <x v="24"/>
    <x v="71"/>
    <n v="318"/>
    <n v="19"/>
    <n v="299"/>
    <n v="0"/>
  </r>
  <r>
    <x v="30"/>
    <x v="71"/>
    <n v="318"/>
    <n v="0"/>
    <n v="318"/>
    <n v="0"/>
  </r>
  <r>
    <x v="31"/>
    <x v="71"/>
    <n v="258"/>
    <n v="25"/>
    <n v="233"/>
    <n v="0"/>
  </r>
  <r>
    <x v="32"/>
    <x v="71"/>
    <n v="82"/>
    <n v="16"/>
    <n v="66"/>
    <n v="0"/>
  </r>
  <r>
    <x v="33"/>
    <x v="71"/>
    <n v="66"/>
    <n v="5"/>
    <n v="61"/>
    <n v="0"/>
  </r>
  <r>
    <x v="34"/>
    <x v="71"/>
    <n v="70"/>
    <n v="0"/>
    <n v="0"/>
    <n v="0"/>
  </r>
  <r>
    <x v="7"/>
    <x v="71"/>
    <n v="782"/>
    <n v="190"/>
    <n v="592"/>
    <n v="0"/>
  </r>
  <r>
    <x v="8"/>
    <x v="71"/>
    <n v="3065"/>
    <n v="210"/>
    <n v="2855"/>
    <n v="0"/>
  </r>
  <r>
    <x v="35"/>
    <x v="71"/>
    <n v="841"/>
    <n v="0"/>
    <n v="0"/>
    <n v="841"/>
  </r>
  <r>
    <x v="0"/>
    <x v="72"/>
    <n v="3058"/>
    <n v="1"/>
    <n v="3038"/>
    <n v="19"/>
  </r>
  <r>
    <x v="2"/>
    <x v="72"/>
    <n v="16"/>
    <n v="1"/>
    <n v="15"/>
    <n v="0"/>
  </r>
  <r>
    <x v="3"/>
    <x v="72"/>
    <n v="49"/>
    <n v="2"/>
    <n v="47"/>
    <n v="0"/>
  </r>
  <r>
    <x v="4"/>
    <x v="72"/>
    <n v="31"/>
    <n v="1"/>
    <n v="30"/>
    <n v="0"/>
  </r>
  <r>
    <x v="36"/>
    <x v="72"/>
    <n v="1"/>
    <n v="0"/>
    <n v="1"/>
    <n v="0"/>
  </r>
  <r>
    <x v="5"/>
    <x v="72"/>
    <n v="6"/>
    <n v="3"/>
    <n v="3"/>
    <n v="0"/>
  </r>
  <r>
    <x v="6"/>
    <x v="72"/>
    <n v="2"/>
    <n v="0"/>
    <n v="2"/>
    <n v="0"/>
  </r>
  <r>
    <x v="1"/>
    <x v="72"/>
    <n v="3038"/>
    <n v="94"/>
    <n v="2915"/>
    <n v="29"/>
  </r>
  <r>
    <x v="39"/>
    <x v="72"/>
    <n v="19"/>
    <n v="0"/>
    <n v="19"/>
    <n v="0"/>
  </r>
  <r>
    <x v="9"/>
    <x v="72"/>
    <n v="265"/>
    <n v="28"/>
    <n v="237"/>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10"/>
    <x v="72"/>
    <n v="168"/>
    <n v="0"/>
    <n v="168"/>
    <n v="0"/>
  </r>
  <r>
    <x v="11"/>
    <x v="72"/>
    <n v="2"/>
    <n v="0"/>
    <n v="2"/>
    <n v="0"/>
  </r>
  <r>
    <x v="20"/>
    <x v="72"/>
    <n v="168"/>
    <n v="0"/>
    <n v="168"/>
    <n v="0"/>
  </r>
  <r>
    <x v="21"/>
    <x v="72"/>
    <n v="555"/>
    <n v="8"/>
    <n v="547"/>
    <n v="0"/>
  </r>
  <r>
    <x v="22"/>
    <x v="72"/>
    <n v="1401"/>
    <n v="22"/>
    <n v="1379"/>
    <n v="0"/>
  </r>
  <r>
    <x v="25"/>
    <x v="72"/>
    <n v="118"/>
    <n v="15"/>
    <n v="103"/>
    <n v="0"/>
  </r>
  <r>
    <x v="26"/>
    <x v="72"/>
    <n v="22"/>
    <n v="0"/>
    <n v="22"/>
    <n v="0"/>
  </r>
  <r>
    <x v="27"/>
    <x v="72"/>
    <n v="20"/>
    <n v="0"/>
    <n v="20"/>
    <n v="0"/>
  </r>
  <r>
    <x v="38"/>
    <x v="72"/>
    <n v="11"/>
    <n v="3"/>
    <n v="8"/>
    <n v="0"/>
  </r>
  <r>
    <x v="28"/>
    <x v="72"/>
    <n v="125"/>
    <n v="6"/>
    <n v="119"/>
    <n v="0"/>
  </r>
  <r>
    <x v="29"/>
    <x v="72"/>
    <n v="64"/>
    <n v="13"/>
    <n v="51"/>
    <n v="0"/>
  </r>
  <r>
    <x v="23"/>
    <x v="72"/>
    <n v="66"/>
    <n v="13"/>
    <n v="53"/>
    <n v="0"/>
  </r>
  <r>
    <x v="24"/>
    <x v="72"/>
    <n v="331"/>
    <n v="17"/>
    <n v="314"/>
    <n v="0"/>
  </r>
  <r>
    <x v="30"/>
    <x v="72"/>
    <n v="331"/>
    <n v="0"/>
    <n v="331"/>
    <n v="0"/>
  </r>
  <r>
    <x v="31"/>
    <x v="72"/>
    <n v="205"/>
    <n v="22"/>
    <n v="183"/>
    <n v="0"/>
  </r>
  <r>
    <x v="32"/>
    <x v="72"/>
    <n v="84"/>
    <n v="10"/>
    <n v="74"/>
    <n v="0"/>
  </r>
  <r>
    <x v="33"/>
    <x v="72"/>
    <n v="57"/>
    <n v="4"/>
    <n v="53"/>
    <n v="0"/>
  </r>
  <r>
    <x v="34"/>
    <x v="72"/>
    <n v="85"/>
    <n v="0"/>
    <n v="0"/>
    <n v="0"/>
  </r>
  <r>
    <x v="7"/>
    <x v="72"/>
    <n v="698"/>
    <n v="173"/>
    <n v="525"/>
    <n v="0"/>
  </r>
  <r>
    <x v="8"/>
    <x v="72"/>
    <n v="2912"/>
    <n v="217"/>
    <n v="2695"/>
    <n v="0"/>
  </r>
  <r>
    <x v="35"/>
    <x v="72"/>
    <n v="733"/>
    <n v="0"/>
    <n v="0"/>
    <n v="733"/>
  </r>
  <r>
    <x v="0"/>
    <x v="73"/>
    <n v="2769"/>
    <n v="0"/>
    <n v="2750"/>
    <n v="19"/>
  </r>
  <r>
    <x v="2"/>
    <x v="73"/>
    <n v="13"/>
    <n v="2"/>
    <n v="11"/>
    <n v="0"/>
  </r>
  <r>
    <x v="3"/>
    <x v="73"/>
    <n v="67"/>
    <n v="5"/>
    <n v="62"/>
    <n v="0"/>
  </r>
  <r>
    <x v="4"/>
    <x v="73"/>
    <n v="49"/>
    <n v="3"/>
    <n v="46"/>
    <n v="0"/>
  </r>
  <r>
    <x v="36"/>
    <x v="73"/>
    <n v="1"/>
    <n v="0"/>
    <n v="1"/>
    <n v="0"/>
  </r>
  <r>
    <x v="5"/>
    <x v="73"/>
    <n v="10"/>
    <n v="1"/>
    <n v="9"/>
    <n v="0"/>
  </r>
  <r>
    <x v="6"/>
    <x v="73"/>
    <n v="8"/>
    <n v="2"/>
    <n v="6"/>
    <n v="0"/>
  </r>
  <r>
    <x v="1"/>
    <x v="73"/>
    <n v="2750"/>
    <n v="78"/>
    <n v="2642"/>
    <n v="30"/>
  </r>
  <r>
    <x v="39"/>
    <x v="73"/>
    <n v="22"/>
    <n v="0"/>
    <n v="22"/>
    <n v="0"/>
  </r>
  <r>
    <x v="9"/>
    <x v="73"/>
    <n v="248"/>
    <n v="27"/>
    <n v="221"/>
    <n v="0"/>
  </r>
  <r>
    <x v="12"/>
    <x v="73"/>
    <n v="9"/>
    <n v="3"/>
    <n v="6"/>
    <n v="0"/>
  </r>
  <r>
    <x v="13"/>
    <x v="73"/>
    <n v="13"/>
    <n v="2"/>
    <n v="11"/>
    <n v="0"/>
  </r>
  <r>
    <x v="14"/>
    <x v="73"/>
    <n v="158"/>
    <n v="31"/>
    <n v="127"/>
    <n v="0"/>
  </r>
  <r>
    <x v="15"/>
    <x v="73"/>
    <n v="99"/>
    <n v="3"/>
    <n v="96"/>
    <n v="0"/>
  </r>
  <r>
    <x v="18"/>
    <x v="73"/>
    <n v="32"/>
    <n v="6"/>
    <n v="26"/>
    <n v="0"/>
  </r>
  <r>
    <x v="19"/>
    <x v="73"/>
    <n v="7"/>
    <n v="0"/>
    <n v="7"/>
    <n v="0"/>
  </r>
  <r>
    <x v="10"/>
    <x v="73"/>
    <n v="175"/>
    <n v="1"/>
    <n v="174"/>
    <n v="0"/>
  </r>
  <r>
    <x v="11"/>
    <x v="73"/>
    <n v="6"/>
    <n v="1"/>
    <n v="5"/>
    <n v="0"/>
  </r>
  <r>
    <x v="20"/>
    <x v="73"/>
    <n v="175"/>
    <n v="0"/>
    <n v="175"/>
    <n v="0"/>
  </r>
  <r>
    <x v="21"/>
    <x v="73"/>
    <n v="501"/>
    <n v="6"/>
    <n v="495"/>
    <n v="0"/>
  </r>
  <r>
    <x v="22"/>
    <x v="73"/>
    <n v="1275"/>
    <n v="18"/>
    <n v="1257"/>
    <n v="0"/>
  </r>
  <r>
    <x v="25"/>
    <x v="73"/>
    <n v="92"/>
    <n v="13"/>
    <n v="79"/>
    <n v="0"/>
  </r>
  <r>
    <x v="26"/>
    <x v="73"/>
    <n v="18"/>
    <n v="0"/>
    <n v="18"/>
    <n v="0"/>
  </r>
  <r>
    <x v="27"/>
    <x v="73"/>
    <n v="18"/>
    <n v="0"/>
    <n v="18"/>
    <n v="0"/>
  </r>
  <r>
    <x v="38"/>
    <x v="73"/>
    <n v="7"/>
    <n v="0"/>
    <n v="7"/>
    <n v="0"/>
  </r>
  <r>
    <x v="28"/>
    <x v="73"/>
    <n v="109"/>
    <n v="3"/>
    <n v="106"/>
    <n v="0"/>
  </r>
  <r>
    <x v="29"/>
    <x v="73"/>
    <n v="41"/>
    <n v="8"/>
    <n v="33"/>
    <n v="0"/>
  </r>
  <r>
    <x v="23"/>
    <x v="73"/>
    <n v="59"/>
    <n v="10"/>
    <n v="49"/>
    <n v="0"/>
  </r>
  <r>
    <x v="24"/>
    <x v="73"/>
    <n v="267"/>
    <n v="12"/>
    <n v="255"/>
    <n v="0"/>
  </r>
  <r>
    <x v="30"/>
    <x v="73"/>
    <n v="267"/>
    <n v="0"/>
    <n v="267"/>
    <n v="0"/>
  </r>
  <r>
    <x v="31"/>
    <x v="73"/>
    <n v="214"/>
    <n v="18"/>
    <n v="196"/>
    <n v="0"/>
  </r>
  <r>
    <x v="32"/>
    <x v="73"/>
    <n v="74"/>
    <n v="8"/>
    <n v="66"/>
    <n v="0"/>
  </r>
  <r>
    <x v="33"/>
    <x v="73"/>
    <n v="63"/>
    <n v="5"/>
    <n v="58"/>
    <n v="0"/>
  </r>
  <r>
    <x v="34"/>
    <x v="73"/>
    <n v="73"/>
    <n v="0"/>
    <n v="0"/>
    <n v="0"/>
  </r>
  <r>
    <x v="7"/>
    <x v="73"/>
    <n v="636"/>
    <n v="136"/>
    <n v="500"/>
    <n v="0"/>
  </r>
  <r>
    <x v="8"/>
    <x v="73"/>
    <n v="2633"/>
    <n v="202"/>
    <n v="2431"/>
    <n v="0"/>
  </r>
  <r>
    <x v="35"/>
    <x v="73"/>
    <n v="701"/>
    <n v="0"/>
    <n v="0"/>
    <n v="701"/>
  </r>
  <r>
    <x v="0"/>
    <x v="74"/>
    <n v="2854"/>
    <n v="0"/>
    <n v="2834"/>
    <n v="20"/>
  </r>
  <r>
    <x v="2"/>
    <x v="74"/>
    <n v="16"/>
    <n v="2"/>
    <n v="14"/>
    <n v="0"/>
  </r>
  <r>
    <x v="3"/>
    <x v="74"/>
    <n v="62"/>
    <n v="5"/>
    <n v="57"/>
    <n v="0"/>
  </r>
  <r>
    <x v="4"/>
    <x v="74"/>
    <n v="41"/>
    <n v="0"/>
    <n v="41"/>
    <n v="0"/>
  </r>
  <r>
    <x v="5"/>
    <x v="74"/>
    <n v="10"/>
    <n v="1"/>
    <n v="9"/>
    <n v="0"/>
  </r>
  <r>
    <x v="6"/>
    <x v="74"/>
    <n v="9"/>
    <n v="0"/>
    <n v="9"/>
    <n v="0"/>
  </r>
  <r>
    <x v="1"/>
    <x v="74"/>
    <n v="2834"/>
    <n v="75"/>
    <n v="2726"/>
    <n v="33"/>
  </r>
  <r>
    <x v="39"/>
    <x v="74"/>
    <n v="23"/>
    <n v="0"/>
    <n v="23"/>
    <n v="0"/>
  </r>
  <r>
    <x v="9"/>
    <x v="74"/>
    <n v="219"/>
    <n v="31"/>
    <n v="188"/>
    <n v="0"/>
  </r>
  <r>
    <x v="12"/>
    <x v="74"/>
    <n v="7"/>
    <n v="2"/>
    <n v="5"/>
    <n v="0"/>
  </r>
  <r>
    <x v="13"/>
    <x v="74"/>
    <n v="8"/>
    <n v="1"/>
    <n v="7"/>
    <n v="0"/>
  </r>
  <r>
    <x v="14"/>
    <x v="74"/>
    <n v="159"/>
    <n v="44"/>
    <n v="115"/>
    <n v="0"/>
  </r>
  <r>
    <x v="15"/>
    <x v="74"/>
    <n v="97"/>
    <n v="2"/>
    <n v="95"/>
    <n v="0"/>
  </r>
  <r>
    <x v="18"/>
    <x v="74"/>
    <n v="20"/>
    <n v="5"/>
    <n v="15"/>
    <n v="0"/>
  </r>
  <r>
    <x v="19"/>
    <x v="74"/>
    <n v="3"/>
    <n v="0"/>
    <n v="3"/>
    <n v="0"/>
  </r>
  <r>
    <x v="10"/>
    <x v="74"/>
    <n v="169"/>
    <n v="0"/>
    <n v="169"/>
    <n v="0"/>
  </r>
  <r>
    <x v="11"/>
    <x v="74"/>
    <n v="2"/>
    <n v="0"/>
    <n v="2"/>
    <n v="0"/>
  </r>
  <r>
    <x v="20"/>
    <x v="74"/>
    <n v="169"/>
    <n v="0"/>
    <n v="169"/>
    <n v="0"/>
  </r>
  <r>
    <x v="21"/>
    <x v="74"/>
    <n v="540"/>
    <n v="7"/>
    <n v="533"/>
    <n v="0"/>
  </r>
  <r>
    <x v="22"/>
    <x v="74"/>
    <n v="1295"/>
    <n v="14"/>
    <n v="1281"/>
    <n v="0"/>
  </r>
  <r>
    <x v="25"/>
    <x v="74"/>
    <n v="94"/>
    <n v="10"/>
    <n v="84"/>
    <n v="0"/>
  </r>
  <r>
    <x v="26"/>
    <x v="74"/>
    <n v="25"/>
    <n v="1"/>
    <n v="24"/>
    <n v="0"/>
  </r>
  <r>
    <x v="27"/>
    <x v="74"/>
    <n v="20"/>
    <n v="0"/>
    <n v="20"/>
    <n v="0"/>
  </r>
  <r>
    <x v="38"/>
    <x v="74"/>
    <n v="8"/>
    <n v="0"/>
    <n v="8"/>
    <n v="0"/>
  </r>
  <r>
    <x v="28"/>
    <x v="74"/>
    <n v="106"/>
    <n v="4"/>
    <n v="102"/>
    <n v="0"/>
  </r>
  <r>
    <x v="29"/>
    <x v="74"/>
    <n v="45"/>
    <n v="9"/>
    <n v="36"/>
    <n v="0"/>
  </r>
  <r>
    <x v="23"/>
    <x v="74"/>
    <n v="65"/>
    <n v="13"/>
    <n v="52"/>
    <n v="0"/>
  </r>
  <r>
    <x v="24"/>
    <x v="74"/>
    <n v="293"/>
    <n v="26"/>
    <n v="267"/>
    <n v="0"/>
  </r>
  <r>
    <x v="30"/>
    <x v="74"/>
    <n v="293"/>
    <n v="0"/>
    <n v="293"/>
    <n v="0"/>
  </r>
  <r>
    <x v="31"/>
    <x v="74"/>
    <n v="226"/>
    <n v="20"/>
    <n v="206"/>
    <n v="0"/>
  </r>
  <r>
    <x v="32"/>
    <x v="74"/>
    <n v="70"/>
    <n v="10"/>
    <n v="60"/>
    <n v="0"/>
  </r>
  <r>
    <x v="33"/>
    <x v="74"/>
    <n v="60"/>
    <n v="9"/>
    <n v="51"/>
    <n v="0"/>
  </r>
  <r>
    <x v="34"/>
    <x v="74"/>
    <n v="63"/>
    <n v="0"/>
    <n v="0"/>
    <n v="0"/>
  </r>
  <r>
    <x v="7"/>
    <x v="74"/>
    <n v="640"/>
    <n v="133"/>
    <n v="507"/>
    <n v="0"/>
  </r>
  <r>
    <x v="8"/>
    <x v="74"/>
    <n v="2724"/>
    <n v="199"/>
    <n v="2525"/>
    <n v="0"/>
  </r>
  <r>
    <x v="35"/>
    <x v="74"/>
    <n v="745"/>
    <n v="0"/>
    <n v="0"/>
    <n v="745"/>
  </r>
  <r>
    <x v="0"/>
    <x v="75"/>
    <n v="428"/>
    <n v="0"/>
    <n v="424"/>
    <n v="4"/>
  </r>
  <r>
    <x v="2"/>
    <x v="75"/>
    <n v="1"/>
    <n v="0"/>
    <n v="1"/>
    <n v="0"/>
  </r>
  <r>
    <x v="3"/>
    <x v="75"/>
    <n v="6"/>
    <n v="1"/>
    <n v="5"/>
    <n v="0"/>
  </r>
  <r>
    <x v="4"/>
    <x v="75"/>
    <n v="4"/>
    <n v="0"/>
    <n v="4"/>
    <n v="0"/>
  </r>
  <r>
    <x v="5"/>
    <x v="75"/>
    <n v="3"/>
    <n v="0"/>
    <n v="3"/>
    <n v="0"/>
  </r>
  <r>
    <x v="6"/>
    <x v="75"/>
    <n v="3"/>
    <n v="0"/>
    <n v="3"/>
    <n v="0"/>
  </r>
  <r>
    <x v="1"/>
    <x v="75"/>
    <n v="424"/>
    <n v="28"/>
    <n v="378"/>
    <n v="18"/>
  </r>
  <r>
    <x v="9"/>
    <x v="75"/>
    <n v="19"/>
    <n v="3"/>
    <n v="16"/>
    <n v="0"/>
  </r>
  <r>
    <x v="13"/>
    <x v="75"/>
    <n v="1"/>
    <n v="1"/>
    <n v="0"/>
    <n v="0"/>
  </r>
  <r>
    <x v="14"/>
    <x v="75"/>
    <n v="35"/>
    <n v="7"/>
    <n v="28"/>
    <n v="0"/>
  </r>
  <r>
    <x v="15"/>
    <x v="75"/>
    <n v="25"/>
    <n v="0"/>
    <n v="25"/>
    <n v="0"/>
  </r>
  <r>
    <x v="16"/>
    <x v="75"/>
    <n v="1"/>
    <n v="1"/>
    <n v="0"/>
    <n v="0"/>
  </r>
  <r>
    <x v="18"/>
    <x v="75"/>
    <n v="4"/>
    <n v="0"/>
    <n v="4"/>
    <n v="0"/>
  </r>
  <r>
    <x v="10"/>
    <x v="75"/>
    <n v="38"/>
    <n v="0"/>
    <n v="38"/>
    <n v="0"/>
  </r>
  <r>
    <x v="20"/>
    <x v="75"/>
    <n v="38"/>
    <n v="0"/>
    <n v="38"/>
    <n v="0"/>
  </r>
  <r>
    <x v="21"/>
    <x v="75"/>
    <n v="67"/>
    <n v="0"/>
    <n v="67"/>
    <n v="0"/>
  </r>
  <r>
    <x v="22"/>
    <x v="75"/>
    <n v="159"/>
    <n v="2"/>
    <n v="157"/>
    <n v="0"/>
  </r>
  <r>
    <x v="25"/>
    <x v="75"/>
    <n v="13"/>
    <n v="4"/>
    <n v="9"/>
    <n v="0"/>
  </r>
  <r>
    <x v="26"/>
    <x v="75"/>
    <n v="10"/>
    <n v="0"/>
    <n v="10"/>
    <n v="0"/>
  </r>
  <r>
    <x v="27"/>
    <x v="75"/>
    <n v="3"/>
    <n v="0"/>
    <n v="3"/>
    <n v="0"/>
  </r>
  <r>
    <x v="38"/>
    <x v="75"/>
    <n v="1"/>
    <n v="0"/>
    <n v="1"/>
    <n v="0"/>
  </r>
  <r>
    <x v="28"/>
    <x v="75"/>
    <n v="16"/>
    <n v="0"/>
    <n v="16"/>
    <n v="0"/>
  </r>
  <r>
    <x v="29"/>
    <x v="75"/>
    <n v="10"/>
    <n v="4"/>
    <n v="6"/>
    <n v="0"/>
  </r>
  <r>
    <x v="23"/>
    <x v="75"/>
    <n v="10"/>
    <n v="0"/>
    <n v="10"/>
    <n v="0"/>
  </r>
  <r>
    <x v="24"/>
    <x v="75"/>
    <n v="50"/>
    <n v="4"/>
    <n v="46"/>
    <n v="0"/>
  </r>
  <r>
    <x v="30"/>
    <x v="75"/>
    <n v="50"/>
    <n v="0"/>
    <n v="50"/>
    <n v="0"/>
  </r>
  <r>
    <x v="31"/>
    <x v="75"/>
    <n v="25"/>
    <n v="4"/>
    <n v="21"/>
    <n v="0"/>
  </r>
  <r>
    <x v="32"/>
    <x v="75"/>
    <n v="7"/>
    <n v="2"/>
    <n v="5"/>
    <n v="0"/>
  </r>
  <r>
    <x v="33"/>
    <x v="75"/>
    <n v="7"/>
    <n v="1"/>
    <n v="6"/>
    <n v="0"/>
  </r>
  <r>
    <x v="34"/>
    <x v="75"/>
    <n v="6"/>
    <n v="0"/>
    <n v="0"/>
    <n v="0"/>
  </r>
  <r>
    <x v="7"/>
    <x v="75"/>
    <n v="81"/>
    <n v="21"/>
    <n v="60"/>
    <n v="0"/>
  </r>
  <r>
    <x v="8"/>
    <x v="75"/>
    <n v="376"/>
    <n v="39"/>
    <n v="337"/>
    <n v="0"/>
  </r>
  <r>
    <x v="35"/>
    <x v="75"/>
    <n v="112"/>
    <n v="0"/>
    <n v="0"/>
    <n v="112"/>
  </r>
  <r>
    <x v="0"/>
    <x v="76"/>
    <n v="230"/>
    <n v="0"/>
    <n v="225"/>
    <n v="5"/>
  </r>
  <r>
    <x v="2"/>
    <x v="76"/>
    <n v="2"/>
    <n v="0"/>
    <n v="2"/>
    <n v="0"/>
  </r>
  <r>
    <x v="3"/>
    <x v="76"/>
    <n v="9"/>
    <n v="0"/>
    <n v="9"/>
    <n v="0"/>
  </r>
  <r>
    <x v="4"/>
    <x v="76"/>
    <n v="7"/>
    <n v="0"/>
    <n v="7"/>
    <n v="0"/>
  </r>
  <r>
    <x v="5"/>
    <x v="76"/>
    <n v="2"/>
    <n v="0"/>
    <n v="2"/>
    <n v="0"/>
  </r>
  <r>
    <x v="6"/>
    <x v="76"/>
    <n v="2"/>
    <n v="0"/>
    <n v="2"/>
    <n v="0"/>
  </r>
  <r>
    <x v="1"/>
    <x v="76"/>
    <n v="225"/>
    <n v="8"/>
    <n v="207"/>
    <n v="10"/>
  </r>
  <r>
    <x v="9"/>
    <x v="76"/>
    <n v="14"/>
    <n v="2"/>
    <n v="12"/>
    <n v="0"/>
  </r>
  <r>
    <x v="14"/>
    <x v="76"/>
    <n v="21"/>
    <n v="4"/>
    <n v="17"/>
    <n v="0"/>
  </r>
  <r>
    <x v="15"/>
    <x v="76"/>
    <n v="14"/>
    <n v="0"/>
    <n v="14"/>
    <n v="0"/>
  </r>
  <r>
    <x v="18"/>
    <x v="76"/>
    <n v="3"/>
    <n v="1"/>
    <n v="2"/>
    <n v="0"/>
  </r>
  <r>
    <x v="19"/>
    <x v="76"/>
    <n v="1"/>
    <n v="0"/>
    <n v="1"/>
    <n v="0"/>
  </r>
  <r>
    <x v="10"/>
    <x v="76"/>
    <n v="21"/>
    <n v="0"/>
    <n v="21"/>
    <n v="0"/>
  </r>
  <r>
    <x v="20"/>
    <x v="76"/>
    <n v="21"/>
    <n v="0"/>
    <n v="21"/>
    <n v="0"/>
  </r>
  <r>
    <x v="21"/>
    <x v="76"/>
    <n v="30"/>
    <n v="1"/>
    <n v="29"/>
    <n v="0"/>
  </r>
  <r>
    <x v="22"/>
    <x v="76"/>
    <n v="75"/>
    <n v="2"/>
    <n v="73"/>
    <n v="0"/>
  </r>
  <r>
    <x v="25"/>
    <x v="76"/>
    <n v="10"/>
    <n v="1"/>
    <n v="9"/>
    <n v="0"/>
  </r>
  <r>
    <x v="26"/>
    <x v="76"/>
    <n v="3"/>
    <n v="0"/>
    <n v="3"/>
    <n v="0"/>
  </r>
  <r>
    <x v="27"/>
    <x v="76"/>
    <n v="1"/>
    <n v="0"/>
    <n v="1"/>
    <n v="0"/>
  </r>
  <r>
    <x v="28"/>
    <x v="76"/>
    <n v="9"/>
    <n v="0"/>
    <n v="9"/>
    <n v="0"/>
  </r>
  <r>
    <x v="29"/>
    <x v="76"/>
    <n v="2"/>
    <n v="1"/>
    <n v="1"/>
    <n v="0"/>
  </r>
  <r>
    <x v="23"/>
    <x v="76"/>
    <n v="6"/>
    <n v="3"/>
    <n v="3"/>
    <n v="0"/>
  </r>
  <r>
    <x v="24"/>
    <x v="76"/>
    <n v="32"/>
    <n v="5"/>
    <n v="27"/>
    <n v="0"/>
  </r>
  <r>
    <x v="30"/>
    <x v="76"/>
    <n v="32"/>
    <n v="0"/>
    <n v="32"/>
    <n v="0"/>
  </r>
  <r>
    <x v="31"/>
    <x v="76"/>
    <n v="14"/>
    <n v="1"/>
    <n v="13"/>
    <n v="0"/>
  </r>
  <r>
    <x v="32"/>
    <x v="76"/>
    <n v="7"/>
    <n v="1"/>
    <n v="6"/>
    <n v="0"/>
  </r>
  <r>
    <x v="33"/>
    <x v="76"/>
    <n v="4"/>
    <n v="0"/>
    <n v="4"/>
    <n v="0"/>
  </r>
  <r>
    <x v="34"/>
    <x v="76"/>
    <n v="6"/>
    <n v="0"/>
    <n v="0"/>
    <n v="0"/>
  </r>
  <r>
    <x v="7"/>
    <x v="76"/>
    <n v="58"/>
    <n v="18"/>
    <n v="40"/>
    <n v="0"/>
  </r>
  <r>
    <x v="8"/>
    <x v="76"/>
    <n v="206"/>
    <n v="23"/>
    <n v="183"/>
    <n v="0"/>
  </r>
  <r>
    <x v="35"/>
    <x v="76"/>
    <n v="56"/>
    <n v="0"/>
    <n v="0"/>
    <n v="56"/>
  </r>
  <r>
    <x v="0"/>
    <x v="77"/>
    <n v="3558"/>
    <n v="0"/>
    <n v="3529"/>
    <n v="29"/>
  </r>
  <r>
    <x v="2"/>
    <x v="77"/>
    <n v="16"/>
    <n v="3"/>
    <n v="13"/>
    <n v="0"/>
  </r>
  <r>
    <x v="3"/>
    <x v="77"/>
    <n v="73"/>
    <n v="7"/>
    <n v="66"/>
    <n v="0"/>
  </r>
  <r>
    <x v="4"/>
    <x v="77"/>
    <n v="50"/>
    <n v="1"/>
    <n v="49"/>
    <n v="0"/>
  </r>
  <r>
    <x v="36"/>
    <x v="77"/>
    <n v="5"/>
    <n v="0"/>
    <n v="5"/>
    <n v="0"/>
  </r>
  <r>
    <x v="5"/>
    <x v="77"/>
    <n v="16"/>
    <n v="1"/>
    <n v="15"/>
    <n v="0"/>
  </r>
  <r>
    <x v="6"/>
    <x v="77"/>
    <n v="10"/>
    <n v="0"/>
    <n v="10"/>
    <n v="0"/>
  </r>
  <r>
    <x v="1"/>
    <x v="77"/>
    <n v="3529"/>
    <n v="103"/>
    <n v="3398"/>
    <n v="28"/>
  </r>
  <r>
    <x v="39"/>
    <x v="77"/>
    <n v="26"/>
    <n v="0"/>
    <n v="26"/>
    <n v="0"/>
  </r>
  <r>
    <x v="9"/>
    <x v="77"/>
    <n v="321"/>
    <n v="31"/>
    <n v="290"/>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10"/>
    <x v="77"/>
    <n v="243"/>
    <n v="1"/>
    <n v="242"/>
    <n v="0"/>
  </r>
  <r>
    <x v="11"/>
    <x v="77"/>
    <n v="3"/>
    <n v="0"/>
    <n v="3"/>
    <n v="0"/>
  </r>
  <r>
    <x v="20"/>
    <x v="77"/>
    <n v="243"/>
    <n v="0"/>
    <n v="243"/>
    <n v="0"/>
  </r>
  <r>
    <x v="21"/>
    <x v="77"/>
    <n v="640"/>
    <n v="6"/>
    <n v="634"/>
    <n v="0"/>
  </r>
  <r>
    <x v="22"/>
    <x v="77"/>
    <n v="1618"/>
    <n v="31"/>
    <n v="1587"/>
    <n v="0"/>
  </r>
  <r>
    <x v="25"/>
    <x v="77"/>
    <n v="140"/>
    <n v="15"/>
    <n v="125"/>
    <n v="0"/>
  </r>
  <r>
    <x v="26"/>
    <x v="77"/>
    <n v="25"/>
    <n v="0"/>
    <n v="25"/>
    <n v="0"/>
  </r>
  <r>
    <x v="27"/>
    <x v="77"/>
    <n v="17"/>
    <n v="0"/>
    <n v="17"/>
    <n v="0"/>
  </r>
  <r>
    <x v="38"/>
    <x v="77"/>
    <n v="15"/>
    <n v="1"/>
    <n v="14"/>
    <n v="0"/>
  </r>
  <r>
    <x v="28"/>
    <x v="77"/>
    <n v="174"/>
    <n v="8"/>
    <n v="166"/>
    <n v="0"/>
  </r>
  <r>
    <x v="29"/>
    <x v="77"/>
    <n v="69"/>
    <n v="15"/>
    <n v="54"/>
    <n v="0"/>
  </r>
  <r>
    <x v="23"/>
    <x v="77"/>
    <n v="80"/>
    <n v="15"/>
    <n v="65"/>
    <n v="0"/>
  </r>
  <r>
    <x v="24"/>
    <x v="77"/>
    <n v="416"/>
    <n v="29"/>
    <n v="387"/>
    <n v="0"/>
  </r>
  <r>
    <x v="30"/>
    <x v="77"/>
    <n v="416"/>
    <n v="0"/>
    <n v="416"/>
    <n v="0"/>
  </r>
  <r>
    <x v="31"/>
    <x v="77"/>
    <n v="273"/>
    <n v="22"/>
    <n v="251"/>
    <n v="0"/>
  </r>
  <r>
    <x v="32"/>
    <x v="77"/>
    <n v="98"/>
    <n v="16"/>
    <n v="82"/>
    <n v="0"/>
  </r>
  <r>
    <x v="33"/>
    <x v="77"/>
    <n v="75"/>
    <n v="8"/>
    <n v="67"/>
    <n v="0"/>
  </r>
  <r>
    <x v="34"/>
    <x v="77"/>
    <n v="96"/>
    <n v="0"/>
    <n v="0"/>
    <n v="0"/>
  </r>
  <r>
    <x v="7"/>
    <x v="77"/>
    <n v="813"/>
    <n v="173"/>
    <n v="640"/>
    <n v="0"/>
  </r>
  <r>
    <x v="8"/>
    <x v="77"/>
    <n v="3389"/>
    <n v="242"/>
    <n v="3147"/>
    <n v="0"/>
  </r>
  <r>
    <x v="35"/>
    <x v="77"/>
    <n v="897"/>
    <n v="0"/>
    <n v="0"/>
    <n v="897"/>
  </r>
  <r>
    <x v="0"/>
    <x v="78"/>
    <n v="3053"/>
    <n v="0"/>
    <n v="3027"/>
    <n v="26"/>
  </r>
  <r>
    <x v="2"/>
    <x v="78"/>
    <n v="10"/>
    <n v="0"/>
    <n v="10"/>
    <n v="0"/>
  </r>
  <r>
    <x v="3"/>
    <x v="78"/>
    <n v="58"/>
    <n v="6"/>
    <n v="52"/>
    <n v="0"/>
  </r>
  <r>
    <x v="4"/>
    <x v="78"/>
    <n v="42"/>
    <n v="3"/>
    <n v="39"/>
    <n v="0"/>
  </r>
  <r>
    <x v="36"/>
    <x v="78"/>
    <n v="5"/>
    <n v="0"/>
    <n v="5"/>
    <n v="0"/>
  </r>
  <r>
    <x v="5"/>
    <x v="78"/>
    <n v="19"/>
    <n v="0"/>
    <n v="19"/>
    <n v="0"/>
  </r>
  <r>
    <x v="6"/>
    <x v="78"/>
    <n v="14"/>
    <n v="0"/>
    <n v="14"/>
    <n v="0"/>
  </r>
  <r>
    <x v="1"/>
    <x v="78"/>
    <n v="3027"/>
    <n v="82"/>
    <n v="2907"/>
    <n v="38"/>
  </r>
  <r>
    <x v="39"/>
    <x v="78"/>
    <n v="32"/>
    <n v="0"/>
    <n v="32"/>
    <n v="0"/>
  </r>
  <r>
    <x v="9"/>
    <x v="78"/>
    <n v="282"/>
    <n v="36"/>
    <n v="246"/>
    <n v="0"/>
  </r>
  <r>
    <x v="12"/>
    <x v="78"/>
    <n v="3"/>
    <n v="1"/>
    <n v="2"/>
    <n v="0"/>
  </r>
  <r>
    <x v="13"/>
    <x v="78"/>
    <n v="4"/>
    <n v="0"/>
    <n v="4"/>
    <n v="0"/>
  </r>
  <r>
    <x v="14"/>
    <x v="78"/>
    <n v="157"/>
    <n v="36"/>
    <n v="121"/>
    <n v="0"/>
  </r>
  <r>
    <x v="15"/>
    <x v="78"/>
    <n v="105"/>
    <n v="2"/>
    <n v="103"/>
    <n v="0"/>
  </r>
  <r>
    <x v="18"/>
    <x v="78"/>
    <n v="18"/>
    <n v="1"/>
    <n v="17"/>
    <n v="0"/>
  </r>
  <r>
    <x v="19"/>
    <x v="78"/>
    <n v="3"/>
    <n v="0"/>
    <n v="3"/>
    <n v="0"/>
  </r>
  <r>
    <x v="10"/>
    <x v="78"/>
    <n v="165"/>
    <n v="1"/>
    <n v="164"/>
    <n v="0"/>
  </r>
  <r>
    <x v="11"/>
    <x v="78"/>
    <n v="5"/>
    <n v="2"/>
    <n v="3"/>
    <n v="0"/>
  </r>
  <r>
    <x v="20"/>
    <x v="78"/>
    <n v="165"/>
    <n v="0"/>
    <n v="165"/>
    <n v="0"/>
  </r>
  <r>
    <x v="21"/>
    <x v="78"/>
    <n v="530"/>
    <n v="8"/>
    <n v="522"/>
    <n v="0"/>
  </r>
  <r>
    <x v="22"/>
    <x v="78"/>
    <n v="1404"/>
    <n v="18"/>
    <n v="1386"/>
    <n v="0"/>
  </r>
  <r>
    <x v="25"/>
    <x v="78"/>
    <n v="111"/>
    <n v="10"/>
    <n v="101"/>
    <n v="0"/>
  </r>
  <r>
    <x v="26"/>
    <x v="78"/>
    <n v="17"/>
    <n v="0"/>
    <n v="17"/>
    <n v="0"/>
  </r>
  <r>
    <x v="27"/>
    <x v="78"/>
    <n v="19"/>
    <n v="0"/>
    <n v="19"/>
    <n v="0"/>
  </r>
  <r>
    <x v="38"/>
    <x v="78"/>
    <n v="13"/>
    <n v="2"/>
    <n v="11"/>
    <n v="0"/>
  </r>
  <r>
    <x v="28"/>
    <x v="78"/>
    <n v="128"/>
    <n v="3"/>
    <n v="125"/>
    <n v="0"/>
  </r>
  <r>
    <x v="29"/>
    <x v="78"/>
    <n v="57"/>
    <n v="8"/>
    <n v="49"/>
    <n v="0"/>
  </r>
  <r>
    <x v="23"/>
    <x v="78"/>
    <n v="66"/>
    <n v="11"/>
    <n v="55"/>
    <n v="0"/>
  </r>
  <r>
    <x v="24"/>
    <x v="78"/>
    <n v="312"/>
    <n v="16"/>
    <n v="296"/>
    <n v="0"/>
  </r>
  <r>
    <x v="30"/>
    <x v="78"/>
    <n v="312"/>
    <n v="0"/>
    <n v="312"/>
    <n v="0"/>
  </r>
  <r>
    <x v="31"/>
    <x v="78"/>
    <n v="218"/>
    <n v="27"/>
    <n v="191"/>
    <n v="0"/>
  </r>
  <r>
    <x v="32"/>
    <x v="78"/>
    <n v="91"/>
    <n v="16"/>
    <n v="75"/>
    <n v="0"/>
  </r>
  <r>
    <x v="33"/>
    <x v="78"/>
    <n v="86"/>
    <n v="10"/>
    <n v="76"/>
    <n v="0"/>
  </r>
  <r>
    <x v="34"/>
    <x v="78"/>
    <n v="86"/>
    <n v="0"/>
    <n v="0"/>
    <n v="0"/>
  </r>
  <r>
    <x v="7"/>
    <x v="78"/>
    <n v="695"/>
    <n v="163"/>
    <n v="532"/>
    <n v="0"/>
  </r>
  <r>
    <x v="8"/>
    <x v="78"/>
    <n v="2891"/>
    <n v="205"/>
    <n v="2685"/>
    <n v="1"/>
  </r>
  <r>
    <x v="35"/>
    <x v="78"/>
    <n v="746"/>
    <n v="0"/>
    <n v="0"/>
    <n v="746"/>
  </r>
  <r>
    <x v="0"/>
    <x v="79"/>
    <n v="2752"/>
    <n v="0"/>
    <n v="2732"/>
    <n v="20"/>
  </r>
  <r>
    <x v="2"/>
    <x v="79"/>
    <n v="7"/>
    <n v="0"/>
    <n v="7"/>
    <n v="0"/>
  </r>
  <r>
    <x v="3"/>
    <x v="79"/>
    <n v="52"/>
    <n v="10"/>
    <n v="42"/>
    <n v="0"/>
  </r>
  <r>
    <x v="4"/>
    <x v="79"/>
    <n v="35"/>
    <n v="0"/>
    <n v="35"/>
    <n v="0"/>
  </r>
  <r>
    <x v="5"/>
    <x v="79"/>
    <n v="13"/>
    <n v="2"/>
    <n v="11"/>
    <n v="0"/>
  </r>
  <r>
    <x v="6"/>
    <x v="79"/>
    <n v="11"/>
    <n v="1"/>
    <n v="10"/>
    <n v="0"/>
  </r>
  <r>
    <x v="1"/>
    <x v="79"/>
    <n v="2731"/>
    <n v="63"/>
    <n v="2640"/>
    <n v="28"/>
  </r>
  <r>
    <x v="39"/>
    <x v="79"/>
    <n v="16"/>
    <n v="0"/>
    <n v="16"/>
    <n v="0"/>
  </r>
  <r>
    <x v="9"/>
    <x v="79"/>
    <n v="244"/>
    <n v="32"/>
    <n v="212"/>
    <n v="0"/>
  </r>
  <r>
    <x v="12"/>
    <x v="79"/>
    <n v="4"/>
    <n v="1"/>
    <n v="3"/>
    <n v="0"/>
  </r>
  <r>
    <x v="13"/>
    <x v="79"/>
    <n v="5"/>
    <n v="0"/>
    <n v="5"/>
    <n v="0"/>
  </r>
  <r>
    <x v="14"/>
    <x v="79"/>
    <n v="149"/>
    <n v="21"/>
    <n v="128"/>
    <n v="0"/>
  </r>
  <r>
    <x v="15"/>
    <x v="79"/>
    <n v="113"/>
    <n v="1"/>
    <n v="112"/>
    <n v="0"/>
  </r>
  <r>
    <x v="18"/>
    <x v="79"/>
    <n v="16"/>
    <n v="1"/>
    <n v="15"/>
    <n v="0"/>
  </r>
  <r>
    <x v="19"/>
    <x v="79"/>
    <n v="3"/>
    <n v="0"/>
    <n v="3"/>
    <n v="0"/>
  </r>
  <r>
    <x v="10"/>
    <x v="79"/>
    <n v="154"/>
    <n v="0"/>
    <n v="154"/>
    <n v="0"/>
  </r>
  <r>
    <x v="11"/>
    <x v="79"/>
    <n v="3"/>
    <n v="0"/>
    <n v="3"/>
    <n v="0"/>
  </r>
  <r>
    <x v="20"/>
    <x v="79"/>
    <n v="154"/>
    <n v="0"/>
    <n v="154"/>
    <n v="0"/>
  </r>
  <r>
    <x v="21"/>
    <x v="79"/>
    <n v="485"/>
    <n v="4"/>
    <n v="481"/>
    <n v="0"/>
  </r>
  <r>
    <x v="22"/>
    <x v="79"/>
    <n v="1291"/>
    <n v="13"/>
    <n v="1278"/>
    <n v="0"/>
  </r>
  <r>
    <x v="25"/>
    <x v="79"/>
    <n v="85"/>
    <n v="10"/>
    <n v="75"/>
    <n v="0"/>
  </r>
  <r>
    <x v="26"/>
    <x v="79"/>
    <n v="24"/>
    <n v="1"/>
    <n v="23"/>
    <n v="0"/>
  </r>
  <r>
    <x v="27"/>
    <x v="79"/>
    <n v="14"/>
    <n v="0"/>
    <n v="14"/>
    <n v="0"/>
  </r>
  <r>
    <x v="38"/>
    <x v="79"/>
    <n v="10"/>
    <n v="2"/>
    <n v="8"/>
    <n v="0"/>
  </r>
  <r>
    <x v="28"/>
    <x v="79"/>
    <n v="114"/>
    <n v="7"/>
    <n v="107"/>
    <n v="0"/>
  </r>
  <r>
    <x v="29"/>
    <x v="79"/>
    <n v="47"/>
    <n v="8"/>
    <n v="39"/>
    <n v="0"/>
  </r>
  <r>
    <x v="23"/>
    <x v="79"/>
    <n v="51"/>
    <n v="10"/>
    <n v="41"/>
    <n v="0"/>
  </r>
  <r>
    <x v="24"/>
    <x v="79"/>
    <n v="277"/>
    <n v="20"/>
    <n v="257"/>
    <n v="0"/>
  </r>
  <r>
    <x v="30"/>
    <x v="79"/>
    <n v="277"/>
    <n v="0"/>
    <n v="277"/>
    <n v="0"/>
  </r>
  <r>
    <x v="31"/>
    <x v="79"/>
    <n v="196"/>
    <n v="20"/>
    <n v="176"/>
    <n v="0"/>
  </r>
  <r>
    <x v="32"/>
    <x v="79"/>
    <n v="70"/>
    <n v="12"/>
    <n v="58"/>
    <n v="0"/>
  </r>
  <r>
    <x v="33"/>
    <x v="79"/>
    <n v="54"/>
    <n v="5"/>
    <n v="49"/>
    <n v="0"/>
  </r>
  <r>
    <x v="34"/>
    <x v="79"/>
    <n v="81"/>
    <n v="0"/>
    <n v="0"/>
    <n v="0"/>
  </r>
  <r>
    <x v="7"/>
    <x v="79"/>
    <n v="626"/>
    <n v="133"/>
    <n v="493"/>
    <n v="0"/>
  </r>
  <r>
    <x v="8"/>
    <x v="79"/>
    <n v="2634"/>
    <n v="197"/>
    <n v="2436"/>
    <n v="1"/>
  </r>
  <r>
    <x v="37"/>
    <x v="79"/>
    <n v="1"/>
    <n v="0"/>
    <n v="1"/>
    <n v="0"/>
  </r>
  <r>
    <x v="35"/>
    <x v="79"/>
    <n v="691"/>
    <n v="0"/>
    <n v="0"/>
    <n v="691"/>
  </r>
  <r>
    <x v="0"/>
    <x v="80"/>
    <n v="2433"/>
    <n v="0"/>
    <n v="2411"/>
    <n v="22"/>
  </r>
  <r>
    <x v="2"/>
    <x v="80"/>
    <n v="8"/>
    <n v="1"/>
    <n v="7"/>
    <n v="0"/>
  </r>
  <r>
    <x v="3"/>
    <x v="80"/>
    <n v="49"/>
    <n v="3"/>
    <n v="46"/>
    <n v="0"/>
  </r>
  <r>
    <x v="4"/>
    <x v="80"/>
    <n v="38"/>
    <n v="0"/>
    <n v="38"/>
    <n v="0"/>
  </r>
  <r>
    <x v="5"/>
    <x v="80"/>
    <n v="9"/>
    <n v="2"/>
    <n v="7"/>
    <n v="0"/>
  </r>
  <r>
    <x v="6"/>
    <x v="80"/>
    <n v="7"/>
    <n v="0"/>
    <n v="7"/>
    <n v="0"/>
  </r>
  <r>
    <x v="1"/>
    <x v="80"/>
    <n v="2411"/>
    <n v="47"/>
    <n v="2338"/>
    <n v="26"/>
  </r>
  <r>
    <x v="39"/>
    <x v="80"/>
    <n v="16"/>
    <n v="0"/>
    <n v="16"/>
    <n v="0"/>
  </r>
  <r>
    <x v="9"/>
    <x v="80"/>
    <n v="169"/>
    <n v="18"/>
    <n v="151"/>
    <n v="0"/>
  </r>
  <r>
    <x v="12"/>
    <x v="80"/>
    <n v="5"/>
    <n v="0"/>
    <n v="5"/>
    <n v="0"/>
  </r>
  <r>
    <x v="13"/>
    <x v="80"/>
    <n v="6"/>
    <n v="1"/>
    <n v="5"/>
    <n v="0"/>
  </r>
  <r>
    <x v="14"/>
    <x v="80"/>
    <n v="141"/>
    <n v="33"/>
    <n v="108"/>
    <n v="0"/>
  </r>
  <r>
    <x v="15"/>
    <x v="80"/>
    <n v="96"/>
    <n v="0"/>
    <n v="96"/>
    <n v="0"/>
  </r>
  <r>
    <x v="18"/>
    <x v="80"/>
    <n v="12"/>
    <n v="1"/>
    <n v="11"/>
    <n v="0"/>
  </r>
  <r>
    <x v="19"/>
    <x v="80"/>
    <n v="1"/>
    <n v="0"/>
    <n v="1"/>
    <n v="0"/>
  </r>
  <r>
    <x v="10"/>
    <x v="80"/>
    <n v="148"/>
    <n v="1"/>
    <n v="147"/>
    <n v="0"/>
  </r>
  <r>
    <x v="11"/>
    <x v="80"/>
    <n v="2"/>
    <n v="0"/>
    <n v="2"/>
    <n v="0"/>
  </r>
  <r>
    <x v="20"/>
    <x v="80"/>
    <n v="148"/>
    <n v="0"/>
    <n v="148"/>
    <n v="0"/>
  </r>
  <r>
    <x v="21"/>
    <x v="80"/>
    <n v="425"/>
    <n v="6"/>
    <n v="419"/>
    <n v="0"/>
  </r>
  <r>
    <x v="22"/>
    <x v="80"/>
    <n v="1145"/>
    <n v="9"/>
    <n v="1136"/>
    <n v="0"/>
  </r>
  <r>
    <x v="25"/>
    <x v="80"/>
    <n v="73"/>
    <n v="12"/>
    <n v="61"/>
    <n v="0"/>
  </r>
  <r>
    <x v="26"/>
    <x v="80"/>
    <n v="24"/>
    <n v="0"/>
    <n v="24"/>
    <n v="0"/>
  </r>
  <r>
    <x v="27"/>
    <x v="80"/>
    <n v="14"/>
    <n v="0"/>
    <n v="14"/>
    <n v="0"/>
  </r>
  <r>
    <x v="38"/>
    <x v="80"/>
    <n v="10"/>
    <n v="2"/>
    <n v="8"/>
    <n v="0"/>
  </r>
  <r>
    <x v="28"/>
    <x v="80"/>
    <n v="100"/>
    <n v="9"/>
    <n v="91"/>
    <n v="0"/>
  </r>
  <r>
    <x v="29"/>
    <x v="80"/>
    <n v="26"/>
    <n v="5"/>
    <n v="21"/>
    <n v="0"/>
  </r>
  <r>
    <x v="23"/>
    <x v="80"/>
    <n v="53"/>
    <n v="7"/>
    <n v="46"/>
    <n v="0"/>
  </r>
  <r>
    <x v="24"/>
    <x v="80"/>
    <n v="238"/>
    <n v="13"/>
    <n v="225"/>
    <n v="0"/>
  </r>
  <r>
    <x v="30"/>
    <x v="80"/>
    <n v="238"/>
    <n v="0"/>
    <n v="238"/>
    <n v="0"/>
  </r>
  <r>
    <x v="31"/>
    <x v="80"/>
    <n v="183"/>
    <n v="21"/>
    <n v="162"/>
    <n v="0"/>
  </r>
  <r>
    <x v="32"/>
    <x v="80"/>
    <n v="70"/>
    <n v="15"/>
    <n v="55"/>
    <n v="0"/>
  </r>
  <r>
    <x v="33"/>
    <x v="80"/>
    <n v="39"/>
    <n v="2"/>
    <n v="37"/>
    <n v="0"/>
  </r>
  <r>
    <x v="34"/>
    <x v="80"/>
    <n v="44"/>
    <n v="0"/>
    <n v="0"/>
    <n v="0"/>
  </r>
  <r>
    <x v="7"/>
    <x v="80"/>
    <n v="549"/>
    <n v="145"/>
    <n v="404"/>
    <n v="0"/>
  </r>
  <r>
    <x v="8"/>
    <x v="80"/>
    <n v="2332"/>
    <n v="172"/>
    <n v="2160"/>
    <n v="0"/>
  </r>
  <r>
    <x v="35"/>
    <x v="80"/>
    <n v="614"/>
    <n v="0"/>
    <n v="0"/>
    <n v="614"/>
  </r>
  <r>
    <x v="0"/>
    <x v="81"/>
    <n v="2179"/>
    <n v="0"/>
    <n v="2167"/>
    <n v="12"/>
  </r>
  <r>
    <x v="2"/>
    <x v="81"/>
    <n v="6"/>
    <n v="1"/>
    <n v="5"/>
    <n v="0"/>
  </r>
  <r>
    <x v="3"/>
    <x v="81"/>
    <n v="44"/>
    <n v="4"/>
    <n v="40"/>
    <n v="0"/>
  </r>
  <r>
    <x v="4"/>
    <x v="81"/>
    <n v="34"/>
    <n v="1"/>
    <n v="33"/>
    <n v="0"/>
  </r>
  <r>
    <x v="36"/>
    <x v="81"/>
    <n v="1"/>
    <n v="0"/>
    <n v="1"/>
    <n v="0"/>
  </r>
  <r>
    <x v="5"/>
    <x v="81"/>
    <n v="6"/>
    <n v="0"/>
    <n v="6"/>
    <n v="0"/>
  </r>
  <r>
    <x v="6"/>
    <x v="81"/>
    <n v="5"/>
    <n v="0"/>
    <n v="5"/>
    <n v="0"/>
  </r>
  <r>
    <x v="1"/>
    <x v="81"/>
    <n v="2167"/>
    <n v="48"/>
    <n v="2084"/>
    <n v="35"/>
  </r>
  <r>
    <x v="39"/>
    <x v="81"/>
    <n v="14"/>
    <n v="0"/>
    <n v="14"/>
    <n v="0"/>
  </r>
  <r>
    <x v="9"/>
    <x v="81"/>
    <n v="172"/>
    <n v="19"/>
    <n v="153"/>
    <n v="0"/>
  </r>
  <r>
    <x v="12"/>
    <x v="81"/>
    <n v="6"/>
    <n v="0"/>
    <n v="6"/>
    <n v="0"/>
  </r>
  <r>
    <x v="13"/>
    <x v="81"/>
    <n v="8"/>
    <n v="2"/>
    <n v="6"/>
    <n v="0"/>
  </r>
  <r>
    <x v="14"/>
    <x v="81"/>
    <n v="113"/>
    <n v="27"/>
    <n v="86"/>
    <n v="0"/>
  </r>
  <r>
    <x v="15"/>
    <x v="81"/>
    <n v="77"/>
    <n v="0"/>
    <n v="77"/>
    <n v="0"/>
  </r>
  <r>
    <x v="18"/>
    <x v="81"/>
    <n v="12"/>
    <n v="2"/>
    <n v="10"/>
    <n v="0"/>
  </r>
  <r>
    <x v="19"/>
    <x v="81"/>
    <n v="3"/>
    <n v="0"/>
    <n v="3"/>
    <n v="0"/>
  </r>
  <r>
    <x v="10"/>
    <x v="81"/>
    <n v="126"/>
    <n v="1"/>
    <n v="125"/>
    <n v="0"/>
  </r>
  <r>
    <x v="11"/>
    <x v="81"/>
    <n v="1"/>
    <n v="1"/>
    <n v="0"/>
    <n v="0"/>
  </r>
  <r>
    <x v="20"/>
    <x v="81"/>
    <n v="126"/>
    <n v="0"/>
    <n v="126"/>
    <n v="0"/>
  </r>
  <r>
    <x v="21"/>
    <x v="81"/>
    <n v="363"/>
    <n v="4"/>
    <n v="359"/>
    <n v="0"/>
  </r>
  <r>
    <x v="22"/>
    <x v="81"/>
    <n v="994"/>
    <n v="21"/>
    <n v="973"/>
    <n v="0"/>
  </r>
  <r>
    <x v="25"/>
    <x v="81"/>
    <n v="99"/>
    <n v="11"/>
    <n v="88"/>
    <n v="0"/>
  </r>
  <r>
    <x v="26"/>
    <x v="81"/>
    <n v="17"/>
    <n v="0"/>
    <n v="17"/>
    <n v="0"/>
  </r>
  <r>
    <x v="27"/>
    <x v="81"/>
    <n v="21"/>
    <n v="0"/>
    <n v="21"/>
    <n v="0"/>
  </r>
  <r>
    <x v="38"/>
    <x v="81"/>
    <n v="5"/>
    <n v="2"/>
    <n v="3"/>
    <n v="0"/>
  </r>
  <r>
    <x v="28"/>
    <x v="81"/>
    <n v="94"/>
    <n v="3"/>
    <n v="91"/>
    <n v="0"/>
  </r>
  <r>
    <x v="29"/>
    <x v="81"/>
    <n v="34"/>
    <n v="7"/>
    <n v="27"/>
    <n v="0"/>
  </r>
  <r>
    <x v="23"/>
    <x v="81"/>
    <n v="63"/>
    <n v="11"/>
    <n v="52"/>
    <n v="0"/>
  </r>
  <r>
    <x v="24"/>
    <x v="81"/>
    <n v="268"/>
    <n v="17"/>
    <n v="251"/>
    <n v="0"/>
  </r>
  <r>
    <x v="30"/>
    <x v="81"/>
    <n v="268"/>
    <n v="0"/>
    <n v="268"/>
    <n v="0"/>
  </r>
  <r>
    <x v="31"/>
    <x v="81"/>
    <n v="147"/>
    <n v="17"/>
    <n v="130"/>
    <n v="0"/>
  </r>
  <r>
    <x v="32"/>
    <x v="81"/>
    <n v="62"/>
    <n v="6"/>
    <n v="56"/>
    <n v="0"/>
  </r>
  <r>
    <x v="33"/>
    <x v="81"/>
    <n v="43"/>
    <n v="4"/>
    <n v="39"/>
    <n v="0"/>
  </r>
  <r>
    <x v="34"/>
    <x v="81"/>
    <n v="51"/>
    <n v="0"/>
    <n v="0"/>
    <n v="0"/>
  </r>
  <r>
    <x v="7"/>
    <x v="81"/>
    <n v="474"/>
    <n v="125"/>
    <n v="349"/>
    <n v="0"/>
  </r>
  <r>
    <x v="8"/>
    <x v="81"/>
    <n v="2081"/>
    <n v="154"/>
    <n v="1927"/>
    <n v="0"/>
  </r>
  <r>
    <x v="35"/>
    <x v="81"/>
    <n v="526"/>
    <n v="0"/>
    <n v="0"/>
    <n v="526"/>
  </r>
  <r>
    <x v="0"/>
    <x v="82"/>
    <n v="335"/>
    <n v="0"/>
    <n v="332"/>
    <n v="3"/>
  </r>
  <r>
    <x v="2"/>
    <x v="82"/>
    <n v="2"/>
    <n v="0"/>
    <n v="2"/>
    <n v="0"/>
  </r>
  <r>
    <x v="3"/>
    <x v="82"/>
    <n v="9"/>
    <n v="2"/>
    <n v="7"/>
    <n v="0"/>
  </r>
  <r>
    <x v="4"/>
    <x v="82"/>
    <n v="5"/>
    <n v="0"/>
    <n v="5"/>
    <n v="0"/>
  </r>
  <r>
    <x v="5"/>
    <x v="82"/>
    <n v="4"/>
    <n v="0"/>
    <n v="4"/>
    <n v="0"/>
  </r>
  <r>
    <x v="6"/>
    <x v="82"/>
    <n v="4"/>
    <n v="0"/>
    <n v="4"/>
    <n v="0"/>
  </r>
  <r>
    <x v="1"/>
    <x v="82"/>
    <n v="332"/>
    <n v="14"/>
    <n v="310"/>
    <n v="8"/>
  </r>
  <r>
    <x v="9"/>
    <x v="82"/>
    <n v="21"/>
    <n v="4"/>
    <n v="17"/>
    <n v="0"/>
  </r>
  <r>
    <x v="12"/>
    <x v="82"/>
    <n v="2"/>
    <n v="0"/>
    <n v="2"/>
    <n v="0"/>
  </r>
  <r>
    <x v="13"/>
    <x v="82"/>
    <n v="2"/>
    <n v="0"/>
    <n v="2"/>
    <n v="0"/>
  </r>
  <r>
    <x v="14"/>
    <x v="82"/>
    <n v="29"/>
    <n v="6"/>
    <n v="23"/>
    <n v="0"/>
  </r>
  <r>
    <x v="15"/>
    <x v="82"/>
    <n v="20"/>
    <n v="1"/>
    <n v="19"/>
    <n v="0"/>
  </r>
  <r>
    <x v="18"/>
    <x v="82"/>
    <n v="3"/>
    <n v="1"/>
    <n v="2"/>
    <n v="0"/>
  </r>
  <r>
    <x v="19"/>
    <x v="82"/>
    <n v="2"/>
    <n v="0"/>
    <n v="2"/>
    <n v="0"/>
  </r>
  <r>
    <x v="10"/>
    <x v="82"/>
    <n v="31"/>
    <n v="0"/>
    <n v="31"/>
    <n v="0"/>
  </r>
  <r>
    <x v="20"/>
    <x v="82"/>
    <n v="31"/>
    <n v="0"/>
    <n v="31"/>
    <n v="0"/>
  </r>
  <r>
    <x v="21"/>
    <x v="82"/>
    <n v="44"/>
    <n v="0"/>
    <n v="44"/>
    <n v="0"/>
  </r>
  <r>
    <x v="22"/>
    <x v="82"/>
    <n v="124"/>
    <n v="8"/>
    <n v="116"/>
    <n v="0"/>
  </r>
  <r>
    <x v="25"/>
    <x v="82"/>
    <n v="13"/>
    <n v="3"/>
    <n v="10"/>
    <n v="0"/>
  </r>
  <r>
    <x v="26"/>
    <x v="82"/>
    <n v="6"/>
    <n v="0"/>
    <n v="6"/>
    <n v="0"/>
  </r>
  <r>
    <x v="27"/>
    <x v="82"/>
    <n v="1"/>
    <n v="0"/>
    <n v="1"/>
    <n v="0"/>
  </r>
  <r>
    <x v="28"/>
    <x v="82"/>
    <n v="20"/>
    <n v="1"/>
    <n v="19"/>
    <n v="0"/>
  </r>
  <r>
    <x v="29"/>
    <x v="82"/>
    <n v="4"/>
    <n v="0"/>
    <n v="4"/>
    <n v="0"/>
  </r>
  <r>
    <x v="23"/>
    <x v="82"/>
    <n v="10"/>
    <n v="2"/>
    <n v="8"/>
    <n v="0"/>
  </r>
  <r>
    <x v="24"/>
    <x v="82"/>
    <n v="46"/>
    <n v="4"/>
    <n v="42"/>
    <n v="0"/>
  </r>
  <r>
    <x v="30"/>
    <x v="82"/>
    <n v="46"/>
    <n v="0"/>
    <n v="46"/>
    <n v="0"/>
  </r>
  <r>
    <x v="31"/>
    <x v="82"/>
    <n v="27"/>
    <n v="4"/>
    <n v="23"/>
    <n v="0"/>
  </r>
  <r>
    <x v="32"/>
    <x v="82"/>
    <n v="10"/>
    <n v="3"/>
    <n v="7"/>
    <n v="0"/>
  </r>
  <r>
    <x v="33"/>
    <x v="82"/>
    <n v="5"/>
    <n v="0"/>
    <n v="5"/>
    <n v="0"/>
  </r>
  <r>
    <x v="34"/>
    <x v="82"/>
    <n v="10"/>
    <n v="0"/>
    <n v="0"/>
    <n v="0"/>
  </r>
  <r>
    <x v="7"/>
    <x v="82"/>
    <n v="92"/>
    <n v="25"/>
    <n v="67"/>
    <n v="0"/>
  </r>
  <r>
    <x v="8"/>
    <x v="82"/>
    <n v="307"/>
    <n v="29"/>
    <n v="278"/>
    <n v="0"/>
  </r>
  <r>
    <x v="35"/>
    <x v="82"/>
    <n v="79"/>
    <n v="0"/>
    <n v="0"/>
    <n v="79"/>
  </r>
  <r>
    <x v="0"/>
    <x v="83"/>
    <n v="198"/>
    <n v="0"/>
    <n v="198"/>
    <n v="0"/>
  </r>
  <r>
    <x v="2"/>
    <x v="83"/>
    <n v="2"/>
    <n v="0"/>
    <n v="2"/>
    <n v="0"/>
  </r>
  <r>
    <x v="3"/>
    <x v="83"/>
    <n v="7"/>
    <n v="1"/>
    <n v="6"/>
    <n v="0"/>
  </r>
  <r>
    <x v="4"/>
    <x v="83"/>
    <n v="4"/>
    <n v="0"/>
    <n v="4"/>
    <n v="0"/>
  </r>
  <r>
    <x v="5"/>
    <x v="83"/>
    <n v="2"/>
    <n v="0"/>
    <n v="2"/>
    <n v="0"/>
  </r>
  <r>
    <x v="6"/>
    <x v="83"/>
    <n v="2"/>
    <n v="1"/>
    <n v="1"/>
    <n v="0"/>
  </r>
  <r>
    <x v="1"/>
    <x v="83"/>
    <n v="198"/>
    <n v="10"/>
    <n v="185"/>
    <n v="3"/>
  </r>
  <r>
    <x v="9"/>
    <x v="83"/>
    <n v="17"/>
    <n v="3"/>
    <n v="14"/>
    <n v="0"/>
  </r>
  <r>
    <x v="12"/>
    <x v="83"/>
    <n v="1"/>
    <n v="1"/>
    <n v="0"/>
    <n v="0"/>
  </r>
  <r>
    <x v="13"/>
    <x v="83"/>
    <n v="1"/>
    <n v="0"/>
    <n v="1"/>
    <n v="0"/>
  </r>
  <r>
    <x v="14"/>
    <x v="83"/>
    <n v="17"/>
    <n v="4"/>
    <n v="13"/>
    <n v="0"/>
  </r>
  <r>
    <x v="15"/>
    <x v="83"/>
    <n v="12"/>
    <n v="0"/>
    <n v="12"/>
    <n v="0"/>
  </r>
  <r>
    <x v="18"/>
    <x v="83"/>
    <n v="1"/>
    <n v="0"/>
    <n v="1"/>
    <n v="0"/>
  </r>
  <r>
    <x v="10"/>
    <x v="83"/>
    <n v="18"/>
    <n v="0"/>
    <n v="18"/>
    <n v="0"/>
  </r>
  <r>
    <x v="20"/>
    <x v="83"/>
    <n v="18"/>
    <n v="0"/>
    <n v="18"/>
    <n v="0"/>
  </r>
  <r>
    <x v="21"/>
    <x v="83"/>
    <n v="28"/>
    <n v="0"/>
    <n v="28"/>
    <n v="0"/>
  </r>
  <r>
    <x v="22"/>
    <x v="83"/>
    <n v="67"/>
    <n v="1"/>
    <n v="66"/>
    <n v="0"/>
  </r>
  <r>
    <x v="25"/>
    <x v="83"/>
    <n v="5"/>
    <n v="3"/>
    <n v="2"/>
    <n v="0"/>
  </r>
  <r>
    <x v="28"/>
    <x v="83"/>
    <n v="9"/>
    <n v="1"/>
    <n v="8"/>
    <n v="0"/>
  </r>
  <r>
    <x v="29"/>
    <x v="83"/>
    <n v="1"/>
    <n v="0"/>
    <n v="1"/>
    <n v="0"/>
  </r>
  <r>
    <x v="23"/>
    <x v="83"/>
    <n v="5"/>
    <n v="3"/>
    <n v="2"/>
    <n v="0"/>
  </r>
  <r>
    <x v="24"/>
    <x v="83"/>
    <n v="21"/>
    <n v="4"/>
    <n v="17"/>
    <n v="0"/>
  </r>
  <r>
    <x v="30"/>
    <x v="83"/>
    <n v="21"/>
    <n v="0"/>
    <n v="21"/>
    <n v="0"/>
  </r>
  <r>
    <x v="31"/>
    <x v="83"/>
    <n v="15"/>
    <n v="1"/>
    <n v="14"/>
    <n v="0"/>
  </r>
  <r>
    <x v="32"/>
    <x v="83"/>
    <n v="5"/>
    <n v="1"/>
    <n v="4"/>
    <n v="0"/>
  </r>
  <r>
    <x v="33"/>
    <x v="83"/>
    <n v="7"/>
    <n v="1"/>
    <n v="6"/>
    <n v="0"/>
  </r>
  <r>
    <x v="34"/>
    <x v="83"/>
    <n v="5"/>
    <n v="0"/>
    <n v="0"/>
    <n v="0"/>
  </r>
  <r>
    <x v="7"/>
    <x v="83"/>
    <n v="46"/>
    <n v="18"/>
    <n v="28"/>
    <n v="0"/>
  </r>
  <r>
    <x v="8"/>
    <x v="83"/>
    <n v="183"/>
    <n v="23"/>
    <n v="159"/>
    <n v="0"/>
  </r>
  <r>
    <x v="35"/>
    <x v="83"/>
    <n v="45"/>
    <n v="0"/>
    <n v="0"/>
    <n v="45"/>
  </r>
  <r>
    <x v="0"/>
    <x v="84"/>
    <n v="696"/>
    <n v="0"/>
    <n v="692"/>
    <n v="4"/>
  </r>
  <r>
    <x v="2"/>
    <x v="84"/>
    <n v="3"/>
    <n v="0"/>
    <n v="3"/>
    <n v="0"/>
  </r>
  <r>
    <x v="3"/>
    <x v="84"/>
    <n v="15"/>
    <n v="1"/>
    <n v="14"/>
    <n v="0"/>
  </r>
  <r>
    <x v="4"/>
    <x v="84"/>
    <n v="11"/>
    <n v="0"/>
    <n v="11"/>
    <n v="0"/>
  </r>
  <r>
    <x v="36"/>
    <x v="84"/>
    <n v="1"/>
    <n v="0"/>
    <n v="1"/>
    <n v="0"/>
  </r>
  <r>
    <x v="5"/>
    <x v="84"/>
    <n v="7"/>
    <n v="1"/>
    <n v="6"/>
    <n v="0"/>
  </r>
  <r>
    <x v="6"/>
    <x v="84"/>
    <n v="5"/>
    <n v="0"/>
    <n v="5"/>
    <n v="0"/>
  </r>
  <r>
    <x v="1"/>
    <x v="84"/>
    <n v="692"/>
    <n v="15"/>
    <n v="668"/>
    <n v="9"/>
  </r>
  <r>
    <x v="9"/>
    <x v="84"/>
    <n v="70"/>
    <n v="9"/>
    <n v="61"/>
    <n v="0"/>
  </r>
  <r>
    <x v="12"/>
    <x v="84"/>
    <n v="1"/>
    <n v="1"/>
    <n v="0"/>
    <n v="0"/>
  </r>
  <r>
    <x v="13"/>
    <x v="84"/>
    <n v="2"/>
    <n v="1"/>
    <n v="1"/>
    <n v="0"/>
  </r>
  <r>
    <x v="14"/>
    <x v="84"/>
    <n v="51"/>
    <n v="12"/>
    <n v="39"/>
    <n v="0"/>
  </r>
  <r>
    <x v="15"/>
    <x v="84"/>
    <n v="34"/>
    <n v="1"/>
    <n v="33"/>
    <n v="0"/>
  </r>
  <r>
    <x v="18"/>
    <x v="84"/>
    <n v="5"/>
    <n v="0"/>
    <n v="5"/>
    <n v="0"/>
  </r>
  <r>
    <x v="19"/>
    <x v="84"/>
    <n v="2"/>
    <n v="0"/>
    <n v="2"/>
    <n v="0"/>
  </r>
  <r>
    <x v="10"/>
    <x v="84"/>
    <n v="53"/>
    <n v="0"/>
    <n v="53"/>
    <n v="0"/>
  </r>
  <r>
    <x v="20"/>
    <x v="84"/>
    <n v="53"/>
    <n v="0"/>
    <n v="53"/>
    <n v="0"/>
  </r>
  <r>
    <x v="21"/>
    <x v="84"/>
    <n v="109"/>
    <n v="1"/>
    <n v="108"/>
    <n v="0"/>
  </r>
  <r>
    <x v="22"/>
    <x v="84"/>
    <n v="282"/>
    <n v="16"/>
    <n v="266"/>
    <n v="0"/>
  </r>
  <r>
    <x v="25"/>
    <x v="84"/>
    <n v="44"/>
    <n v="18"/>
    <n v="26"/>
    <n v="0"/>
  </r>
  <r>
    <x v="26"/>
    <x v="84"/>
    <n v="15"/>
    <n v="0"/>
    <n v="15"/>
    <n v="0"/>
  </r>
  <r>
    <x v="27"/>
    <x v="84"/>
    <n v="11"/>
    <n v="0"/>
    <n v="11"/>
    <n v="0"/>
  </r>
  <r>
    <x v="38"/>
    <x v="84"/>
    <n v="2"/>
    <n v="2"/>
    <n v="0"/>
    <n v="0"/>
  </r>
  <r>
    <x v="28"/>
    <x v="84"/>
    <n v="33"/>
    <n v="1"/>
    <n v="32"/>
    <n v="0"/>
  </r>
  <r>
    <x v="29"/>
    <x v="84"/>
    <n v="17"/>
    <n v="4"/>
    <n v="13"/>
    <n v="0"/>
  </r>
  <r>
    <x v="23"/>
    <x v="84"/>
    <n v="17"/>
    <n v="4"/>
    <n v="13"/>
    <n v="0"/>
  </r>
  <r>
    <x v="24"/>
    <x v="84"/>
    <n v="121"/>
    <n v="8"/>
    <n v="113"/>
    <n v="0"/>
  </r>
  <r>
    <x v="30"/>
    <x v="84"/>
    <n v="121"/>
    <n v="0"/>
    <n v="121"/>
    <n v="0"/>
  </r>
  <r>
    <x v="31"/>
    <x v="84"/>
    <n v="45"/>
    <n v="4"/>
    <n v="41"/>
    <n v="0"/>
  </r>
  <r>
    <x v="32"/>
    <x v="84"/>
    <n v="24"/>
    <n v="2"/>
    <n v="22"/>
    <n v="0"/>
  </r>
  <r>
    <x v="33"/>
    <x v="84"/>
    <n v="13"/>
    <n v="0"/>
    <n v="13"/>
    <n v="0"/>
  </r>
  <r>
    <x v="34"/>
    <x v="84"/>
    <n v="18"/>
    <n v="0"/>
    <n v="0"/>
    <n v="0"/>
  </r>
  <r>
    <x v="7"/>
    <x v="84"/>
    <n v="143"/>
    <n v="28"/>
    <n v="115"/>
    <n v="0"/>
  </r>
  <r>
    <x v="8"/>
    <x v="84"/>
    <n v="668"/>
    <n v="62"/>
    <n v="607"/>
    <n v="0"/>
  </r>
  <r>
    <x v="35"/>
    <x v="84"/>
    <n v="183"/>
    <n v="0"/>
    <n v="0"/>
    <n v="183"/>
  </r>
  <r>
    <x v="0"/>
    <x v="85"/>
    <n v="144"/>
    <n v="0"/>
    <n v="144"/>
    <n v="0"/>
  </r>
  <r>
    <x v="2"/>
    <x v="85"/>
    <n v="1"/>
    <n v="1"/>
    <n v="0"/>
    <n v="0"/>
  </r>
  <r>
    <x v="3"/>
    <x v="85"/>
    <n v="2"/>
    <n v="0"/>
    <n v="2"/>
    <n v="0"/>
  </r>
  <r>
    <x v="4"/>
    <x v="85"/>
    <n v="1"/>
    <n v="0"/>
    <n v="1"/>
    <n v="0"/>
  </r>
  <r>
    <x v="5"/>
    <x v="85"/>
    <n v="1"/>
    <n v="0"/>
    <n v="1"/>
    <n v="0"/>
  </r>
  <r>
    <x v="6"/>
    <x v="85"/>
    <n v="1"/>
    <n v="0"/>
    <n v="1"/>
    <n v="0"/>
  </r>
  <r>
    <x v="1"/>
    <x v="85"/>
    <n v="144"/>
    <n v="8"/>
    <n v="135"/>
    <n v="1"/>
  </r>
  <r>
    <x v="9"/>
    <x v="85"/>
    <n v="3"/>
    <n v="0"/>
    <n v="3"/>
    <n v="0"/>
  </r>
  <r>
    <x v="14"/>
    <x v="85"/>
    <n v="16"/>
    <n v="1"/>
    <n v="15"/>
    <n v="0"/>
  </r>
  <r>
    <x v="15"/>
    <x v="85"/>
    <n v="14"/>
    <n v="1"/>
    <n v="13"/>
    <n v="0"/>
  </r>
  <r>
    <x v="16"/>
    <x v="85"/>
    <n v="2"/>
    <n v="1"/>
    <n v="1"/>
    <n v="0"/>
  </r>
  <r>
    <x v="17"/>
    <x v="85"/>
    <n v="1"/>
    <n v="0"/>
    <n v="1"/>
    <n v="0"/>
  </r>
  <r>
    <x v="18"/>
    <x v="85"/>
    <n v="1"/>
    <n v="1"/>
    <n v="0"/>
    <n v="0"/>
  </r>
  <r>
    <x v="10"/>
    <x v="85"/>
    <n v="18"/>
    <n v="0"/>
    <n v="18"/>
    <n v="0"/>
  </r>
  <r>
    <x v="20"/>
    <x v="85"/>
    <n v="18"/>
    <n v="0"/>
    <n v="18"/>
    <n v="0"/>
  </r>
  <r>
    <x v="21"/>
    <x v="85"/>
    <n v="14"/>
    <n v="0"/>
    <n v="14"/>
    <n v="0"/>
  </r>
  <r>
    <x v="22"/>
    <x v="85"/>
    <n v="61"/>
    <n v="5"/>
    <n v="56"/>
    <n v="0"/>
  </r>
  <r>
    <x v="25"/>
    <x v="85"/>
    <n v="10"/>
    <n v="5"/>
    <n v="5"/>
    <n v="0"/>
  </r>
  <r>
    <x v="26"/>
    <x v="85"/>
    <n v="1"/>
    <n v="0"/>
    <n v="1"/>
    <n v="0"/>
  </r>
  <r>
    <x v="28"/>
    <x v="85"/>
    <n v="9"/>
    <n v="0"/>
    <n v="9"/>
    <n v="0"/>
  </r>
  <r>
    <x v="29"/>
    <x v="85"/>
    <n v="5"/>
    <n v="0"/>
    <n v="5"/>
    <n v="0"/>
  </r>
  <r>
    <x v="23"/>
    <x v="85"/>
    <n v="4"/>
    <n v="1"/>
    <n v="3"/>
    <n v="0"/>
  </r>
  <r>
    <x v="24"/>
    <x v="85"/>
    <n v="24"/>
    <n v="3"/>
    <n v="21"/>
    <n v="0"/>
  </r>
  <r>
    <x v="30"/>
    <x v="85"/>
    <n v="24"/>
    <n v="0"/>
    <n v="24"/>
    <n v="0"/>
  </r>
  <r>
    <x v="31"/>
    <x v="85"/>
    <n v="7"/>
    <n v="0"/>
    <n v="7"/>
    <n v="0"/>
  </r>
  <r>
    <x v="32"/>
    <x v="85"/>
    <n v="7"/>
    <n v="0"/>
    <n v="7"/>
    <n v="0"/>
  </r>
  <r>
    <x v="33"/>
    <x v="85"/>
    <n v="1"/>
    <n v="0"/>
    <n v="1"/>
    <n v="0"/>
  </r>
  <r>
    <x v="34"/>
    <x v="85"/>
    <n v="1"/>
    <n v="0"/>
    <n v="0"/>
    <n v="0"/>
  </r>
  <r>
    <x v="7"/>
    <x v="85"/>
    <n v="29"/>
    <n v="5"/>
    <n v="24"/>
    <n v="0"/>
  </r>
  <r>
    <x v="8"/>
    <x v="85"/>
    <n v="134"/>
    <n v="18"/>
    <n v="116"/>
    <n v="0"/>
  </r>
  <r>
    <x v="35"/>
    <x v="85"/>
    <n v="31"/>
    <n v="0"/>
    <n v="0"/>
    <n v="31"/>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7"/>
    <n v="3096"/>
    <n v="0"/>
    <n v="3072"/>
    <n v="24"/>
  </r>
  <r>
    <x v="2"/>
    <x v="87"/>
    <n v="10"/>
    <n v="0"/>
    <n v="10"/>
    <n v="0"/>
  </r>
  <r>
    <x v="3"/>
    <x v="87"/>
    <n v="62"/>
    <n v="5"/>
    <n v="57"/>
    <n v="0"/>
  </r>
  <r>
    <x v="4"/>
    <x v="87"/>
    <n v="47"/>
    <n v="1"/>
    <n v="46"/>
    <n v="0"/>
  </r>
  <r>
    <x v="36"/>
    <x v="87"/>
    <n v="1"/>
    <n v="1"/>
    <n v="0"/>
    <n v="0"/>
  </r>
  <r>
    <x v="5"/>
    <x v="87"/>
    <n v="9"/>
    <n v="1"/>
    <n v="8"/>
    <n v="0"/>
  </r>
  <r>
    <x v="6"/>
    <x v="87"/>
    <n v="7"/>
    <n v="0"/>
    <n v="7"/>
    <n v="0"/>
  </r>
  <r>
    <x v="1"/>
    <x v="87"/>
    <n v="3072"/>
    <n v="83"/>
    <n v="2961"/>
    <n v="28"/>
  </r>
  <r>
    <x v="39"/>
    <x v="87"/>
    <n v="14"/>
    <n v="0"/>
    <n v="14"/>
    <n v="0"/>
  </r>
  <r>
    <x v="9"/>
    <x v="87"/>
    <n v="242"/>
    <n v="29"/>
    <n v="213"/>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10"/>
    <x v="87"/>
    <n v="171"/>
    <n v="1"/>
    <n v="170"/>
    <n v="0"/>
  </r>
  <r>
    <x v="11"/>
    <x v="87"/>
    <n v="5"/>
    <n v="1"/>
    <n v="4"/>
    <n v="0"/>
  </r>
  <r>
    <x v="20"/>
    <x v="87"/>
    <n v="171"/>
    <n v="0"/>
    <n v="171"/>
    <n v="0"/>
  </r>
  <r>
    <x v="21"/>
    <x v="87"/>
    <n v="516"/>
    <n v="5"/>
    <n v="511"/>
    <n v="0"/>
  </r>
  <r>
    <x v="22"/>
    <x v="87"/>
    <n v="1481"/>
    <n v="26"/>
    <n v="1455"/>
    <n v="0"/>
  </r>
  <r>
    <x v="25"/>
    <x v="87"/>
    <n v="113"/>
    <n v="9"/>
    <n v="104"/>
    <n v="0"/>
  </r>
  <r>
    <x v="26"/>
    <x v="87"/>
    <n v="28"/>
    <n v="0"/>
    <n v="28"/>
    <n v="0"/>
  </r>
  <r>
    <x v="27"/>
    <x v="87"/>
    <n v="15"/>
    <n v="0"/>
    <n v="15"/>
    <n v="0"/>
  </r>
  <r>
    <x v="38"/>
    <x v="87"/>
    <n v="6"/>
    <n v="2"/>
    <n v="4"/>
    <n v="0"/>
  </r>
  <r>
    <x v="28"/>
    <x v="87"/>
    <n v="134"/>
    <n v="9"/>
    <n v="125"/>
    <n v="0"/>
  </r>
  <r>
    <x v="29"/>
    <x v="87"/>
    <n v="62"/>
    <n v="18"/>
    <n v="44"/>
    <n v="0"/>
  </r>
  <r>
    <x v="23"/>
    <x v="87"/>
    <n v="75"/>
    <n v="13"/>
    <n v="62"/>
    <n v="0"/>
  </r>
  <r>
    <x v="24"/>
    <x v="87"/>
    <n v="343"/>
    <n v="20"/>
    <n v="323"/>
    <n v="0"/>
  </r>
  <r>
    <x v="30"/>
    <x v="87"/>
    <n v="343"/>
    <n v="0"/>
    <n v="343"/>
    <n v="0"/>
  </r>
  <r>
    <x v="31"/>
    <x v="87"/>
    <n v="199"/>
    <n v="21"/>
    <n v="178"/>
    <n v="0"/>
  </r>
  <r>
    <x v="32"/>
    <x v="87"/>
    <n v="66"/>
    <n v="13"/>
    <n v="53"/>
    <n v="0"/>
  </r>
  <r>
    <x v="33"/>
    <x v="87"/>
    <n v="68"/>
    <n v="9"/>
    <n v="59"/>
    <n v="0"/>
  </r>
  <r>
    <x v="34"/>
    <x v="87"/>
    <n v="80"/>
    <n v="0"/>
    <n v="0"/>
    <n v="0"/>
  </r>
  <r>
    <x v="7"/>
    <x v="87"/>
    <n v="668"/>
    <n v="153"/>
    <n v="515"/>
    <n v="0"/>
  </r>
  <r>
    <x v="8"/>
    <x v="87"/>
    <n v="2950"/>
    <n v="213"/>
    <n v="2736"/>
    <n v="1"/>
  </r>
  <r>
    <x v="35"/>
    <x v="87"/>
    <n v="719"/>
    <n v="0"/>
    <n v="0"/>
    <n v="719"/>
  </r>
  <r>
    <x v="0"/>
    <x v="88"/>
    <n v="3362"/>
    <n v="0"/>
    <n v="3332"/>
    <n v="30"/>
  </r>
  <r>
    <x v="2"/>
    <x v="88"/>
    <n v="9"/>
    <n v="0"/>
    <n v="9"/>
    <n v="0"/>
  </r>
  <r>
    <x v="3"/>
    <x v="88"/>
    <n v="63"/>
    <n v="9"/>
    <n v="54"/>
    <n v="0"/>
  </r>
  <r>
    <x v="4"/>
    <x v="88"/>
    <n v="45"/>
    <n v="2"/>
    <n v="43"/>
    <n v="0"/>
  </r>
  <r>
    <x v="5"/>
    <x v="88"/>
    <n v="13"/>
    <n v="2"/>
    <n v="11"/>
    <n v="0"/>
  </r>
  <r>
    <x v="6"/>
    <x v="88"/>
    <n v="11"/>
    <n v="0"/>
    <n v="11"/>
    <n v="0"/>
  </r>
  <r>
    <x v="1"/>
    <x v="88"/>
    <n v="3332"/>
    <n v="147"/>
    <n v="3152"/>
    <n v="33"/>
  </r>
  <r>
    <x v="39"/>
    <x v="88"/>
    <n v="29"/>
    <n v="0"/>
    <n v="29"/>
    <n v="0"/>
  </r>
  <r>
    <x v="9"/>
    <x v="88"/>
    <n v="262"/>
    <n v="34"/>
    <n v="228"/>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10"/>
    <x v="88"/>
    <n v="149"/>
    <n v="0"/>
    <n v="149"/>
    <n v="0"/>
  </r>
  <r>
    <x v="11"/>
    <x v="88"/>
    <n v="2"/>
    <n v="0"/>
    <n v="2"/>
    <n v="0"/>
  </r>
  <r>
    <x v="20"/>
    <x v="88"/>
    <n v="149"/>
    <n v="0"/>
    <n v="149"/>
    <n v="0"/>
  </r>
  <r>
    <x v="21"/>
    <x v="88"/>
    <n v="469"/>
    <n v="9"/>
    <n v="460"/>
    <n v="0"/>
  </r>
  <r>
    <x v="22"/>
    <x v="88"/>
    <n v="1493"/>
    <n v="27"/>
    <n v="1466"/>
    <n v="0"/>
  </r>
  <r>
    <x v="25"/>
    <x v="88"/>
    <n v="131"/>
    <n v="29"/>
    <n v="102"/>
    <n v="0"/>
  </r>
  <r>
    <x v="26"/>
    <x v="88"/>
    <n v="25"/>
    <n v="0"/>
    <n v="25"/>
    <n v="0"/>
  </r>
  <r>
    <x v="27"/>
    <x v="88"/>
    <n v="27"/>
    <n v="0"/>
    <n v="27"/>
    <n v="0"/>
  </r>
  <r>
    <x v="38"/>
    <x v="88"/>
    <n v="9"/>
    <n v="1"/>
    <n v="8"/>
    <n v="0"/>
  </r>
  <r>
    <x v="28"/>
    <x v="88"/>
    <n v="158"/>
    <n v="7"/>
    <n v="151"/>
    <n v="0"/>
  </r>
  <r>
    <x v="29"/>
    <x v="88"/>
    <n v="71"/>
    <n v="14"/>
    <n v="57"/>
    <n v="0"/>
  </r>
  <r>
    <x v="23"/>
    <x v="88"/>
    <n v="84"/>
    <n v="13"/>
    <n v="71"/>
    <n v="0"/>
  </r>
  <r>
    <x v="24"/>
    <x v="88"/>
    <n v="396"/>
    <n v="27"/>
    <n v="369"/>
    <n v="0"/>
  </r>
  <r>
    <x v="30"/>
    <x v="88"/>
    <n v="396"/>
    <n v="0"/>
    <n v="396"/>
    <n v="0"/>
  </r>
  <r>
    <x v="31"/>
    <x v="88"/>
    <n v="189"/>
    <n v="26"/>
    <n v="163"/>
    <n v="0"/>
  </r>
  <r>
    <x v="32"/>
    <x v="88"/>
    <n v="88"/>
    <n v="17"/>
    <n v="71"/>
    <n v="0"/>
  </r>
  <r>
    <x v="33"/>
    <x v="88"/>
    <n v="61"/>
    <n v="9"/>
    <n v="52"/>
    <n v="0"/>
  </r>
  <r>
    <x v="34"/>
    <x v="88"/>
    <n v="100"/>
    <n v="0"/>
    <n v="0"/>
    <n v="0"/>
  </r>
  <r>
    <x v="7"/>
    <x v="88"/>
    <n v="671"/>
    <n v="154"/>
    <n v="517"/>
    <n v="0"/>
  </r>
  <r>
    <x v="8"/>
    <x v="88"/>
    <n v="3145"/>
    <n v="377"/>
    <n v="2768"/>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3"/>
    <x v="90"/>
    <n v="3"/>
    <n v="0"/>
    <n v="3"/>
    <n v="0"/>
  </r>
  <r>
    <x v="4"/>
    <x v="90"/>
    <n v="3"/>
    <n v="0"/>
    <n v="3"/>
    <n v="0"/>
  </r>
  <r>
    <x v="5"/>
    <x v="90"/>
    <n v="5"/>
    <n v="1"/>
    <n v="4"/>
    <n v="0"/>
  </r>
  <r>
    <x v="6"/>
    <x v="90"/>
    <n v="4"/>
    <n v="0"/>
    <n v="4"/>
    <n v="0"/>
  </r>
  <r>
    <x v="1"/>
    <x v="90"/>
    <n v="293"/>
    <n v="14"/>
    <n v="276"/>
    <n v="3"/>
  </r>
  <r>
    <x v="9"/>
    <x v="90"/>
    <n v="15"/>
    <n v="1"/>
    <n v="14"/>
    <n v="0"/>
  </r>
  <r>
    <x v="14"/>
    <x v="90"/>
    <n v="19"/>
    <n v="5"/>
    <n v="14"/>
    <n v="0"/>
  </r>
  <r>
    <x v="15"/>
    <x v="90"/>
    <n v="11"/>
    <n v="0"/>
    <n v="11"/>
    <n v="0"/>
  </r>
  <r>
    <x v="18"/>
    <x v="90"/>
    <n v="3"/>
    <n v="0"/>
    <n v="3"/>
    <n v="0"/>
  </r>
  <r>
    <x v="10"/>
    <x v="90"/>
    <n v="19"/>
    <n v="0"/>
    <n v="19"/>
    <n v="0"/>
  </r>
  <r>
    <x v="20"/>
    <x v="90"/>
    <n v="19"/>
    <n v="0"/>
    <n v="19"/>
    <n v="0"/>
  </r>
  <r>
    <x v="21"/>
    <x v="90"/>
    <n v="42"/>
    <n v="0"/>
    <n v="42"/>
    <n v="0"/>
  </r>
  <r>
    <x v="22"/>
    <x v="90"/>
    <n v="109"/>
    <n v="6"/>
    <n v="103"/>
    <n v="0"/>
  </r>
  <r>
    <x v="25"/>
    <x v="90"/>
    <n v="16"/>
    <n v="3"/>
    <n v="13"/>
    <n v="0"/>
  </r>
  <r>
    <x v="26"/>
    <x v="90"/>
    <n v="4"/>
    <n v="0"/>
    <n v="4"/>
    <n v="0"/>
  </r>
  <r>
    <x v="27"/>
    <x v="90"/>
    <n v="2"/>
    <n v="0"/>
    <n v="2"/>
    <n v="0"/>
  </r>
  <r>
    <x v="38"/>
    <x v="90"/>
    <n v="1"/>
    <n v="0"/>
    <n v="1"/>
    <n v="0"/>
  </r>
  <r>
    <x v="28"/>
    <x v="90"/>
    <n v="20"/>
    <n v="0"/>
    <n v="20"/>
    <n v="0"/>
  </r>
  <r>
    <x v="29"/>
    <x v="90"/>
    <n v="6"/>
    <n v="1"/>
    <n v="5"/>
    <n v="0"/>
  </r>
  <r>
    <x v="23"/>
    <x v="90"/>
    <n v="10"/>
    <n v="2"/>
    <n v="8"/>
    <n v="0"/>
  </r>
  <r>
    <x v="24"/>
    <x v="90"/>
    <n v="50"/>
    <n v="5"/>
    <n v="45"/>
    <n v="0"/>
  </r>
  <r>
    <x v="30"/>
    <x v="90"/>
    <n v="50"/>
    <n v="0"/>
    <n v="50"/>
    <n v="0"/>
  </r>
  <r>
    <x v="31"/>
    <x v="90"/>
    <n v="21"/>
    <n v="5"/>
    <n v="16"/>
    <n v="0"/>
  </r>
  <r>
    <x v="32"/>
    <x v="90"/>
    <n v="4"/>
    <n v="2"/>
    <n v="2"/>
    <n v="0"/>
  </r>
  <r>
    <x v="33"/>
    <x v="90"/>
    <n v="5"/>
    <n v="2"/>
    <n v="3"/>
    <n v="0"/>
  </r>
  <r>
    <x v="34"/>
    <x v="90"/>
    <n v="8"/>
    <n v="0"/>
    <n v="0"/>
    <n v="0"/>
  </r>
  <r>
    <x v="7"/>
    <x v="90"/>
    <n v="55"/>
    <n v="18"/>
    <n v="37"/>
    <n v="0"/>
  </r>
  <r>
    <x v="8"/>
    <x v="90"/>
    <n v="274"/>
    <n v="35"/>
    <n v="239"/>
    <n v="0"/>
  </r>
  <r>
    <x v="35"/>
    <x v="90"/>
    <n v="66"/>
    <n v="0"/>
    <n v="0"/>
    <n v="66"/>
  </r>
  <r>
    <x v="0"/>
    <x v="91"/>
    <n v="2428"/>
    <n v="0"/>
    <n v="2413"/>
    <n v="15"/>
  </r>
  <r>
    <x v="2"/>
    <x v="91"/>
    <n v="11"/>
    <n v="1"/>
    <n v="10"/>
    <n v="0"/>
  </r>
  <r>
    <x v="3"/>
    <x v="91"/>
    <n v="46"/>
    <n v="6"/>
    <n v="40"/>
    <n v="0"/>
  </r>
  <r>
    <x v="4"/>
    <x v="91"/>
    <n v="29"/>
    <n v="0"/>
    <n v="29"/>
    <n v="0"/>
  </r>
  <r>
    <x v="5"/>
    <x v="91"/>
    <n v="10"/>
    <n v="0"/>
    <n v="10"/>
    <n v="0"/>
  </r>
  <r>
    <x v="6"/>
    <x v="91"/>
    <n v="10"/>
    <n v="0"/>
    <n v="10"/>
    <n v="0"/>
  </r>
  <r>
    <x v="1"/>
    <x v="91"/>
    <n v="2413"/>
    <n v="98"/>
    <n v="2288"/>
    <n v="27"/>
  </r>
  <r>
    <x v="39"/>
    <x v="91"/>
    <n v="11"/>
    <n v="0"/>
    <n v="11"/>
    <n v="0"/>
  </r>
  <r>
    <x v="9"/>
    <x v="91"/>
    <n v="181"/>
    <n v="29"/>
    <n v="152"/>
    <n v="0"/>
  </r>
  <r>
    <x v="12"/>
    <x v="91"/>
    <n v="8"/>
    <n v="1"/>
    <n v="7"/>
    <n v="0"/>
  </r>
  <r>
    <x v="13"/>
    <x v="91"/>
    <n v="9"/>
    <n v="0"/>
    <n v="9"/>
    <n v="0"/>
  </r>
  <r>
    <x v="14"/>
    <x v="91"/>
    <n v="112"/>
    <n v="22"/>
    <n v="90"/>
    <n v="0"/>
  </r>
  <r>
    <x v="15"/>
    <x v="91"/>
    <n v="79"/>
    <n v="0"/>
    <n v="79"/>
    <n v="0"/>
  </r>
  <r>
    <x v="18"/>
    <x v="91"/>
    <n v="14"/>
    <n v="0"/>
    <n v="14"/>
    <n v="0"/>
  </r>
  <r>
    <x v="19"/>
    <x v="91"/>
    <n v="2"/>
    <n v="0"/>
    <n v="2"/>
    <n v="0"/>
  </r>
  <r>
    <x v="10"/>
    <x v="91"/>
    <n v="125"/>
    <n v="1"/>
    <n v="124"/>
    <n v="0"/>
  </r>
  <r>
    <x v="11"/>
    <x v="91"/>
    <n v="1"/>
    <n v="1"/>
    <n v="0"/>
    <n v="0"/>
  </r>
  <r>
    <x v="20"/>
    <x v="91"/>
    <n v="125"/>
    <n v="0"/>
    <n v="125"/>
    <n v="0"/>
  </r>
  <r>
    <x v="21"/>
    <x v="91"/>
    <n v="377"/>
    <n v="7"/>
    <n v="370"/>
    <n v="0"/>
  </r>
  <r>
    <x v="22"/>
    <x v="91"/>
    <n v="1083"/>
    <n v="17"/>
    <n v="1066"/>
    <n v="0"/>
  </r>
  <r>
    <x v="25"/>
    <x v="91"/>
    <n v="109"/>
    <n v="19"/>
    <n v="90"/>
    <n v="0"/>
  </r>
  <r>
    <x v="26"/>
    <x v="91"/>
    <n v="24"/>
    <n v="0"/>
    <n v="24"/>
    <n v="0"/>
  </r>
  <r>
    <x v="27"/>
    <x v="91"/>
    <n v="13"/>
    <n v="0"/>
    <n v="13"/>
    <n v="0"/>
  </r>
  <r>
    <x v="38"/>
    <x v="91"/>
    <n v="15"/>
    <n v="2"/>
    <n v="13"/>
    <n v="0"/>
  </r>
  <r>
    <x v="28"/>
    <x v="91"/>
    <n v="129"/>
    <n v="14"/>
    <n v="115"/>
    <n v="0"/>
  </r>
  <r>
    <x v="29"/>
    <x v="91"/>
    <n v="62"/>
    <n v="10"/>
    <n v="52"/>
    <n v="0"/>
  </r>
  <r>
    <x v="23"/>
    <x v="91"/>
    <n v="78"/>
    <n v="8"/>
    <n v="70"/>
    <n v="0"/>
  </r>
  <r>
    <x v="24"/>
    <x v="91"/>
    <n v="319"/>
    <n v="24"/>
    <n v="295"/>
    <n v="0"/>
  </r>
  <r>
    <x v="30"/>
    <x v="91"/>
    <n v="319"/>
    <n v="0"/>
    <n v="319"/>
    <n v="0"/>
  </r>
  <r>
    <x v="31"/>
    <x v="91"/>
    <n v="142"/>
    <n v="12"/>
    <n v="130"/>
    <n v="0"/>
  </r>
  <r>
    <x v="32"/>
    <x v="91"/>
    <n v="53"/>
    <n v="9"/>
    <n v="44"/>
    <n v="0"/>
  </r>
  <r>
    <x v="33"/>
    <x v="91"/>
    <n v="40"/>
    <n v="4"/>
    <n v="36"/>
    <n v="0"/>
  </r>
  <r>
    <x v="34"/>
    <x v="91"/>
    <n v="48"/>
    <n v="0"/>
    <n v="0"/>
    <n v="0"/>
  </r>
  <r>
    <x v="7"/>
    <x v="91"/>
    <n v="482"/>
    <n v="102"/>
    <n v="380"/>
    <n v="0"/>
  </r>
  <r>
    <x v="8"/>
    <x v="91"/>
    <n v="2283"/>
    <n v="252"/>
    <n v="2031"/>
    <n v="0"/>
  </r>
  <r>
    <x v="35"/>
    <x v="91"/>
    <n v="536"/>
    <n v="0"/>
    <n v="0"/>
    <n v="536"/>
  </r>
  <r>
    <x v="0"/>
    <x v="92"/>
    <n v="515"/>
    <n v="0"/>
    <n v="506"/>
    <n v="9"/>
  </r>
  <r>
    <x v="2"/>
    <x v="92"/>
    <n v="2"/>
    <n v="0"/>
    <n v="2"/>
    <n v="0"/>
  </r>
  <r>
    <x v="3"/>
    <x v="92"/>
    <n v="15"/>
    <n v="0"/>
    <n v="15"/>
    <n v="0"/>
  </r>
  <r>
    <x v="4"/>
    <x v="92"/>
    <n v="13"/>
    <n v="1"/>
    <n v="12"/>
    <n v="0"/>
  </r>
  <r>
    <x v="36"/>
    <x v="92"/>
    <n v="1"/>
    <n v="0"/>
    <n v="1"/>
    <n v="0"/>
  </r>
  <r>
    <x v="5"/>
    <x v="92"/>
    <n v="3"/>
    <n v="0"/>
    <n v="3"/>
    <n v="0"/>
  </r>
  <r>
    <x v="6"/>
    <x v="92"/>
    <n v="2"/>
    <n v="0"/>
    <n v="2"/>
    <n v="0"/>
  </r>
  <r>
    <x v="1"/>
    <x v="92"/>
    <n v="506"/>
    <n v="19"/>
    <n v="481"/>
    <n v="6"/>
  </r>
  <r>
    <x v="9"/>
    <x v="92"/>
    <n v="24"/>
    <n v="4"/>
    <n v="20"/>
    <n v="0"/>
  </r>
  <r>
    <x v="14"/>
    <x v="92"/>
    <n v="29"/>
    <n v="3"/>
    <n v="26"/>
    <n v="0"/>
  </r>
  <r>
    <x v="15"/>
    <x v="92"/>
    <n v="22"/>
    <n v="0"/>
    <n v="22"/>
    <n v="0"/>
  </r>
  <r>
    <x v="18"/>
    <x v="92"/>
    <n v="4"/>
    <n v="1"/>
    <n v="3"/>
    <n v="0"/>
  </r>
  <r>
    <x v="19"/>
    <x v="92"/>
    <n v="2"/>
    <n v="0"/>
    <n v="2"/>
    <n v="0"/>
  </r>
  <r>
    <x v="10"/>
    <x v="92"/>
    <n v="29"/>
    <n v="0"/>
    <n v="29"/>
    <n v="0"/>
  </r>
  <r>
    <x v="20"/>
    <x v="92"/>
    <n v="29"/>
    <n v="0"/>
    <n v="29"/>
    <n v="0"/>
  </r>
  <r>
    <x v="21"/>
    <x v="92"/>
    <n v="42"/>
    <n v="0"/>
    <n v="42"/>
    <n v="0"/>
  </r>
  <r>
    <x v="22"/>
    <x v="92"/>
    <n v="255"/>
    <n v="5"/>
    <n v="250"/>
    <n v="0"/>
  </r>
  <r>
    <x v="25"/>
    <x v="92"/>
    <n v="22"/>
    <n v="2"/>
    <n v="20"/>
    <n v="0"/>
  </r>
  <r>
    <x v="26"/>
    <x v="92"/>
    <n v="7"/>
    <n v="0"/>
    <n v="7"/>
    <n v="0"/>
  </r>
  <r>
    <x v="27"/>
    <x v="92"/>
    <n v="2"/>
    <n v="0"/>
    <n v="2"/>
    <n v="0"/>
  </r>
  <r>
    <x v="38"/>
    <x v="92"/>
    <n v="3"/>
    <n v="0"/>
    <n v="3"/>
    <n v="0"/>
  </r>
  <r>
    <x v="28"/>
    <x v="92"/>
    <n v="17"/>
    <n v="3"/>
    <n v="14"/>
    <n v="0"/>
  </r>
  <r>
    <x v="29"/>
    <x v="92"/>
    <n v="4"/>
    <n v="1"/>
    <n v="3"/>
    <n v="0"/>
  </r>
  <r>
    <x v="23"/>
    <x v="92"/>
    <n v="8"/>
    <n v="3"/>
    <n v="5"/>
    <n v="0"/>
  </r>
  <r>
    <x v="24"/>
    <x v="92"/>
    <n v="56"/>
    <n v="4"/>
    <n v="52"/>
    <n v="0"/>
  </r>
  <r>
    <x v="30"/>
    <x v="92"/>
    <n v="56"/>
    <n v="0"/>
    <n v="56"/>
    <n v="0"/>
  </r>
  <r>
    <x v="31"/>
    <x v="92"/>
    <n v="22"/>
    <n v="5"/>
    <n v="17"/>
    <n v="0"/>
  </r>
  <r>
    <x v="32"/>
    <x v="92"/>
    <n v="20"/>
    <n v="4"/>
    <n v="16"/>
    <n v="0"/>
  </r>
  <r>
    <x v="33"/>
    <x v="92"/>
    <n v="6"/>
    <n v="1"/>
    <n v="5"/>
    <n v="0"/>
  </r>
  <r>
    <x v="34"/>
    <x v="92"/>
    <n v="13"/>
    <n v="0"/>
    <n v="0"/>
    <n v="0"/>
  </r>
  <r>
    <x v="7"/>
    <x v="92"/>
    <n v="113"/>
    <n v="31"/>
    <n v="82"/>
    <n v="0"/>
  </r>
  <r>
    <x v="8"/>
    <x v="92"/>
    <n v="478"/>
    <n v="42"/>
    <n v="435"/>
    <n v="1"/>
  </r>
  <r>
    <x v="35"/>
    <x v="92"/>
    <n v="87"/>
    <n v="0"/>
    <n v="0"/>
    <n v="87"/>
  </r>
  <r>
    <x v="0"/>
    <x v="93"/>
    <n v="4092"/>
    <n v="0"/>
    <n v="4066"/>
    <n v="26"/>
  </r>
  <r>
    <x v="2"/>
    <x v="93"/>
    <n v="22"/>
    <n v="0"/>
    <n v="22"/>
    <n v="0"/>
  </r>
  <r>
    <x v="3"/>
    <x v="93"/>
    <n v="67"/>
    <n v="8"/>
    <n v="59"/>
    <n v="0"/>
  </r>
  <r>
    <x v="4"/>
    <x v="93"/>
    <n v="37"/>
    <n v="0"/>
    <n v="37"/>
    <n v="0"/>
  </r>
  <r>
    <x v="36"/>
    <x v="93"/>
    <n v="2"/>
    <n v="0"/>
    <n v="2"/>
    <n v="0"/>
  </r>
  <r>
    <x v="5"/>
    <x v="93"/>
    <n v="14"/>
    <n v="0"/>
    <n v="14"/>
    <n v="0"/>
  </r>
  <r>
    <x v="6"/>
    <x v="93"/>
    <n v="12"/>
    <n v="0"/>
    <n v="12"/>
    <n v="0"/>
  </r>
  <r>
    <x v="1"/>
    <x v="93"/>
    <n v="4066"/>
    <n v="113"/>
    <n v="3913"/>
    <n v="40"/>
  </r>
  <r>
    <x v="39"/>
    <x v="93"/>
    <n v="79"/>
    <n v="1"/>
    <n v="78"/>
    <n v="0"/>
  </r>
  <r>
    <x v="9"/>
    <x v="93"/>
    <n v="308"/>
    <n v="22"/>
    <n v="286"/>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10"/>
    <x v="93"/>
    <n v="216"/>
    <n v="1"/>
    <n v="215"/>
    <n v="0"/>
  </r>
  <r>
    <x v="11"/>
    <x v="93"/>
    <n v="3"/>
    <n v="0"/>
    <n v="3"/>
    <n v="0"/>
  </r>
  <r>
    <x v="20"/>
    <x v="93"/>
    <n v="216"/>
    <n v="0"/>
    <n v="216"/>
    <n v="0"/>
  </r>
  <r>
    <x v="21"/>
    <x v="93"/>
    <n v="707"/>
    <n v="6"/>
    <n v="701"/>
    <n v="0"/>
  </r>
  <r>
    <x v="22"/>
    <x v="93"/>
    <n v="1963"/>
    <n v="27"/>
    <n v="1936"/>
    <n v="0"/>
  </r>
  <r>
    <x v="25"/>
    <x v="93"/>
    <n v="163"/>
    <n v="20"/>
    <n v="143"/>
    <n v="0"/>
  </r>
  <r>
    <x v="26"/>
    <x v="93"/>
    <n v="43"/>
    <n v="1"/>
    <n v="42"/>
    <n v="0"/>
  </r>
  <r>
    <x v="27"/>
    <x v="93"/>
    <n v="20"/>
    <n v="0"/>
    <n v="20"/>
    <n v="0"/>
  </r>
  <r>
    <x v="38"/>
    <x v="93"/>
    <n v="17"/>
    <n v="1"/>
    <n v="16"/>
    <n v="0"/>
  </r>
  <r>
    <x v="28"/>
    <x v="93"/>
    <n v="224"/>
    <n v="10"/>
    <n v="214"/>
    <n v="0"/>
  </r>
  <r>
    <x v="29"/>
    <x v="93"/>
    <n v="87"/>
    <n v="12"/>
    <n v="75"/>
    <n v="0"/>
  </r>
  <r>
    <x v="23"/>
    <x v="93"/>
    <n v="104"/>
    <n v="18"/>
    <n v="86"/>
    <n v="0"/>
  </r>
  <r>
    <x v="24"/>
    <x v="93"/>
    <n v="509"/>
    <n v="28"/>
    <n v="481"/>
    <n v="0"/>
  </r>
  <r>
    <x v="30"/>
    <x v="93"/>
    <n v="509"/>
    <n v="0"/>
    <n v="509"/>
    <n v="0"/>
  </r>
  <r>
    <x v="31"/>
    <x v="93"/>
    <n v="270"/>
    <n v="24"/>
    <n v="246"/>
    <n v="0"/>
  </r>
  <r>
    <x v="32"/>
    <x v="93"/>
    <n v="89"/>
    <n v="17"/>
    <n v="72"/>
    <n v="0"/>
  </r>
  <r>
    <x v="33"/>
    <x v="93"/>
    <n v="69"/>
    <n v="6"/>
    <n v="63"/>
    <n v="0"/>
  </r>
  <r>
    <x v="34"/>
    <x v="93"/>
    <n v="76"/>
    <n v="0"/>
    <n v="0"/>
    <n v="0"/>
  </r>
  <r>
    <x v="7"/>
    <x v="93"/>
    <n v="847"/>
    <n v="196"/>
    <n v="651"/>
    <n v="0"/>
  </r>
  <r>
    <x v="8"/>
    <x v="93"/>
    <n v="3900"/>
    <n v="282"/>
    <n v="3618"/>
    <n v="0"/>
  </r>
  <r>
    <x v="35"/>
    <x v="93"/>
    <n v="1010"/>
    <n v="0"/>
    <n v="0"/>
    <n v="1010"/>
  </r>
  <r>
    <x v="0"/>
    <x v="94"/>
    <n v="3696"/>
    <n v="1"/>
    <n v="3667"/>
    <n v="28"/>
  </r>
  <r>
    <x v="2"/>
    <x v="94"/>
    <n v="14"/>
    <n v="1"/>
    <n v="13"/>
    <n v="0"/>
  </r>
  <r>
    <x v="3"/>
    <x v="94"/>
    <n v="65"/>
    <n v="8"/>
    <n v="57"/>
    <n v="0"/>
  </r>
  <r>
    <x v="4"/>
    <x v="94"/>
    <n v="43"/>
    <n v="1"/>
    <n v="42"/>
    <n v="0"/>
  </r>
  <r>
    <x v="36"/>
    <x v="94"/>
    <n v="2"/>
    <n v="0"/>
    <n v="2"/>
    <n v="0"/>
  </r>
  <r>
    <x v="5"/>
    <x v="94"/>
    <n v="25"/>
    <n v="2"/>
    <n v="23"/>
    <n v="0"/>
  </r>
  <r>
    <x v="6"/>
    <x v="94"/>
    <n v="21"/>
    <n v="0"/>
    <n v="21"/>
    <n v="0"/>
  </r>
  <r>
    <x v="1"/>
    <x v="94"/>
    <n v="3667"/>
    <n v="112"/>
    <n v="3535"/>
    <n v="20"/>
  </r>
  <r>
    <x v="39"/>
    <x v="94"/>
    <n v="84"/>
    <n v="2"/>
    <n v="82"/>
    <n v="0"/>
  </r>
  <r>
    <x v="9"/>
    <x v="94"/>
    <n v="287"/>
    <n v="27"/>
    <n v="260"/>
    <n v="0"/>
  </r>
  <r>
    <x v="12"/>
    <x v="94"/>
    <n v="6"/>
    <n v="0"/>
    <n v="6"/>
    <n v="0"/>
  </r>
  <r>
    <x v="13"/>
    <x v="94"/>
    <n v="9"/>
    <n v="2"/>
    <n v="7"/>
    <n v="0"/>
  </r>
  <r>
    <x v="14"/>
    <x v="94"/>
    <n v="212"/>
    <n v="54"/>
    <n v="158"/>
    <n v="0"/>
  </r>
  <r>
    <x v="15"/>
    <x v="94"/>
    <n v="137"/>
    <n v="3"/>
    <n v="134"/>
    <n v="0"/>
  </r>
  <r>
    <x v="18"/>
    <x v="94"/>
    <n v="23"/>
    <n v="2"/>
    <n v="21"/>
    <n v="0"/>
  </r>
  <r>
    <x v="19"/>
    <x v="94"/>
    <n v="4"/>
    <n v="0"/>
    <n v="4"/>
    <n v="0"/>
  </r>
  <r>
    <x v="10"/>
    <x v="94"/>
    <n v="223"/>
    <n v="1"/>
    <n v="222"/>
    <n v="0"/>
  </r>
  <r>
    <x v="11"/>
    <x v="94"/>
    <n v="3"/>
    <n v="0"/>
    <n v="3"/>
    <n v="0"/>
  </r>
  <r>
    <x v="20"/>
    <x v="94"/>
    <n v="223"/>
    <n v="0"/>
    <n v="223"/>
    <n v="0"/>
  </r>
  <r>
    <x v="21"/>
    <x v="94"/>
    <n v="666"/>
    <n v="6"/>
    <n v="660"/>
    <n v="0"/>
  </r>
  <r>
    <x v="22"/>
    <x v="94"/>
    <n v="1616"/>
    <n v="34"/>
    <n v="1582"/>
    <n v="0"/>
  </r>
  <r>
    <x v="25"/>
    <x v="94"/>
    <n v="164"/>
    <n v="16"/>
    <n v="148"/>
    <n v="0"/>
  </r>
  <r>
    <x v="26"/>
    <x v="94"/>
    <n v="33"/>
    <n v="0"/>
    <n v="33"/>
    <n v="0"/>
  </r>
  <r>
    <x v="27"/>
    <x v="94"/>
    <n v="22"/>
    <n v="1"/>
    <n v="21"/>
    <n v="0"/>
  </r>
  <r>
    <x v="38"/>
    <x v="94"/>
    <n v="10"/>
    <n v="3"/>
    <n v="7"/>
    <n v="0"/>
  </r>
  <r>
    <x v="28"/>
    <x v="94"/>
    <n v="171"/>
    <n v="12"/>
    <n v="159"/>
    <n v="0"/>
  </r>
  <r>
    <x v="29"/>
    <x v="94"/>
    <n v="69"/>
    <n v="19"/>
    <n v="50"/>
    <n v="0"/>
  </r>
  <r>
    <x v="23"/>
    <x v="94"/>
    <n v="85"/>
    <n v="11"/>
    <n v="74"/>
    <n v="0"/>
  </r>
  <r>
    <x v="24"/>
    <x v="94"/>
    <n v="446"/>
    <n v="23"/>
    <n v="423"/>
    <n v="0"/>
  </r>
  <r>
    <x v="30"/>
    <x v="94"/>
    <n v="446"/>
    <n v="0"/>
    <n v="446"/>
    <n v="0"/>
  </r>
  <r>
    <x v="31"/>
    <x v="94"/>
    <n v="238"/>
    <n v="27"/>
    <n v="211"/>
    <n v="0"/>
  </r>
  <r>
    <x v="32"/>
    <x v="94"/>
    <n v="81"/>
    <n v="15"/>
    <n v="66"/>
    <n v="0"/>
  </r>
  <r>
    <x v="33"/>
    <x v="94"/>
    <n v="71"/>
    <n v="7"/>
    <n v="64"/>
    <n v="0"/>
  </r>
  <r>
    <x v="34"/>
    <x v="94"/>
    <n v="73"/>
    <n v="0"/>
    <n v="0"/>
    <n v="0"/>
  </r>
  <r>
    <x v="7"/>
    <x v="94"/>
    <n v="818"/>
    <n v="211"/>
    <n v="607"/>
    <n v="0"/>
  </r>
  <r>
    <x v="8"/>
    <x v="94"/>
    <n v="3517"/>
    <n v="245"/>
    <n v="3272"/>
    <n v="0"/>
  </r>
  <r>
    <x v="35"/>
    <x v="94"/>
    <n v="993"/>
    <n v="0"/>
    <n v="0"/>
    <n v="993"/>
  </r>
  <r>
    <x v="0"/>
    <x v="95"/>
    <n v="3649"/>
    <n v="0"/>
    <n v="3620"/>
    <n v="29"/>
  </r>
  <r>
    <x v="2"/>
    <x v="95"/>
    <n v="17"/>
    <n v="1"/>
    <n v="16"/>
    <n v="0"/>
  </r>
  <r>
    <x v="3"/>
    <x v="95"/>
    <n v="65"/>
    <n v="10"/>
    <n v="55"/>
    <n v="0"/>
  </r>
  <r>
    <x v="4"/>
    <x v="95"/>
    <n v="38"/>
    <n v="0"/>
    <n v="38"/>
    <n v="0"/>
  </r>
  <r>
    <x v="36"/>
    <x v="95"/>
    <n v="4"/>
    <n v="0"/>
    <n v="3"/>
    <n v="0"/>
  </r>
  <r>
    <x v="5"/>
    <x v="95"/>
    <n v="19"/>
    <n v="1"/>
    <n v="18"/>
    <n v="0"/>
  </r>
  <r>
    <x v="6"/>
    <x v="95"/>
    <n v="14"/>
    <n v="0"/>
    <n v="14"/>
    <n v="0"/>
  </r>
  <r>
    <x v="1"/>
    <x v="95"/>
    <n v="3620"/>
    <n v="88"/>
    <n v="3492"/>
    <n v="40"/>
  </r>
  <r>
    <x v="39"/>
    <x v="95"/>
    <n v="83"/>
    <n v="1"/>
    <n v="82"/>
    <n v="0"/>
  </r>
  <r>
    <x v="9"/>
    <x v="95"/>
    <n v="283"/>
    <n v="27"/>
    <n v="256"/>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10"/>
    <x v="95"/>
    <n v="192"/>
    <n v="0"/>
    <n v="192"/>
    <n v="0"/>
  </r>
  <r>
    <x v="11"/>
    <x v="95"/>
    <n v="5"/>
    <n v="1"/>
    <n v="4"/>
    <n v="0"/>
  </r>
  <r>
    <x v="20"/>
    <x v="95"/>
    <n v="192"/>
    <n v="0"/>
    <n v="192"/>
    <n v="0"/>
  </r>
  <r>
    <x v="21"/>
    <x v="95"/>
    <n v="672"/>
    <n v="7"/>
    <n v="665"/>
    <n v="0"/>
  </r>
  <r>
    <x v="22"/>
    <x v="95"/>
    <n v="1700"/>
    <n v="23"/>
    <n v="1677"/>
    <n v="0"/>
  </r>
  <r>
    <x v="25"/>
    <x v="95"/>
    <n v="155"/>
    <n v="22"/>
    <n v="133"/>
    <n v="0"/>
  </r>
  <r>
    <x v="26"/>
    <x v="95"/>
    <n v="19"/>
    <n v="0"/>
    <n v="19"/>
    <n v="0"/>
  </r>
  <r>
    <x v="27"/>
    <x v="95"/>
    <n v="17"/>
    <n v="0"/>
    <n v="17"/>
    <n v="0"/>
  </r>
  <r>
    <x v="38"/>
    <x v="95"/>
    <n v="11"/>
    <n v="2"/>
    <n v="9"/>
    <n v="0"/>
  </r>
  <r>
    <x v="28"/>
    <x v="95"/>
    <n v="148"/>
    <n v="8"/>
    <n v="140"/>
    <n v="0"/>
  </r>
  <r>
    <x v="29"/>
    <x v="95"/>
    <n v="71"/>
    <n v="12"/>
    <n v="59"/>
    <n v="0"/>
  </r>
  <r>
    <x v="23"/>
    <x v="95"/>
    <n v="80"/>
    <n v="8"/>
    <n v="72"/>
    <n v="0"/>
  </r>
  <r>
    <x v="24"/>
    <x v="95"/>
    <n v="382"/>
    <n v="21"/>
    <n v="361"/>
    <n v="0"/>
  </r>
  <r>
    <x v="30"/>
    <x v="95"/>
    <n v="382"/>
    <n v="0"/>
    <n v="382"/>
    <n v="0"/>
  </r>
  <r>
    <x v="31"/>
    <x v="95"/>
    <n v="284"/>
    <n v="22"/>
    <n v="262"/>
    <n v="0"/>
  </r>
  <r>
    <x v="32"/>
    <x v="95"/>
    <n v="89"/>
    <n v="16"/>
    <n v="73"/>
    <n v="0"/>
  </r>
  <r>
    <x v="33"/>
    <x v="95"/>
    <n v="76"/>
    <n v="14"/>
    <n v="62"/>
    <n v="0"/>
  </r>
  <r>
    <x v="34"/>
    <x v="95"/>
    <n v="60"/>
    <n v="0"/>
    <n v="0"/>
    <n v="0"/>
  </r>
  <r>
    <x v="7"/>
    <x v="95"/>
    <n v="799"/>
    <n v="190"/>
    <n v="609"/>
    <n v="0"/>
  </r>
  <r>
    <x v="8"/>
    <x v="95"/>
    <n v="3482"/>
    <n v="236"/>
    <n v="3246"/>
    <n v="0"/>
  </r>
  <r>
    <x v="35"/>
    <x v="95"/>
    <n v="949"/>
    <n v="0"/>
    <n v="0"/>
    <n v="949"/>
  </r>
  <r>
    <x v="0"/>
    <x v="96"/>
    <n v="543"/>
    <n v="0"/>
    <n v="539"/>
    <n v="4"/>
  </r>
  <r>
    <x v="2"/>
    <x v="96"/>
    <n v="4"/>
    <n v="0"/>
    <n v="4"/>
    <n v="0"/>
  </r>
  <r>
    <x v="3"/>
    <x v="96"/>
    <n v="23"/>
    <n v="1"/>
    <n v="22"/>
    <n v="0"/>
  </r>
  <r>
    <x v="4"/>
    <x v="96"/>
    <n v="18"/>
    <n v="0"/>
    <n v="18"/>
    <n v="0"/>
  </r>
  <r>
    <x v="36"/>
    <x v="96"/>
    <n v="0"/>
    <n v="0"/>
    <n v="1"/>
    <n v="0"/>
  </r>
  <r>
    <x v="5"/>
    <x v="96"/>
    <n v="12"/>
    <n v="1"/>
    <n v="11"/>
    <n v="0"/>
  </r>
  <r>
    <x v="6"/>
    <x v="96"/>
    <n v="11"/>
    <n v="0"/>
    <n v="11"/>
    <n v="0"/>
  </r>
  <r>
    <x v="1"/>
    <x v="96"/>
    <n v="539"/>
    <n v="17"/>
    <n v="517"/>
    <n v="5"/>
  </r>
  <r>
    <x v="39"/>
    <x v="96"/>
    <n v="16"/>
    <n v="0"/>
    <n v="16"/>
    <n v="0"/>
  </r>
  <r>
    <x v="9"/>
    <x v="96"/>
    <n v="37"/>
    <n v="5"/>
    <n v="32"/>
    <n v="0"/>
  </r>
  <r>
    <x v="14"/>
    <x v="96"/>
    <n v="41"/>
    <n v="7"/>
    <n v="34"/>
    <n v="0"/>
  </r>
  <r>
    <x v="15"/>
    <x v="96"/>
    <n v="31"/>
    <n v="0"/>
    <n v="31"/>
    <n v="0"/>
  </r>
  <r>
    <x v="18"/>
    <x v="96"/>
    <n v="5"/>
    <n v="1"/>
    <n v="4"/>
    <n v="0"/>
  </r>
  <r>
    <x v="19"/>
    <x v="96"/>
    <n v="1"/>
    <n v="0"/>
    <n v="1"/>
    <n v="0"/>
  </r>
  <r>
    <x v="10"/>
    <x v="96"/>
    <n v="43"/>
    <n v="0"/>
    <n v="43"/>
    <n v="0"/>
  </r>
  <r>
    <x v="20"/>
    <x v="96"/>
    <n v="43"/>
    <n v="0"/>
    <n v="43"/>
    <n v="0"/>
  </r>
  <r>
    <x v="21"/>
    <x v="96"/>
    <n v="74"/>
    <n v="1"/>
    <n v="73"/>
    <n v="0"/>
  </r>
  <r>
    <x v="22"/>
    <x v="96"/>
    <n v="218"/>
    <n v="1"/>
    <n v="217"/>
    <n v="0"/>
  </r>
  <r>
    <x v="25"/>
    <x v="96"/>
    <n v="20"/>
    <n v="3"/>
    <n v="17"/>
    <n v="0"/>
  </r>
  <r>
    <x v="26"/>
    <x v="96"/>
    <n v="4"/>
    <n v="0"/>
    <n v="4"/>
    <n v="0"/>
  </r>
  <r>
    <x v="27"/>
    <x v="96"/>
    <n v="1"/>
    <n v="0"/>
    <n v="1"/>
    <n v="0"/>
  </r>
  <r>
    <x v="38"/>
    <x v="96"/>
    <n v="2"/>
    <n v="1"/>
    <n v="1"/>
    <n v="0"/>
  </r>
  <r>
    <x v="28"/>
    <x v="96"/>
    <n v="17"/>
    <n v="1"/>
    <n v="16"/>
    <n v="0"/>
  </r>
  <r>
    <x v="29"/>
    <x v="96"/>
    <n v="9"/>
    <n v="2"/>
    <n v="7"/>
    <n v="0"/>
  </r>
  <r>
    <x v="23"/>
    <x v="96"/>
    <n v="6"/>
    <n v="1"/>
    <n v="5"/>
    <n v="0"/>
  </r>
  <r>
    <x v="24"/>
    <x v="96"/>
    <n v="48"/>
    <n v="2"/>
    <n v="46"/>
    <n v="0"/>
  </r>
  <r>
    <x v="30"/>
    <x v="96"/>
    <n v="48"/>
    <n v="0"/>
    <n v="48"/>
    <n v="0"/>
  </r>
  <r>
    <x v="31"/>
    <x v="96"/>
    <n v="31"/>
    <n v="4"/>
    <n v="27"/>
    <n v="0"/>
  </r>
  <r>
    <x v="32"/>
    <x v="96"/>
    <n v="17"/>
    <n v="4"/>
    <n v="13"/>
    <n v="0"/>
  </r>
  <r>
    <x v="33"/>
    <x v="96"/>
    <n v="14"/>
    <n v="1"/>
    <n v="13"/>
    <n v="0"/>
  </r>
  <r>
    <x v="34"/>
    <x v="96"/>
    <n v="15"/>
    <n v="0"/>
    <n v="0"/>
    <n v="0"/>
  </r>
  <r>
    <x v="7"/>
    <x v="96"/>
    <n v="127"/>
    <n v="29"/>
    <n v="98"/>
    <n v="0"/>
  </r>
  <r>
    <x v="8"/>
    <x v="96"/>
    <n v="510"/>
    <n v="50"/>
    <n v="460"/>
    <n v="0"/>
  </r>
  <r>
    <x v="35"/>
    <x v="96"/>
    <n v="154"/>
    <n v="0"/>
    <n v="0"/>
    <n v="154"/>
  </r>
  <r>
    <x v="0"/>
    <x v="97"/>
    <n v="312"/>
    <n v="0"/>
    <n v="307"/>
    <n v="5"/>
  </r>
  <r>
    <x v="2"/>
    <x v="97"/>
    <n v="2"/>
    <n v="0"/>
    <n v="2"/>
    <n v="0"/>
  </r>
  <r>
    <x v="3"/>
    <x v="97"/>
    <n v="9"/>
    <n v="0"/>
    <n v="9"/>
    <n v="0"/>
  </r>
  <r>
    <x v="4"/>
    <x v="97"/>
    <n v="7"/>
    <n v="0"/>
    <n v="7"/>
    <n v="0"/>
  </r>
  <r>
    <x v="5"/>
    <x v="97"/>
    <n v="2"/>
    <n v="0"/>
    <n v="2"/>
    <n v="0"/>
  </r>
  <r>
    <x v="6"/>
    <x v="97"/>
    <n v="2"/>
    <n v="0"/>
    <n v="2"/>
    <n v="0"/>
  </r>
  <r>
    <x v="1"/>
    <x v="97"/>
    <n v="307"/>
    <n v="10"/>
    <n v="291"/>
    <n v="6"/>
  </r>
  <r>
    <x v="39"/>
    <x v="97"/>
    <n v="2"/>
    <n v="0"/>
    <n v="2"/>
    <n v="0"/>
  </r>
  <r>
    <x v="9"/>
    <x v="97"/>
    <n v="14"/>
    <n v="2"/>
    <n v="12"/>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10"/>
    <x v="97"/>
    <n v="33"/>
    <n v="0"/>
    <n v="33"/>
    <n v="0"/>
  </r>
  <r>
    <x v="20"/>
    <x v="97"/>
    <n v="33"/>
    <n v="0"/>
    <n v="33"/>
    <n v="0"/>
  </r>
  <r>
    <x v="21"/>
    <x v="97"/>
    <n v="43"/>
    <n v="2"/>
    <n v="41"/>
    <n v="0"/>
  </r>
  <r>
    <x v="22"/>
    <x v="97"/>
    <n v="115"/>
    <n v="3"/>
    <n v="112"/>
    <n v="0"/>
  </r>
  <r>
    <x v="25"/>
    <x v="97"/>
    <n v="6"/>
    <n v="3"/>
    <n v="3"/>
    <n v="0"/>
  </r>
  <r>
    <x v="26"/>
    <x v="97"/>
    <n v="3"/>
    <n v="0"/>
    <n v="3"/>
    <n v="0"/>
  </r>
  <r>
    <x v="27"/>
    <x v="97"/>
    <n v="1"/>
    <n v="0"/>
    <n v="1"/>
    <n v="0"/>
  </r>
  <r>
    <x v="38"/>
    <x v="97"/>
    <n v="2"/>
    <n v="0"/>
    <n v="2"/>
    <n v="0"/>
  </r>
  <r>
    <x v="28"/>
    <x v="97"/>
    <n v="19"/>
    <n v="0"/>
    <n v="19"/>
    <n v="0"/>
  </r>
  <r>
    <x v="29"/>
    <x v="97"/>
    <n v="2"/>
    <n v="0"/>
    <n v="2"/>
    <n v="0"/>
  </r>
  <r>
    <x v="23"/>
    <x v="97"/>
    <n v="6"/>
    <n v="2"/>
    <n v="4"/>
    <n v="0"/>
  </r>
  <r>
    <x v="24"/>
    <x v="97"/>
    <n v="37"/>
    <n v="6"/>
    <n v="31"/>
    <n v="0"/>
  </r>
  <r>
    <x v="30"/>
    <x v="97"/>
    <n v="37"/>
    <n v="0"/>
    <n v="37"/>
    <n v="0"/>
  </r>
  <r>
    <x v="31"/>
    <x v="97"/>
    <n v="34"/>
    <n v="8"/>
    <n v="26"/>
    <n v="0"/>
  </r>
  <r>
    <x v="32"/>
    <x v="97"/>
    <n v="13"/>
    <n v="5"/>
    <n v="8"/>
    <n v="0"/>
  </r>
  <r>
    <x v="33"/>
    <x v="97"/>
    <n v="9"/>
    <n v="2"/>
    <n v="7"/>
    <n v="0"/>
  </r>
  <r>
    <x v="34"/>
    <x v="97"/>
    <n v="3"/>
    <n v="0"/>
    <n v="0"/>
    <n v="0"/>
  </r>
  <r>
    <x v="7"/>
    <x v="97"/>
    <n v="81"/>
    <n v="24"/>
    <n v="57"/>
    <n v="0"/>
  </r>
  <r>
    <x v="8"/>
    <x v="97"/>
    <n v="290"/>
    <n v="32"/>
    <n v="258"/>
    <n v="0"/>
  </r>
  <r>
    <x v="35"/>
    <x v="97"/>
    <n v="77"/>
    <n v="0"/>
    <n v="0"/>
    <n v="77"/>
  </r>
  <r>
    <x v="0"/>
    <x v="98"/>
    <n v="4290"/>
    <n v="0"/>
    <n v="4258"/>
    <n v="32"/>
  </r>
  <r>
    <x v="2"/>
    <x v="98"/>
    <n v="21"/>
    <n v="1"/>
    <n v="20"/>
    <n v="0"/>
  </r>
  <r>
    <x v="3"/>
    <x v="98"/>
    <n v="97"/>
    <n v="10"/>
    <n v="87"/>
    <n v="0"/>
  </r>
  <r>
    <x v="4"/>
    <x v="98"/>
    <n v="66"/>
    <n v="3"/>
    <n v="63"/>
    <n v="0"/>
  </r>
  <r>
    <x v="5"/>
    <x v="98"/>
    <n v="12"/>
    <n v="1"/>
    <n v="11"/>
    <n v="0"/>
  </r>
  <r>
    <x v="6"/>
    <x v="98"/>
    <n v="11"/>
    <n v="1"/>
    <n v="10"/>
    <n v="0"/>
  </r>
  <r>
    <x v="1"/>
    <x v="98"/>
    <n v="4258"/>
    <n v="115"/>
    <n v="4114"/>
    <n v="29"/>
  </r>
  <r>
    <x v="39"/>
    <x v="98"/>
    <n v="86"/>
    <n v="0"/>
    <n v="86"/>
    <n v="0"/>
  </r>
  <r>
    <x v="9"/>
    <x v="98"/>
    <n v="289"/>
    <n v="27"/>
    <n v="261"/>
    <n v="1"/>
  </r>
  <r>
    <x v="12"/>
    <x v="98"/>
    <n v="9"/>
    <n v="3"/>
    <n v="6"/>
    <n v="0"/>
  </r>
  <r>
    <x v="13"/>
    <x v="98"/>
    <n v="12"/>
    <n v="2"/>
    <n v="10"/>
    <n v="0"/>
  </r>
  <r>
    <x v="14"/>
    <x v="98"/>
    <n v="254"/>
    <n v="61"/>
    <n v="193"/>
    <n v="0"/>
  </r>
  <r>
    <x v="15"/>
    <x v="98"/>
    <n v="167"/>
    <n v="4"/>
    <n v="163"/>
    <n v="0"/>
  </r>
  <r>
    <x v="18"/>
    <x v="98"/>
    <n v="32"/>
    <n v="2"/>
    <n v="30"/>
    <n v="0"/>
  </r>
  <r>
    <x v="19"/>
    <x v="98"/>
    <n v="8"/>
    <n v="1"/>
    <n v="7"/>
    <n v="0"/>
  </r>
  <r>
    <x v="10"/>
    <x v="98"/>
    <n v="275"/>
    <n v="3"/>
    <n v="272"/>
    <n v="0"/>
  </r>
  <r>
    <x v="11"/>
    <x v="98"/>
    <n v="3"/>
    <n v="0"/>
    <n v="3"/>
    <n v="0"/>
  </r>
  <r>
    <x v="20"/>
    <x v="98"/>
    <n v="275"/>
    <n v="0"/>
    <n v="275"/>
    <n v="0"/>
  </r>
  <r>
    <x v="21"/>
    <x v="98"/>
    <n v="790"/>
    <n v="11"/>
    <n v="778"/>
    <n v="1"/>
  </r>
  <r>
    <x v="22"/>
    <x v="98"/>
    <n v="2007"/>
    <n v="24"/>
    <n v="1983"/>
    <n v="0"/>
  </r>
  <r>
    <x v="25"/>
    <x v="98"/>
    <n v="153"/>
    <n v="16"/>
    <n v="137"/>
    <n v="0"/>
  </r>
  <r>
    <x v="26"/>
    <x v="98"/>
    <n v="34"/>
    <n v="0"/>
    <n v="34"/>
    <n v="0"/>
  </r>
  <r>
    <x v="27"/>
    <x v="98"/>
    <n v="21"/>
    <n v="1"/>
    <n v="20"/>
    <n v="0"/>
  </r>
  <r>
    <x v="38"/>
    <x v="98"/>
    <n v="6"/>
    <n v="0"/>
    <n v="6"/>
    <n v="0"/>
  </r>
  <r>
    <x v="28"/>
    <x v="98"/>
    <n v="165"/>
    <n v="6"/>
    <n v="159"/>
    <n v="0"/>
  </r>
  <r>
    <x v="29"/>
    <x v="98"/>
    <n v="68"/>
    <n v="12"/>
    <n v="56"/>
    <n v="0"/>
  </r>
  <r>
    <x v="23"/>
    <x v="98"/>
    <n v="91"/>
    <n v="11"/>
    <n v="80"/>
    <n v="0"/>
  </r>
  <r>
    <x v="24"/>
    <x v="98"/>
    <n v="419"/>
    <n v="23"/>
    <n v="396"/>
    <n v="0"/>
  </r>
  <r>
    <x v="30"/>
    <x v="98"/>
    <n v="419"/>
    <n v="0"/>
    <n v="419"/>
    <n v="0"/>
  </r>
  <r>
    <x v="31"/>
    <x v="98"/>
    <n v="295"/>
    <n v="31"/>
    <n v="264"/>
    <n v="0"/>
  </r>
  <r>
    <x v="32"/>
    <x v="98"/>
    <n v="93"/>
    <n v="14"/>
    <n v="79"/>
    <n v="0"/>
  </r>
  <r>
    <x v="33"/>
    <x v="98"/>
    <n v="82"/>
    <n v="9"/>
    <n v="73"/>
    <n v="0"/>
  </r>
  <r>
    <x v="34"/>
    <x v="98"/>
    <n v="84"/>
    <n v="0"/>
    <n v="0"/>
    <n v="0"/>
  </r>
  <r>
    <x v="7"/>
    <x v="98"/>
    <n v="913"/>
    <n v="204"/>
    <n v="709"/>
    <n v="0"/>
  </r>
  <r>
    <x v="8"/>
    <x v="98"/>
    <n v="4101"/>
    <n v="267"/>
    <n v="3834"/>
    <n v="0"/>
  </r>
  <r>
    <x v="35"/>
    <x v="98"/>
    <n v="1154"/>
    <n v="0"/>
    <n v="0"/>
    <n v="1154"/>
  </r>
  <r>
    <x v="0"/>
    <x v="99"/>
    <n v="3714"/>
    <n v="0"/>
    <n v="3681"/>
    <n v="33"/>
  </r>
  <r>
    <x v="2"/>
    <x v="99"/>
    <n v="10"/>
    <n v="1"/>
    <n v="9"/>
    <n v="0"/>
  </r>
  <r>
    <x v="3"/>
    <x v="99"/>
    <n v="65"/>
    <n v="10"/>
    <n v="55"/>
    <n v="0"/>
  </r>
  <r>
    <x v="4"/>
    <x v="99"/>
    <n v="45"/>
    <n v="1"/>
    <n v="44"/>
    <n v="0"/>
  </r>
  <r>
    <x v="36"/>
    <x v="99"/>
    <n v="3"/>
    <n v="1"/>
    <n v="2"/>
    <n v="0"/>
  </r>
  <r>
    <x v="5"/>
    <x v="99"/>
    <n v="12"/>
    <n v="1"/>
    <n v="11"/>
    <n v="0"/>
  </r>
  <r>
    <x v="6"/>
    <x v="99"/>
    <n v="8"/>
    <n v="0"/>
    <n v="8"/>
    <n v="0"/>
  </r>
  <r>
    <x v="1"/>
    <x v="99"/>
    <n v="3681"/>
    <n v="111"/>
    <n v="3539"/>
    <n v="31"/>
  </r>
  <r>
    <x v="39"/>
    <x v="99"/>
    <n v="61"/>
    <n v="0"/>
    <n v="61"/>
    <n v="0"/>
  </r>
  <r>
    <x v="9"/>
    <x v="99"/>
    <n v="275"/>
    <n v="32"/>
    <n v="243"/>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10"/>
    <x v="99"/>
    <n v="215"/>
    <n v="2"/>
    <n v="213"/>
    <n v="0"/>
  </r>
  <r>
    <x v="11"/>
    <x v="99"/>
    <n v="1"/>
    <n v="0"/>
    <n v="1"/>
    <n v="0"/>
  </r>
  <r>
    <x v="20"/>
    <x v="99"/>
    <n v="215"/>
    <n v="0"/>
    <n v="215"/>
    <n v="0"/>
  </r>
  <r>
    <x v="21"/>
    <x v="99"/>
    <n v="640"/>
    <n v="5"/>
    <n v="635"/>
    <n v="0"/>
  </r>
  <r>
    <x v="22"/>
    <x v="99"/>
    <n v="1767"/>
    <n v="16"/>
    <n v="1751"/>
    <n v="0"/>
  </r>
  <r>
    <x v="25"/>
    <x v="99"/>
    <n v="114"/>
    <n v="18"/>
    <n v="96"/>
    <n v="0"/>
  </r>
  <r>
    <x v="26"/>
    <x v="99"/>
    <n v="22"/>
    <n v="0"/>
    <n v="22"/>
    <n v="0"/>
  </r>
  <r>
    <x v="27"/>
    <x v="99"/>
    <n v="27"/>
    <n v="0"/>
    <n v="27"/>
    <n v="0"/>
  </r>
  <r>
    <x v="38"/>
    <x v="99"/>
    <n v="3"/>
    <n v="0"/>
    <n v="3"/>
    <n v="0"/>
  </r>
  <r>
    <x v="28"/>
    <x v="99"/>
    <n v="158"/>
    <n v="4"/>
    <n v="154"/>
    <n v="0"/>
  </r>
  <r>
    <x v="29"/>
    <x v="99"/>
    <n v="51"/>
    <n v="11"/>
    <n v="40"/>
    <n v="0"/>
  </r>
  <r>
    <x v="23"/>
    <x v="99"/>
    <n v="75"/>
    <n v="7"/>
    <n v="68"/>
    <n v="0"/>
  </r>
  <r>
    <x v="24"/>
    <x v="99"/>
    <n v="360"/>
    <n v="21"/>
    <n v="339"/>
    <n v="0"/>
  </r>
  <r>
    <x v="30"/>
    <x v="99"/>
    <n v="360"/>
    <n v="0"/>
    <n v="360"/>
    <n v="0"/>
  </r>
  <r>
    <x v="31"/>
    <x v="99"/>
    <n v="254"/>
    <n v="25"/>
    <n v="229"/>
    <n v="0"/>
  </r>
  <r>
    <x v="32"/>
    <x v="99"/>
    <n v="86"/>
    <n v="15"/>
    <n v="71"/>
    <n v="0"/>
  </r>
  <r>
    <x v="33"/>
    <x v="99"/>
    <n v="60"/>
    <n v="5"/>
    <n v="55"/>
    <n v="0"/>
  </r>
  <r>
    <x v="34"/>
    <x v="99"/>
    <n v="80"/>
    <n v="0"/>
    <n v="0"/>
    <n v="0"/>
  </r>
  <r>
    <x v="7"/>
    <x v="99"/>
    <n v="770"/>
    <n v="182"/>
    <n v="588"/>
    <n v="0"/>
  </r>
  <r>
    <x v="8"/>
    <x v="99"/>
    <n v="3533"/>
    <n v="268"/>
    <n v="3265"/>
    <n v="0"/>
  </r>
  <r>
    <x v="35"/>
    <x v="99"/>
    <n v="917"/>
    <n v="0"/>
    <n v="0"/>
    <n v="917"/>
  </r>
  <r>
    <x v="0"/>
    <x v="100"/>
    <n v="3412"/>
    <n v="0"/>
    <n v="3379"/>
    <n v="33"/>
  </r>
  <r>
    <x v="2"/>
    <x v="100"/>
    <n v="13"/>
    <n v="1"/>
    <n v="12"/>
    <n v="0"/>
  </r>
  <r>
    <x v="3"/>
    <x v="100"/>
    <n v="58"/>
    <n v="4"/>
    <n v="54"/>
    <n v="0"/>
  </r>
  <r>
    <x v="4"/>
    <x v="100"/>
    <n v="41"/>
    <n v="2"/>
    <n v="39"/>
    <n v="0"/>
  </r>
  <r>
    <x v="5"/>
    <x v="100"/>
    <n v="12"/>
    <n v="1"/>
    <n v="11"/>
    <n v="0"/>
  </r>
  <r>
    <x v="6"/>
    <x v="100"/>
    <n v="11"/>
    <n v="0"/>
    <n v="11"/>
    <n v="0"/>
  </r>
  <r>
    <x v="1"/>
    <x v="100"/>
    <n v="3379"/>
    <n v="90"/>
    <n v="3264"/>
    <n v="25"/>
  </r>
  <r>
    <x v="39"/>
    <x v="100"/>
    <n v="89"/>
    <n v="1"/>
    <n v="88"/>
    <n v="0"/>
  </r>
  <r>
    <x v="9"/>
    <x v="100"/>
    <n v="281"/>
    <n v="28"/>
    <n v="25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10"/>
    <x v="100"/>
    <n v="190"/>
    <n v="0"/>
    <n v="190"/>
    <n v="0"/>
  </r>
  <r>
    <x v="11"/>
    <x v="100"/>
    <n v="3"/>
    <n v="0"/>
    <n v="3"/>
    <n v="0"/>
  </r>
  <r>
    <x v="20"/>
    <x v="100"/>
    <n v="190"/>
    <n v="0"/>
    <n v="190"/>
    <n v="0"/>
  </r>
  <r>
    <x v="21"/>
    <x v="100"/>
    <n v="620"/>
    <n v="9"/>
    <n v="611"/>
    <n v="0"/>
  </r>
  <r>
    <x v="22"/>
    <x v="100"/>
    <n v="1562"/>
    <n v="23"/>
    <n v="1539"/>
    <n v="0"/>
  </r>
  <r>
    <x v="25"/>
    <x v="100"/>
    <n v="130"/>
    <n v="16"/>
    <n v="114"/>
    <n v="0"/>
  </r>
  <r>
    <x v="26"/>
    <x v="100"/>
    <n v="27"/>
    <n v="1"/>
    <n v="26"/>
    <n v="0"/>
  </r>
  <r>
    <x v="27"/>
    <x v="100"/>
    <n v="13"/>
    <n v="0"/>
    <n v="13"/>
    <n v="0"/>
  </r>
  <r>
    <x v="38"/>
    <x v="100"/>
    <n v="8"/>
    <n v="0"/>
    <n v="8"/>
    <n v="0"/>
  </r>
  <r>
    <x v="28"/>
    <x v="100"/>
    <n v="159"/>
    <n v="9"/>
    <n v="150"/>
    <n v="0"/>
  </r>
  <r>
    <x v="29"/>
    <x v="100"/>
    <n v="48"/>
    <n v="10"/>
    <n v="38"/>
    <n v="0"/>
  </r>
  <r>
    <x v="23"/>
    <x v="100"/>
    <n v="76"/>
    <n v="12"/>
    <n v="64"/>
    <n v="0"/>
  </r>
  <r>
    <x v="24"/>
    <x v="100"/>
    <n v="369"/>
    <n v="18"/>
    <n v="351"/>
    <n v="0"/>
  </r>
  <r>
    <x v="30"/>
    <x v="100"/>
    <n v="369"/>
    <n v="0"/>
    <n v="369"/>
    <n v="0"/>
  </r>
  <r>
    <x v="31"/>
    <x v="100"/>
    <n v="228"/>
    <n v="25"/>
    <n v="203"/>
    <n v="0"/>
  </r>
  <r>
    <x v="32"/>
    <x v="100"/>
    <n v="87"/>
    <n v="17"/>
    <n v="70"/>
    <n v="0"/>
  </r>
  <r>
    <x v="33"/>
    <x v="100"/>
    <n v="50"/>
    <n v="8"/>
    <n v="42"/>
    <n v="0"/>
  </r>
  <r>
    <x v="34"/>
    <x v="100"/>
    <n v="57"/>
    <n v="0"/>
    <n v="0"/>
    <n v="0"/>
  </r>
  <r>
    <x v="7"/>
    <x v="100"/>
    <n v="764"/>
    <n v="170"/>
    <n v="594"/>
    <n v="0"/>
  </r>
  <r>
    <x v="8"/>
    <x v="100"/>
    <n v="3259"/>
    <n v="241"/>
    <n v="3018"/>
    <n v="0"/>
  </r>
  <r>
    <x v="35"/>
    <x v="100"/>
    <n v="893"/>
    <n v="0"/>
    <n v="0"/>
    <n v="893"/>
  </r>
  <r>
    <x v="0"/>
    <x v="101"/>
    <n v="3248"/>
    <n v="0"/>
    <n v="3227"/>
    <n v="21"/>
  </r>
  <r>
    <x v="2"/>
    <x v="101"/>
    <n v="17"/>
    <n v="2"/>
    <n v="15"/>
    <n v="0"/>
  </r>
  <r>
    <x v="3"/>
    <x v="101"/>
    <n v="71"/>
    <n v="11"/>
    <n v="60"/>
    <n v="0"/>
  </r>
  <r>
    <x v="4"/>
    <x v="101"/>
    <n v="43"/>
    <n v="5"/>
    <n v="38"/>
    <n v="0"/>
  </r>
  <r>
    <x v="36"/>
    <x v="101"/>
    <n v="1"/>
    <n v="0"/>
    <n v="1"/>
    <n v="0"/>
  </r>
  <r>
    <x v="5"/>
    <x v="101"/>
    <n v="11"/>
    <n v="2"/>
    <n v="9"/>
    <n v="0"/>
  </r>
  <r>
    <x v="6"/>
    <x v="101"/>
    <n v="8"/>
    <n v="0"/>
    <n v="8"/>
    <n v="0"/>
  </r>
  <r>
    <x v="1"/>
    <x v="101"/>
    <n v="3227"/>
    <n v="96"/>
    <n v="3101"/>
    <n v="30"/>
  </r>
  <r>
    <x v="39"/>
    <x v="101"/>
    <n v="89"/>
    <n v="0"/>
    <n v="89"/>
    <n v="0"/>
  </r>
  <r>
    <x v="9"/>
    <x v="101"/>
    <n v="282"/>
    <n v="25"/>
    <n v="257"/>
    <n v="0"/>
  </r>
  <r>
    <x v="12"/>
    <x v="101"/>
    <n v="11"/>
    <n v="2"/>
    <n v="9"/>
    <n v="0"/>
  </r>
  <r>
    <x v="13"/>
    <x v="101"/>
    <n v="17"/>
    <n v="3"/>
    <n v="14"/>
    <n v="0"/>
  </r>
  <r>
    <x v="14"/>
    <x v="101"/>
    <n v="181"/>
    <n v="37"/>
    <n v="144"/>
    <n v="0"/>
  </r>
  <r>
    <x v="15"/>
    <x v="101"/>
    <n v="126"/>
    <n v="4"/>
    <n v="122"/>
    <n v="0"/>
  </r>
  <r>
    <x v="18"/>
    <x v="101"/>
    <n v="25"/>
    <n v="2"/>
    <n v="23"/>
    <n v="0"/>
  </r>
  <r>
    <x v="19"/>
    <x v="101"/>
    <n v="2"/>
    <n v="0"/>
    <n v="2"/>
    <n v="0"/>
  </r>
  <r>
    <x v="10"/>
    <x v="101"/>
    <n v="204"/>
    <n v="0"/>
    <n v="204"/>
    <n v="0"/>
  </r>
  <r>
    <x v="11"/>
    <x v="101"/>
    <n v="4"/>
    <n v="2"/>
    <n v="2"/>
    <n v="0"/>
  </r>
  <r>
    <x v="20"/>
    <x v="101"/>
    <n v="204"/>
    <n v="0"/>
    <n v="204"/>
    <n v="0"/>
  </r>
  <r>
    <x v="21"/>
    <x v="101"/>
    <n v="586"/>
    <n v="5"/>
    <n v="581"/>
    <n v="0"/>
  </r>
  <r>
    <x v="22"/>
    <x v="101"/>
    <n v="1435"/>
    <n v="18"/>
    <n v="1417"/>
    <n v="0"/>
  </r>
  <r>
    <x v="25"/>
    <x v="101"/>
    <n v="121"/>
    <n v="20"/>
    <n v="101"/>
    <n v="0"/>
  </r>
  <r>
    <x v="26"/>
    <x v="101"/>
    <n v="27"/>
    <n v="0"/>
    <n v="27"/>
    <n v="0"/>
  </r>
  <r>
    <x v="27"/>
    <x v="101"/>
    <n v="21"/>
    <n v="0"/>
    <n v="21"/>
    <n v="0"/>
  </r>
  <r>
    <x v="38"/>
    <x v="101"/>
    <n v="7"/>
    <n v="0"/>
    <n v="7"/>
    <n v="0"/>
  </r>
  <r>
    <x v="28"/>
    <x v="101"/>
    <n v="143"/>
    <n v="12"/>
    <n v="131"/>
    <n v="0"/>
  </r>
  <r>
    <x v="29"/>
    <x v="101"/>
    <n v="58"/>
    <n v="10"/>
    <n v="48"/>
    <n v="0"/>
  </r>
  <r>
    <x v="23"/>
    <x v="101"/>
    <n v="73"/>
    <n v="9"/>
    <n v="64"/>
    <n v="0"/>
  </r>
  <r>
    <x v="24"/>
    <x v="101"/>
    <n v="353"/>
    <n v="22"/>
    <n v="331"/>
    <n v="0"/>
  </r>
  <r>
    <x v="30"/>
    <x v="101"/>
    <n v="353"/>
    <n v="0"/>
    <n v="353"/>
    <n v="0"/>
  </r>
  <r>
    <x v="31"/>
    <x v="101"/>
    <n v="232"/>
    <n v="25"/>
    <n v="207"/>
    <n v="0"/>
  </r>
  <r>
    <x v="32"/>
    <x v="101"/>
    <n v="85"/>
    <n v="12"/>
    <n v="73"/>
    <n v="0"/>
  </r>
  <r>
    <x v="33"/>
    <x v="101"/>
    <n v="54"/>
    <n v="7"/>
    <n v="47"/>
    <n v="0"/>
  </r>
  <r>
    <x v="34"/>
    <x v="101"/>
    <n v="66"/>
    <n v="0"/>
    <n v="0"/>
    <n v="0"/>
  </r>
  <r>
    <x v="7"/>
    <x v="101"/>
    <n v="710"/>
    <n v="175"/>
    <n v="535"/>
    <n v="0"/>
  </r>
  <r>
    <x v="8"/>
    <x v="101"/>
    <n v="3094"/>
    <n v="210"/>
    <n v="2883"/>
    <n v="1"/>
  </r>
  <r>
    <x v="37"/>
    <x v="101"/>
    <n v="1"/>
    <n v="0"/>
    <n v="1"/>
    <n v="0"/>
  </r>
  <r>
    <x v="35"/>
    <x v="101"/>
    <n v="886"/>
    <n v="0"/>
    <n v="0"/>
    <n v="886"/>
  </r>
  <r>
    <x v="0"/>
    <x v="102"/>
    <n v="2995"/>
    <n v="0"/>
    <n v="2971"/>
    <n v="24"/>
  </r>
  <r>
    <x v="2"/>
    <x v="102"/>
    <n v="12"/>
    <n v="0"/>
    <n v="12"/>
    <n v="0"/>
  </r>
  <r>
    <x v="3"/>
    <x v="102"/>
    <n v="57"/>
    <n v="5"/>
    <n v="52"/>
    <n v="0"/>
  </r>
  <r>
    <x v="4"/>
    <x v="102"/>
    <n v="40"/>
    <n v="2"/>
    <n v="38"/>
    <n v="0"/>
  </r>
  <r>
    <x v="36"/>
    <x v="102"/>
    <n v="4"/>
    <n v="0"/>
    <n v="4"/>
    <n v="0"/>
  </r>
  <r>
    <x v="5"/>
    <x v="102"/>
    <n v="11"/>
    <n v="1"/>
    <n v="10"/>
    <n v="0"/>
  </r>
  <r>
    <x v="6"/>
    <x v="102"/>
    <n v="6"/>
    <n v="1"/>
    <n v="5"/>
    <n v="0"/>
  </r>
  <r>
    <x v="1"/>
    <x v="102"/>
    <n v="2971"/>
    <n v="58"/>
    <n v="2895"/>
    <n v="18"/>
  </r>
  <r>
    <x v="39"/>
    <x v="102"/>
    <n v="74"/>
    <n v="1"/>
    <n v="73"/>
    <n v="0"/>
  </r>
  <r>
    <x v="9"/>
    <x v="102"/>
    <n v="247"/>
    <n v="16"/>
    <n v="231"/>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10"/>
    <x v="102"/>
    <n v="169"/>
    <n v="0"/>
    <n v="169"/>
    <n v="0"/>
  </r>
  <r>
    <x v="11"/>
    <x v="102"/>
    <n v="2"/>
    <n v="0"/>
    <n v="2"/>
    <n v="0"/>
  </r>
  <r>
    <x v="20"/>
    <x v="102"/>
    <n v="169"/>
    <n v="0"/>
    <n v="169"/>
    <n v="0"/>
  </r>
  <r>
    <x v="21"/>
    <x v="102"/>
    <n v="550"/>
    <n v="6"/>
    <n v="544"/>
    <n v="0"/>
  </r>
  <r>
    <x v="22"/>
    <x v="102"/>
    <n v="1370"/>
    <n v="24"/>
    <n v="1346"/>
    <n v="0"/>
  </r>
  <r>
    <x v="25"/>
    <x v="102"/>
    <n v="109"/>
    <n v="21"/>
    <n v="88"/>
    <n v="0"/>
  </r>
  <r>
    <x v="26"/>
    <x v="102"/>
    <n v="25"/>
    <n v="0"/>
    <n v="25"/>
    <n v="0"/>
  </r>
  <r>
    <x v="27"/>
    <x v="102"/>
    <n v="14"/>
    <n v="0"/>
    <n v="14"/>
    <n v="0"/>
  </r>
  <r>
    <x v="38"/>
    <x v="102"/>
    <n v="14"/>
    <n v="2"/>
    <n v="12"/>
    <n v="0"/>
  </r>
  <r>
    <x v="28"/>
    <x v="102"/>
    <n v="134"/>
    <n v="9"/>
    <n v="125"/>
    <n v="0"/>
  </r>
  <r>
    <x v="29"/>
    <x v="102"/>
    <n v="59"/>
    <n v="9"/>
    <n v="50"/>
    <n v="0"/>
  </r>
  <r>
    <x v="23"/>
    <x v="102"/>
    <n v="63"/>
    <n v="10"/>
    <n v="53"/>
    <n v="0"/>
  </r>
  <r>
    <x v="24"/>
    <x v="102"/>
    <n v="319"/>
    <n v="16"/>
    <n v="303"/>
    <n v="0"/>
  </r>
  <r>
    <x v="30"/>
    <x v="102"/>
    <n v="319"/>
    <n v="0"/>
    <n v="319"/>
    <n v="0"/>
  </r>
  <r>
    <x v="31"/>
    <x v="102"/>
    <n v="213"/>
    <n v="21"/>
    <n v="192"/>
    <n v="0"/>
  </r>
  <r>
    <x v="32"/>
    <x v="102"/>
    <n v="92"/>
    <n v="13"/>
    <n v="79"/>
    <n v="0"/>
  </r>
  <r>
    <x v="33"/>
    <x v="102"/>
    <n v="68"/>
    <n v="8"/>
    <n v="60"/>
    <n v="0"/>
  </r>
  <r>
    <x v="34"/>
    <x v="102"/>
    <n v="76"/>
    <n v="0"/>
    <n v="0"/>
    <n v="0"/>
  </r>
  <r>
    <x v="7"/>
    <x v="102"/>
    <n v="674"/>
    <n v="148"/>
    <n v="526"/>
    <n v="0"/>
  </r>
  <r>
    <x v="8"/>
    <x v="102"/>
    <n v="2891"/>
    <n v="223"/>
    <n v="2668"/>
    <n v="0"/>
  </r>
  <r>
    <x v="35"/>
    <x v="102"/>
    <n v="790"/>
    <n v="0"/>
    <n v="0"/>
    <n v="790"/>
  </r>
  <r>
    <x v="0"/>
    <x v="103"/>
    <n v="402"/>
    <n v="0"/>
    <n v="400"/>
    <n v="2"/>
  </r>
  <r>
    <x v="2"/>
    <x v="103"/>
    <n v="1"/>
    <n v="0"/>
    <n v="1"/>
    <n v="0"/>
  </r>
  <r>
    <x v="3"/>
    <x v="103"/>
    <n v="17"/>
    <n v="0"/>
    <n v="17"/>
    <n v="0"/>
  </r>
  <r>
    <x v="4"/>
    <x v="103"/>
    <n v="16"/>
    <n v="0"/>
    <n v="16"/>
    <n v="0"/>
  </r>
  <r>
    <x v="36"/>
    <x v="103"/>
    <n v="2"/>
    <n v="0"/>
    <n v="2"/>
    <n v="0"/>
  </r>
  <r>
    <x v="5"/>
    <x v="103"/>
    <n v="7"/>
    <n v="0"/>
    <n v="7"/>
    <n v="0"/>
  </r>
  <r>
    <x v="6"/>
    <x v="103"/>
    <n v="5"/>
    <n v="1"/>
    <n v="4"/>
    <n v="0"/>
  </r>
  <r>
    <x v="1"/>
    <x v="103"/>
    <n v="400"/>
    <n v="17"/>
    <n v="377"/>
    <n v="6"/>
  </r>
  <r>
    <x v="39"/>
    <x v="103"/>
    <n v="5"/>
    <n v="0"/>
    <n v="5"/>
    <n v="0"/>
  </r>
  <r>
    <x v="9"/>
    <x v="103"/>
    <n v="27"/>
    <n v="2"/>
    <n v="25"/>
    <n v="0"/>
  </r>
  <r>
    <x v="13"/>
    <x v="103"/>
    <n v="1"/>
    <n v="0"/>
    <n v="1"/>
    <n v="0"/>
  </r>
  <r>
    <x v="14"/>
    <x v="103"/>
    <n v="25"/>
    <n v="2"/>
    <n v="23"/>
    <n v="0"/>
  </r>
  <r>
    <x v="15"/>
    <x v="103"/>
    <n v="21"/>
    <n v="0"/>
    <n v="21"/>
    <n v="0"/>
  </r>
  <r>
    <x v="18"/>
    <x v="103"/>
    <n v="3"/>
    <n v="1"/>
    <n v="2"/>
    <n v="0"/>
  </r>
  <r>
    <x v="10"/>
    <x v="103"/>
    <n v="26"/>
    <n v="0"/>
    <n v="26"/>
    <n v="0"/>
  </r>
  <r>
    <x v="20"/>
    <x v="103"/>
    <n v="26"/>
    <n v="0"/>
    <n v="26"/>
    <n v="0"/>
  </r>
  <r>
    <x v="21"/>
    <x v="103"/>
    <n v="54"/>
    <n v="2"/>
    <n v="52"/>
    <n v="0"/>
  </r>
  <r>
    <x v="22"/>
    <x v="103"/>
    <n v="166"/>
    <n v="2"/>
    <n v="164"/>
    <n v="0"/>
  </r>
  <r>
    <x v="25"/>
    <x v="103"/>
    <n v="19"/>
    <n v="4"/>
    <n v="15"/>
    <n v="0"/>
  </r>
  <r>
    <x v="26"/>
    <x v="103"/>
    <n v="10"/>
    <n v="0"/>
    <n v="10"/>
    <n v="0"/>
  </r>
  <r>
    <x v="27"/>
    <x v="103"/>
    <n v="2"/>
    <n v="0"/>
    <n v="2"/>
    <n v="0"/>
  </r>
  <r>
    <x v="38"/>
    <x v="103"/>
    <n v="1"/>
    <n v="0"/>
    <n v="1"/>
    <n v="0"/>
  </r>
  <r>
    <x v="28"/>
    <x v="103"/>
    <n v="15"/>
    <n v="4"/>
    <n v="11"/>
    <n v="0"/>
  </r>
  <r>
    <x v="29"/>
    <x v="103"/>
    <n v="8"/>
    <n v="2"/>
    <n v="6"/>
    <n v="0"/>
  </r>
  <r>
    <x v="23"/>
    <x v="103"/>
    <n v="12"/>
    <n v="1"/>
    <n v="11"/>
    <n v="0"/>
  </r>
  <r>
    <x v="24"/>
    <x v="103"/>
    <n v="50"/>
    <n v="1"/>
    <n v="49"/>
    <n v="0"/>
  </r>
  <r>
    <x v="30"/>
    <x v="103"/>
    <n v="50"/>
    <n v="0"/>
    <n v="50"/>
    <n v="0"/>
  </r>
  <r>
    <x v="31"/>
    <x v="103"/>
    <n v="20"/>
    <n v="1"/>
    <n v="19"/>
    <n v="0"/>
  </r>
  <r>
    <x v="32"/>
    <x v="103"/>
    <n v="10"/>
    <n v="1"/>
    <n v="9"/>
    <n v="0"/>
  </r>
  <r>
    <x v="33"/>
    <x v="103"/>
    <n v="5"/>
    <n v="0"/>
    <n v="5"/>
    <n v="0"/>
  </r>
  <r>
    <x v="34"/>
    <x v="103"/>
    <n v="8"/>
    <n v="0"/>
    <n v="0"/>
    <n v="0"/>
  </r>
  <r>
    <x v="7"/>
    <x v="103"/>
    <n v="89"/>
    <n v="30"/>
    <n v="59"/>
    <n v="0"/>
  </r>
  <r>
    <x v="8"/>
    <x v="103"/>
    <n v="372"/>
    <n v="26"/>
    <n v="346"/>
    <n v="0"/>
  </r>
  <r>
    <x v="35"/>
    <x v="103"/>
    <n v="110"/>
    <n v="0"/>
    <n v="0"/>
    <n v="110"/>
  </r>
  <r>
    <x v="0"/>
    <x v="104"/>
    <n v="254"/>
    <n v="0"/>
    <n v="252"/>
    <n v="2"/>
  </r>
  <r>
    <x v="3"/>
    <x v="104"/>
    <n v="12"/>
    <n v="0"/>
    <n v="12"/>
    <n v="0"/>
  </r>
  <r>
    <x v="4"/>
    <x v="104"/>
    <n v="12"/>
    <n v="0"/>
    <n v="12"/>
    <n v="0"/>
  </r>
  <r>
    <x v="5"/>
    <x v="104"/>
    <n v="5"/>
    <n v="0"/>
    <n v="5"/>
    <n v="0"/>
  </r>
  <r>
    <x v="6"/>
    <x v="104"/>
    <n v="5"/>
    <n v="0"/>
    <n v="5"/>
    <n v="0"/>
  </r>
  <r>
    <x v="1"/>
    <x v="104"/>
    <n v="252"/>
    <n v="15"/>
    <n v="232"/>
    <n v="5"/>
  </r>
  <r>
    <x v="39"/>
    <x v="104"/>
    <n v="5"/>
    <n v="0"/>
    <n v="5"/>
    <n v="0"/>
  </r>
  <r>
    <x v="9"/>
    <x v="104"/>
    <n v="17"/>
    <n v="1"/>
    <n v="16"/>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10"/>
    <x v="104"/>
    <n v="33"/>
    <n v="0"/>
    <n v="33"/>
    <n v="0"/>
  </r>
  <r>
    <x v="11"/>
    <x v="104"/>
    <n v="1"/>
    <n v="0"/>
    <n v="1"/>
    <n v="0"/>
  </r>
  <r>
    <x v="20"/>
    <x v="104"/>
    <n v="33"/>
    <n v="0"/>
    <n v="33"/>
    <n v="0"/>
  </r>
  <r>
    <x v="21"/>
    <x v="104"/>
    <n v="34"/>
    <n v="0"/>
    <n v="34"/>
    <n v="0"/>
  </r>
  <r>
    <x v="22"/>
    <x v="104"/>
    <n v="88"/>
    <n v="2"/>
    <n v="86"/>
    <n v="0"/>
  </r>
  <r>
    <x v="25"/>
    <x v="104"/>
    <n v="8"/>
    <n v="2"/>
    <n v="6"/>
    <n v="0"/>
  </r>
  <r>
    <x v="26"/>
    <x v="104"/>
    <n v="6"/>
    <n v="0"/>
    <n v="6"/>
    <n v="0"/>
  </r>
  <r>
    <x v="38"/>
    <x v="104"/>
    <n v="1"/>
    <n v="1"/>
    <n v="0"/>
    <n v="0"/>
  </r>
  <r>
    <x v="28"/>
    <x v="104"/>
    <n v="12"/>
    <n v="0"/>
    <n v="12"/>
    <n v="0"/>
  </r>
  <r>
    <x v="29"/>
    <x v="104"/>
    <n v="6"/>
    <n v="0"/>
    <n v="6"/>
    <n v="0"/>
  </r>
  <r>
    <x v="23"/>
    <x v="104"/>
    <n v="6"/>
    <n v="0"/>
    <n v="6"/>
    <n v="0"/>
  </r>
  <r>
    <x v="24"/>
    <x v="104"/>
    <n v="29"/>
    <n v="2"/>
    <n v="27"/>
    <n v="0"/>
  </r>
  <r>
    <x v="30"/>
    <x v="104"/>
    <n v="29"/>
    <n v="0"/>
    <n v="29"/>
    <n v="0"/>
  </r>
  <r>
    <x v="31"/>
    <x v="104"/>
    <n v="15"/>
    <n v="2"/>
    <n v="13"/>
    <n v="0"/>
  </r>
  <r>
    <x v="32"/>
    <x v="104"/>
    <n v="7"/>
    <n v="1"/>
    <n v="6"/>
    <n v="0"/>
  </r>
  <r>
    <x v="33"/>
    <x v="104"/>
    <n v="6"/>
    <n v="0"/>
    <n v="6"/>
    <n v="0"/>
  </r>
  <r>
    <x v="34"/>
    <x v="104"/>
    <n v="3"/>
    <n v="0"/>
    <n v="0"/>
    <n v="0"/>
  </r>
  <r>
    <x v="7"/>
    <x v="104"/>
    <n v="51"/>
    <n v="14"/>
    <n v="37"/>
    <n v="0"/>
  </r>
  <r>
    <x v="8"/>
    <x v="104"/>
    <n v="228"/>
    <n v="21"/>
    <n v="207"/>
    <n v="0"/>
  </r>
  <r>
    <x v="35"/>
    <x v="104"/>
    <n v="84"/>
    <n v="0"/>
    <n v="0"/>
    <n v="84"/>
  </r>
  <r>
    <x v="0"/>
    <x v="105"/>
    <n v="3825"/>
    <n v="0"/>
    <n v="3788"/>
    <n v="37"/>
  </r>
  <r>
    <x v="2"/>
    <x v="105"/>
    <n v="9"/>
    <n v="2"/>
    <n v="7"/>
    <n v="0"/>
  </r>
  <r>
    <x v="3"/>
    <x v="105"/>
    <n v="58"/>
    <n v="9"/>
    <n v="49"/>
    <n v="0"/>
  </r>
  <r>
    <x v="4"/>
    <x v="105"/>
    <n v="40"/>
    <n v="1"/>
    <n v="39"/>
    <n v="0"/>
  </r>
  <r>
    <x v="5"/>
    <x v="105"/>
    <n v="11"/>
    <n v="2"/>
    <n v="9"/>
    <n v="0"/>
  </r>
  <r>
    <x v="6"/>
    <x v="105"/>
    <n v="9"/>
    <n v="2"/>
    <n v="7"/>
    <n v="0"/>
  </r>
  <r>
    <x v="1"/>
    <x v="105"/>
    <n v="3788"/>
    <n v="97"/>
    <n v="3673"/>
    <n v="18"/>
  </r>
  <r>
    <x v="39"/>
    <x v="105"/>
    <n v="86"/>
    <n v="1"/>
    <n v="85"/>
    <n v="0"/>
  </r>
  <r>
    <x v="9"/>
    <x v="105"/>
    <n v="262"/>
    <n v="20"/>
    <n v="242"/>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10"/>
    <x v="105"/>
    <n v="213"/>
    <n v="0"/>
    <n v="213"/>
    <n v="0"/>
  </r>
  <r>
    <x v="11"/>
    <x v="105"/>
    <n v="4"/>
    <n v="1"/>
    <n v="3"/>
    <n v="0"/>
  </r>
  <r>
    <x v="20"/>
    <x v="105"/>
    <n v="213"/>
    <n v="0"/>
    <n v="213"/>
    <n v="0"/>
  </r>
  <r>
    <x v="21"/>
    <x v="105"/>
    <n v="712"/>
    <n v="9"/>
    <n v="703"/>
    <n v="0"/>
  </r>
  <r>
    <x v="22"/>
    <x v="105"/>
    <n v="1737"/>
    <n v="34"/>
    <n v="1703"/>
    <n v="0"/>
  </r>
  <r>
    <x v="25"/>
    <x v="105"/>
    <n v="153"/>
    <n v="21"/>
    <n v="132"/>
    <n v="0"/>
  </r>
  <r>
    <x v="26"/>
    <x v="105"/>
    <n v="34"/>
    <n v="1"/>
    <n v="33"/>
    <n v="0"/>
  </r>
  <r>
    <x v="27"/>
    <x v="105"/>
    <n v="24"/>
    <n v="0"/>
    <n v="24"/>
    <n v="0"/>
  </r>
  <r>
    <x v="38"/>
    <x v="105"/>
    <n v="39"/>
    <n v="1"/>
    <n v="38"/>
    <n v="0"/>
  </r>
  <r>
    <x v="28"/>
    <x v="105"/>
    <n v="182"/>
    <n v="12"/>
    <n v="170"/>
    <n v="0"/>
  </r>
  <r>
    <x v="29"/>
    <x v="105"/>
    <n v="105"/>
    <n v="9"/>
    <n v="96"/>
    <n v="0"/>
  </r>
  <r>
    <x v="23"/>
    <x v="105"/>
    <n v="96"/>
    <n v="20"/>
    <n v="76"/>
    <n v="0"/>
  </r>
  <r>
    <x v="24"/>
    <x v="105"/>
    <n v="442"/>
    <n v="19"/>
    <n v="423"/>
    <n v="0"/>
  </r>
  <r>
    <x v="30"/>
    <x v="105"/>
    <n v="442"/>
    <n v="0"/>
    <n v="442"/>
    <n v="0"/>
  </r>
  <r>
    <x v="31"/>
    <x v="105"/>
    <n v="274"/>
    <n v="30"/>
    <n v="244"/>
    <n v="0"/>
  </r>
  <r>
    <x v="32"/>
    <x v="105"/>
    <n v="98"/>
    <n v="19"/>
    <n v="79"/>
    <n v="0"/>
  </r>
  <r>
    <x v="33"/>
    <x v="105"/>
    <n v="78"/>
    <n v="9"/>
    <n v="69"/>
    <n v="0"/>
  </r>
  <r>
    <x v="34"/>
    <x v="105"/>
    <n v="71"/>
    <n v="0"/>
    <n v="0"/>
    <n v="0"/>
  </r>
  <r>
    <x v="7"/>
    <x v="105"/>
    <n v="841"/>
    <n v="200"/>
    <n v="641"/>
    <n v="0"/>
  </r>
  <r>
    <x v="8"/>
    <x v="105"/>
    <n v="3665"/>
    <n v="260"/>
    <n v="3405"/>
    <n v="0"/>
  </r>
  <r>
    <x v="35"/>
    <x v="105"/>
    <n v="1019"/>
    <n v="0"/>
    <n v="0"/>
    <n v="1019"/>
  </r>
  <r>
    <x v="0"/>
    <x v="106"/>
    <n v="3635"/>
    <n v="1"/>
    <n v="3601"/>
    <n v="33"/>
  </r>
  <r>
    <x v="2"/>
    <x v="106"/>
    <n v="22"/>
    <n v="1"/>
    <n v="21"/>
    <n v="0"/>
  </r>
  <r>
    <x v="3"/>
    <x v="106"/>
    <n v="72"/>
    <n v="10"/>
    <n v="62"/>
    <n v="0"/>
  </r>
  <r>
    <x v="4"/>
    <x v="106"/>
    <n v="40"/>
    <n v="1"/>
    <n v="39"/>
    <n v="0"/>
  </r>
  <r>
    <x v="36"/>
    <x v="106"/>
    <n v="1"/>
    <n v="0"/>
    <n v="1"/>
    <n v="0"/>
  </r>
  <r>
    <x v="5"/>
    <x v="106"/>
    <n v="11"/>
    <n v="2"/>
    <n v="9"/>
    <n v="0"/>
  </r>
  <r>
    <x v="6"/>
    <x v="106"/>
    <n v="8"/>
    <n v="0"/>
    <n v="8"/>
    <n v="0"/>
  </r>
  <r>
    <x v="1"/>
    <x v="106"/>
    <n v="3600"/>
    <n v="107"/>
    <n v="3462"/>
    <n v="31"/>
  </r>
  <r>
    <x v="39"/>
    <x v="106"/>
    <n v="82"/>
    <n v="0"/>
    <n v="82"/>
    <n v="0"/>
  </r>
  <r>
    <x v="9"/>
    <x v="106"/>
    <n v="295"/>
    <n v="30"/>
    <n v="265"/>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10"/>
    <x v="106"/>
    <n v="218"/>
    <n v="1"/>
    <n v="217"/>
    <n v="0"/>
  </r>
  <r>
    <x v="11"/>
    <x v="106"/>
    <n v="9"/>
    <n v="0"/>
    <n v="9"/>
    <n v="0"/>
  </r>
  <r>
    <x v="20"/>
    <x v="106"/>
    <n v="218"/>
    <n v="0"/>
    <n v="218"/>
    <n v="0"/>
  </r>
  <r>
    <x v="21"/>
    <x v="106"/>
    <n v="665"/>
    <n v="8"/>
    <n v="657"/>
    <n v="0"/>
  </r>
  <r>
    <x v="22"/>
    <x v="106"/>
    <n v="1677"/>
    <n v="21"/>
    <n v="1656"/>
    <n v="0"/>
  </r>
  <r>
    <x v="25"/>
    <x v="106"/>
    <n v="130"/>
    <n v="27"/>
    <n v="103"/>
    <n v="0"/>
  </r>
  <r>
    <x v="26"/>
    <x v="106"/>
    <n v="25"/>
    <n v="0"/>
    <n v="25"/>
    <n v="0"/>
  </r>
  <r>
    <x v="27"/>
    <x v="106"/>
    <n v="15"/>
    <n v="0"/>
    <n v="15"/>
    <n v="0"/>
  </r>
  <r>
    <x v="38"/>
    <x v="106"/>
    <n v="7"/>
    <n v="1"/>
    <n v="6"/>
    <n v="0"/>
  </r>
  <r>
    <x v="28"/>
    <x v="106"/>
    <n v="156"/>
    <n v="6"/>
    <n v="150"/>
    <n v="0"/>
  </r>
  <r>
    <x v="29"/>
    <x v="106"/>
    <n v="64"/>
    <n v="15"/>
    <n v="49"/>
    <n v="0"/>
  </r>
  <r>
    <x v="23"/>
    <x v="106"/>
    <n v="70"/>
    <n v="7"/>
    <n v="63"/>
    <n v="0"/>
  </r>
  <r>
    <x v="24"/>
    <x v="106"/>
    <n v="375"/>
    <n v="26"/>
    <n v="349"/>
    <n v="0"/>
  </r>
  <r>
    <x v="30"/>
    <x v="106"/>
    <n v="375"/>
    <n v="0"/>
    <n v="375"/>
    <n v="0"/>
  </r>
  <r>
    <x v="31"/>
    <x v="106"/>
    <n v="287"/>
    <n v="27"/>
    <n v="260"/>
    <n v="0"/>
  </r>
  <r>
    <x v="32"/>
    <x v="106"/>
    <n v="107"/>
    <n v="19"/>
    <n v="88"/>
    <n v="0"/>
  </r>
  <r>
    <x v="33"/>
    <x v="106"/>
    <n v="65"/>
    <n v="2"/>
    <n v="63"/>
    <n v="0"/>
  </r>
  <r>
    <x v="34"/>
    <x v="106"/>
    <n v="72"/>
    <n v="0"/>
    <n v="0"/>
    <n v="0"/>
  </r>
  <r>
    <x v="7"/>
    <x v="106"/>
    <n v="860"/>
    <n v="203"/>
    <n v="657"/>
    <n v="0"/>
  </r>
  <r>
    <x v="8"/>
    <x v="106"/>
    <n v="3455"/>
    <n v="209"/>
    <n v="3246"/>
    <n v="0"/>
  </r>
  <r>
    <x v="37"/>
    <x v="106"/>
    <n v="1"/>
    <n v="0"/>
    <n v="1"/>
    <n v="0"/>
  </r>
  <r>
    <x v="35"/>
    <x v="106"/>
    <n v="933"/>
    <n v="0"/>
    <n v="0"/>
    <n v="933"/>
  </r>
  <r>
    <x v="0"/>
    <x v="107"/>
    <n v="3075"/>
    <n v="1"/>
    <n v="3047"/>
    <n v="27"/>
  </r>
  <r>
    <x v="2"/>
    <x v="107"/>
    <n v="15"/>
    <n v="2"/>
    <n v="13"/>
    <n v="0"/>
  </r>
  <r>
    <x v="3"/>
    <x v="107"/>
    <n v="55"/>
    <n v="5"/>
    <n v="50"/>
    <n v="0"/>
  </r>
  <r>
    <x v="4"/>
    <x v="107"/>
    <n v="35"/>
    <n v="0"/>
    <n v="35"/>
    <n v="0"/>
  </r>
  <r>
    <x v="36"/>
    <x v="107"/>
    <n v="1"/>
    <n v="0"/>
    <n v="1"/>
    <n v="0"/>
  </r>
  <r>
    <x v="5"/>
    <x v="107"/>
    <n v="9"/>
    <n v="1"/>
    <n v="8"/>
    <n v="0"/>
  </r>
  <r>
    <x v="6"/>
    <x v="107"/>
    <n v="7"/>
    <n v="0"/>
    <n v="7"/>
    <n v="0"/>
  </r>
  <r>
    <x v="1"/>
    <x v="107"/>
    <n v="3047"/>
    <n v="89"/>
    <n v="2928"/>
    <n v="30"/>
  </r>
  <r>
    <x v="39"/>
    <x v="107"/>
    <n v="246"/>
    <n v="1"/>
    <n v="245"/>
    <n v="0"/>
  </r>
  <r>
    <x v="9"/>
    <x v="107"/>
    <n v="258"/>
    <n v="2"/>
    <n v="256"/>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10"/>
    <x v="107"/>
    <n v="161"/>
    <n v="0"/>
    <n v="161"/>
    <n v="0"/>
  </r>
  <r>
    <x v="11"/>
    <x v="107"/>
    <n v="1"/>
    <n v="0"/>
    <n v="1"/>
    <n v="0"/>
  </r>
  <r>
    <x v="20"/>
    <x v="107"/>
    <n v="161"/>
    <n v="0"/>
    <n v="161"/>
    <n v="0"/>
  </r>
  <r>
    <x v="21"/>
    <x v="107"/>
    <n v="511"/>
    <n v="6"/>
    <n v="505"/>
    <n v="0"/>
  </r>
  <r>
    <x v="22"/>
    <x v="107"/>
    <n v="1372"/>
    <n v="22"/>
    <n v="1350"/>
    <n v="0"/>
  </r>
  <r>
    <x v="25"/>
    <x v="107"/>
    <n v="99"/>
    <n v="15"/>
    <n v="84"/>
    <n v="0"/>
  </r>
  <r>
    <x v="26"/>
    <x v="107"/>
    <n v="29"/>
    <n v="2"/>
    <n v="27"/>
    <n v="0"/>
  </r>
  <r>
    <x v="27"/>
    <x v="107"/>
    <n v="14"/>
    <n v="0"/>
    <n v="14"/>
    <n v="0"/>
  </r>
  <r>
    <x v="38"/>
    <x v="107"/>
    <n v="15"/>
    <n v="2"/>
    <n v="13"/>
    <n v="0"/>
  </r>
  <r>
    <x v="28"/>
    <x v="107"/>
    <n v="123"/>
    <n v="7"/>
    <n v="116"/>
    <n v="0"/>
  </r>
  <r>
    <x v="29"/>
    <x v="107"/>
    <n v="47"/>
    <n v="7"/>
    <n v="40"/>
    <n v="0"/>
  </r>
  <r>
    <x v="23"/>
    <x v="107"/>
    <n v="79"/>
    <n v="12"/>
    <n v="67"/>
    <n v="0"/>
  </r>
  <r>
    <x v="24"/>
    <x v="107"/>
    <n v="301"/>
    <n v="15"/>
    <n v="286"/>
    <n v="0"/>
  </r>
  <r>
    <x v="30"/>
    <x v="107"/>
    <n v="301"/>
    <n v="0"/>
    <n v="301"/>
    <n v="0"/>
  </r>
  <r>
    <x v="31"/>
    <x v="107"/>
    <n v="200"/>
    <n v="25"/>
    <n v="175"/>
    <n v="0"/>
  </r>
  <r>
    <x v="32"/>
    <x v="107"/>
    <n v="77"/>
    <n v="12"/>
    <n v="65"/>
    <n v="0"/>
  </r>
  <r>
    <x v="33"/>
    <x v="107"/>
    <n v="58"/>
    <n v="2"/>
    <n v="56"/>
    <n v="0"/>
  </r>
  <r>
    <x v="34"/>
    <x v="107"/>
    <n v="16"/>
    <n v="0"/>
    <n v="0"/>
    <n v="0"/>
  </r>
  <r>
    <x v="7"/>
    <x v="107"/>
    <n v="705"/>
    <n v="168"/>
    <n v="537"/>
    <n v="0"/>
  </r>
  <r>
    <x v="8"/>
    <x v="107"/>
    <n v="2921"/>
    <n v="210"/>
    <n v="2711"/>
    <n v="0"/>
  </r>
  <r>
    <x v="35"/>
    <x v="107"/>
    <n v="920"/>
    <n v="0"/>
    <n v="0"/>
    <n v="920"/>
  </r>
  <r>
    <x v="0"/>
    <x v="108"/>
    <n v="2990"/>
    <n v="0"/>
    <n v="2960"/>
    <n v="30"/>
  </r>
  <r>
    <x v="2"/>
    <x v="108"/>
    <n v="10"/>
    <n v="1"/>
    <n v="9"/>
    <n v="0"/>
  </r>
  <r>
    <x v="3"/>
    <x v="108"/>
    <n v="48"/>
    <n v="3"/>
    <n v="45"/>
    <n v="0"/>
  </r>
  <r>
    <x v="4"/>
    <x v="108"/>
    <n v="35"/>
    <n v="0"/>
    <n v="35"/>
    <n v="0"/>
  </r>
  <r>
    <x v="5"/>
    <x v="108"/>
    <n v="9"/>
    <n v="2"/>
    <n v="7"/>
    <n v="0"/>
  </r>
  <r>
    <x v="6"/>
    <x v="108"/>
    <n v="7"/>
    <n v="0"/>
    <n v="7"/>
    <n v="0"/>
  </r>
  <r>
    <x v="1"/>
    <x v="108"/>
    <n v="2960"/>
    <n v="69"/>
    <n v="2861"/>
    <n v="30"/>
  </r>
  <r>
    <x v="39"/>
    <x v="108"/>
    <n v="240"/>
    <n v="1"/>
    <n v="239"/>
    <n v="0"/>
  </r>
  <r>
    <x v="9"/>
    <x v="108"/>
    <n v="252"/>
    <n v="0"/>
    <n v="252"/>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10"/>
    <x v="108"/>
    <n v="168"/>
    <n v="0"/>
    <n v="168"/>
    <n v="0"/>
  </r>
  <r>
    <x v="11"/>
    <x v="108"/>
    <n v="2"/>
    <n v="1"/>
    <n v="1"/>
    <n v="0"/>
  </r>
  <r>
    <x v="20"/>
    <x v="108"/>
    <n v="168"/>
    <n v="0"/>
    <n v="168"/>
    <n v="0"/>
  </r>
  <r>
    <x v="21"/>
    <x v="108"/>
    <n v="445"/>
    <n v="3"/>
    <n v="442"/>
    <n v="0"/>
  </r>
  <r>
    <x v="22"/>
    <x v="108"/>
    <n v="1364"/>
    <n v="25"/>
    <n v="1339"/>
    <n v="0"/>
  </r>
  <r>
    <x v="25"/>
    <x v="108"/>
    <n v="91"/>
    <n v="18"/>
    <n v="73"/>
    <n v="0"/>
  </r>
  <r>
    <x v="26"/>
    <x v="108"/>
    <n v="23"/>
    <n v="0"/>
    <n v="23"/>
    <n v="0"/>
  </r>
  <r>
    <x v="27"/>
    <x v="108"/>
    <n v="15"/>
    <n v="1"/>
    <n v="14"/>
    <n v="0"/>
  </r>
  <r>
    <x v="38"/>
    <x v="108"/>
    <n v="15"/>
    <n v="2"/>
    <n v="13"/>
    <n v="0"/>
  </r>
  <r>
    <x v="28"/>
    <x v="108"/>
    <n v="123"/>
    <n v="4"/>
    <n v="119"/>
    <n v="0"/>
  </r>
  <r>
    <x v="29"/>
    <x v="108"/>
    <n v="41"/>
    <n v="9"/>
    <n v="32"/>
    <n v="0"/>
  </r>
  <r>
    <x v="23"/>
    <x v="108"/>
    <n v="56"/>
    <n v="12"/>
    <n v="44"/>
    <n v="0"/>
  </r>
  <r>
    <x v="24"/>
    <x v="108"/>
    <n v="290"/>
    <n v="15"/>
    <n v="275"/>
    <n v="0"/>
  </r>
  <r>
    <x v="30"/>
    <x v="108"/>
    <n v="290"/>
    <n v="0"/>
    <n v="290"/>
    <n v="0"/>
  </r>
  <r>
    <x v="31"/>
    <x v="108"/>
    <n v="211"/>
    <n v="13"/>
    <n v="198"/>
    <n v="0"/>
  </r>
  <r>
    <x v="32"/>
    <x v="108"/>
    <n v="78"/>
    <n v="12"/>
    <n v="66"/>
    <n v="0"/>
  </r>
  <r>
    <x v="33"/>
    <x v="108"/>
    <n v="56"/>
    <n v="5"/>
    <n v="51"/>
    <n v="0"/>
  </r>
  <r>
    <x v="34"/>
    <x v="108"/>
    <n v="29"/>
    <n v="0"/>
    <n v="0"/>
    <n v="0"/>
  </r>
  <r>
    <x v="7"/>
    <x v="108"/>
    <n v="696"/>
    <n v="154"/>
    <n v="542"/>
    <n v="0"/>
  </r>
  <r>
    <x v="8"/>
    <x v="108"/>
    <n v="2858"/>
    <n v="228"/>
    <n v="2630"/>
    <n v="0"/>
  </r>
  <r>
    <x v="35"/>
    <x v="108"/>
    <n v="867"/>
    <n v="0"/>
    <n v="0"/>
    <n v="867"/>
  </r>
  <r>
    <x v="0"/>
    <x v="109"/>
    <n v="2741"/>
    <n v="0"/>
    <n v="2713"/>
    <n v="28"/>
  </r>
  <r>
    <x v="2"/>
    <x v="109"/>
    <n v="10"/>
    <n v="1"/>
    <n v="9"/>
    <n v="0"/>
  </r>
  <r>
    <x v="3"/>
    <x v="109"/>
    <n v="41"/>
    <n v="7"/>
    <n v="34"/>
    <n v="0"/>
  </r>
  <r>
    <x v="4"/>
    <x v="109"/>
    <n v="24"/>
    <n v="1"/>
    <n v="23"/>
    <n v="0"/>
  </r>
  <r>
    <x v="36"/>
    <x v="109"/>
    <n v="2"/>
    <n v="0"/>
    <n v="2"/>
    <n v="0"/>
  </r>
  <r>
    <x v="5"/>
    <x v="109"/>
    <n v="16"/>
    <n v="0"/>
    <n v="16"/>
    <n v="0"/>
  </r>
  <r>
    <x v="6"/>
    <x v="109"/>
    <n v="14"/>
    <n v="1"/>
    <n v="13"/>
    <n v="0"/>
  </r>
  <r>
    <x v="1"/>
    <x v="109"/>
    <n v="2713"/>
    <n v="71"/>
    <n v="2614"/>
    <n v="28"/>
  </r>
  <r>
    <x v="39"/>
    <x v="109"/>
    <n v="220"/>
    <n v="2"/>
    <n v="218"/>
    <n v="0"/>
  </r>
  <r>
    <x v="9"/>
    <x v="109"/>
    <n v="232"/>
    <n v="3"/>
    <n v="229"/>
    <n v="0"/>
  </r>
  <r>
    <x v="12"/>
    <x v="109"/>
    <n v="1"/>
    <n v="1"/>
    <n v="0"/>
    <n v="0"/>
  </r>
  <r>
    <x v="13"/>
    <x v="109"/>
    <n v="2"/>
    <n v="0"/>
    <n v="2"/>
    <n v="0"/>
  </r>
  <r>
    <x v="14"/>
    <x v="109"/>
    <n v="127"/>
    <n v="27"/>
    <n v="100"/>
    <n v="0"/>
  </r>
  <r>
    <x v="15"/>
    <x v="109"/>
    <n v="86"/>
    <n v="1"/>
    <n v="85"/>
    <n v="0"/>
  </r>
  <r>
    <x v="18"/>
    <x v="109"/>
    <n v="16"/>
    <n v="1"/>
    <n v="15"/>
    <n v="0"/>
  </r>
  <r>
    <x v="19"/>
    <x v="109"/>
    <n v="2"/>
    <n v="0"/>
    <n v="2"/>
    <n v="0"/>
  </r>
  <r>
    <x v="10"/>
    <x v="109"/>
    <n v="131"/>
    <n v="1"/>
    <n v="130"/>
    <n v="0"/>
  </r>
  <r>
    <x v="11"/>
    <x v="109"/>
    <n v="2"/>
    <n v="0"/>
    <n v="2"/>
    <n v="0"/>
  </r>
  <r>
    <x v="20"/>
    <x v="109"/>
    <n v="131"/>
    <n v="0"/>
    <n v="131"/>
    <n v="0"/>
  </r>
  <r>
    <x v="21"/>
    <x v="109"/>
    <n v="446"/>
    <n v="3"/>
    <n v="443"/>
    <n v="0"/>
  </r>
  <r>
    <x v="22"/>
    <x v="109"/>
    <n v="1228"/>
    <n v="19"/>
    <n v="1209"/>
    <n v="0"/>
  </r>
  <r>
    <x v="25"/>
    <x v="109"/>
    <n v="92"/>
    <n v="18"/>
    <n v="74"/>
    <n v="0"/>
  </r>
  <r>
    <x v="26"/>
    <x v="109"/>
    <n v="21"/>
    <n v="1"/>
    <n v="20"/>
    <n v="0"/>
  </r>
  <r>
    <x v="27"/>
    <x v="109"/>
    <n v="20"/>
    <n v="0"/>
    <n v="20"/>
    <n v="0"/>
  </r>
  <r>
    <x v="38"/>
    <x v="109"/>
    <n v="11"/>
    <n v="1"/>
    <n v="10"/>
    <n v="0"/>
  </r>
  <r>
    <x v="28"/>
    <x v="109"/>
    <n v="106"/>
    <n v="7"/>
    <n v="99"/>
    <n v="0"/>
  </r>
  <r>
    <x v="29"/>
    <x v="109"/>
    <n v="29"/>
    <n v="4"/>
    <n v="25"/>
    <n v="0"/>
  </r>
  <r>
    <x v="23"/>
    <x v="109"/>
    <n v="48"/>
    <n v="11"/>
    <n v="37"/>
    <n v="0"/>
  </r>
  <r>
    <x v="24"/>
    <x v="109"/>
    <n v="277"/>
    <n v="21"/>
    <n v="256"/>
    <n v="0"/>
  </r>
  <r>
    <x v="30"/>
    <x v="109"/>
    <n v="277"/>
    <n v="0"/>
    <n v="277"/>
    <n v="0"/>
  </r>
  <r>
    <x v="31"/>
    <x v="109"/>
    <n v="184"/>
    <n v="18"/>
    <n v="166"/>
    <n v="0"/>
  </r>
  <r>
    <x v="32"/>
    <x v="109"/>
    <n v="59"/>
    <n v="10"/>
    <n v="49"/>
    <n v="0"/>
  </r>
  <r>
    <x v="33"/>
    <x v="109"/>
    <n v="46"/>
    <n v="7"/>
    <n v="39"/>
    <n v="0"/>
  </r>
  <r>
    <x v="34"/>
    <x v="109"/>
    <n v="26"/>
    <n v="0"/>
    <n v="0"/>
    <n v="0"/>
  </r>
  <r>
    <x v="7"/>
    <x v="109"/>
    <n v="613"/>
    <n v="130"/>
    <n v="483"/>
    <n v="0"/>
  </r>
  <r>
    <x v="8"/>
    <x v="109"/>
    <n v="2607"/>
    <n v="186"/>
    <n v="2421"/>
    <n v="0"/>
  </r>
  <r>
    <x v="37"/>
    <x v="109"/>
    <n v="1"/>
    <n v="0"/>
    <n v="1"/>
    <n v="0"/>
  </r>
  <r>
    <x v="35"/>
    <x v="109"/>
    <n v="822"/>
    <n v="0"/>
    <n v="0"/>
    <n v="822"/>
  </r>
  <r>
    <x v="0"/>
    <x v="110"/>
    <n v="373"/>
    <n v="0"/>
    <n v="371"/>
    <n v="2"/>
  </r>
  <r>
    <x v="2"/>
    <x v="110"/>
    <n v="3"/>
    <n v="0"/>
    <n v="3"/>
    <n v="0"/>
  </r>
  <r>
    <x v="3"/>
    <x v="110"/>
    <n v="10"/>
    <n v="0"/>
    <n v="10"/>
    <n v="0"/>
  </r>
  <r>
    <x v="4"/>
    <x v="110"/>
    <n v="7"/>
    <n v="0"/>
    <n v="7"/>
    <n v="0"/>
  </r>
  <r>
    <x v="5"/>
    <x v="110"/>
    <n v="4"/>
    <n v="0"/>
    <n v="4"/>
    <n v="0"/>
  </r>
  <r>
    <x v="6"/>
    <x v="110"/>
    <n v="4"/>
    <n v="0"/>
    <n v="4"/>
    <n v="0"/>
  </r>
  <r>
    <x v="1"/>
    <x v="110"/>
    <n v="371"/>
    <n v="9"/>
    <n v="352"/>
    <n v="10"/>
  </r>
  <r>
    <x v="39"/>
    <x v="110"/>
    <n v="26"/>
    <n v="0"/>
    <n v="26"/>
    <n v="0"/>
  </r>
  <r>
    <x v="9"/>
    <x v="110"/>
    <n v="27"/>
    <n v="1"/>
    <n v="26"/>
    <n v="0"/>
  </r>
  <r>
    <x v="13"/>
    <x v="110"/>
    <n v="1"/>
    <n v="0"/>
    <n v="1"/>
    <n v="0"/>
  </r>
  <r>
    <x v="14"/>
    <x v="110"/>
    <n v="28"/>
    <n v="10"/>
    <n v="18"/>
    <n v="0"/>
  </r>
  <r>
    <x v="15"/>
    <x v="110"/>
    <n v="17"/>
    <n v="0"/>
    <n v="17"/>
    <n v="0"/>
  </r>
  <r>
    <x v="18"/>
    <x v="110"/>
    <n v="2"/>
    <n v="0"/>
    <n v="2"/>
    <n v="0"/>
  </r>
  <r>
    <x v="10"/>
    <x v="110"/>
    <n v="29"/>
    <n v="0"/>
    <n v="29"/>
    <n v="0"/>
  </r>
  <r>
    <x v="20"/>
    <x v="110"/>
    <n v="29"/>
    <n v="0"/>
    <n v="29"/>
    <n v="0"/>
  </r>
  <r>
    <x v="21"/>
    <x v="110"/>
    <n v="49"/>
    <n v="3"/>
    <n v="46"/>
    <n v="0"/>
  </r>
  <r>
    <x v="22"/>
    <x v="110"/>
    <n v="128"/>
    <n v="3"/>
    <n v="124"/>
    <n v="0"/>
  </r>
  <r>
    <x v="25"/>
    <x v="110"/>
    <n v="29"/>
    <n v="4"/>
    <n v="25"/>
    <n v="0"/>
  </r>
  <r>
    <x v="26"/>
    <x v="110"/>
    <n v="7"/>
    <n v="1"/>
    <n v="6"/>
    <n v="0"/>
  </r>
  <r>
    <x v="27"/>
    <x v="110"/>
    <n v="3"/>
    <n v="0"/>
    <n v="3"/>
    <n v="0"/>
  </r>
  <r>
    <x v="38"/>
    <x v="110"/>
    <n v="2"/>
    <n v="0"/>
    <n v="2"/>
    <n v="0"/>
  </r>
  <r>
    <x v="28"/>
    <x v="110"/>
    <n v="10"/>
    <n v="1"/>
    <n v="9"/>
    <n v="0"/>
  </r>
  <r>
    <x v="29"/>
    <x v="110"/>
    <n v="13"/>
    <n v="3"/>
    <n v="10"/>
    <n v="0"/>
  </r>
  <r>
    <x v="23"/>
    <x v="110"/>
    <n v="11"/>
    <n v="1"/>
    <n v="10"/>
    <n v="0"/>
  </r>
  <r>
    <x v="24"/>
    <x v="110"/>
    <n v="57"/>
    <n v="4"/>
    <n v="53"/>
    <n v="0"/>
  </r>
  <r>
    <x v="30"/>
    <x v="110"/>
    <n v="57"/>
    <n v="0"/>
    <n v="57"/>
    <n v="0"/>
  </r>
  <r>
    <x v="31"/>
    <x v="110"/>
    <n v="28"/>
    <n v="5"/>
    <n v="23"/>
    <n v="0"/>
  </r>
  <r>
    <x v="32"/>
    <x v="110"/>
    <n v="13"/>
    <n v="1"/>
    <n v="12"/>
    <n v="0"/>
  </r>
  <r>
    <x v="33"/>
    <x v="110"/>
    <n v="2"/>
    <n v="0"/>
    <n v="2"/>
    <n v="0"/>
  </r>
  <r>
    <x v="34"/>
    <x v="110"/>
    <n v="2"/>
    <n v="0"/>
    <n v="0"/>
    <n v="0"/>
  </r>
  <r>
    <x v="7"/>
    <x v="110"/>
    <n v="95"/>
    <n v="25"/>
    <n v="70"/>
    <n v="0"/>
  </r>
  <r>
    <x v="8"/>
    <x v="110"/>
    <n v="350"/>
    <n v="29"/>
    <n v="321"/>
    <n v="0"/>
  </r>
  <r>
    <x v="35"/>
    <x v="110"/>
    <n v="109"/>
    <n v="0"/>
    <n v="0"/>
    <n v="109"/>
  </r>
  <r>
    <x v="0"/>
    <x v="111"/>
    <n v="230"/>
    <n v="0"/>
    <n v="230"/>
    <n v="0"/>
  </r>
  <r>
    <x v="3"/>
    <x v="111"/>
    <n v="10"/>
    <n v="1"/>
    <n v="9"/>
    <n v="0"/>
  </r>
  <r>
    <x v="4"/>
    <x v="111"/>
    <n v="9"/>
    <n v="0"/>
    <n v="9"/>
    <n v="0"/>
  </r>
  <r>
    <x v="1"/>
    <x v="111"/>
    <n v="230"/>
    <n v="7"/>
    <n v="213"/>
    <n v="10"/>
  </r>
  <r>
    <x v="39"/>
    <x v="111"/>
    <n v="8"/>
    <n v="1"/>
    <n v="7"/>
    <n v="0"/>
  </r>
  <r>
    <x v="9"/>
    <x v="111"/>
    <n v="8"/>
    <n v="0"/>
    <n v="8"/>
    <n v="0"/>
  </r>
  <r>
    <x v="14"/>
    <x v="111"/>
    <n v="17"/>
    <n v="3"/>
    <n v="14"/>
    <n v="0"/>
  </r>
  <r>
    <x v="15"/>
    <x v="111"/>
    <n v="13"/>
    <n v="0"/>
    <n v="13"/>
    <n v="0"/>
  </r>
  <r>
    <x v="18"/>
    <x v="111"/>
    <n v="2"/>
    <n v="0"/>
    <n v="2"/>
    <n v="0"/>
  </r>
  <r>
    <x v="10"/>
    <x v="111"/>
    <n v="18"/>
    <n v="0"/>
    <n v="18"/>
    <n v="0"/>
  </r>
  <r>
    <x v="20"/>
    <x v="111"/>
    <n v="18"/>
    <n v="0"/>
    <n v="18"/>
    <n v="0"/>
  </r>
  <r>
    <x v="21"/>
    <x v="111"/>
    <n v="30"/>
    <n v="0"/>
    <n v="30"/>
    <n v="0"/>
  </r>
  <r>
    <x v="22"/>
    <x v="111"/>
    <n v="86"/>
    <n v="2"/>
    <n v="85"/>
    <n v="0"/>
  </r>
  <r>
    <x v="25"/>
    <x v="111"/>
    <n v="7"/>
    <n v="2"/>
    <n v="5"/>
    <n v="0"/>
  </r>
  <r>
    <x v="26"/>
    <x v="111"/>
    <n v="5"/>
    <n v="0"/>
    <n v="5"/>
    <n v="0"/>
  </r>
  <r>
    <x v="27"/>
    <x v="111"/>
    <n v="2"/>
    <n v="0"/>
    <n v="2"/>
    <n v="0"/>
  </r>
  <r>
    <x v="28"/>
    <x v="111"/>
    <n v="6"/>
    <n v="0"/>
    <n v="6"/>
    <n v="0"/>
  </r>
  <r>
    <x v="29"/>
    <x v="111"/>
    <n v="2"/>
    <n v="0"/>
    <n v="2"/>
    <n v="0"/>
  </r>
  <r>
    <x v="23"/>
    <x v="111"/>
    <n v="3"/>
    <n v="1"/>
    <n v="2"/>
    <n v="0"/>
  </r>
  <r>
    <x v="24"/>
    <x v="111"/>
    <n v="23"/>
    <n v="2"/>
    <n v="21"/>
    <n v="0"/>
  </r>
  <r>
    <x v="30"/>
    <x v="111"/>
    <n v="23"/>
    <n v="0"/>
    <n v="23"/>
    <n v="0"/>
  </r>
  <r>
    <x v="31"/>
    <x v="111"/>
    <n v="18"/>
    <n v="2"/>
    <n v="16"/>
    <n v="0"/>
  </r>
  <r>
    <x v="32"/>
    <x v="111"/>
    <n v="3"/>
    <n v="1"/>
    <n v="2"/>
    <n v="0"/>
  </r>
  <r>
    <x v="33"/>
    <x v="111"/>
    <n v="3"/>
    <n v="0"/>
    <n v="3"/>
    <n v="0"/>
  </r>
  <r>
    <x v="34"/>
    <x v="111"/>
    <n v="4"/>
    <n v="0"/>
    <n v="0"/>
    <n v="0"/>
  </r>
  <r>
    <x v="7"/>
    <x v="111"/>
    <n v="47"/>
    <n v="18"/>
    <n v="29"/>
    <n v="0"/>
  </r>
  <r>
    <x v="8"/>
    <x v="111"/>
    <n v="212"/>
    <n v="21"/>
    <n v="191"/>
    <n v="0"/>
  </r>
  <r>
    <x v="35"/>
    <x v="111"/>
    <n v="66"/>
    <n v="0"/>
    <n v="0"/>
    <n v="66"/>
  </r>
  <r>
    <x v="0"/>
    <x v="112"/>
    <n v="1530"/>
    <n v="0"/>
    <n v="1518"/>
    <n v="12"/>
  </r>
  <r>
    <x v="2"/>
    <x v="112"/>
    <n v="10"/>
    <n v="1"/>
    <n v="9"/>
    <n v="0"/>
  </r>
  <r>
    <x v="3"/>
    <x v="112"/>
    <n v="44"/>
    <n v="5"/>
    <n v="39"/>
    <n v="0"/>
  </r>
  <r>
    <x v="4"/>
    <x v="112"/>
    <n v="29"/>
    <n v="0"/>
    <n v="29"/>
    <n v="0"/>
  </r>
  <r>
    <x v="36"/>
    <x v="112"/>
    <n v="1"/>
    <n v="0"/>
    <n v="1"/>
    <n v="0"/>
  </r>
  <r>
    <x v="5"/>
    <x v="112"/>
    <n v="13"/>
    <n v="1"/>
    <n v="12"/>
    <n v="0"/>
  </r>
  <r>
    <x v="6"/>
    <x v="112"/>
    <n v="11"/>
    <n v="0"/>
    <n v="11"/>
    <n v="0"/>
  </r>
  <r>
    <x v="1"/>
    <x v="112"/>
    <n v="1518"/>
    <n v="32"/>
    <n v="1471"/>
    <n v="15"/>
  </r>
  <r>
    <x v="9"/>
    <x v="112"/>
    <n v="135"/>
    <n v="17"/>
    <n v="118"/>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10"/>
    <x v="112"/>
    <n v="100"/>
    <n v="0"/>
    <n v="100"/>
    <n v="0"/>
  </r>
  <r>
    <x v="11"/>
    <x v="112"/>
    <n v="1"/>
    <n v="1"/>
    <n v="0"/>
    <n v="0"/>
  </r>
  <r>
    <x v="20"/>
    <x v="112"/>
    <n v="100"/>
    <n v="0"/>
    <n v="100"/>
    <n v="0"/>
  </r>
  <r>
    <x v="21"/>
    <x v="112"/>
    <n v="259"/>
    <n v="2"/>
    <n v="257"/>
    <n v="0"/>
  </r>
  <r>
    <x v="22"/>
    <x v="112"/>
    <n v="695"/>
    <n v="11"/>
    <n v="684"/>
    <n v="0"/>
  </r>
  <r>
    <x v="25"/>
    <x v="112"/>
    <n v="49"/>
    <n v="8"/>
    <n v="41"/>
    <n v="0"/>
  </r>
  <r>
    <x v="26"/>
    <x v="112"/>
    <n v="24"/>
    <n v="0"/>
    <n v="24"/>
    <n v="0"/>
  </r>
  <r>
    <x v="27"/>
    <x v="112"/>
    <n v="6"/>
    <n v="0"/>
    <n v="6"/>
    <n v="0"/>
  </r>
  <r>
    <x v="38"/>
    <x v="112"/>
    <n v="3"/>
    <n v="0"/>
    <n v="3"/>
    <n v="0"/>
  </r>
  <r>
    <x v="28"/>
    <x v="112"/>
    <n v="66"/>
    <n v="5"/>
    <n v="61"/>
    <n v="0"/>
  </r>
  <r>
    <x v="29"/>
    <x v="112"/>
    <n v="36"/>
    <n v="6"/>
    <n v="30"/>
    <n v="0"/>
  </r>
  <r>
    <x v="23"/>
    <x v="112"/>
    <n v="28"/>
    <n v="5"/>
    <n v="23"/>
    <n v="0"/>
  </r>
  <r>
    <x v="24"/>
    <x v="112"/>
    <n v="166"/>
    <n v="10"/>
    <n v="156"/>
    <n v="0"/>
  </r>
  <r>
    <x v="30"/>
    <x v="112"/>
    <n v="166"/>
    <n v="0"/>
    <n v="166"/>
    <n v="0"/>
  </r>
  <r>
    <x v="31"/>
    <x v="112"/>
    <n v="104"/>
    <n v="10"/>
    <n v="94"/>
    <n v="0"/>
  </r>
  <r>
    <x v="32"/>
    <x v="112"/>
    <n v="43"/>
    <n v="10"/>
    <n v="33"/>
    <n v="0"/>
  </r>
  <r>
    <x v="33"/>
    <x v="112"/>
    <n v="32"/>
    <n v="1"/>
    <n v="31"/>
    <n v="0"/>
  </r>
  <r>
    <x v="34"/>
    <x v="112"/>
    <n v="47"/>
    <n v="0"/>
    <n v="0"/>
    <n v="0"/>
  </r>
  <r>
    <x v="7"/>
    <x v="112"/>
    <n v="338"/>
    <n v="80"/>
    <n v="258"/>
    <n v="0"/>
  </r>
  <r>
    <x v="8"/>
    <x v="112"/>
    <n v="1466"/>
    <n v="112"/>
    <n v="1354"/>
    <n v="0"/>
  </r>
  <r>
    <x v="35"/>
    <x v="112"/>
    <n v="390"/>
    <n v="0"/>
    <n v="0"/>
    <n v="390"/>
  </r>
  <r>
    <x v="0"/>
    <x v="113"/>
    <n v="4459"/>
    <n v="3"/>
    <n v="4411"/>
    <n v="45"/>
  </r>
  <r>
    <x v="2"/>
    <x v="113"/>
    <n v="14"/>
    <n v="1"/>
    <n v="13"/>
    <n v="0"/>
  </r>
  <r>
    <x v="3"/>
    <x v="113"/>
    <n v="69"/>
    <n v="12"/>
    <n v="57"/>
    <n v="0"/>
  </r>
  <r>
    <x v="4"/>
    <x v="113"/>
    <n v="43"/>
    <n v="0"/>
    <n v="43"/>
    <n v="0"/>
  </r>
  <r>
    <x v="36"/>
    <x v="113"/>
    <n v="2"/>
    <n v="0"/>
    <n v="2"/>
    <n v="0"/>
  </r>
  <r>
    <x v="5"/>
    <x v="113"/>
    <n v="17"/>
    <n v="3"/>
    <n v="14"/>
    <n v="0"/>
  </r>
  <r>
    <x v="6"/>
    <x v="113"/>
    <n v="12"/>
    <n v="0"/>
    <n v="12"/>
    <n v="0"/>
  </r>
  <r>
    <x v="1"/>
    <x v="113"/>
    <n v="4296"/>
    <n v="93"/>
    <n v="4163"/>
    <n v="40"/>
  </r>
  <r>
    <x v="39"/>
    <x v="113"/>
    <n v="395"/>
    <n v="0"/>
    <n v="395"/>
    <n v="0"/>
  </r>
  <r>
    <x v="9"/>
    <x v="113"/>
    <n v="405"/>
    <n v="0"/>
    <n v="405"/>
    <n v="0"/>
  </r>
  <r>
    <x v="12"/>
    <x v="113"/>
    <n v="7"/>
    <n v="2"/>
    <n v="5"/>
    <n v="0"/>
  </r>
  <r>
    <x v="13"/>
    <x v="113"/>
    <n v="11"/>
    <n v="3"/>
    <n v="8"/>
    <n v="0"/>
  </r>
  <r>
    <x v="14"/>
    <x v="113"/>
    <n v="228"/>
    <n v="67"/>
    <n v="161"/>
    <n v="0"/>
  </r>
  <r>
    <x v="15"/>
    <x v="113"/>
    <n v="144"/>
    <n v="2"/>
    <n v="142"/>
    <n v="0"/>
  </r>
  <r>
    <x v="18"/>
    <x v="113"/>
    <n v="21"/>
    <n v="1"/>
    <n v="20"/>
    <n v="0"/>
  </r>
  <r>
    <x v="19"/>
    <x v="113"/>
    <n v="5"/>
    <n v="0"/>
    <n v="5"/>
    <n v="0"/>
  </r>
  <r>
    <x v="10"/>
    <x v="113"/>
    <n v="244"/>
    <n v="2"/>
    <n v="242"/>
    <n v="0"/>
  </r>
  <r>
    <x v="11"/>
    <x v="113"/>
    <n v="3"/>
    <n v="0"/>
    <n v="3"/>
    <n v="0"/>
  </r>
  <r>
    <x v="20"/>
    <x v="113"/>
    <n v="244"/>
    <n v="0"/>
    <n v="244"/>
    <n v="0"/>
  </r>
  <r>
    <x v="21"/>
    <x v="113"/>
    <n v="721"/>
    <n v="4"/>
    <n v="717"/>
    <n v="0"/>
  </r>
  <r>
    <x v="22"/>
    <x v="113"/>
    <n v="1956"/>
    <n v="19"/>
    <n v="1937"/>
    <n v="0"/>
  </r>
  <r>
    <x v="25"/>
    <x v="113"/>
    <n v="156"/>
    <n v="24"/>
    <n v="132"/>
    <n v="0"/>
  </r>
  <r>
    <x v="26"/>
    <x v="113"/>
    <n v="35"/>
    <n v="0"/>
    <n v="35"/>
    <n v="0"/>
  </r>
  <r>
    <x v="27"/>
    <x v="113"/>
    <n v="19"/>
    <n v="0"/>
    <n v="19"/>
    <n v="0"/>
  </r>
  <r>
    <x v="38"/>
    <x v="113"/>
    <n v="3"/>
    <n v="0"/>
    <n v="3"/>
    <n v="0"/>
  </r>
  <r>
    <x v="28"/>
    <x v="113"/>
    <n v="160"/>
    <n v="7"/>
    <n v="153"/>
    <n v="0"/>
  </r>
  <r>
    <x v="29"/>
    <x v="113"/>
    <n v="66"/>
    <n v="11"/>
    <n v="55"/>
    <n v="0"/>
  </r>
  <r>
    <x v="23"/>
    <x v="113"/>
    <n v="69"/>
    <n v="7"/>
    <n v="62"/>
    <n v="0"/>
  </r>
  <r>
    <x v="24"/>
    <x v="113"/>
    <n v="414"/>
    <n v="25"/>
    <n v="389"/>
    <n v="0"/>
  </r>
  <r>
    <x v="30"/>
    <x v="113"/>
    <n v="414"/>
    <n v="0"/>
    <n v="414"/>
    <n v="0"/>
  </r>
  <r>
    <x v="31"/>
    <x v="113"/>
    <n v="280"/>
    <n v="22"/>
    <n v="258"/>
    <n v="0"/>
  </r>
  <r>
    <x v="32"/>
    <x v="113"/>
    <n v="98"/>
    <n v="18"/>
    <n v="80"/>
    <n v="0"/>
  </r>
  <r>
    <x v="33"/>
    <x v="113"/>
    <n v="74"/>
    <n v="5"/>
    <n v="69"/>
    <n v="0"/>
  </r>
  <r>
    <x v="34"/>
    <x v="113"/>
    <n v="27"/>
    <n v="0"/>
    <n v="0"/>
    <n v="0"/>
  </r>
  <r>
    <x v="7"/>
    <x v="113"/>
    <n v="878"/>
    <n v="184"/>
    <n v="694"/>
    <n v="0"/>
  </r>
  <r>
    <x v="8"/>
    <x v="113"/>
    <n v="4154"/>
    <n v="278"/>
    <n v="3876"/>
    <n v="0"/>
  </r>
  <r>
    <x v="37"/>
    <x v="113"/>
    <n v="117"/>
    <n v="0"/>
    <n v="117"/>
    <n v="0"/>
  </r>
  <r>
    <x v="35"/>
    <x v="113"/>
    <n v="1363"/>
    <n v="0"/>
    <n v="0"/>
    <n v="1363"/>
  </r>
  <r>
    <x v="0"/>
    <x v="114"/>
    <n v="4294"/>
    <n v="0"/>
    <n v="4265"/>
    <n v="29"/>
  </r>
  <r>
    <x v="2"/>
    <x v="114"/>
    <n v="20"/>
    <n v="3"/>
    <n v="17"/>
    <n v="0"/>
  </r>
  <r>
    <x v="3"/>
    <x v="114"/>
    <n v="58"/>
    <n v="11"/>
    <n v="47"/>
    <n v="0"/>
  </r>
  <r>
    <x v="4"/>
    <x v="114"/>
    <n v="27"/>
    <n v="2"/>
    <n v="25"/>
    <n v="0"/>
  </r>
  <r>
    <x v="36"/>
    <x v="114"/>
    <n v="1"/>
    <n v="0"/>
    <n v="1"/>
    <n v="0"/>
  </r>
  <r>
    <x v="5"/>
    <x v="114"/>
    <n v="10"/>
    <n v="0"/>
    <n v="10"/>
    <n v="0"/>
  </r>
  <r>
    <x v="6"/>
    <x v="114"/>
    <n v="9"/>
    <n v="0"/>
    <n v="9"/>
    <n v="0"/>
  </r>
  <r>
    <x v="1"/>
    <x v="114"/>
    <n v="4265"/>
    <n v="127"/>
    <n v="4110"/>
    <n v="28"/>
  </r>
  <r>
    <x v="39"/>
    <x v="114"/>
    <n v="446"/>
    <n v="6"/>
    <n v="440"/>
    <n v="0"/>
  </r>
  <r>
    <x v="9"/>
    <x v="114"/>
    <n v="459"/>
    <n v="2"/>
    <n v="457"/>
    <n v="0"/>
  </r>
  <r>
    <x v="12"/>
    <x v="114"/>
    <n v="12"/>
    <n v="3"/>
    <n v="9"/>
    <n v="0"/>
  </r>
  <r>
    <x v="13"/>
    <x v="114"/>
    <n v="14"/>
    <n v="0"/>
    <n v="14"/>
    <n v="0"/>
  </r>
  <r>
    <x v="14"/>
    <x v="114"/>
    <n v="192"/>
    <n v="45"/>
    <n v="147"/>
    <n v="0"/>
  </r>
  <r>
    <x v="15"/>
    <x v="114"/>
    <n v="121"/>
    <n v="3"/>
    <n v="118"/>
    <n v="0"/>
  </r>
  <r>
    <x v="18"/>
    <x v="114"/>
    <n v="32"/>
    <n v="3"/>
    <n v="29"/>
    <n v="0"/>
  </r>
  <r>
    <x v="19"/>
    <x v="114"/>
    <n v="8"/>
    <n v="0"/>
    <n v="8"/>
    <n v="0"/>
  </r>
  <r>
    <x v="10"/>
    <x v="114"/>
    <n v="211"/>
    <n v="1"/>
    <n v="210"/>
    <n v="0"/>
  </r>
  <r>
    <x v="11"/>
    <x v="114"/>
    <n v="3"/>
    <n v="0"/>
    <n v="3"/>
    <n v="0"/>
  </r>
  <r>
    <x v="20"/>
    <x v="114"/>
    <n v="211"/>
    <n v="0"/>
    <n v="211"/>
    <n v="0"/>
  </r>
  <r>
    <x v="21"/>
    <x v="114"/>
    <n v="632"/>
    <n v="8"/>
    <n v="624"/>
    <n v="0"/>
  </r>
  <r>
    <x v="22"/>
    <x v="114"/>
    <n v="1971"/>
    <n v="26"/>
    <n v="1945"/>
    <n v="0"/>
  </r>
  <r>
    <x v="25"/>
    <x v="114"/>
    <n v="129"/>
    <n v="27"/>
    <n v="102"/>
    <n v="0"/>
  </r>
  <r>
    <x v="26"/>
    <x v="114"/>
    <n v="37"/>
    <n v="1"/>
    <n v="36"/>
    <n v="0"/>
  </r>
  <r>
    <x v="27"/>
    <x v="114"/>
    <n v="18"/>
    <n v="0"/>
    <n v="18"/>
    <n v="0"/>
  </r>
  <r>
    <x v="38"/>
    <x v="114"/>
    <n v="12"/>
    <n v="2"/>
    <n v="10"/>
    <n v="0"/>
  </r>
  <r>
    <x v="28"/>
    <x v="114"/>
    <n v="166"/>
    <n v="9"/>
    <n v="157"/>
    <n v="0"/>
  </r>
  <r>
    <x v="29"/>
    <x v="114"/>
    <n v="51"/>
    <n v="5"/>
    <n v="46"/>
    <n v="0"/>
  </r>
  <r>
    <x v="23"/>
    <x v="114"/>
    <n v="72"/>
    <n v="10"/>
    <n v="62"/>
    <n v="0"/>
  </r>
  <r>
    <x v="24"/>
    <x v="114"/>
    <n v="396"/>
    <n v="29"/>
    <n v="367"/>
    <n v="0"/>
  </r>
  <r>
    <x v="30"/>
    <x v="114"/>
    <n v="396"/>
    <n v="0"/>
    <n v="396"/>
    <n v="0"/>
  </r>
  <r>
    <x v="31"/>
    <x v="114"/>
    <n v="291"/>
    <n v="37"/>
    <n v="254"/>
    <n v="0"/>
  </r>
  <r>
    <x v="32"/>
    <x v="114"/>
    <n v="107"/>
    <n v="23"/>
    <n v="84"/>
    <n v="0"/>
  </r>
  <r>
    <x v="33"/>
    <x v="114"/>
    <n v="70"/>
    <n v="7"/>
    <n v="63"/>
    <n v="0"/>
  </r>
  <r>
    <x v="34"/>
    <x v="114"/>
    <n v="27"/>
    <n v="0"/>
    <n v="0"/>
    <n v="0"/>
  </r>
  <r>
    <x v="7"/>
    <x v="114"/>
    <n v="978"/>
    <n v="206"/>
    <n v="772"/>
    <n v="0"/>
  </r>
  <r>
    <x v="8"/>
    <x v="114"/>
    <n v="4103"/>
    <n v="288"/>
    <n v="3815"/>
    <n v="0"/>
  </r>
  <r>
    <x v="35"/>
    <x v="114"/>
    <n v="1270"/>
    <n v="0"/>
    <n v="0"/>
    <n v="1270"/>
  </r>
  <r>
    <x v="0"/>
    <x v="115"/>
    <n v="3361"/>
    <n v="0"/>
    <n v="3333"/>
    <n v="28"/>
  </r>
  <r>
    <x v="2"/>
    <x v="115"/>
    <n v="19"/>
    <n v="2"/>
    <n v="17"/>
    <n v="0"/>
  </r>
  <r>
    <x v="3"/>
    <x v="115"/>
    <n v="61"/>
    <n v="5"/>
    <n v="56"/>
    <n v="0"/>
  </r>
  <r>
    <x v="4"/>
    <x v="115"/>
    <n v="37"/>
    <n v="1"/>
    <n v="36"/>
    <n v="0"/>
  </r>
  <r>
    <x v="5"/>
    <x v="115"/>
    <n v="4"/>
    <n v="2"/>
    <n v="2"/>
    <n v="0"/>
  </r>
  <r>
    <x v="6"/>
    <x v="115"/>
    <n v="2"/>
    <n v="0"/>
    <n v="2"/>
    <n v="0"/>
  </r>
  <r>
    <x v="1"/>
    <x v="115"/>
    <n v="3333"/>
    <n v="92"/>
    <n v="3199"/>
    <n v="42"/>
  </r>
  <r>
    <x v="39"/>
    <x v="115"/>
    <n v="267"/>
    <n v="4"/>
    <n v="263"/>
    <n v="0"/>
  </r>
  <r>
    <x v="9"/>
    <x v="115"/>
    <n v="280"/>
    <n v="3"/>
    <n v="277"/>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10"/>
    <x v="115"/>
    <n v="182"/>
    <n v="1"/>
    <n v="181"/>
    <n v="0"/>
  </r>
  <r>
    <x v="11"/>
    <x v="115"/>
    <n v="2"/>
    <n v="0"/>
    <n v="2"/>
    <n v="0"/>
  </r>
  <r>
    <x v="20"/>
    <x v="115"/>
    <n v="182"/>
    <n v="0"/>
    <n v="182"/>
    <n v="0"/>
  </r>
  <r>
    <x v="21"/>
    <x v="115"/>
    <n v="538"/>
    <n v="3"/>
    <n v="535"/>
    <n v="0"/>
  </r>
  <r>
    <x v="22"/>
    <x v="115"/>
    <n v="1484"/>
    <n v="17"/>
    <n v="1467"/>
    <n v="0"/>
  </r>
  <r>
    <x v="25"/>
    <x v="115"/>
    <n v="133"/>
    <n v="12"/>
    <n v="121"/>
    <n v="0"/>
  </r>
  <r>
    <x v="26"/>
    <x v="115"/>
    <n v="24"/>
    <n v="0"/>
    <n v="24"/>
    <n v="0"/>
  </r>
  <r>
    <x v="27"/>
    <x v="115"/>
    <n v="8"/>
    <n v="0"/>
    <n v="8"/>
    <n v="0"/>
  </r>
  <r>
    <x v="38"/>
    <x v="115"/>
    <n v="5"/>
    <n v="2"/>
    <n v="3"/>
    <n v="0"/>
  </r>
  <r>
    <x v="28"/>
    <x v="115"/>
    <n v="139"/>
    <n v="12"/>
    <n v="127"/>
    <n v="0"/>
  </r>
  <r>
    <x v="29"/>
    <x v="115"/>
    <n v="38"/>
    <n v="4"/>
    <n v="34"/>
    <n v="0"/>
  </r>
  <r>
    <x v="23"/>
    <x v="115"/>
    <n v="82"/>
    <n v="15"/>
    <n v="67"/>
    <n v="0"/>
  </r>
  <r>
    <x v="24"/>
    <x v="115"/>
    <n v="351"/>
    <n v="26"/>
    <n v="325"/>
    <n v="0"/>
  </r>
  <r>
    <x v="30"/>
    <x v="115"/>
    <n v="351"/>
    <n v="0"/>
    <n v="351"/>
    <n v="0"/>
  </r>
  <r>
    <x v="31"/>
    <x v="115"/>
    <n v="227"/>
    <n v="18"/>
    <n v="209"/>
    <n v="0"/>
  </r>
  <r>
    <x v="32"/>
    <x v="115"/>
    <n v="84"/>
    <n v="12"/>
    <n v="72"/>
    <n v="0"/>
  </r>
  <r>
    <x v="33"/>
    <x v="115"/>
    <n v="50"/>
    <n v="7"/>
    <n v="43"/>
    <n v="0"/>
  </r>
  <r>
    <x v="34"/>
    <x v="115"/>
    <n v="27"/>
    <n v="0"/>
    <n v="0"/>
    <n v="0"/>
  </r>
  <r>
    <x v="7"/>
    <x v="115"/>
    <n v="787"/>
    <n v="181"/>
    <n v="606"/>
    <n v="0"/>
  </r>
  <r>
    <x v="8"/>
    <x v="115"/>
    <n v="3193"/>
    <n v="228"/>
    <n v="2965"/>
    <n v="0"/>
  </r>
  <r>
    <x v="37"/>
    <x v="115"/>
    <n v="1"/>
    <n v="0"/>
    <n v="1"/>
    <n v="0"/>
  </r>
  <r>
    <x v="35"/>
    <x v="115"/>
    <n v="982"/>
    <n v="0"/>
    <n v="0"/>
    <n v="982"/>
  </r>
  <r>
    <x v="0"/>
    <x v="116"/>
    <n v="3177"/>
    <n v="2"/>
    <n v="3144"/>
    <n v="31"/>
  </r>
  <r>
    <x v="2"/>
    <x v="116"/>
    <n v="14"/>
    <n v="0"/>
    <n v="14"/>
    <n v="0"/>
  </r>
  <r>
    <x v="3"/>
    <x v="116"/>
    <n v="49"/>
    <n v="11"/>
    <n v="38"/>
    <n v="0"/>
  </r>
  <r>
    <x v="4"/>
    <x v="116"/>
    <n v="24"/>
    <n v="1"/>
    <n v="23"/>
    <n v="0"/>
  </r>
  <r>
    <x v="5"/>
    <x v="116"/>
    <n v="11"/>
    <n v="1"/>
    <n v="10"/>
    <n v="0"/>
  </r>
  <r>
    <x v="6"/>
    <x v="116"/>
    <n v="10"/>
    <n v="0"/>
    <n v="10"/>
    <n v="0"/>
  </r>
  <r>
    <x v="1"/>
    <x v="116"/>
    <n v="3144"/>
    <n v="84"/>
    <n v="3039"/>
    <n v="21"/>
  </r>
  <r>
    <x v="39"/>
    <x v="116"/>
    <n v="281"/>
    <n v="2"/>
    <n v="279"/>
    <n v="0"/>
  </r>
  <r>
    <x v="9"/>
    <x v="116"/>
    <n v="294"/>
    <n v="1"/>
    <n v="293"/>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10"/>
    <x v="116"/>
    <n v="159"/>
    <n v="1"/>
    <n v="158"/>
    <n v="0"/>
  </r>
  <r>
    <x v="20"/>
    <x v="116"/>
    <n v="159"/>
    <n v="0"/>
    <n v="159"/>
    <n v="0"/>
  </r>
  <r>
    <x v="21"/>
    <x v="116"/>
    <n v="503"/>
    <n v="5"/>
    <n v="498"/>
    <n v="0"/>
  </r>
  <r>
    <x v="22"/>
    <x v="116"/>
    <n v="1440"/>
    <n v="21"/>
    <n v="1419"/>
    <n v="0"/>
  </r>
  <r>
    <x v="25"/>
    <x v="116"/>
    <n v="86"/>
    <n v="20"/>
    <n v="66"/>
    <n v="0"/>
  </r>
  <r>
    <x v="26"/>
    <x v="116"/>
    <n v="22"/>
    <n v="1"/>
    <n v="21"/>
    <n v="0"/>
  </r>
  <r>
    <x v="27"/>
    <x v="116"/>
    <n v="18"/>
    <n v="2"/>
    <n v="16"/>
    <n v="0"/>
  </r>
  <r>
    <x v="38"/>
    <x v="116"/>
    <n v="13"/>
    <n v="3"/>
    <n v="10"/>
    <n v="0"/>
  </r>
  <r>
    <x v="28"/>
    <x v="116"/>
    <n v="148"/>
    <n v="6"/>
    <n v="142"/>
    <n v="0"/>
  </r>
  <r>
    <x v="29"/>
    <x v="116"/>
    <n v="41"/>
    <n v="9"/>
    <n v="32"/>
    <n v="0"/>
  </r>
  <r>
    <x v="23"/>
    <x v="116"/>
    <n v="62"/>
    <n v="10"/>
    <n v="52"/>
    <n v="0"/>
  </r>
  <r>
    <x v="24"/>
    <x v="116"/>
    <n v="315"/>
    <n v="19"/>
    <n v="296"/>
    <n v="0"/>
  </r>
  <r>
    <x v="30"/>
    <x v="116"/>
    <n v="315"/>
    <n v="0"/>
    <n v="315"/>
    <n v="0"/>
  </r>
  <r>
    <x v="31"/>
    <x v="116"/>
    <n v="240"/>
    <n v="21"/>
    <n v="219"/>
    <n v="0"/>
  </r>
  <r>
    <x v="32"/>
    <x v="116"/>
    <n v="66"/>
    <n v="13"/>
    <n v="53"/>
    <n v="0"/>
  </r>
  <r>
    <x v="33"/>
    <x v="116"/>
    <n v="47"/>
    <n v="1"/>
    <n v="46"/>
    <n v="0"/>
  </r>
  <r>
    <x v="34"/>
    <x v="116"/>
    <n v="32"/>
    <n v="0"/>
    <n v="0"/>
    <n v="0"/>
  </r>
  <r>
    <x v="7"/>
    <x v="116"/>
    <n v="775"/>
    <n v="160"/>
    <n v="615"/>
    <n v="0"/>
  </r>
  <r>
    <x v="8"/>
    <x v="116"/>
    <n v="3028"/>
    <n v="226"/>
    <n v="2802"/>
    <n v="0"/>
  </r>
  <r>
    <x v="37"/>
    <x v="116"/>
    <n v="1"/>
    <n v="0"/>
    <n v="1"/>
    <n v="0"/>
  </r>
  <r>
    <x v="35"/>
    <x v="116"/>
    <n v="940"/>
    <n v="0"/>
    <n v="0"/>
    <n v="940"/>
  </r>
  <r>
    <x v="0"/>
    <x v="117"/>
    <n v="537"/>
    <n v="0"/>
    <n v="534"/>
    <n v="3"/>
  </r>
  <r>
    <x v="2"/>
    <x v="117"/>
    <n v="3"/>
    <n v="0"/>
    <n v="3"/>
    <n v="0"/>
  </r>
  <r>
    <x v="3"/>
    <x v="117"/>
    <n v="11"/>
    <n v="0"/>
    <n v="11"/>
    <n v="0"/>
  </r>
  <r>
    <x v="4"/>
    <x v="117"/>
    <n v="8"/>
    <n v="0"/>
    <n v="8"/>
    <n v="0"/>
  </r>
  <r>
    <x v="5"/>
    <x v="117"/>
    <n v="5"/>
    <n v="0"/>
    <n v="5"/>
    <n v="0"/>
  </r>
  <r>
    <x v="6"/>
    <x v="117"/>
    <n v="5"/>
    <n v="0"/>
    <n v="5"/>
    <n v="0"/>
  </r>
  <r>
    <x v="1"/>
    <x v="117"/>
    <n v="534"/>
    <n v="11"/>
    <n v="512"/>
    <n v="11"/>
  </r>
  <r>
    <x v="39"/>
    <x v="117"/>
    <n v="38"/>
    <n v="1"/>
    <n v="37"/>
    <n v="0"/>
  </r>
  <r>
    <x v="9"/>
    <x v="117"/>
    <n v="39"/>
    <n v="0"/>
    <n v="39"/>
    <n v="0"/>
  </r>
  <r>
    <x v="14"/>
    <x v="117"/>
    <n v="24"/>
    <n v="5"/>
    <n v="19"/>
    <n v="0"/>
  </r>
  <r>
    <x v="15"/>
    <x v="117"/>
    <n v="16"/>
    <n v="2"/>
    <n v="14"/>
    <n v="0"/>
  </r>
  <r>
    <x v="18"/>
    <x v="117"/>
    <n v="3"/>
    <n v="1"/>
    <n v="2"/>
    <n v="0"/>
  </r>
  <r>
    <x v="19"/>
    <x v="117"/>
    <n v="1"/>
    <n v="0"/>
    <n v="1"/>
    <n v="0"/>
  </r>
  <r>
    <x v="10"/>
    <x v="117"/>
    <n v="24"/>
    <n v="0"/>
    <n v="24"/>
    <n v="0"/>
  </r>
  <r>
    <x v="11"/>
    <x v="117"/>
    <n v="1"/>
    <n v="0"/>
    <n v="1"/>
    <n v="0"/>
  </r>
  <r>
    <x v="20"/>
    <x v="117"/>
    <n v="24"/>
    <n v="0"/>
    <n v="24"/>
    <n v="0"/>
  </r>
  <r>
    <x v="21"/>
    <x v="117"/>
    <n v="56"/>
    <n v="2"/>
    <n v="54"/>
    <n v="0"/>
  </r>
  <r>
    <x v="22"/>
    <x v="117"/>
    <n v="253"/>
    <n v="5"/>
    <n v="248"/>
    <n v="0"/>
  </r>
  <r>
    <x v="25"/>
    <x v="117"/>
    <n v="27"/>
    <n v="2"/>
    <n v="25"/>
    <n v="0"/>
  </r>
  <r>
    <x v="26"/>
    <x v="117"/>
    <n v="7"/>
    <n v="0"/>
    <n v="7"/>
    <n v="0"/>
  </r>
  <r>
    <x v="27"/>
    <x v="117"/>
    <n v="1"/>
    <n v="0"/>
    <n v="1"/>
    <n v="0"/>
  </r>
  <r>
    <x v="28"/>
    <x v="117"/>
    <n v="23"/>
    <n v="2"/>
    <n v="21"/>
    <n v="0"/>
  </r>
  <r>
    <x v="29"/>
    <x v="117"/>
    <n v="9"/>
    <n v="0"/>
    <n v="9"/>
    <n v="0"/>
  </r>
  <r>
    <x v="23"/>
    <x v="117"/>
    <n v="12"/>
    <n v="5"/>
    <n v="7"/>
    <n v="0"/>
  </r>
  <r>
    <x v="24"/>
    <x v="117"/>
    <n v="68"/>
    <n v="5"/>
    <n v="63"/>
    <n v="0"/>
  </r>
  <r>
    <x v="30"/>
    <x v="117"/>
    <n v="68"/>
    <n v="0"/>
    <n v="68"/>
    <n v="0"/>
  </r>
  <r>
    <x v="31"/>
    <x v="117"/>
    <n v="32"/>
    <n v="4"/>
    <n v="28"/>
    <n v="0"/>
  </r>
  <r>
    <x v="32"/>
    <x v="117"/>
    <n v="13"/>
    <n v="2"/>
    <n v="11"/>
    <n v="0"/>
  </r>
  <r>
    <x v="33"/>
    <x v="117"/>
    <n v="10"/>
    <n v="2"/>
    <n v="8"/>
    <n v="0"/>
  </r>
  <r>
    <x v="34"/>
    <x v="117"/>
    <n v="6"/>
    <n v="0"/>
    <n v="0"/>
    <n v="0"/>
  </r>
  <r>
    <x v="7"/>
    <x v="117"/>
    <n v="113"/>
    <n v="30"/>
    <n v="83"/>
    <n v="0"/>
  </r>
  <r>
    <x v="8"/>
    <x v="117"/>
    <n v="507"/>
    <n v="39"/>
    <n v="468"/>
    <n v="0"/>
  </r>
  <r>
    <x v="35"/>
    <x v="117"/>
    <n v="126"/>
    <n v="0"/>
    <n v="0"/>
    <n v="126"/>
  </r>
  <r>
    <x v="0"/>
    <x v="118"/>
    <n v="296"/>
    <n v="0"/>
    <n v="292"/>
    <n v="4"/>
  </r>
  <r>
    <x v="2"/>
    <x v="118"/>
    <n v="1"/>
    <n v="1"/>
    <n v="0"/>
    <n v="0"/>
  </r>
  <r>
    <x v="3"/>
    <x v="118"/>
    <n v="9"/>
    <n v="1"/>
    <n v="8"/>
    <n v="0"/>
  </r>
  <r>
    <x v="4"/>
    <x v="118"/>
    <n v="7"/>
    <n v="1"/>
    <n v="6"/>
    <n v="0"/>
  </r>
  <r>
    <x v="5"/>
    <x v="118"/>
    <n v="4"/>
    <n v="0"/>
    <n v="4"/>
    <n v="0"/>
  </r>
  <r>
    <x v="6"/>
    <x v="118"/>
    <n v="4"/>
    <n v="0"/>
    <n v="4"/>
    <n v="0"/>
  </r>
  <r>
    <x v="1"/>
    <x v="118"/>
    <n v="292"/>
    <n v="13"/>
    <n v="271"/>
    <n v="8"/>
  </r>
  <r>
    <x v="39"/>
    <x v="118"/>
    <n v="16"/>
    <n v="0"/>
    <n v="16"/>
    <n v="0"/>
  </r>
  <r>
    <x v="9"/>
    <x v="118"/>
    <n v="17"/>
    <n v="0"/>
    <n v="17"/>
    <n v="0"/>
  </r>
  <r>
    <x v="14"/>
    <x v="118"/>
    <n v="18"/>
    <n v="5"/>
    <n v="13"/>
    <n v="0"/>
  </r>
  <r>
    <x v="15"/>
    <x v="118"/>
    <n v="13"/>
    <n v="0"/>
    <n v="13"/>
    <n v="0"/>
  </r>
  <r>
    <x v="10"/>
    <x v="118"/>
    <n v="18"/>
    <n v="0"/>
    <n v="18"/>
    <n v="0"/>
  </r>
  <r>
    <x v="20"/>
    <x v="118"/>
    <n v="18"/>
    <n v="0"/>
    <n v="18"/>
    <n v="0"/>
  </r>
  <r>
    <x v="21"/>
    <x v="118"/>
    <n v="31"/>
    <n v="1"/>
    <n v="30"/>
    <n v="0"/>
  </r>
  <r>
    <x v="22"/>
    <x v="118"/>
    <n v="123"/>
    <n v="3"/>
    <n v="120"/>
    <n v="0"/>
  </r>
  <r>
    <x v="25"/>
    <x v="118"/>
    <n v="7"/>
    <n v="1"/>
    <n v="6"/>
    <n v="0"/>
  </r>
  <r>
    <x v="26"/>
    <x v="118"/>
    <n v="3"/>
    <n v="0"/>
    <n v="3"/>
    <n v="0"/>
  </r>
  <r>
    <x v="28"/>
    <x v="118"/>
    <n v="8"/>
    <n v="1"/>
    <n v="7"/>
    <n v="0"/>
  </r>
  <r>
    <x v="29"/>
    <x v="118"/>
    <n v="2"/>
    <n v="1"/>
    <n v="1"/>
    <n v="0"/>
  </r>
  <r>
    <x v="23"/>
    <x v="118"/>
    <n v="3"/>
    <n v="0"/>
    <n v="3"/>
    <n v="0"/>
  </r>
  <r>
    <x v="24"/>
    <x v="118"/>
    <n v="22"/>
    <n v="3"/>
    <n v="19"/>
    <n v="0"/>
  </r>
  <r>
    <x v="30"/>
    <x v="118"/>
    <n v="22"/>
    <n v="0"/>
    <n v="22"/>
    <n v="0"/>
  </r>
  <r>
    <x v="31"/>
    <x v="118"/>
    <n v="19"/>
    <n v="2"/>
    <n v="17"/>
    <n v="0"/>
  </r>
  <r>
    <x v="32"/>
    <x v="118"/>
    <n v="8"/>
    <n v="1"/>
    <n v="7"/>
    <n v="0"/>
  </r>
  <r>
    <x v="33"/>
    <x v="118"/>
    <n v="9"/>
    <n v="0"/>
    <n v="9"/>
    <n v="0"/>
  </r>
  <r>
    <x v="34"/>
    <x v="118"/>
    <n v="6"/>
    <n v="0"/>
    <n v="0"/>
    <n v="0"/>
  </r>
  <r>
    <x v="7"/>
    <x v="118"/>
    <n v="62"/>
    <n v="13"/>
    <n v="49"/>
    <n v="0"/>
  </r>
  <r>
    <x v="8"/>
    <x v="118"/>
    <n v="267"/>
    <n v="33"/>
    <n v="234"/>
    <n v="0"/>
  </r>
  <r>
    <x v="35"/>
    <x v="118"/>
    <n v="72"/>
    <n v="0"/>
    <n v="0"/>
    <n v="72"/>
  </r>
  <r>
    <x v="0"/>
    <x v="119"/>
    <n v="4652"/>
    <n v="0"/>
    <n v="4622"/>
    <n v="30"/>
  </r>
  <r>
    <x v="2"/>
    <x v="119"/>
    <n v="17"/>
    <n v="1"/>
    <n v="16"/>
    <n v="0"/>
  </r>
  <r>
    <x v="3"/>
    <x v="119"/>
    <n v="69"/>
    <n v="6"/>
    <n v="63"/>
    <n v="0"/>
  </r>
  <r>
    <x v="4"/>
    <x v="119"/>
    <n v="46"/>
    <n v="1"/>
    <n v="45"/>
    <n v="0"/>
  </r>
  <r>
    <x v="5"/>
    <x v="119"/>
    <n v="14"/>
    <n v="5"/>
    <n v="9"/>
    <n v="0"/>
  </r>
  <r>
    <x v="6"/>
    <x v="119"/>
    <n v="9"/>
    <n v="0"/>
    <n v="9"/>
    <n v="0"/>
  </r>
  <r>
    <x v="1"/>
    <x v="119"/>
    <n v="4622"/>
    <n v="128"/>
    <n v="4446"/>
    <n v="47"/>
  </r>
  <r>
    <x v="39"/>
    <x v="119"/>
    <n v="321"/>
    <n v="2"/>
    <n v="319"/>
    <n v="0"/>
  </r>
  <r>
    <x v="9"/>
    <x v="119"/>
    <n v="338"/>
    <n v="1"/>
    <n v="337"/>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10"/>
    <x v="119"/>
    <n v="246"/>
    <n v="0"/>
    <n v="246"/>
    <n v="0"/>
  </r>
  <r>
    <x v="11"/>
    <x v="119"/>
    <n v="6"/>
    <n v="0"/>
    <n v="6"/>
    <n v="0"/>
  </r>
  <r>
    <x v="20"/>
    <x v="119"/>
    <n v="246"/>
    <n v="0"/>
    <n v="246"/>
    <n v="0"/>
  </r>
  <r>
    <x v="21"/>
    <x v="119"/>
    <n v="764"/>
    <n v="6"/>
    <n v="758"/>
    <n v="0"/>
  </r>
  <r>
    <x v="22"/>
    <x v="119"/>
    <n v="2138"/>
    <n v="24"/>
    <n v="2114"/>
    <n v="0"/>
  </r>
  <r>
    <x v="25"/>
    <x v="119"/>
    <n v="182"/>
    <n v="40"/>
    <n v="142"/>
    <n v="0"/>
  </r>
  <r>
    <x v="26"/>
    <x v="119"/>
    <n v="35"/>
    <n v="0"/>
    <n v="35"/>
    <n v="0"/>
  </r>
  <r>
    <x v="27"/>
    <x v="119"/>
    <n v="21"/>
    <n v="0"/>
    <n v="21"/>
    <n v="0"/>
  </r>
  <r>
    <x v="38"/>
    <x v="119"/>
    <n v="13"/>
    <n v="1"/>
    <n v="12"/>
    <n v="0"/>
  </r>
  <r>
    <x v="28"/>
    <x v="119"/>
    <n v="215"/>
    <n v="20"/>
    <n v="195"/>
    <n v="0"/>
  </r>
  <r>
    <x v="29"/>
    <x v="119"/>
    <n v="68"/>
    <n v="13"/>
    <n v="55"/>
    <n v="0"/>
  </r>
  <r>
    <x v="23"/>
    <x v="119"/>
    <n v="91"/>
    <n v="12"/>
    <n v="79"/>
    <n v="0"/>
  </r>
  <r>
    <x v="24"/>
    <x v="119"/>
    <n v="508"/>
    <n v="29"/>
    <n v="479"/>
    <n v="0"/>
  </r>
  <r>
    <x v="30"/>
    <x v="119"/>
    <n v="508"/>
    <n v="0"/>
    <n v="508"/>
    <n v="0"/>
  </r>
  <r>
    <x v="31"/>
    <x v="119"/>
    <n v="298"/>
    <n v="27"/>
    <n v="271"/>
    <n v="0"/>
  </r>
  <r>
    <x v="32"/>
    <x v="119"/>
    <n v="101"/>
    <n v="19"/>
    <n v="82"/>
    <n v="0"/>
  </r>
  <r>
    <x v="33"/>
    <x v="119"/>
    <n v="83"/>
    <n v="6"/>
    <n v="77"/>
    <n v="0"/>
  </r>
  <r>
    <x v="34"/>
    <x v="119"/>
    <n v="43"/>
    <n v="0"/>
    <n v="0"/>
    <n v="0"/>
  </r>
  <r>
    <x v="7"/>
    <x v="119"/>
    <n v="1023"/>
    <n v="236"/>
    <n v="787"/>
    <n v="0"/>
  </r>
  <r>
    <x v="8"/>
    <x v="119"/>
    <n v="4439"/>
    <n v="297"/>
    <n v="4142"/>
    <n v="0"/>
  </r>
  <r>
    <x v="37"/>
    <x v="119"/>
    <n v="1"/>
    <n v="0"/>
    <n v="1"/>
    <n v="0"/>
  </r>
  <r>
    <x v="35"/>
    <x v="119"/>
    <n v="1331"/>
    <n v="0"/>
    <n v="0"/>
    <n v="1331"/>
  </r>
  <r>
    <x v="0"/>
    <x v="120"/>
    <n v="3859"/>
    <n v="0"/>
    <n v="3831"/>
    <n v="28"/>
  </r>
  <r>
    <x v="2"/>
    <x v="120"/>
    <n v="15"/>
    <n v="1"/>
    <n v="14"/>
    <n v="0"/>
  </r>
  <r>
    <x v="3"/>
    <x v="120"/>
    <n v="66"/>
    <n v="8"/>
    <n v="58"/>
    <n v="0"/>
  </r>
  <r>
    <x v="4"/>
    <x v="120"/>
    <n v="43"/>
    <n v="1"/>
    <n v="42"/>
    <n v="0"/>
  </r>
  <r>
    <x v="36"/>
    <x v="120"/>
    <n v="1"/>
    <n v="0"/>
    <n v="1"/>
    <n v="0"/>
  </r>
  <r>
    <x v="5"/>
    <x v="120"/>
    <n v="11"/>
    <n v="0"/>
    <n v="11"/>
    <n v="0"/>
  </r>
  <r>
    <x v="6"/>
    <x v="120"/>
    <n v="10"/>
    <n v="0"/>
    <n v="10"/>
    <n v="0"/>
  </r>
  <r>
    <x v="1"/>
    <x v="120"/>
    <n v="3831"/>
    <n v="107"/>
    <n v="3690"/>
    <n v="35"/>
  </r>
  <r>
    <x v="39"/>
    <x v="120"/>
    <n v="285"/>
    <n v="1"/>
    <n v="284"/>
    <n v="0"/>
  </r>
  <r>
    <x v="9"/>
    <x v="120"/>
    <n v="301"/>
    <n v="3"/>
    <n v="298"/>
    <n v="0"/>
  </r>
  <r>
    <x v="12"/>
    <x v="120"/>
    <n v="10"/>
    <n v="2"/>
    <n v="8"/>
    <n v="0"/>
  </r>
  <r>
    <x v="13"/>
    <x v="120"/>
    <n v="12"/>
    <n v="0"/>
    <n v="12"/>
    <n v="0"/>
  </r>
  <r>
    <x v="14"/>
    <x v="120"/>
    <n v="159"/>
    <n v="31"/>
    <n v="128"/>
    <n v="0"/>
  </r>
  <r>
    <x v="15"/>
    <x v="120"/>
    <n v="102"/>
    <n v="2"/>
    <n v="100"/>
    <n v="0"/>
  </r>
  <r>
    <x v="18"/>
    <x v="120"/>
    <n v="35"/>
    <n v="7"/>
    <n v="28"/>
    <n v="0"/>
  </r>
  <r>
    <x v="19"/>
    <x v="120"/>
    <n v="8"/>
    <n v="0"/>
    <n v="8"/>
    <n v="0"/>
  </r>
  <r>
    <x v="10"/>
    <x v="120"/>
    <n v="178"/>
    <n v="0"/>
    <n v="178"/>
    <n v="0"/>
  </r>
  <r>
    <x v="11"/>
    <x v="120"/>
    <n v="1"/>
    <n v="0"/>
    <n v="1"/>
    <n v="0"/>
  </r>
  <r>
    <x v="20"/>
    <x v="120"/>
    <n v="178"/>
    <n v="0"/>
    <n v="178"/>
    <n v="0"/>
  </r>
  <r>
    <x v="21"/>
    <x v="120"/>
    <n v="656"/>
    <n v="7"/>
    <n v="649"/>
    <n v="0"/>
  </r>
  <r>
    <x v="22"/>
    <x v="120"/>
    <n v="1746"/>
    <n v="34"/>
    <n v="1712"/>
    <n v="0"/>
  </r>
  <r>
    <x v="25"/>
    <x v="120"/>
    <n v="126"/>
    <n v="17"/>
    <n v="109"/>
    <n v="0"/>
  </r>
  <r>
    <x v="26"/>
    <x v="120"/>
    <n v="27"/>
    <n v="1"/>
    <n v="26"/>
    <n v="0"/>
  </r>
  <r>
    <x v="27"/>
    <x v="120"/>
    <n v="17"/>
    <n v="0"/>
    <n v="17"/>
    <n v="0"/>
  </r>
  <r>
    <x v="38"/>
    <x v="120"/>
    <n v="13"/>
    <n v="1"/>
    <n v="12"/>
    <n v="0"/>
  </r>
  <r>
    <x v="28"/>
    <x v="120"/>
    <n v="179"/>
    <n v="8"/>
    <n v="171"/>
    <n v="0"/>
  </r>
  <r>
    <x v="29"/>
    <x v="120"/>
    <n v="59"/>
    <n v="5"/>
    <n v="54"/>
    <n v="0"/>
  </r>
  <r>
    <x v="23"/>
    <x v="120"/>
    <n v="82"/>
    <n v="12"/>
    <n v="70"/>
    <n v="0"/>
  </r>
  <r>
    <x v="24"/>
    <x v="120"/>
    <n v="394"/>
    <n v="27"/>
    <n v="367"/>
    <n v="0"/>
  </r>
  <r>
    <x v="30"/>
    <x v="120"/>
    <n v="394"/>
    <n v="0"/>
    <n v="394"/>
    <n v="0"/>
  </r>
  <r>
    <x v="31"/>
    <x v="120"/>
    <n v="313"/>
    <n v="25"/>
    <n v="288"/>
    <n v="0"/>
  </r>
  <r>
    <x v="32"/>
    <x v="120"/>
    <n v="100"/>
    <n v="20"/>
    <n v="80"/>
    <n v="0"/>
  </r>
  <r>
    <x v="33"/>
    <x v="120"/>
    <n v="59"/>
    <n v="7"/>
    <n v="52"/>
    <n v="0"/>
  </r>
  <r>
    <x v="34"/>
    <x v="120"/>
    <n v="33"/>
    <n v="0"/>
    <n v="0"/>
    <n v="0"/>
  </r>
  <r>
    <x v="7"/>
    <x v="120"/>
    <n v="895"/>
    <n v="205"/>
    <n v="690"/>
    <n v="0"/>
  </r>
  <r>
    <x v="8"/>
    <x v="120"/>
    <n v="3682"/>
    <n v="274"/>
    <n v="3407"/>
    <n v="1"/>
  </r>
  <r>
    <x v="35"/>
    <x v="120"/>
    <n v="1128"/>
    <n v="0"/>
    <n v="0"/>
    <n v="1128"/>
  </r>
  <r>
    <x v="0"/>
    <x v="121"/>
    <n v="3523"/>
    <n v="0"/>
    <n v="3494"/>
    <n v="29"/>
  </r>
  <r>
    <x v="2"/>
    <x v="121"/>
    <n v="11"/>
    <n v="1"/>
    <n v="10"/>
    <n v="0"/>
  </r>
  <r>
    <x v="3"/>
    <x v="121"/>
    <n v="62"/>
    <n v="8"/>
    <n v="54"/>
    <n v="0"/>
  </r>
  <r>
    <x v="4"/>
    <x v="121"/>
    <n v="43"/>
    <n v="0"/>
    <n v="43"/>
    <n v="0"/>
  </r>
  <r>
    <x v="36"/>
    <x v="121"/>
    <n v="1"/>
    <n v="1"/>
    <n v="0"/>
    <n v="0"/>
  </r>
  <r>
    <x v="5"/>
    <x v="121"/>
    <n v="16"/>
    <n v="0"/>
    <n v="16"/>
    <n v="0"/>
  </r>
  <r>
    <x v="6"/>
    <x v="121"/>
    <n v="15"/>
    <n v="2"/>
    <n v="13"/>
    <n v="0"/>
  </r>
  <r>
    <x v="1"/>
    <x v="121"/>
    <n v="3494"/>
    <n v="95"/>
    <n v="3370"/>
    <n v="29"/>
  </r>
  <r>
    <x v="39"/>
    <x v="121"/>
    <n v="254"/>
    <n v="1"/>
    <n v="253"/>
    <n v="0"/>
  </r>
  <r>
    <x v="9"/>
    <x v="121"/>
    <n v="260"/>
    <n v="1"/>
    <n v="259"/>
    <n v="0"/>
  </r>
  <r>
    <x v="12"/>
    <x v="121"/>
    <n v="11"/>
    <n v="1"/>
    <n v="10"/>
    <n v="0"/>
  </r>
  <r>
    <x v="13"/>
    <x v="121"/>
    <n v="14"/>
    <n v="3"/>
    <n v="11"/>
    <n v="0"/>
  </r>
  <r>
    <x v="14"/>
    <x v="121"/>
    <n v="141"/>
    <n v="32"/>
    <n v="109"/>
    <n v="0"/>
  </r>
  <r>
    <x v="15"/>
    <x v="121"/>
    <n v="96"/>
    <n v="1"/>
    <n v="95"/>
    <n v="0"/>
  </r>
  <r>
    <x v="18"/>
    <x v="121"/>
    <n v="15"/>
    <n v="0"/>
    <n v="15"/>
    <n v="0"/>
  </r>
  <r>
    <x v="19"/>
    <x v="121"/>
    <n v="2"/>
    <n v="0"/>
    <n v="2"/>
    <n v="0"/>
  </r>
  <r>
    <x v="10"/>
    <x v="121"/>
    <n v="157"/>
    <n v="0"/>
    <n v="157"/>
    <n v="0"/>
  </r>
  <r>
    <x v="11"/>
    <x v="121"/>
    <n v="2"/>
    <n v="0"/>
    <n v="2"/>
    <n v="0"/>
  </r>
  <r>
    <x v="20"/>
    <x v="121"/>
    <n v="157"/>
    <n v="0"/>
    <n v="157"/>
    <n v="0"/>
  </r>
  <r>
    <x v="21"/>
    <x v="121"/>
    <n v="535"/>
    <n v="9"/>
    <n v="526"/>
    <n v="0"/>
  </r>
  <r>
    <x v="22"/>
    <x v="121"/>
    <n v="1649"/>
    <n v="33"/>
    <n v="1616"/>
    <n v="0"/>
  </r>
  <r>
    <x v="25"/>
    <x v="121"/>
    <n v="117"/>
    <n v="24"/>
    <n v="93"/>
    <n v="0"/>
  </r>
  <r>
    <x v="26"/>
    <x v="121"/>
    <n v="26"/>
    <n v="1"/>
    <n v="25"/>
    <n v="0"/>
  </r>
  <r>
    <x v="27"/>
    <x v="121"/>
    <n v="15"/>
    <n v="0"/>
    <n v="15"/>
    <n v="0"/>
  </r>
  <r>
    <x v="38"/>
    <x v="121"/>
    <n v="10"/>
    <n v="2"/>
    <n v="8"/>
    <n v="0"/>
  </r>
  <r>
    <x v="28"/>
    <x v="121"/>
    <n v="157"/>
    <n v="7"/>
    <n v="150"/>
    <n v="0"/>
  </r>
  <r>
    <x v="29"/>
    <x v="121"/>
    <n v="67"/>
    <n v="11"/>
    <n v="56"/>
    <n v="0"/>
  </r>
  <r>
    <x v="23"/>
    <x v="121"/>
    <n v="55"/>
    <n v="7"/>
    <n v="48"/>
    <n v="0"/>
  </r>
  <r>
    <x v="24"/>
    <x v="121"/>
    <n v="360"/>
    <n v="25"/>
    <n v="335"/>
    <n v="0"/>
  </r>
  <r>
    <x v="30"/>
    <x v="121"/>
    <n v="360"/>
    <n v="0"/>
    <n v="360"/>
    <n v="0"/>
  </r>
  <r>
    <x v="31"/>
    <x v="121"/>
    <n v="259"/>
    <n v="33"/>
    <n v="226"/>
    <n v="0"/>
  </r>
  <r>
    <x v="32"/>
    <x v="121"/>
    <n v="90"/>
    <n v="16"/>
    <n v="74"/>
    <n v="0"/>
  </r>
  <r>
    <x v="33"/>
    <x v="121"/>
    <n v="57"/>
    <n v="4"/>
    <n v="53"/>
    <n v="0"/>
  </r>
  <r>
    <x v="34"/>
    <x v="121"/>
    <n v="27"/>
    <n v="0"/>
    <n v="0"/>
    <n v="0"/>
  </r>
  <r>
    <x v="7"/>
    <x v="121"/>
    <n v="781"/>
    <n v="184"/>
    <n v="597"/>
    <n v="0"/>
  </r>
  <r>
    <x v="8"/>
    <x v="121"/>
    <n v="3362"/>
    <n v="247"/>
    <n v="3115"/>
    <n v="0"/>
  </r>
  <r>
    <x v="35"/>
    <x v="121"/>
    <n v="970"/>
    <n v="0"/>
    <n v="0"/>
    <n v="970"/>
  </r>
  <r>
    <x v="0"/>
    <x v="122"/>
    <n v="3944"/>
    <n v="0"/>
    <n v="3910"/>
    <n v="34"/>
  </r>
  <r>
    <x v="2"/>
    <x v="122"/>
    <n v="10"/>
    <n v="1"/>
    <n v="9"/>
    <n v="0"/>
  </r>
  <r>
    <x v="3"/>
    <x v="122"/>
    <n v="66"/>
    <n v="4"/>
    <n v="62"/>
    <n v="0"/>
  </r>
  <r>
    <x v="4"/>
    <x v="122"/>
    <n v="52"/>
    <n v="1"/>
    <n v="51"/>
    <n v="0"/>
  </r>
  <r>
    <x v="36"/>
    <x v="122"/>
    <n v="1"/>
    <n v="0"/>
    <n v="1"/>
    <n v="0"/>
  </r>
  <r>
    <x v="5"/>
    <x v="122"/>
    <n v="11"/>
    <n v="2"/>
    <n v="9"/>
    <n v="0"/>
  </r>
  <r>
    <x v="6"/>
    <x v="122"/>
    <n v="8"/>
    <n v="0"/>
    <n v="8"/>
    <n v="0"/>
  </r>
  <r>
    <x v="1"/>
    <x v="122"/>
    <n v="3910"/>
    <n v="104"/>
    <n v="3774"/>
    <n v="32"/>
  </r>
  <r>
    <x v="39"/>
    <x v="122"/>
    <n v="290"/>
    <n v="2"/>
    <n v="288"/>
    <n v="0"/>
  </r>
  <r>
    <x v="9"/>
    <x v="122"/>
    <n v="305"/>
    <n v="1"/>
    <n v="304"/>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10"/>
    <x v="122"/>
    <n v="162"/>
    <n v="2"/>
    <n v="160"/>
    <n v="0"/>
  </r>
  <r>
    <x v="20"/>
    <x v="122"/>
    <n v="162"/>
    <n v="0"/>
    <n v="162"/>
    <n v="0"/>
  </r>
  <r>
    <x v="21"/>
    <x v="122"/>
    <n v="556"/>
    <n v="11"/>
    <n v="545"/>
    <n v="0"/>
  </r>
  <r>
    <x v="22"/>
    <x v="122"/>
    <n v="1946"/>
    <n v="23"/>
    <n v="1923"/>
    <n v="0"/>
  </r>
  <r>
    <x v="25"/>
    <x v="122"/>
    <n v="160"/>
    <n v="23"/>
    <n v="137"/>
    <n v="0"/>
  </r>
  <r>
    <x v="26"/>
    <x v="122"/>
    <n v="19"/>
    <n v="0"/>
    <n v="19"/>
    <n v="0"/>
  </r>
  <r>
    <x v="27"/>
    <x v="122"/>
    <n v="16"/>
    <n v="0"/>
    <n v="16"/>
    <n v="0"/>
  </r>
  <r>
    <x v="38"/>
    <x v="122"/>
    <n v="15"/>
    <n v="4"/>
    <n v="11"/>
    <n v="0"/>
  </r>
  <r>
    <x v="28"/>
    <x v="122"/>
    <n v="185"/>
    <n v="14"/>
    <n v="171"/>
    <n v="0"/>
  </r>
  <r>
    <x v="29"/>
    <x v="122"/>
    <n v="73"/>
    <n v="13"/>
    <n v="60"/>
    <n v="0"/>
  </r>
  <r>
    <x v="23"/>
    <x v="122"/>
    <n v="77"/>
    <n v="15"/>
    <n v="62"/>
    <n v="0"/>
  </r>
  <r>
    <x v="24"/>
    <x v="122"/>
    <n v="456"/>
    <n v="44"/>
    <n v="412"/>
    <n v="0"/>
  </r>
  <r>
    <x v="30"/>
    <x v="122"/>
    <n v="456"/>
    <n v="0"/>
    <n v="456"/>
    <n v="0"/>
  </r>
  <r>
    <x v="31"/>
    <x v="122"/>
    <n v="253"/>
    <n v="31"/>
    <n v="222"/>
    <n v="0"/>
  </r>
  <r>
    <x v="32"/>
    <x v="122"/>
    <n v="79"/>
    <n v="12"/>
    <n v="67"/>
    <n v="0"/>
  </r>
  <r>
    <x v="33"/>
    <x v="122"/>
    <n v="54"/>
    <n v="3"/>
    <n v="51"/>
    <n v="0"/>
  </r>
  <r>
    <x v="34"/>
    <x v="122"/>
    <n v="33"/>
    <n v="0"/>
    <n v="0"/>
    <n v="0"/>
  </r>
  <r>
    <x v="7"/>
    <x v="122"/>
    <n v="820"/>
    <n v="157"/>
    <n v="663"/>
    <n v="0"/>
  </r>
  <r>
    <x v="8"/>
    <x v="122"/>
    <n v="3762"/>
    <n v="245"/>
    <n v="3515"/>
    <n v="2"/>
  </r>
  <r>
    <x v="35"/>
    <x v="122"/>
    <n v="1010"/>
    <n v="0"/>
    <n v="0"/>
    <n v="1010"/>
  </r>
  <r>
    <x v="0"/>
    <x v="123"/>
    <n v="4655"/>
    <n v="0"/>
    <n v="4616"/>
    <n v="39"/>
  </r>
  <r>
    <x v="2"/>
    <x v="123"/>
    <n v="14"/>
    <n v="1"/>
    <n v="13"/>
    <n v="0"/>
  </r>
  <r>
    <x v="3"/>
    <x v="123"/>
    <n v="67"/>
    <n v="14"/>
    <n v="53"/>
    <n v="0"/>
  </r>
  <r>
    <x v="4"/>
    <x v="123"/>
    <n v="39"/>
    <n v="1"/>
    <n v="38"/>
    <n v="0"/>
  </r>
  <r>
    <x v="36"/>
    <x v="123"/>
    <n v="2"/>
    <n v="0"/>
    <n v="2"/>
    <n v="0"/>
  </r>
  <r>
    <x v="5"/>
    <x v="123"/>
    <n v="11"/>
    <n v="1"/>
    <n v="10"/>
    <n v="0"/>
  </r>
  <r>
    <x v="6"/>
    <x v="123"/>
    <n v="8"/>
    <n v="0"/>
    <n v="8"/>
    <n v="0"/>
  </r>
  <r>
    <x v="1"/>
    <x v="123"/>
    <n v="4616"/>
    <n v="118"/>
    <n v="4455"/>
    <n v="43"/>
  </r>
  <r>
    <x v="39"/>
    <x v="123"/>
    <n v="304"/>
    <n v="7"/>
    <n v="297"/>
    <n v="0"/>
  </r>
  <r>
    <x v="9"/>
    <x v="123"/>
    <n v="330"/>
    <n v="1"/>
    <n v="329"/>
    <n v="0"/>
  </r>
  <r>
    <x v="12"/>
    <x v="123"/>
    <n v="12"/>
    <n v="4"/>
    <n v="8"/>
    <n v="0"/>
  </r>
  <r>
    <x v="13"/>
    <x v="123"/>
    <n v="12"/>
    <n v="0"/>
    <n v="12"/>
    <n v="0"/>
  </r>
  <r>
    <x v="14"/>
    <x v="123"/>
    <n v="135"/>
    <n v="37"/>
    <n v="98"/>
    <n v="0"/>
  </r>
  <r>
    <x v="15"/>
    <x v="123"/>
    <n v="84"/>
    <n v="2"/>
    <n v="82"/>
    <n v="0"/>
  </r>
  <r>
    <x v="18"/>
    <x v="123"/>
    <n v="15"/>
    <n v="2"/>
    <n v="13"/>
    <n v="0"/>
  </r>
  <r>
    <x v="19"/>
    <x v="123"/>
    <n v="2"/>
    <n v="0"/>
    <n v="2"/>
    <n v="0"/>
  </r>
  <r>
    <x v="10"/>
    <x v="123"/>
    <n v="151"/>
    <n v="2"/>
    <n v="149"/>
    <n v="0"/>
  </r>
  <r>
    <x v="11"/>
    <x v="123"/>
    <n v="2"/>
    <n v="1"/>
    <n v="1"/>
    <n v="0"/>
  </r>
  <r>
    <x v="20"/>
    <x v="123"/>
    <n v="151"/>
    <n v="0"/>
    <n v="151"/>
    <n v="0"/>
  </r>
  <r>
    <x v="21"/>
    <x v="123"/>
    <n v="515"/>
    <n v="4"/>
    <n v="511"/>
    <n v="0"/>
  </r>
  <r>
    <x v="22"/>
    <x v="123"/>
    <n v="2548"/>
    <n v="37"/>
    <n v="2511"/>
    <n v="0"/>
  </r>
  <r>
    <x v="25"/>
    <x v="123"/>
    <n v="163"/>
    <n v="17"/>
    <n v="146"/>
    <n v="0"/>
  </r>
  <r>
    <x v="26"/>
    <x v="123"/>
    <n v="19"/>
    <n v="0"/>
    <n v="19"/>
    <n v="0"/>
  </r>
  <r>
    <x v="27"/>
    <x v="123"/>
    <n v="19"/>
    <n v="1"/>
    <n v="18"/>
    <n v="0"/>
  </r>
  <r>
    <x v="38"/>
    <x v="123"/>
    <n v="19"/>
    <n v="2"/>
    <n v="17"/>
    <n v="0"/>
  </r>
  <r>
    <x v="28"/>
    <x v="123"/>
    <n v="233"/>
    <n v="19"/>
    <n v="214"/>
    <n v="0"/>
  </r>
  <r>
    <x v="29"/>
    <x v="123"/>
    <n v="79"/>
    <n v="20"/>
    <n v="59"/>
    <n v="0"/>
  </r>
  <r>
    <x v="23"/>
    <x v="123"/>
    <n v="83"/>
    <n v="12"/>
    <n v="71"/>
    <n v="0"/>
  </r>
  <r>
    <x v="24"/>
    <x v="123"/>
    <n v="519"/>
    <n v="51"/>
    <n v="468"/>
    <n v="0"/>
  </r>
  <r>
    <x v="30"/>
    <x v="123"/>
    <n v="519"/>
    <n v="0"/>
    <n v="519"/>
    <n v="0"/>
  </r>
  <r>
    <x v="31"/>
    <x v="123"/>
    <n v="267"/>
    <n v="28"/>
    <n v="239"/>
    <n v="0"/>
  </r>
  <r>
    <x v="32"/>
    <x v="123"/>
    <n v="87"/>
    <n v="17"/>
    <n v="70"/>
    <n v="0"/>
  </r>
  <r>
    <x v="33"/>
    <x v="123"/>
    <n v="50"/>
    <n v="5"/>
    <n v="45"/>
    <n v="0"/>
  </r>
  <r>
    <x v="34"/>
    <x v="123"/>
    <n v="27"/>
    <n v="0"/>
    <n v="0"/>
    <n v="0"/>
  </r>
  <r>
    <x v="7"/>
    <x v="123"/>
    <n v="818"/>
    <n v="197"/>
    <n v="621"/>
    <n v="0"/>
  </r>
  <r>
    <x v="8"/>
    <x v="123"/>
    <n v="4451"/>
    <n v="306"/>
    <n v="4145"/>
    <n v="0"/>
  </r>
  <r>
    <x v="37"/>
    <x v="123"/>
    <n v="1"/>
    <n v="0"/>
    <n v="1"/>
    <n v="0"/>
  </r>
  <r>
    <x v="35"/>
    <x v="123"/>
    <n v="973"/>
    <n v="0"/>
    <n v="0"/>
    <n v="973"/>
  </r>
  <r>
    <x v="0"/>
    <x v="124"/>
    <n v="679"/>
    <n v="0"/>
    <n v="674"/>
    <n v="5"/>
  </r>
  <r>
    <x v="2"/>
    <x v="124"/>
    <n v="1"/>
    <n v="0"/>
    <n v="1"/>
    <n v="0"/>
  </r>
  <r>
    <x v="3"/>
    <x v="124"/>
    <n v="20"/>
    <n v="1"/>
    <n v="19"/>
    <n v="0"/>
  </r>
  <r>
    <x v="4"/>
    <x v="124"/>
    <n v="18"/>
    <n v="0"/>
    <n v="18"/>
    <n v="0"/>
  </r>
  <r>
    <x v="5"/>
    <x v="124"/>
    <n v="6"/>
    <n v="0"/>
    <n v="6"/>
    <n v="0"/>
  </r>
  <r>
    <x v="6"/>
    <x v="124"/>
    <n v="6"/>
    <n v="0"/>
    <n v="6"/>
    <n v="0"/>
  </r>
  <r>
    <x v="1"/>
    <x v="124"/>
    <n v="674"/>
    <n v="20"/>
    <n v="641"/>
    <n v="13"/>
  </r>
  <r>
    <x v="39"/>
    <x v="124"/>
    <n v="31"/>
    <n v="1"/>
    <n v="30"/>
    <n v="0"/>
  </r>
  <r>
    <x v="9"/>
    <x v="124"/>
    <n v="35"/>
    <n v="1"/>
    <n v="34"/>
    <n v="0"/>
  </r>
  <r>
    <x v="12"/>
    <x v="124"/>
    <n v="2"/>
    <n v="0"/>
    <n v="2"/>
    <n v="0"/>
  </r>
  <r>
    <x v="13"/>
    <x v="124"/>
    <n v="2"/>
    <n v="0"/>
    <n v="2"/>
    <n v="0"/>
  </r>
  <r>
    <x v="14"/>
    <x v="124"/>
    <n v="32"/>
    <n v="10"/>
    <n v="22"/>
    <n v="0"/>
  </r>
  <r>
    <x v="15"/>
    <x v="124"/>
    <n v="19"/>
    <n v="0"/>
    <n v="19"/>
    <n v="0"/>
  </r>
  <r>
    <x v="18"/>
    <x v="124"/>
    <n v="3"/>
    <n v="0"/>
    <n v="3"/>
    <n v="0"/>
  </r>
  <r>
    <x v="19"/>
    <x v="124"/>
    <n v="1"/>
    <n v="0"/>
    <n v="1"/>
    <n v="0"/>
  </r>
  <r>
    <x v="10"/>
    <x v="124"/>
    <n v="34"/>
    <n v="0"/>
    <n v="34"/>
    <n v="0"/>
  </r>
  <r>
    <x v="20"/>
    <x v="124"/>
    <n v="34"/>
    <n v="0"/>
    <n v="34"/>
    <n v="0"/>
  </r>
  <r>
    <x v="21"/>
    <x v="124"/>
    <n v="64"/>
    <n v="0"/>
    <n v="64"/>
    <n v="0"/>
  </r>
  <r>
    <x v="22"/>
    <x v="124"/>
    <n v="326"/>
    <n v="5"/>
    <n v="321"/>
    <n v="0"/>
  </r>
  <r>
    <x v="25"/>
    <x v="124"/>
    <n v="32"/>
    <n v="8"/>
    <n v="24"/>
    <n v="0"/>
  </r>
  <r>
    <x v="26"/>
    <x v="124"/>
    <n v="11"/>
    <n v="1"/>
    <n v="10"/>
    <n v="0"/>
  </r>
  <r>
    <x v="27"/>
    <x v="124"/>
    <n v="3"/>
    <n v="0"/>
    <n v="3"/>
    <n v="0"/>
  </r>
  <r>
    <x v="38"/>
    <x v="124"/>
    <n v="2"/>
    <n v="2"/>
    <n v="0"/>
    <n v="0"/>
  </r>
  <r>
    <x v="28"/>
    <x v="124"/>
    <n v="36"/>
    <n v="0"/>
    <n v="36"/>
    <n v="0"/>
  </r>
  <r>
    <x v="29"/>
    <x v="124"/>
    <n v="11"/>
    <n v="0"/>
    <n v="11"/>
    <n v="0"/>
  </r>
  <r>
    <x v="23"/>
    <x v="124"/>
    <n v="13"/>
    <n v="1"/>
    <n v="12"/>
    <n v="0"/>
  </r>
  <r>
    <x v="24"/>
    <x v="124"/>
    <n v="99"/>
    <n v="14"/>
    <n v="85"/>
    <n v="0"/>
  </r>
  <r>
    <x v="30"/>
    <x v="124"/>
    <n v="99"/>
    <n v="0"/>
    <n v="99"/>
    <n v="0"/>
  </r>
  <r>
    <x v="31"/>
    <x v="124"/>
    <n v="39"/>
    <n v="6"/>
    <n v="33"/>
    <n v="0"/>
  </r>
  <r>
    <x v="32"/>
    <x v="124"/>
    <n v="25"/>
    <n v="7"/>
    <n v="18"/>
    <n v="0"/>
  </r>
  <r>
    <x v="33"/>
    <x v="124"/>
    <n v="11"/>
    <n v="1"/>
    <n v="10"/>
    <n v="0"/>
  </r>
  <r>
    <x v="34"/>
    <x v="124"/>
    <n v="3"/>
    <n v="0"/>
    <n v="0"/>
    <n v="0"/>
  </r>
  <r>
    <x v="7"/>
    <x v="124"/>
    <n v="128"/>
    <n v="32"/>
    <n v="96"/>
    <n v="0"/>
  </r>
  <r>
    <x v="8"/>
    <x v="124"/>
    <n v="633"/>
    <n v="51"/>
    <n v="582"/>
    <n v="0"/>
  </r>
  <r>
    <x v="35"/>
    <x v="124"/>
    <n v="150"/>
    <n v="0"/>
    <n v="0"/>
    <n v="150"/>
  </r>
  <r>
    <x v="0"/>
    <x v="125"/>
    <n v="250"/>
    <n v="0"/>
    <n v="250"/>
    <n v="0"/>
  </r>
  <r>
    <x v="3"/>
    <x v="125"/>
    <n v="7"/>
    <n v="2"/>
    <n v="5"/>
    <n v="0"/>
  </r>
  <r>
    <x v="4"/>
    <x v="125"/>
    <n v="5"/>
    <n v="0"/>
    <n v="5"/>
    <n v="0"/>
  </r>
  <r>
    <x v="5"/>
    <x v="125"/>
    <n v="3"/>
    <n v="0"/>
    <n v="3"/>
    <n v="0"/>
  </r>
  <r>
    <x v="6"/>
    <x v="125"/>
    <n v="3"/>
    <n v="1"/>
    <n v="2"/>
    <n v="0"/>
  </r>
  <r>
    <x v="1"/>
    <x v="125"/>
    <n v="250"/>
    <n v="12"/>
    <n v="233"/>
    <n v="5"/>
  </r>
  <r>
    <x v="39"/>
    <x v="125"/>
    <n v="16"/>
    <n v="0"/>
    <n v="16"/>
    <n v="0"/>
  </r>
  <r>
    <x v="9"/>
    <x v="125"/>
    <n v="17"/>
    <n v="0"/>
    <n v="17"/>
    <n v="0"/>
  </r>
  <r>
    <x v="14"/>
    <x v="125"/>
    <n v="18"/>
    <n v="3"/>
    <n v="15"/>
    <n v="0"/>
  </r>
  <r>
    <x v="15"/>
    <x v="125"/>
    <n v="14"/>
    <n v="0"/>
    <n v="14"/>
    <n v="0"/>
  </r>
  <r>
    <x v="18"/>
    <x v="125"/>
    <n v="1"/>
    <n v="0"/>
    <n v="1"/>
    <n v="0"/>
  </r>
  <r>
    <x v="10"/>
    <x v="125"/>
    <n v="18"/>
    <n v="0"/>
    <n v="18"/>
    <n v="0"/>
  </r>
  <r>
    <x v="20"/>
    <x v="125"/>
    <n v="18"/>
    <n v="0"/>
    <n v="18"/>
    <n v="0"/>
  </r>
  <r>
    <x v="21"/>
    <x v="125"/>
    <n v="27"/>
    <n v="0"/>
    <n v="27"/>
    <n v="0"/>
  </r>
  <r>
    <x v="22"/>
    <x v="125"/>
    <n v="106"/>
    <n v="2"/>
    <n v="104"/>
    <n v="0"/>
  </r>
  <r>
    <x v="25"/>
    <x v="125"/>
    <n v="8"/>
    <n v="4"/>
    <n v="4"/>
    <n v="0"/>
  </r>
  <r>
    <x v="26"/>
    <x v="125"/>
    <n v="1"/>
    <n v="0"/>
    <n v="1"/>
    <n v="0"/>
  </r>
  <r>
    <x v="27"/>
    <x v="125"/>
    <n v="2"/>
    <n v="0"/>
    <n v="2"/>
    <n v="0"/>
  </r>
  <r>
    <x v="28"/>
    <x v="125"/>
    <n v="11"/>
    <n v="1"/>
    <n v="10"/>
    <n v="0"/>
  </r>
  <r>
    <x v="23"/>
    <x v="125"/>
    <n v="5"/>
    <n v="0"/>
    <n v="5"/>
    <n v="0"/>
  </r>
  <r>
    <x v="24"/>
    <x v="125"/>
    <n v="23"/>
    <n v="1"/>
    <n v="22"/>
    <n v="0"/>
  </r>
  <r>
    <x v="30"/>
    <x v="125"/>
    <n v="23"/>
    <n v="0"/>
    <n v="23"/>
    <n v="0"/>
  </r>
  <r>
    <x v="31"/>
    <x v="125"/>
    <n v="13"/>
    <n v="3"/>
    <n v="10"/>
    <n v="0"/>
  </r>
  <r>
    <x v="32"/>
    <x v="125"/>
    <n v="6"/>
    <n v="2"/>
    <n v="4"/>
    <n v="0"/>
  </r>
  <r>
    <x v="33"/>
    <x v="125"/>
    <n v="3"/>
    <n v="0"/>
    <n v="3"/>
    <n v="0"/>
  </r>
  <r>
    <x v="34"/>
    <x v="125"/>
    <n v="2"/>
    <n v="0"/>
    <n v="0"/>
    <n v="0"/>
  </r>
  <r>
    <x v="7"/>
    <x v="125"/>
    <n v="50"/>
    <n v="18"/>
    <n v="32"/>
    <n v="0"/>
  </r>
  <r>
    <x v="8"/>
    <x v="125"/>
    <n v="232"/>
    <n v="19"/>
    <n v="213"/>
    <n v="0"/>
  </r>
  <r>
    <x v="35"/>
    <x v="125"/>
    <n v="67"/>
    <n v="0"/>
    <n v="0"/>
    <n v="67"/>
  </r>
  <r>
    <x v="0"/>
    <x v="126"/>
    <n v="4406"/>
    <n v="0"/>
    <n v="4368"/>
    <n v="38"/>
  </r>
  <r>
    <x v="2"/>
    <x v="126"/>
    <n v="17"/>
    <n v="1"/>
    <n v="16"/>
    <n v="0"/>
  </r>
  <r>
    <x v="3"/>
    <x v="126"/>
    <n v="62"/>
    <n v="8"/>
    <n v="54"/>
    <n v="0"/>
  </r>
  <r>
    <x v="4"/>
    <x v="126"/>
    <n v="37"/>
    <n v="1"/>
    <n v="36"/>
    <n v="0"/>
  </r>
  <r>
    <x v="5"/>
    <x v="126"/>
    <n v="11"/>
    <n v="1"/>
    <n v="10"/>
    <n v="0"/>
  </r>
  <r>
    <x v="6"/>
    <x v="126"/>
    <n v="10"/>
    <n v="1"/>
    <n v="9"/>
    <n v="0"/>
  </r>
  <r>
    <x v="1"/>
    <x v="126"/>
    <n v="4368"/>
    <n v="111"/>
    <n v="4221"/>
    <n v="36"/>
  </r>
  <r>
    <x v="39"/>
    <x v="126"/>
    <n v="327"/>
    <n v="0"/>
    <n v="327"/>
    <n v="0"/>
  </r>
  <r>
    <x v="9"/>
    <x v="126"/>
    <n v="343"/>
    <n v="3"/>
    <n v="340"/>
    <n v="0"/>
  </r>
  <r>
    <x v="12"/>
    <x v="126"/>
    <n v="10"/>
    <n v="3"/>
    <n v="7"/>
    <n v="0"/>
  </r>
  <r>
    <x v="13"/>
    <x v="126"/>
    <n v="18"/>
    <n v="5"/>
    <n v="13"/>
    <n v="0"/>
  </r>
  <r>
    <x v="14"/>
    <x v="126"/>
    <n v="177"/>
    <n v="42"/>
    <n v="135"/>
    <n v="0"/>
  </r>
  <r>
    <x v="15"/>
    <x v="126"/>
    <n v="124"/>
    <n v="1"/>
    <n v="123"/>
    <n v="0"/>
  </r>
  <r>
    <x v="18"/>
    <x v="126"/>
    <n v="18"/>
    <n v="3"/>
    <n v="15"/>
    <n v="0"/>
  </r>
  <r>
    <x v="19"/>
    <x v="126"/>
    <n v="4"/>
    <n v="0"/>
    <n v="4"/>
    <n v="0"/>
  </r>
  <r>
    <x v="10"/>
    <x v="126"/>
    <n v="200"/>
    <n v="0"/>
    <n v="200"/>
    <n v="0"/>
  </r>
  <r>
    <x v="11"/>
    <x v="126"/>
    <n v="9"/>
    <n v="1"/>
    <n v="8"/>
    <n v="0"/>
  </r>
  <r>
    <x v="20"/>
    <x v="126"/>
    <n v="200"/>
    <n v="0"/>
    <n v="200"/>
    <n v="0"/>
  </r>
  <r>
    <x v="21"/>
    <x v="126"/>
    <n v="611"/>
    <n v="4"/>
    <n v="607"/>
    <n v="0"/>
  </r>
  <r>
    <x v="22"/>
    <x v="126"/>
    <n v="2178"/>
    <n v="24"/>
    <n v="2154"/>
    <n v="0"/>
  </r>
  <r>
    <x v="25"/>
    <x v="126"/>
    <n v="182"/>
    <n v="33"/>
    <n v="149"/>
    <n v="0"/>
  </r>
  <r>
    <x v="26"/>
    <x v="126"/>
    <n v="24"/>
    <n v="2"/>
    <n v="22"/>
    <n v="0"/>
  </r>
  <r>
    <x v="27"/>
    <x v="126"/>
    <n v="19"/>
    <n v="0"/>
    <n v="19"/>
    <n v="0"/>
  </r>
  <r>
    <x v="38"/>
    <x v="126"/>
    <n v="12"/>
    <n v="2"/>
    <n v="10"/>
    <n v="0"/>
  </r>
  <r>
    <x v="28"/>
    <x v="126"/>
    <n v="213"/>
    <n v="19"/>
    <n v="194"/>
    <n v="0"/>
  </r>
  <r>
    <x v="29"/>
    <x v="126"/>
    <n v="68"/>
    <n v="14"/>
    <n v="54"/>
    <n v="0"/>
  </r>
  <r>
    <x v="23"/>
    <x v="126"/>
    <n v="84"/>
    <n v="11"/>
    <n v="73"/>
    <n v="0"/>
  </r>
  <r>
    <x v="24"/>
    <x v="126"/>
    <n v="497"/>
    <n v="32"/>
    <n v="465"/>
    <n v="0"/>
  </r>
  <r>
    <x v="30"/>
    <x v="126"/>
    <n v="497"/>
    <n v="0"/>
    <n v="497"/>
    <n v="0"/>
  </r>
  <r>
    <x v="31"/>
    <x v="126"/>
    <n v="284"/>
    <n v="23"/>
    <n v="261"/>
    <n v="0"/>
  </r>
  <r>
    <x v="32"/>
    <x v="126"/>
    <n v="92"/>
    <n v="26"/>
    <n v="66"/>
    <n v="0"/>
  </r>
  <r>
    <x v="33"/>
    <x v="126"/>
    <n v="67"/>
    <n v="4"/>
    <n v="63"/>
    <n v="0"/>
  </r>
  <r>
    <x v="34"/>
    <x v="126"/>
    <n v="24"/>
    <n v="0"/>
    <n v="0"/>
    <n v="0"/>
  </r>
  <r>
    <x v="7"/>
    <x v="126"/>
    <n v="923"/>
    <n v="208"/>
    <n v="715"/>
    <n v="0"/>
  </r>
  <r>
    <x v="8"/>
    <x v="126"/>
    <n v="4210"/>
    <n v="270"/>
    <n v="3938"/>
    <n v="2"/>
  </r>
  <r>
    <x v="35"/>
    <x v="126"/>
    <n v="1143"/>
    <n v="0"/>
    <n v="0"/>
    <n v="1143"/>
  </r>
  <r>
    <x v="0"/>
    <x v="127"/>
    <n v="3785"/>
    <n v="0"/>
    <n v="3755"/>
    <n v="30"/>
  </r>
  <r>
    <x v="2"/>
    <x v="127"/>
    <n v="14"/>
    <n v="4"/>
    <n v="10"/>
    <n v="0"/>
  </r>
  <r>
    <x v="3"/>
    <x v="127"/>
    <n v="55"/>
    <n v="5"/>
    <n v="50"/>
    <n v="0"/>
  </r>
  <r>
    <x v="4"/>
    <x v="127"/>
    <n v="36"/>
    <n v="2"/>
    <n v="34"/>
    <n v="0"/>
  </r>
  <r>
    <x v="36"/>
    <x v="127"/>
    <n v="2"/>
    <n v="0"/>
    <n v="2"/>
    <n v="0"/>
  </r>
  <r>
    <x v="5"/>
    <x v="127"/>
    <n v="19"/>
    <n v="3"/>
    <n v="16"/>
    <n v="0"/>
  </r>
  <r>
    <x v="6"/>
    <x v="127"/>
    <n v="14"/>
    <n v="0"/>
    <n v="14"/>
    <n v="0"/>
  </r>
  <r>
    <x v="1"/>
    <x v="127"/>
    <n v="3755"/>
    <n v="93"/>
    <n v="3622"/>
    <n v="40"/>
  </r>
  <r>
    <x v="39"/>
    <x v="127"/>
    <n v="326"/>
    <n v="3"/>
    <n v="323"/>
    <n v="0"/>
  </r>
  <r>
    <x v="9"/>
    <x v="127"/>
    <n v="334"/>
    <n v="0"/>
    <n v="334"/>
    <n v="0"/>
  </r>
  <r>
    <x v="12"/>
    <x v="127"/>
    <n v="10"/>
    <n v="1"/>
    <n v="9"/>
    <n v="0"/>
  </r>
  <r>
    <x v="13"/>
    <x v="127"/>
    <n v="15"/>
    <n v="2"/>
    <n v="13"/>
    <n v="0"/>
  </r>
  <r>
    <x v="14"/>
    <x v="127"/>
    <n v="148"/>
    <n v="35"/>
    <n v="113"/>
    <n v="0"/>
  </r>
  <r>
    <x v="15"/>
    <x v="127"/>
    <n v="99"/>
    <n v="2"/>
    <n v="97"/>
    <n v="0"/>
  </r>
  <r>
    <x v="18"/>
    <x v="127"/>
    <n v="22"/>
    <n v="0"/>
    <n v="22"/>
    <n v="0"/>
  </r>
  <r>
    <x v="19"/>
    <x v="127"/>
    <n v="6"/>
    <n v="0"/>
    <n v="6"/>
    <n v="0"/>
  </r>
  <r>
    <x v="10"/>
    <x v="127"/>
    <n v="173"/>
    <n v="1"/>
    <n v="172"/>
    <n v="0"/>
  </r>
  <r>
    <x v="11"/>
    <x v="127"/>
    <n v="6"/>
    <n v="4"/>
    <n v="2"/>
    <n v="0"/>
  </r>
  <r>
    <x v="20"/>
    <x v="127"/>
    <n v="173"/>
    <n v="0"/>
    <n v="173"/>
    <n v="0"/>
  </r>
  <r>
    <x v="21"/>
    <x v="127"/>
    <n v="597"/>
    <n v="7"/>
    <n v="590"/>
    <n v="0"/>
  </r>
  <r>
    <x v="22"/>
    <x v="127"/>
    <n v="1782"/>
    <n v="31"/>
    <n v="1751"/>
    <n v="0"/>
  </r>
  <r>
    <x v="25"/>
    <x v="127"/>
    <n v="125"/>
    <n v="21"/>
    <n v="104"/>
    <n v="0"/>
  </r>
  <r>
    <x v="26"/>
    <x v="127"/>
    <n v="19"/>
    <n v="0"/>
    <n v="19"/>
    <n v="0"/>
  </r>
  <r>
    <x v="27"/>
    <x v="127"/>
    <n v="18"/>
    <n v="1"/>
    <n v="17"/>
    <n v="0"/>
  </r>
  <r>
    <x v="38"/>
    <x v="127"/>
    <n v="9"/>
    <n v="0"/>
    <n v="9"/>
    <n v="0"/>
  </r>
  <r>
    <x v="28"/>
    <x v="127"/>
    <n v="178"/>
    <n v="7"/>
    <n v="171"/>
    <n v="0"/>
  </r>
  <r>
    <x v="29"/>
    <x v="127"/>
    <n v="64"/>
    <n v="15"/>
    <n v="49"/>
    <n v="0"/>
  </r>
  <r>
    <x v="23"/>
    <x v="127"/>
    <n v="71"/>
    <n v="5"/>
    <n v="66"/>
    <n v="0"/>
  </r>
  <r>
    <x v="24"/>
    <x v="127"/>
    <n v="381"/>
    <n v="21"/>
    <n v="360"/>
    <n v="0"/>
  </r>
  <r>
    <x v="30"/>
    <x v="127"/>
    <n v="381"/>
    <n v="0"/>
    <n v="381"/>
    <n v="0"/>
  </r>
  <r>
    <x v="31"/>
    <x v="127"/>
    <n v="264"/>
    <n v="15"/>
    <n v="249"/>
    <n v="0"/>
  </r>
  <r>
    <x v="32"/>
    <x v="127"/>
    <n v="94"/>
    <n v="15"/>
    <n v="79"/>
    <n v="0"/>
  </r>
  <r>
    <x v="33"/>
    <x v="127"/>
    <n v="55"/>
    <n v="4"/>
    <n v="51"/>
    <n v="0"/>
  </r>
  <r>
    <x v="34"/>
    <x v="127"/>
    <n v="38"/>
    <n v="0"/>
    <n v="0"/>
    <n v="0"/>
  </r>
  <r>
    <x v="7"/>
    <x v="127"/>
    <n v="852"/>
    <n v="187"/>
    <n v="665"/>
    <n v="0"/>
  </r>
  <r>
    <x v="8"/>
    <x v="127"/>
    <n v="3610"/>
    <n v="235"/>
    <n v="3375"/>
    <n v="0"/>
  </r>
  <r>
    <x v="35"/>
    <x v="127"/>
    <n v="1094"/>
    <n v="0"/>
    <n v="0"/>
    <n v="1094"/>
  </r>
  <r>
    <x v="0"/>
    <x v="128"/>
    <n v="3526"/>
    <n v="0"/>
    <n v="3489"/>
    <n v="37"/>
  </r>
  <r>
    <x v="2"/>
    <x v="128"/>
    <n v="19"/>
    <n v="1"/>
    <n v="18"/>
    <n v="0"/>
  </r>
  <r>
    <x v="3"/>
    <x v="128"/>
    <n v="67"/>
    <n v="8"/>
    <n v="59"/>
    <n v="0"/>
  </r>
  <r>
    <x v="4"/>
    <x v="128"/>
    <n v="40"/>
    <n v="0"/>
    <n v="40"/>
    <n v="0"/>
  </r>
  <r>
    <x v="36"/>
    <x v="128"/>
    <n v="4"/>
    <n v="1"/>
    <n v="3"/>
    <n v="0"/>
  </r>
  <r>
    <x v="5"/>
    <x v="128"/>
    <n v="11"/>
    <n v="1"/>
    <n v="10"/>
    <n v="0"/>
  </r>
  <r>
    <x v="6"/>
    <x v="128"/>
    <n v="6"/>
    <n v="0"/>
    <n v="6"/>
    <n v="0"/>
  </r>
  <r>
    <x v="1"/>
    <x v="128"/>
    <n v="3489"/>
    <n v="96"/>
    <n v="3368"/>
    <n v="25"/>
  </r>
  <r>
    <x v="39"/>
    <x v="128"/>
    <n v="251"/>
    <n v="1"/>
    <n v="250"/>
    <n v="0"/>
  </r>
  <r>
    <x v="9"/>
    <x v="128"/>
    <n v="264"/>
    <n v="0"/>
    <n v="264"/>
    <n v="0"/>
  </r>
  <r>
    <x v="12"/>
    <x v="128"/>
    <n v="15"/>
    <n v="2"/>
    <n v="13"/>
    <n v="0"/>
  </r>
  <r>
    <x v="13"/>
    <x v="128"/>
    <n v="18"/>
    <n v="1"/>
    <n v="17"/>
    <n v="0"/>
  </r>
  <r>
    <x v="14"/>
    <x v="128"/>
    <n v="140"/>
    <n v="28"/>
    <n v="112"/>
    <n v="0"/>
  </r>
  <r>
    <x v="15"/>
    <x v="128"/>
    <n v="99"/>
    <n v="1"/>
    <n v="98"/>
    <n v="0"/>
  </r>
  <r>
    <x v="18"/>
    <x v="128"/>
    <n v="19"/>
    <n v="3"/>
    <n v="16"/>
    <n v="0"/>
  </r>
  <r>
    <x v="19"/>
    <x v="128"/>
    <n v="2"/>
    <n v="0"/>
    <n v="2"/>
    <n v="0"/>
  </r>
  <r>
    <x v="10"/>
    <x v="128"/>
    <n v="163"/>
    <n v="1"/>
    <n v="162"/>
    <n v="0"/>
  </r>
  <r>
    <x v="11"/>
    <x v="128"/>
    <n v="6"/>
    <n v="0"/>
    <n v="6"/>
    <n v="0"/>
  </r>
  <r>
    <x v="20"/>
    <x v="128"/>
    <n v="163"/>
    <n v="0"/>
    <n v="163"/>
    <n v="0"/>
  </r>
  <r>
    <x v="21"/>
    <x v="128"/>
    <n v="539"/>
    <n v="8"/>
    <n v="531"/>
    <n v="0"/>
  </r>
  <r>
    <x v="22"/>
    <x v="128"/>
    <n v="1661"/>
    <n v="25"/>
    <n v="1636"/>
    <n v="0"/>
  </r>
  <r>
    <x v="25"/>
    <x v="128"/>
    <n v="134"/>
    <n v="16"/>
    <n v="118"/>
    <n v="0"/>
  </r>
  <r>
    <x v="26"/>
    <x v="128"/>
    <n v="34"/>
    <n v="0"/>
    <n v="34"/>
    <n v="0"/>
  </r>
  <r>
    <x v="27"/>
    <x v="128"/>
    <n v="16"/>
    <n v="1"/>
    <n v="15"/>
    <n v="0"/>
  </r>
  <r>
    <x v="38"/>
    <x v="128"/>
    <n v="9"/>
    <n v="0"/>
    <n v="9"/>
    <n v="0"/>
  </r>
  <r>
    <x v="28"/>
    <x v="128"/>
    <n v="157"/>
    <n v="10"/>
    <n v="147"/>
    <n v="0"/>
  </r>
  <r>
    <x v="29"/>
    <x v="128"/>
    <n v="54"/>
    <n v="5"/>
    <n v="49"/>
    <n v="0"/>
  </r>
  <r>
    <x v="23"/>
    <x v="128"/>
    <n v="73"/>
    <n v="13"/>
    <n v="60"/>
    <n v="0"/>
  </r>
  <r>
    <x v="24"/>
    <x v="128"/>
    <n v="379"/>
    <n v="20"/>
    <n v="359"/>
    <n v="0"/>
  </r>
  <r>
    <x v="30"/>
    <x v="128"/>
    <n v="379"/>
    <n v="0"/>
    <n v="379"/>
    <n v="0"/>
  </r>
  <r>
    <x v="31"/>
    <x v="128"/>
    <n v="253"/>
    <n v="26"/>
    <n v="227"/>
    <n v="0"/>
  </r>
  <r>
    <x v="32"/>
    <x v="128"/>
    <n v="88"/>
    <n v="14"/>
    <n v="74"/>
    <n v="0"/>
  </r>
  <r>
    <x v="33"/>
    <x v="128"/>
    <n v="53"/>
    <n v="3"/>
    <n v="50"/>
    <n v="0"/>
  </r>
  <r>
    <x v="34"/>
    <x v="128"/>
    <n v="46"/>
    <n v="0"/>
    <n v="0"/>
    <n v="0"/>
  </r>
  <r>
    <x v="7"/>
    <x v="128"/>
    <n v="755"/>
    <n v="165"/>
    <n v="590"/>
    <n v="0"/>
  </r>
  <r>
    <x v="8"/>
    <x v="128"/>
    <n v="3362"/>
    <n v="225"/>
    <n v="3136"/>
    <n v="1"/>
  </r>
  <r>
    <x v="37"/>
    <x v="128"/>
    <n v="1"/>
    <n v="0"/>
    <n v="1"/>
    <n v="0"/>
  </r>
  <r>
    <x v="35"/>
    <x v="128"/>
    <n v="974"/>
    <n v="0"/>
    <n v="0"/>
    <n v="974"/>
  </r>
  <r>
    <x v="0"/>
    <x v="129"/>
    <n v="3342"/>
    <n v="0"/>
    <n v="3311"/>
    <n v="31"/>
  </r>
  <r>
    <x v="2"/>
    <x v="129"/>
    <n v="10"/>
    <n v="1"/>
    <n v="9"/>
    <n v="0"/>
  </r>
  <r>
    <x v="3"/>
    <x v="129"/>
    <n v="41"/>
    <n v="6"/>
    <n v="35"/>
    <n v="0"/>
  </r>
  <r>
    <x v="4"/>
    <x v="129"/>
    <n v="25"/>
    <n v="2"/>
    <n v="23"/>
    <n v="0"/>
  </r>
  <r>
    <x v="36"/>
    <x v="129"/>
    <n v="4"/>
    <n v="1"/>
    <n v="3"/>
    <n v="0"/>
  </r>
  <r>
    <x v="5"/>
    <x v="129"/>
    <n v="22"/>
    <n v="1"/>
    <n v="21"/>
    <n v="0"/>
  </r>
  <r>
    <x v="6"/>
    <x v="129"/>
    <n v="17"/>
    <n v="1"/>
    <n v="16"/>
    <n v="0"/>
  </r>
  <r>
    <x v="1"/>
    <x v="129"/>
    <n v="3311"/>
    <n v="83"/>
    <n v="3200"/>
    <n v="28"/>
  </r>
  <r>
    <x v="39"/>
    <x v="129"/>
    <n v="277"/>
    <n v="3"/>
    <n v="274"/>
    <n v="0"/>
  </r>
  <r>
    <x v="9"/>
    <x v="129"/>
    <n v="282"/>
    <n v="0"/>
    <n v="282"/>
    <n v="0"/>
  </r>
  <r>
    <x v="12"/>
    <x v="129"/>
    <n v="13"/>
    <n v="3"/>
    <n v="10"/>
    <n v="0"/>
  </r>
  <r>
    <x v="13"/>
    <x v="129"/>
    <n v="16"/>
    <n v="2"/>
    <n v="14"/>
    <n v="0"/>
  </r>
  <r>
    <x v="14"/>
    <x v="129"/>
    <n v="160"/>
    <n v="33"/>
    <n v="127"/>
    <n v="0"/>
  </r>
  <r>
    <x v="15"/>
    <x v="129"/>
    <n v="103"/>
    <n v="2"/>
    <n v="101"/>
    <n v="0"/>
  </r>
  <r>
    <x v="18"/>
    <x v="129"/>
    <n v="27"/>
    <n v="2"/>
    <n v="25"/>
    <n v="0"/>
  </r>
  <r>
    <x v="19"/>
    <x v="129"/>
    <n v="10"/>
    <n v="0"/>
    <n v="10"/>
    <n v="0"/>
  </r>
  <r>
    <x v="10"/>
    <x v="129"/>
    <n v="179"/>
    <n v="1"/>
    <n v="178"/>
    <n v="0"/>
  </r>
  <r>
    <x v="11"/>
    <x v="129"/>
    <n v="3"/>
    <n v="0"/>
    <n v="3"/>
    <n v="0"/>
  </r>
  <r>
    <x v="20"/>
    <x v="129"/>
    <n v="179"/>
    <n v="0"/>
    <n v="179"/>
    <n v="0"/>
  </r>
  <r>
    <x v="21"/>
    <x v="129"/>
    <n v="526"/>
    <n v="8"/>
    <n v="518"/>
    <n v="0"/>
  </r>
  <r>
    <x v="22"/>
    <x v="129"/>
    <n v="1542"/>
    <n v="17"/>
    <n v="1525"/>
    <n v="0"/>
  </r>
  <r>
    <x v="25"/>
    <x v="129"/>
    <n v="142"/>
    <n v="10"/>
    <n v="132"/>
    <n v="0"/>
  </r>
  <r>
    <x v="26"/>
    <x v="129"/>
    <n v="24"/>
    <n v="0"/>
    <n v="24"/>
    <n v="0"/>
  </r>
  <r>
    <x v="27"/>
    <x v="129"/>
    <n v="15"/>
    <n v="0"/>
    <n v="15"/>
    <n v="0"/>
  </r>
  <r>
    <x v="38"/>
    <x v="129"/>
    <n v="4"/>
    <n v="1"/>
    <n v="3"/>
    <n v="0"/>
  </r>
  <r>
    <x v="28"/>
    <x v="129"/>
    <n v="156"/>
    <n v="8"/>
    <n v="148"/>
    <n v="0"/>
  </r>
  <r>
    <x v="29"/>
    <x v="129"/>
    <n v="45"/>
    <n v="7"/>
    <n v="38"/>
    <n v="0"/>
  </r>
  <r>
    <x v="23"/>
    <x v="129"/>
    <n v="72"/>
    <n v="12"/>
    <n v="60"/>
    <n v="0"/>
  </r>
  <r>
    <x v="24"/>
    <x v="129"/>
    <n v="368"/>
    <n v="11"/>
    <n v="357"/>
    <n v="0"/>
  </r>
  <r>
    <x v="30"/>
    <x v="129"/>
    <n v="368"/>
    <n v="0"/>
    <n v="368"/>
    <n v="0"/>
  </r>
  <r>
    <x v="31"/>
    <x v="129"/>
    <n v="232"/>
    <n v="26"/>
    <n v="206"/>
    <n v="0"/>
  </r>
  <r>
    <x v="32"/>
    <x v="129"/>
    <n v="91"/>
    <n v="17"/>
    <n v="74"/>
    <n v="0"/>
  </r>
  <r>
    <x v="33"/>
    <x v="129"/>
    <n v="53"/>
    <n v="6"/>
    <n v="47"/>
    <n v="0"/>
  </r>
  <r>
    <x v="34"/>
    <x v="129"/>
    <n v="24"/>
    <n v="0"/>
    <n v="0"/>
    <n v="0"/>
  </r>
  <r>
    <x v="7"/>
    <x v="129"/>
    <n v="754"/>
    <n v="158"/>
    <n v="596"/>
    <n v="0"/>
  </r>
  <r>
    <x v="8"/>
    <x v="129"/>
    <n v="3185"/>
    <n v="199"/>
    <n v="2986"/>
    <n v="0"/>
  </r>
  <r>
    <x v="35"/>
    <x v="129"/>
    <n v="971"/>
    <n v="0"/>
    <n v="0"/>
    <n v="971"/>
  </r>
  <r>
    <x v="0"/>
    <x v="130"/>
    <n v="3108"/>
    <n v="0"/>
    <n v="3083"/>
    <n v="25"/>
  </r>
  <r>
    <x v="2"/>
    <x v="130"/>
    <n v="18"/>
    <n v="1"/>
    <n v="17"/>
    <n v="0"/>
  </r>
  <r>
    <x v="3"/>
    <x v="130"/>
    <n v="54"/>
    <n v="6"/>
    <n v="48"/>
    <n v="0"/>
  </r>
  <r>
    <x v="4"/>
    <x v="130"/>
    <n v="30"/>
    <n v="0"/>
    <n v="30"/>
    <n v="0"/>
  </r>
  <r>
    <x v="36"/>
    <x v="130"/>
    <n v="1"/>
    <n v="0"/>
    <n v="1"/>
    <n v="0"/>
  </r>
  <r>
    <x v="5"/>
    <x v="130"/>
    <n v="11"/>
    <n v="1"/>
    <n v="10"/>
    <n v="0"/>
  </r>
  <r>
    <x v="6"/>
    <x v="130"/>
    <n v="9"/>
    <n v="1"/>
    <n v="8"/>
    <n v="0"/>
  </r>
  <r>
    <x v="1"/>
    <x v="130"/>
    <n v="3083"/>
    <n v="104"/>
    <n v="2954"/>
    <n v="25"/>
  </r>
  <r>
    <x v="39"/>
    <x v="130"/>
    <n v="250"/>
    <n v="0"/>
    <n v="250"/>
    <n v="0"/>
  </r>
  <r>
    <x v="9"/>
    <x v="130"/>
    <n v="263"/>
    <n v="1"/>
    <n v="262"/>
    <n v="0"/>
  </r>
  <r>
    <x v="12"/>
    <x v="130"/>
    <n v="6"/>
    <n v="0"/>
    <n v="6"/>
    <n v="0"/>
  </r>
  <r>
    <x v="13"/>
    <x v="130"/>
    <n v="13"/>
    <n v="2"/>
    <n v="11"/>
    <n v="0"/>
  </r>
  <r>
    <x v="14"/>
    <x v="130"/>
    <n v="145"/>
    <n v="34"/>
    <n v="111"/>
    <n v="0"/>
  </r>
  <r>
    <x v="15"/>
    <x v="130"/>
    <n v="94"/>
    <n v="2"/>
    <n v="92"/>
    <n v="0"/>
  </r>
  <r>
    <x v="18"/>
    <x v="130"/>
    <n v="25"/>
    <n v="2"/>
    <n v="23"/>
    <n v="0"/>
  </r>
  <r>
    <x v="19"/>
    <x v="130"/>
    <n v="5"/>
    <n v="0"/>
    <n v="5"/>
    <n v="0"/>
  </r>
  <r>
    <x v="10"/>
    <x v="130"/>
    <n v="162"/>
    <n v="0"/>
    <n v="162"/>
    <n v="0"/>
  </r>
  <r>
    <x v="11"/>
    <x v="130"/>
    <n v="4"/>
    <n v="1"/>
    <n v="3"/>
    <n v="0"/>
  </r>
  <r>
    <x v="20"/>
    <x v="130"/>
    <n v="162"/>
    <n v="0"/>
    <n v="162"/>
    <n v="0"/>
  </r>
  <r>
    <x v="21"/>
    <x v="130"/>
    <n v="485"/>
    <n v="10"/>
    <n v="475"/>
    <n v="0"/>
  </r>
  <r>
    <x v="22"/>
    <x v="130"/>
    <n v="1398"/>
    <n v="17"/>
    <n v="1381"/>
    <n v="0"/>
  </r>
  <r>
    <x v="25"/>
    <x v="130"/>
    <n v="120"/>
    <n v="13"/>
    <n v="107"/>
    <n v="0"/>
  </r>
  <r>
    <x v="26"/>
    <x v="130"/>
    <n v="23"/>
    <n v="0"/>
    <n v="23"/>
    <n v="0"/>
  </r>
  <r>
    <x v="27"/>
    <x v="130"/>
    <n v="13"/>
    <n v="0"/>
    <n v="13"/>
    <n v="0"/>
  </r>
  <r>
    <x v="38"/>
    <x v="130"/>
    <n v="5"/>
    <n v="0"/>
    <n v="5"/>
    <n v="0"/>
  </r>
  <r>
    <x v="28"/>
    <x v="130"/>
    <n v="132"/>
    <n v="6"/>
    <n v="126"/>
    <n v="0"/>
  </r>
  <r>
    <x v="29"/>
    <x v="130"/>
    <n v="36"/>
    <n v="13"/>
    <n v="23"/>
    <n v="0"/>
  </r>
  <r>
    <x v="23"/>
    <x v="130"/>
    <n v="66"/>
    <n v="8"/>
    <n v="58"/>
    <n v="0"/>
  </r>
  <r>
    <x v="24"/>
    <x v="130"/>
    <n v="331"/>
    <n v="22"/>
    <n v="309"/>
    <n v="0"/>
  </r>
  <r>
    <x v="30"/>
    <x v="130"/>
    <n v="331"/>
    <n v="0"/>
    <n v="331"/>
    <n v="0"/>
  </r>
  <r>
    <x v="31"/>
    <x v="130"/>
    <n v="215"/>
    <n v="22"/>
    <n v="193"/>
    <n v="0"/>
  </r>
  <r>
    <x v="32"/>
    <x v="130"/>
    <n v="80"/>
    <n v="19"/>
    <n v="61"/>
    <n v="0"/>
  </r>
  <r>
    <x v="33"/>
    <x v="130"/>
    <n v="42"/>
    <n v="7"/>
    <n v="35"/>
    <n v="0"/>
  </r>
  <r>
    <x v="34"/>
    <x v="130"/>
    <n v="24"/>
    <n v="0"/>
    <n v="0"/>
    <n v="0"/>
  </r>
  <r>
    <x v="7"/>
    <x v="130"/>
    <n v="701"/>
    <n v="145"/>
    <n v="556"/>
    <n v="0"/>
  </r>
  <r>
    <x v="8"/>
    <x v="130"/>
    <n v="2946"/>
    <n v="211"/>
    <n v="2734"/>
    <n v="1"/>
  </r>
  <r>
    <x v="35"/>
    <x v="130"/>
    <n v="891"/>
    <n v="0"/>
    <n v="0"/>
    <n v="891"/>
  </r>
  <r>
    <x v="0"/>
    <x v="131"/>
    <n v="467"/>
    <n v="0"/>
    <n v="466"/>
    <n v="1"/>
  </r>
  <r>
    <x v="2"/>
    <x v="131"/>
    <n v="2"/>
    <n v="0"/>
    <n v="2"/>
    <n v="0"/>
  </r>
  <r>
    <x v="3"/>
    <x v="131"/>
    <n v="14"/>
    <n v="0"/>
    <n v="14"/>
    <n v="0"/>
  </r>
  <r>
    <x v="4"/>
    <x v="131"/>
    <n v="12"/>
    <n v="0"/>
    <n v="12"/>
    <n v="0"/>
  </r>
  <r>
    <x v="36"/>
    <x v="131"/>
    <n v="2"/>
    <n v="1"/>
    <n v="1"/>
    <n v="0"/>
  </r>
  <r>
    <x v="5"/>
    <x v="131"/>
    <n v="7"/>
    <n v="0"/>
    <n v="7"/>
    <n v="0"/>
  </r>
  <r>
    <x v="6"/>
    <x v="131"/>
    <n v="5"/>
    <n v="0"/>
    <n v="5"/>
    <n v="0"/>
  </r>
  <r>
    <x v="1"/>
    <x v="131"/>
    <n v="466"/>
    <n v="15"/>
    <n v="438"/>
    <n v="13"/>
  </r>
  <r>
    <x v="39"/>
    <x v="131"/>
    <n v="26"/>
    <n v="0"/>
    <n v="26"/>
    <n v="0"/>
  </r>
  <r>
    <x v="9"/>
    <x v="131"/>
    <n v="27"/>
    <n v="0"/>
    <n v="27"/>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10"/>
    <x v="131"/>
    <n v="22"/>
    <n v="0"/>
    <n v="22"/>
    <n v="0"/>
  </r>
  <r>
    <x v="11"/>
    <x v="131"/>
    <n v="1"/>
    <n v="0"/>
    <n v="1"/>
    <n v="0"/>
  </r>
  <r>
    <x v="20"/>
    <x v="131"/>
    <n v="22"/>
    <n v="0"/>
    <n v="22"/>
    <n v="0"/>
  </r>
  <r>
    <x v="21"/>
    <x v="131"/>
    <n v="60"/>
    <n v="1"/>
    <n v="59"/>
    <n v="0"/>
  </r>
  <r>
    <x v="22"/>
    <x v="131"/>
    <n v="193"/>
    <n v="2"/>
    <n v="191"/>
    <n v="0"/>
  </r>
  <r>
    <x v="25"/>
    <x v="131"/>
    <n v="15"/>
    <n v="1"/>
    <n v="14"/>
    <n v="0"/>
  </r>
  <r>
    <x v="26"/>
    <x v="131"/>
    <n v="1"/>
    <n v="0"/>
    <n v="1"/>
    <n v="0"/>
  </r>
  <r>
    <x v="27"/>
    <x v="131"/>
    <n v="3"/>
    <n v="0"/>
    <n v="3"/>
    <n v="0"/>
  </r>
  <r>
    <x v="28"/>
    <x v="131"/>
    <n v="16"/>
    <n v="0"/>
    <n v="16"/>
    <n v="0"/>
  </r>
  <r>
    <x v="29"/>
    <x v="131"/>
    <n v="2"/>
    <n v="0"/>
    <n v="2"/>
    <n v="0"/>
  </r>
  <r>
    <x v="23"/>
    <x v="131"/>
    <n v="9"/>
    <n v="1"/>
    <n v="8"/>
    <n v="0"/>
  </r>
  <r>
    <x v="24"/>
    <x v="131"/>
    <n v="39"/>
    <n v="3"/>
    <n v="36"/>
    <n v="0"/>
  </r>
  <r>
    <x v="30"/>
    <x v="131"/>
    <n v="39"/>
    <n v="0"/>
    <n v="39"/>
    <n v="0"/>
  </r>
  <r>
    <x v="31"/>
    <x v="131"/>
    <n v="23"/>
    <n v="3"/>
    <n v="20"/>
    <n v="0"/>
  </r>
  <r>
    <x v="32"/>
    <x v="131"/>
    <n v="14"/>
    <n v="0"/>
    <n v="14"/>
    <n v="0"/>
  </r>
  <r>
    <x v="33"/>
    <x v="131"/>
    <n v="13"/>
    <n v="1"/>
    <n v="12"/>
    <n v="0"/>
  </r>
  <r>
    <x v="34"/>
    <x v="131"/>
    <n v="9"/>
    <n v="0"/>
    <n v="0"/>
    <n v="0"/>
  </r>
  <r>
    <x v="7"/>
    <x v="131"/>
    <n v="113"/>
    <n v="43"/>
    <n v="70"/>
    <n v="0"/>
  </r>
  <r>
    <x v="8"/>
    <x v="131"/>
    <n v="434"/>
    <n v="42"/>
    <n v="392"/>
    <n v="0"/>
  </r>
  <r>
    <x v="35"/>
    <x v="131"/>
    <n v="117"/>
    <n v="0"/>
    <n v="0"/>
    <n v="117"/>
  </r>
  <r>
    <x v="0"/>
    <x v="132"/>
    <n v="290"/>
    <n v="0"/>
    <n v="289"/>
    <n v="1"/>
  </r>
  <r>
    <x v="2"/>
    <x v="132"/>
    <n v="1"/>
    <n v="0"/>
    <n v="1"/>
    <n v="0"/>
  </r>
  <r>
    <x v="3"/>
    <x v="132"/>
    <n v="5"/>
    <n v="1"/>
    <n v="4"/>
    <n v="0"/>
  </r>
  <r>
    <x v="4"/>
    <x v="132"/>
    <n v="3"/>
    <n v="0"/>
    <n v="3"/>
    <n v="0"/>
  </r>
  <r>
    <x v="5"/>
    <x v="132"/>
    <n v="5"/>
    <n v="0"/>
    <n v="5"/>
    <n v="0"/>
  </r>
  <r>
    <x v="6"/>
    <x v="132"/>
    <n v="5"/>
    <n v="0"/>
    <n v="5"/>
    <n v="0"/>
  </r>
  <r>
    <x v="1"/>
    <x v="132"/>
    <n v="289"/>
    <n v="12"/>
    <n v="271"/>
    <n v="6"/>
  </r>
  <r>
    <x v="39"/>
    <x v="132"/>
    <n v="20"/>
    <n v="0"/>
    <n v="20"/>
    <n v="0"/>
  </r>
  <r>
    <x v="9"/>
    <x v="132"/>
    <n v="21"/>
    <n v="1"/>
    <n v="20"/>
    <n v="0"/>
  </r>
  <r>
    <x v="14"/>
    <x v="132"/>
    <n v="25"/>
    <n v="8"/>
    <n v="17"/>
    <n v="0"/>
  </r>
  <r>
    <x v="15"/>
    <x v="132"/>
    <n v="15"/>
    <n v="1"/>
    <n v="14"/>
    <n v="0"/>
  </r>
  <r>
    <x v="18"/>
    <x v="132"/>
    <n v="2"/>
    <n v="0"/>
    <n v="2"/>
    <n v="0"/>
  </r>
  <r>
    <x v="19"/>
    <x v="132"/>
    <n v="1"/>
    <n v="0"/>
    <n v="1"/>
    <n v="0"/>
  </r>
  <r>
    <x v="10"/>
    <x v="132"/>
    <n v="25"/>
    <n v="0"/>
    <n v="25"/>
    <n v="0"/>
  </r>
  <r>
    <x v="11"/>
    <x v="132"/>
    <n v="1"/>
    <n v="0"/>
    <n v="1"/>
    <n v="0"/>
  </r>
  <r>
    <x v="20"/>
    <x v="132"/>
    <n v="25"/>
    <n v="0"/>
    <n v="25"/>
    <n v="0"/>
  </r>
  <r>
    <x v="21"/>
    <x v="132"/>
    <n v="36"/>
    <n v="1"/>
    <n v="35"/>
    <n v="0"/>
  </r>
  <r>
    <x v="22"/>
    <x v="132"/>
    <n v="91"/>
    <n v="1"/>
    <n v="90"/>
    <n v="0"/>
  </r>
  <r>
    <x v="25"/>
    <x v="132"/>
    <n v="17"/>
    <n v="4"/>
    <n v="13"/>
    <n v="0"/>
  </r>
  <r>
    <x v="26"/>
    <x v="132"/>
    <n v="3"/>
    <n v="1"/>
    <n v="2"/>
    <n v="0"/>
  </r>
  <r>
    <x v="28"/>
    <x v="132"/>
    <n v="13"/>
    <n v="0"/>
    <n v="13"/>
    <n v="0"/>
  </r>
  <r>
    <x v="29"/>
    <x v="132"/>
    <n v="1"/>
    <n v="0"/>
    <n v="1"/>
    <n v="0"/>
  </r>
  <r>
    <x v="23"/>
    <x v="132"/>
    <n v="1"/>
    <n v="0"/>
    <n v="1"/>
    <n v="0"/>
  </r>
  <r>
    <x v="24"/>
    <x v="132"/>
    <n v="34"/>
    <n v="1"/>
    <n v="33"/>
    <n v="0"/>
  </r>
  <r>
    <x v="30"/>
    <x v="132"/>
    <n v="34"/>
    <n v="0"/>
    <n v="34"/>
    <n v="0"/>
  </r>
  <r>
    <x v="31"/>
    <x v="132"/>
    <n v="17"/>
    <n v="6"/>
    <n v="11"/>
    <n v="0"/>
  </r>
  <r>
    <x v="32"/>
    <x v="132"/>
    <n v="7"/>
    <n v="3"/>
    <n v="4"/>
    <n v="0"/>
  </r>
  <r>
    <x v="33"/>
    <x v="132"/>
    <n v="6"/>
    <n v="1"/>
    <n v="5"/>
    <n v="0"/>
  </r>
  <r>
    <x v="34"/>
    <x v="132"/>
    <n v="5"/>
    <n v="0"/>
    <n v="0"/>
    <n v="0"/>
  </r>
  <r>
    <x v="7"/>
    <x v="132"/>
    <n v="73"/>
    <n v="25"/>
    <n v="48"/>
    <n v="0"/>
  </r>
  <r>
    <x v="8"/>
    <x v="132"/>
    <n v="268"/>
    <n v="30"/>
    <n v="238"/>
    <n v="0"/>
  </r>
  <r>
    <x v="35"/>
    <x v="132"/>
    <n v="79"/>
    <n v="0"/>
    <n v="0"/>
    <n v="79"/>
  </r>
  <r>
    <x v="0"/>
    <x v="133"/>
    <n v="4193"/>
    <n v="0"/>
    <n v="4153"/>
    <n v="40"/>
  </r>
  <r>
    <x v="2"/>
    <x v="133"/>
    <n v="13"/>
    <n v="0"/>
    <n v="13"/>
    <n v="0"/>
  </r>
  <r>
    <x v="3"/>
    <x v="133"/>
    <n v="80"/>
    <n v="14"/>
    <n v="66"/>
    <n v="0"/>
  </r>
  <r>
    <x v="4"/>
    <x v="133"/>
    <n v="53"/>
    <n v="1"/>
    <n v="52"/>
    <n v="0"/>
  </r>
  <r>
    <x v="36"/>
    <x v="133"/>
    <n v="2"/>
    <n v="0"/>
    <n v="2"/>
    <n v="0"/>
  </r>
  <r>
    <x v="5"/>
    <x v="133"/>
    <n v="14"/>
    <n v="1"/>
    <n v="13"/>
    <n v="0"/>
  </r>
  <r>
    <x v="6"/>
    <x v="133"/>
    <n v="11"/>
    <n v="1"/>
    <n v="10"/>
    <n v="0"/>
  </r>
  <r>
    <x v="1"/>
    <x v="133"/>
    <n v="4153"/>
    <n v="110"/>
    <n v="4003"/>
    <n v="40"/>
  </r>
  <r>
    <x v="39"/>
    <x v="133"/>
    <n v="330"/>
    <n v="4"/>
    <n v="325"/>
    <n v="0"/>
  </r>
  <r>
    <x v="9"/>
    <x v="133"/>
    <n v="353"/>
    <n v="0"/>
    <n v="35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10"/>
    <x v="133"/>
    <n v="217"/>
    <n v="1"/>
    <n v="216"/>
    <n v="0"/>
  </r>
  <r>
    <x v="11"/>
    <x v="133"/>
    <n v="4"/>
    <n v="1"/>
    <n v="3"/>
    <n v="0"/>
  </r>
  <r>
    <x v="20"/>
    <x v="133"/>
    <n v="217"/>
    <n v="0"/>
    <n v="217"/>
    <n v="0"/>
  </r>
  <r>
    <x v="21"/>
    <x v="133"/>
    <n v="724"/>
    <n v="8"/>
    <n v="716"/>
    <n v="0"/>
  </r>
  <r>
    <x v="22"/>
    <x v="133"/>
    <n v="1817"/>
    <n v="12"/>
    <n v="1805"/>
    <n v="0"/>
  </r>
  <r>
    <x v="25"/>
    <x v="133"/>
    <n v="148"/>
    <n v="14"/>
    <n v="134"/>
    <n v="0"/>
  </r>
  <r>
    <x v="26"/>
    <x v="133"/>
    <n v="26"/>
    <n v="0"/>
    <n v="26"/>
    <n v="0"/>
  </r>
  <r>
    <x v="27"/>
    <x v="133"/>
    <n v="16"/>
    <n v="0"/>
    <n v="16"/>
    <n v="0"/>
  </r>
  <r>
    <x v="38"/>
    <x v="133"/>
    <n v="10"/>
    <n v="1"/>
    <n v="9"/>
    <n v="0"/>
  </r>
  <r>
    <x v="28"/>
    <x v="133"/>
    <n v="174"/>
    <n v="10"/>
    <n v="164"/>
    <n v="0"/>
  </r>
  <r>
    <x v="29"/>
    <x v="133"/>
    <n v="56"/>
    <n v="15"/>
    <n v="41"/>
    <n v="0"/>
  </r>
  <r>
    <x v="23"/>
    <x v="133"/>
    <n v="86"/>
    <n v="13"/>
    <n v="73"/>
    <n v="0"/>
  </r>
  <r>
    <x v="24"/>
    <x v="133"/>
    <n v="419"/>
    <n v="26"/>
    <n v="393"/>
    <n v="0"/>
  </r>
  <r>
    <x v="30"/>
    <x v="133"/>
    <n v="419"/>
    <n v="0"/>
    <n v="419"/>
    <n v="0"/>
  </r>
  <r>
    <x v="31"/>
    <x v="133"/>
    <n v="288"/>
    <n v="26"/>
    <n v="262"/>
    <n v="0"/>
  </r>
  <r>
    <x v="32"/>
    <x v="133"/>
    <n v="105"/>
    <n v="16"/>
    <n v="89"/>
    <n v="0"/>
  </r>
  <r>
    <x v="33"/>
    <x v="133"/>
    <n v="61"/>
    <n v="7"/>
    <n v="54"/>
    <n v="0"/>
  </r>
  <r>
    <x v="34"/>
    <x v="133"/>
    <n v="42"/>
    <n v="0"/>
    <n v="0"/>
    <n v="0"/>
  </r>
  <r>
    <x v="7"/>
    <x v="133"/>
    <n v="934"/>
    <n v="209"/>
    <n v="725"/>
    <n v="0"/>
  </r>
  <r>
    <x v="8"/>
    <x v="133"/>
    <n v="3993"/>
    <n v="303"/>
    <n v="3690"/>
    <n v="0"/>
  </r>
  <r>
    <x v="37"/>
    <x v="133"/>
    <n v="1"/>
    <n v="0"/>
    <n v="1"/>
    <n v="0"/>
  </r>
  <r>
    <x v="35"/>
    <x v="133"/>
    <n v="1273"/>
    <n v="0"/>
    <n v="0"/>
    <n v="1273"/>
  </r>
  <r>
    <x v="0"/>
    <x v="134"/>
    <n v="3633"/>
    <n v="2"/>
    <n v="3597"/>
    <n v="34"/>
  </r>
  <r>
    <x v="2"/>
    <x v="134"/>
    <n v="11"/>
    <n v="0"/>
    <n v="11"/>
    <n v="0"/>
  </r>
  <r>
    <x v="3"/>
    <x v="134"/>
    <n v="53"/>
    <n v="3"/>
    <n v="50"/>
    <n v="0"/>
  </r>
  <r>
    <x v="4"/>
    <x v="134"/>
    <n v="39"/>
    <n v="2"/>
    <n v="37"/>
    <n v="0"/>
  </r>
  <r>
    <x v="36"/>
    <x v="134"/>
    <n v="1"/>
    <n v="1"/>
    <n v="0"/>
    <n v="0"/>
  </r>
  <r>
    <x v="5"/>
    <x v="134"/>
    <n v="11"/>
    <n v="4"/>
    <n v="7"/>
    <n v="0"/>
  </r>
  <r>
    <x v="6"/>
    <x v="134"/>
    <n v="6"/>
    <n v="0"/>
    <n v="6"/>
    <n v="0"/>
  </r>
  <r>
    <x v="1"/>
    <x v="134"/>
    <n v="3597"/>
    <n v="91"/>
    <n v="3487"/>
    <n v="19"/>
  </r>
  <r>
    <x v="39"/>
    <x v="134"/>
    <n v="294"/>
    <n v="2"/>
    <n v="293"/>
    <n v="0"/>
  </r>
  <r>
    <x v="9"/>
    <x v="134"/>
    <n v="305"/>
    <n v="0"/>
    <n v="305"/>
    <n v="0"/>
  </r>
  <r>
    <x v="12"/>
    <x v="134"/>
    <n v="10"/>
    <n v="1"/>
    <n v="9"/>
    <n v="0"/>
  </r>
  <r>
    <x v="13"/>
    <x v="134"/>
    <n v="13"/>
    <n v="2"/>
    <n v="11"/>
    <n v="0"/>
  </r>
  <r>
    <x v="14"/>
    <x v="134"/>
    <n v="173"/>
    <n v="41"/>
    <n v="132"/>
    <n v="0"/>
  </r>
  <r>
    <x v="15"/>
    <x v="134"/>
    <n v="111"/>
    <n v="4"/>
    <n v="107"/>
    <n v="0"/>
  </r>
  <r>
    <x v="18"/>
    <x v="134"/>
    <n v="25"/>
    <n v="3"/>
    <n v="22"/>
    <n v="0"/>
  </r>
  <r>
    <x v="19"/>
    <x v="134"/>
    <n v="8"/>
    <n v="2"/>
    <n v="6"/>
    <n v="0"/>
  </r>
  <r>
    <x v="10"/>
    <x v="134"/>
    <n v="191"/>
    <n v="0"/>
    <n v="191"/>
    <n v="0"/>
  </r>
  <r>
    <x v="11"/>
    <x v="134"/>
    <n v="3"/>
    <n v="0"/>
    <n v="3"/>
    <n v="0"/>
  </r>
  <r>
    <x v="20"/>
    <x v="134"/>
    <n v="191"/>
    <n v="0"/>
    <n v="191"/>
    <n v="0"/>
  </r>
  <r>
    <x v="21"/>
    <x v="134"/>
    <n v="593"/>
    <n v="9"/>
    <n v="584"/>
    <n v="0"/>
  </r>
  <r>
    <x v="22"/>
    <x v="134"/>
    <n v="1678"/>
    <n v="22"/>
    <n v="1656"/>
    <n v="0"/>
  </r>
  <r>
    <x v="25"/>
    <x v="134"/>
    <n v="126"/>
    <n v="15"/>
    <n v="111"/>
    <n v="0"/>
  </r>
  <r>
    <x v="26"/>
    <x v="134"/>
    <n v="22"/>
    <n v="0"/>
    <n v="22"/>
    <n v="0"/>
  </r>
  <r>
    <x v="27"/>
    <x v="134"/>
    <n v="19"/>
    <n v="0"/>
    <n v="19"/>
    <n v="0"/>
  </r>
  <r>
    <x v="38"/>
    <x v="134"/>
    <n v="7"/>
    <n v="0"/>
    <n v="7"/>
    <n v="0"/>
  </r>
  <r>
    <x v="28"/>
    <x v="134"/>
    <n v="152"/>
    <n v="9"/>
    <n v="143"/>
    <n v="0"/>
  </r>
  <r>
    <x v="29"/>
    <x v="134"/>
    <n v="58"/>
    <n v="14"/>
    <n v="44"/>
    <n v="0"/>
  </r>
  <r>
    <x v="23"/>
    <x v="134"/>
    <n v="73"/>
    <n v="11"/>
    <n v="62"/>
    <n v="0"/>
  </r>
  <r>
    <x v="24"/>
    <x v="134"/>
    <n v="363"/>
    <n v="19"/>
    <n v="344"/>
    <n v="0"/>
  </r>
  <r>
    <x v="30"/>
    <x v="134"/>
    <n v="363"/>
    <n v="0"/>
    <n v="363"/>
    <n v="0"/>
  </r>
  <r>
    <x v="31"/>
    <x v="134"/>
    <n v="291"/>
    <n v="22"/>
    <n v="269"/>
    <n v="0"/>
  </r>
  <r>
    <x v="32"/>
    <x v="134"/>
    <n v="96"/>
    <n v="18"/>
    <n v="78"/>
    <n v="0"/>
  </r>
  <r>
    <x v="33"/>
    <x v="134"/>
    <n v="46"/>
    <n v="4"/>
    <n v="42"/>
    <n v="0"/>
  </r>
  <r>
    <x v="34"/>
    <x v="134"/>
    <n v="29"/>
    <n v="0"/>
    <n v="0"/>
    <n v="0"/>
  </r>
  <r>
    <x v="7"/>
    <x v="134"/>
    <n v="846"/>
    <n v="178"/>
    <n v="668"/>
    <n v="0"/>
  </r>
  <r>
    <x v="8"/>
    <x v="134"/>
    <n v="3482"/>
    <n v="229"/>
    <n v="3253"/>
    <n v="0"/>
  </r>
  <r>
    <x v="37"/>
    <x v="134"/>
    <n v="1"/>
    <n v="0"/>
    <n v="1"/>
    <n v="0"/>
  </r>
  <r>
    <x v="35"/>
    <x v="134"/>
    <n v="1067"/>
    <n v="0"/>
    <n v="0"/>
    <n v="1067"/>
  </r>
  <r>
    <x v="0"/>
    <x v="135"/>
    <n v="3210"/>
    <n v="0"/>
    <n v="3179"/>
    <n v="31"/>
  </r>
  <r>
    <x v="2"/>
    <x v="135"/>
    <n v="14"/>
    <n v="1"/>
    <n v="13"/>
    <n v="0"/>
  </r>
  <r>
    <x v="3"/>
    <x v="135"/>
    <n v="55"/>
    <n v="5"/>
    <n v="50"/>
    <n v="0"/>
  </r>
  <r>
    <x v="4"/>
    <x v="135"/>
    <n v="36"/>
    <n v="2"/>
    <n v="34"/>
    <n v="0"/>
  </r>
  <r>
    <x v="5"/>
    <x v="135"/>
    <n v="3"/>
    <n v="0"/>
    <n v="3"/>
    <n v="0"/>
  </r>
  <r>
    <x v="6"/>
    <x v="135"/>
    <n v="3"/>
    <n v="1"/>
    <n v="2"/>
    <n v="0"/>
  </r>
  <r>
    <x v="1"/>
    <x v="135"/>
    <n v="3179"/>
    <n v="94"/>
    <n v="3052"/>
    <n v="33"/>
  </r>
  <r>
    <x v="39"/>
    <x v="135"/>
    <n v="251"/>
    <n v="3"/>
    <n v="248"/>
    <n v="0"/>
  </r>
  <r>
    <x v="9"/>
    <x v="135"/>
    <n v="276"/>
    <n v="1"/>
    <n v="275"/>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10"/>
    <x v="135"/>
    <n v="157"/>
    <n v="0"/>
    <n v="157"/>
    <n v="0"/>
  </r>
  <r>
    <x v="11"/>
    <x v="135"/>
    <n v="4"/>
    <n v="1"/>
    <n v="3"/>
    <n v="0"/>
  </r>
  <r>
    <x v="20"/>
    <x v="135"/>
    <n v="157"/>
    <n v="0"/>
    <n v="157"/>
    <n v="0"/>
  </r>
  <r>
    <x v="21"/>
    <x v="135"/>
    <n v="498"/>
    <n v="6"/>
    <n v="492"/>
    <n v="0"/>
  </r>
  <r>
    <x v="22"/>
    <x v="135"/>
    <n v="1476"/>
    <n v="28"/>
    <n v="1448"/>
    <n v="0"/>
  </r>
  <r>
    <x v="25"/>
    <x v="135"/>
    <n v="99"/>
    <n v="10"/>
    <n v="89"/>
    <n v="0"/>
  </r>
  <r>
    <x v="26"/>
    <x v="135"/>
    <n v="36"/>
    <n v="0"/>
    <n v="36"/>
    <n v="0"/>
  </r>
  <r>
    <x v="27"/>
    <x v="135"/>
    <n v="19"/>
    <n v="0"/>
    <n v="19"/>
    <n v="0"/>
  </r>
  <r>
    <x v="38"/>
    <x v="135"/>
    <n v="19"/>
    <n v="5"/>
    <n v="14"/>
    <n v="0"/>
  </r>
  <r>
    <x v="28"/>
    <x v="135"/>
    <n v="137"/>
    <n v="11"/>
    <n v="126"/>
    <n v="0"/>
  </r>
  <r>
    <x v="29"/>
    <x v="135"/>
    <n v="50"/>
    <n v="16"/>
    <n v="34"/>
    <n v="0"/>
  </r>
  <r>
    <x v="23"/>
    <x v="135"/>
    <n v="76"/>
    <n v="4"/>
    <n v="72"/>
    <n v="0"/>
  </r>
  <r>
    <x v="24"/>
    <x v="135"/>
    <n v="336"/>
    <n v="20"/>
    <n v="316"/>
    <n v="0"/>
  </r>
  <r>
    <x v="30"/>
    <x v="135"/>
    <n v="336"/>
    <n v="0"/>
    <n v="336"/>
    <n v="0"/>
  </r>
  <r>
    <x v="31"/>
    <x v="135"/>
    <n v="248"/>
    <n v="23"/>
    <n v="225"/>
    <n v="0"/>
  </r>
  <r>
    <x v="32"/>
    <x v="135"/>
    <n v="77"/>
    <n v="11"/>
    <n v="66"/>
    <n v="0"/>
  </r>
  <r>
    <x v="33"/>
    <x v="135"/>
    <n v="47"/>
    <n v="2"/>
    <n v="45"/>
    <n v="0"/>
  </r>
  <r>
    <x v="34"/>
    <x v="135"/>
    <n v="26"/>
    <n v="0"/>
    <n v="0"/>
    <n v="0"/>
  </r>
  <r>
    <x v="7"/>
    <x v="135"/>
    <n v="716"/>
    <n v="160"/>
    <n v="556"/>
    <n v="0"/>
  </r>
  <r>
    <x v="8"/>
    <x v="135"/>
    <n v="3048"/>
    <n v="206"/>
    <n v="2842"/>
    <n v="0"/>
  </r>
  <r>
    <x v="35"/>
    <x v="135"/>
    <n v="929"/>
    <n v="0"/>
    <n v="0"/>
    <n v="929"/>
  </r>
  <r>
    <x v="0"/>
    <x v="136"/>
    <n v="2492"/>
    <n v="0"/>
    <n v="2474"/>
    <n v="18"/>
  </r>
  <r>
    <x v="2"/>
    <x v="136"/>
    <n v="9"/>
    <n v="3"/>
    <n v="6"/>
    <n v="0"/>
  </r>
  <r>
    <x v="3"/>
    <x v="136"/>
    <n v="50"/>
    <n v="7"/>
    <n v="43"/>
    <n v="0"/>
  </r>
  <r>
    <x v="4"/>
    <x v="136"/>
    <n v="34"/>
    <n v="1"/>
    <n v="33"/>
    <n v="0"/>
  </r>
  <r>
    <x v="36"/>
    <x v="136"/>
    <n v="1"/>
    <n v="0"/>
    <n v="1"/>
    <n v="0"/>
  </r>
  <r>
    <x v="5"/>
    <x v="136"/>
    <n v="5"/>
    <n v="1"/>
    <n v="4"/>
    <n v="0"/>
  </r>
  <r>
    <x v="6"/>
    <x v="136"/>
    <n v="3"/>
    <n v="2"/>
    <n v="1"/>
    <n v="0"/>
  </r>
  <r>
    <x v="1"/>
    <x v="136"/>
    <n v="2474"/>
    <n v="89"/>
    <n v="2368"/>
    <n v="17"/>
  </r>
  <r>
    <x v="39"/>
    <x v="136"/>
    <n v="200"/>
    <n v="0"/>
    <n v="200"/>
    <n v="0"/>
  </r>
  <r>
    <x v="9"/>
    <x v="136"/>
    <n v="207"/>
    <n v="1"/>
    <n v="206"/>
    <n v="0"/>
  </r>
  <r>
    <x v="12"/>
    <x v="136"/>
    <n v="6"/>
    <n v="1"/>
    <n v="5"/>
    <n v="0"/>
  </r>
  <r>
    <x v="13"/>
    <x v="136"/>
    <n v="8"/>
    <n v="1"/>
    <n v="7"/>
    <n v="0"/>
  </r>
  <r>
    <x v="14"/>
    <x v="136"/>
    <n v="129"/>
    <n v="34"/>
    <n v="95"/>
    <n v="0"/>
  </r>
  <r>
    <x v="15"/>
    <x v="136"/>
    <n v="80"/>
    <n v="2"/>
    <n v="78"/>
    <n v="0"/>
  </r>
  <r>
    <x v="18"/>
    <x v="136"/>
    <n v="17"/>
    <n v="1"/>
    <n v="16"/>
    <n v="0"/>
  </r>
  <r>
    <x v="19"/>
    <x v="136"/>
    <n v="5"/>
    <n v="0"/>
    <n v="5"/>
    <n v="0"/>
  </r>
  <r>
    <x v="10"/>
    <x v="136"/>
    <n v="139"/>
    <n v="1"/>
    <n v="138"/>
    <n v="0"/>
  </r>
  <r>
    <x v="11"/>
    <x v="136"/>
    <n v="2"/>
    <n v="0"/>
    <n v="2"/>
    <n v="0"/>
  </r>
  <r>
    <x v="20"/>
    <x v="136"/>
    <n v="139"/>
    <n v="0"/>
    <n v="139"/>
    <n v="0"/>
  </r>
  <r>
    <x v="21"/>
    <x v="136"/>
    <n v="422"/>
    <n v="7"/>
    <n v="415"/>
    <n v="0"/>
  </r>
  <r>
    <x v="22"/>
    <x v="136"/>
    <n v="1027"/>
    <n v="18"/>
    <n v="1009"/>
    <n v="0"/>
  </r>
  <r>
    <x v="25"/>
    <x v="136"/>
    <n v="104"/>
    <n v="11"/>
    <n v="93"/>
    <n v="0"/>
  </r>
  <r>
    <x v="26"/>
    <x v="136"/>
    <n v="16"/>
    <n v="0"/>
    <n v="16"/>
    <n v="0"/>
  </r>
  <r>
    <x v="27"/>
    <x v="136"/>
    <n v="15"/>
    <n v="1"/>
    <n v="14"/>
    <n v="0"/>
  </r>
  <r>
    <x v="38"/>
    <x v="136"/>
    <n v="4"/>
    <n v="2"/>
    <n v="2"/>
    <n v="0"/>
  </r>
  <r>
    <x v="28"/>
    <x v="136"/>
    <n v="101"/>
    <n v="5"/>
    <n v="96"/>
    <n v="0"/>
  </r>
  <r>
    <x v="29"/>
    <x v="136"/>
    <n v="45"/>
    <n v="11"/>
    <n v="34"/>
    <n v="0"/>
  </r>
  <r>
    <x v="23"/>
    <x v="136"/>
    <n v="50"/>
    <n v="6"/>
    <n v="44"/>
    <n v="0"/>
  </r>
  <r>
    <x v="24"/>
    <x v="136"/>
    <n v="270"/>
    <n v="15"/>
    <n v="255"/>
    <n v="0"/>
  </r>
  <r>
    <x v="30"/>
    <x v="136"/>
    <n v="270"/>
    <n v="0"/>
    <n v="270"/>
    <n v="0"/>
  </r>
  <r>
    <x v="31"/>
    <x v="136"/>
    <n v="176"/>
    <n v="17"/>
    <n v="159"/>
    <n v="0"/>
  </r>
  <r>
    <x v="32"/>
    <x v="136"/>
    <n v="64"/>
    <n v="11"/>
    <n v="53"/>
    <n v="0"/>
  </r>
  <r>
    <x v="33"/>
    <x v="136"/>
    <n v="48"/>
    <n v="7"/>
    <n v="41"/>
    <n v="0"/>
  </r>
  <r>
    <x v="34"/>
    <x v="136"/>
    <n v="25"/>
    <n v="0"/>
    <n v="0"/>
    <n v="0"/>
  </r>
  <r>
    <x v="7"/>
    <x v="136"/>
    <n v="568"/>
    <n v="131"/>
    <n v="437"/>
    <n v="0"/>
  </r>
  <r>
    <x v="8"/>
    <x v="136"/>
    <n v="2366"/>
    <n v="182"/>
    <n v="2184"/>
    <n v="0"/>
  </r>
  <r>
    <x v="35"/>
    <x v="136"/>
    <n v="757"/>
    <n v="0"/>
    <n v="0"/>
    <n v="757"/>
  </r>
  <r>
    <x v="0"/>
    <x v="137"/>
    <n v="2131"/>
    <n v="1"/>
    <n v="2114"/>
    <n v="16"/>
  </r>
  <r>
    <x v="2"/>
    <x v="137"/>
    <n v="8"/>
    <n v="0"/>
    <n v="8"/>
    <n v="0"/>
  </r>
  <r>
    <x v="3"/>
    <x v="137"/>
    <n v="45"/>
    <n v="6"/>
    <n v="39"/>
    <n v="0"/>
  </r>
  <r>
    <x v="4"/>
    <x v="137"/>
    <n v="31"/>
    <n v="0"/>
    <n v="31"/>
    <n v="0"/>
  </r>
  <r>
    <x v="5"/>
    <x v="137"/>
    <n v="7"/>
    <n v="0"/>
    <n v="7"/>
    <n v="0"/>
  </r>
  <r>
    <x v="6"/>
    <x v="137"/>
    <n v="7"/>
    <n v="0"/>
    <n v="7"/>
    <n v="0"/>
  </r>
  <r>
    <x v="1"/>
    <x v="137"/>
    <n v="2114"/>
    <n v="55"/>
    <n v="2042"/>
    <n v="17"/>
  </r>
  <r>
    <x v="39"/>
    <x v="137"/>
    <n v="138"/>
    <n v="2"/>
    <n v="136"/>
    <n v="0"/>
  </r>
  <r>
    <x v="9"/>
    <x v="137"/>
    <n v="146"/>
    <n v="1"/>
    <n v="145"/>
    <n v="0"/>
  </r>
  <r>
    <x v="12"/>
    <x v="137"/>
    <n v="6"/>
    <n v="2"/>
    <n v="4"/>
    <n v="0"/>
  </r>
  <r>
    <x v="13"/>
    <x v="137"/>
    <n v="12"/>
    <n v="4"/>
    <n v="8"/>
    <n v="0"/>
  </r>
  <r>
    <x v="14"/>
    <x v="137"/>
    <n v="104"/>
    <n v="22"/>
    <n v="82"/>
    <n v="0"/>
  </r>
  <r>
    <x v="15"/>
    <x v="137"/>
    <n v="70"/>
    <n v="0"/>
    <n v="70"/>
    <n v="0"/>
  </r>
  <r>
    <x v="18"/>
    <x v="137"/>
    <n v="15"/>
    <n v="3"/>
    <n v="12"/>
    <n v="0"/>
  </r>
  <r>
    <x v="19"/>
    <x v="137"/>
    <n v="3"/>
    <n v="0"/>
    <n v="3"/>
    <n v="0"/>
  </r>
  <r>
    <x v="10"/>
    <x v="137"/>
    <n v="117"/>
    <n v="0"/>
    <n v="117"/>
    <n v="0"/>
  </r>
  <r>
    <x v="11"/>
    <x v="137"/>
    <n v="3"/>
    <n v="0"/>
    <n v="3"/>
    <n v="0"/>
  </r>
  <r>
    <x v="20"/>
    <x v="137"/>
    <n v="117"/>
    <n v="0"/>
    <n v="117"/>
    <n v="0"/>
  </r>
  <r>
    <x v="21"/>
    <x v="137"/>
    <n v="346"/>
    <n v="7"/>
    <n v="339"/>
    <n v="0"/>
  </r>
  <r>
    <x v="22"/>
    <x v="137"/>
    <n v="962"/>
    <n v="11"/>
    <n v="951"/>
    <n v="0"/>
  </r>
  <r>
    <x v="25"/>
    <x v="137"/>
    <n v="86"/>
    <n v="6"/>
    <n v="80"/>
    <n v="0"/>
  </r>
  <r>
    <x v="26"/>
    <x v="137"/>
    <n v="17"/>
    <n v="0"/>
    <n v="17"/>
    <n v="0"/>
  </r>
  <r>
    <x v="27"/>
    <x v="137"/>
    <n v="14"/>
    <n v="0"/>
    <n v="14"/>
    <n v="0"/>
  </r>
  <r>
    <x v="38"/>
    <x v="137"/>
    <n v="6"/>
    <n v="2"/>
    <n v="4"/>
    <n v="0"/>
  </r>
  <r>
    <x v="28"/>
    <x v="137"/>
    <n v="115"/>
    <n v="7"/>
    <n v="108"/>
    <n v="0"/>
  </r>
  <r>
    <x v="29"/>
    <x v="137"/>
    <n v="37"/>
    <n v="10"/>
    <n v="27"/>
    <n v="0"/>
  </r>
  <r>
    <x v="23"/>
    <x v="137"/>
    <n v="45"/>
    <n v="7"/>
    <n v="38"/>
    <n v="0"/>
  </r>
  <r>
    <x v="24"/>
    <x v="137"/>
    <n v="273"/>
    <n v="22"/>
    <n v="251"/>
    <n v="0"/>
  </r>
  <r>
    <x v="30"/>
    <x v="137"/>
    <n v="273"/>
    <n v="0"/>
    <n v="273"/>
    <n v="0"/>
  </r>
  <r>
    <x v="31"/>
    <x v="137"/>
    <n v="151"/>
    <n v="12"/>
    <n v="139"/>
    <n v="0"/>
  </r>
  <r>
    <x v="32"/>
    <x v="137"/>
    <n v="53"/>
    <n v="8"/>
    <n v="45"/>
    <n v="0"/>
  </r>
  <r>
    <x v="33"/>
    <x v="137"/>
    <n v="43"/>
    <n v="0"/>
    <n v="43"/>
    <n v="0"/>
  </r>
  <r>
    <x v="34"/>
    <x v="137"/>
    <n v="16"/>
    <n v="0"/>
    <n v="0"/>
    <n v="0"/>
  </r>
  <r>
    <x v="7"/>
    <x v="137"/>
    <n v="451"/>
    <n v="97"/>
    <n v="354"/>
    <n v="0"/>
  </r>
  <r>
    <x v="8"/>
    <x v="137"/>
    <n v="2035"/>
    <n v="148"/>
    <n v="1887"/>
    <n v="0"/>
  </r>
  <r>
    <x v="35"/>
    <x v="137"/>
    <n v="614"/>
    <n v="0"/>
    <n v="0"/>
    <n v="614"/>
  </r>
  <r>
    <x v="0"/>
    <x v="138"/>
    <n v="639"/>
    <n v="0"/>
    <n v="627"/>
    <n v="12"/>
  </r>
  <r>
    <x v="2"/>
    <x v="138"/>
    <n v="3"/>
    <n v="1"/>
    <n v="2"/>
    <n v="0"/>
  </r>
  <r>
    <x v="3"/>
    <x v="138"/>
    <n v="19"/>
    <n v="1"/>
    <n v="18"/>
    <n v="0"/>
  </r>
  <r>
    <x v="4"/>
    <x v="138"/>
    <n v="15"/>
    <n v="0"/>
    <n v="15"/>
    <n v="0"/>
  </r>
  <r>
    <x v="5"/>
    <x v="138"/>
    <n v="4"/>
    <n v="0"/>
    <n v="4"/>
    <n v="0"/>
  </r>
  <r>
    <x v="6"/>
    <x v="138"/>
    <n v="4"/>
    <n v="0"/>
    <n v="4"/>
    <n v="0"/>
  </r>
  <r>
    <x v="1"/>
    <x v="138"/>
    <n v="627"/>
    <n v="12"/>
    <n v="601"/>
    <n v="14"/>
  </r>
  <r>
    <x v="39"/>
    <x v="138"/>
    <n v="34"/>
    <n v="2"/>
    <n v="32"/>
    <n v="0"/>
  </r>
  <r>
    <x v="9"/>
    <x v="138"/>
    <n v="36"/>
    <n v="0"/>
    <n v="36"/>
    <n v="0"/>
  </r>
  <r>
    <x v="13"/>
    <x v="138"/>
    <n v="2"/>
    <n v="1"/>
    <n v="1"/>
    <n v="0"/>
  </r>
  <r>
    <x v="14"/>
    <x v="138"/>
    <n v="48"/>
    <n v="4"/>
    <n v="44"/>
    <n v="0"/>
  </r>
  <r>
    <x v="15"/>
    <x v="138"/>
    <n v="42"/>
    <n v="0"/>
    <n v="42"/>
    <n v="0"/>
  </r>
  <r>
    <x v="18"/>
    <x v="138"/>
    <n v="4"/>
    <n v="0"/>
    <n v="4"/>
    <n v="0"/>
  </r>
  <r>
    <x v="19"/>
    <x v="138"/>
    <n v="1"/>
    <n v="0"/>
    <n v="1"/>
    <n v="0"/>
  </r>
  <r>
    <x v="10"/>
    <x v="138"/>
    <n v="51"/>
    <n v="0"/>
    <n v="51"/>
    <n v="0"/>
  </r>
  <r>
    <x v="11"/>
    <x v="138"/>
    <n v="1"/>
    <n v="0"/>
    <n v="1"/>
    <n v="0"/>
  </r>
  <r>
    <x v="20"/>
    <x v="138"/>
    <n v="51"/>
    <n v="0"/>
    <n v="51"/>
    <n v="0"/>
  </r>
  <r>
    <x v="21"/>
    <x v="138"/>
    <n v="103"/>
    <n v="1"/>
    <n v="102"/>
    <n v="0"/>
  </r>
  <r>
    <x v="22"/>
    <x v="138"/>
    <n v="250"/>
    <n v="4"/>
    <n v="246"/>
    <n v="0"/>
  </r>
  <r>
    <x v="25"/>
    <x v="138"/>
    <n v="37"/>
    <n v="5"/>
    <n v="32"/>
    <n v="0"/>
  </r>
  <r>
    <x v="26"/>
    <x v="138"/>
    <n v="8"/>
    <n v="0"/>
    <n v="8"/>
    <n v="0"/>
  </r>
  <r>
    <x v="38"/>
    <x v="138"/>
    <n v="5"/>
    <n v="0"/>
    <n v="5"/>
    <n v="0"/>
  </r>
  <r>
    <x v="28"/>
    <x v="138"/>
    <n v="34"/>
    <n v="0"/>
    <n v="34"/>
    <n v="0"/>
  </r>
  <r>
    <x v="29"/>
    <x v="138"/>
    <n v="14"/>
    <n v="4"/>
    <n v="10"/>
    <n v="0"/>
  </r>
  <r>
    <x v="23"/>
    <x v="138"/>
    <n v="26"/>
    <n v="3"/>
    <n v="23"/>
    <n v="0"/>
  </r>
  <r>
    <x v="24"/>
    <x v="138"/>
    <n v="90"/>
    <n v="4"/>
    <n v="86"/>
    <n v="0"/>
  </r>
  <r>
    <x v="30"/>
    <x v="138"/>
    <n v="90"/>
    <n v="0"/>
    <n v="90"/>
    <n v="0"/>
  </r>
  <r>
    <x v="31"/>
    <x v="138"/>
    <n v="60"/>
    <n v="3"/>
    <n v="57"/>
    <n v="0"/>
  </r>
  <r>
    <x v="32"/>
    <x v="138"/>
    <n v="29"/>
    <n v="6"/>
    <n v="23"/>
    <n v="0"/>
  </r>
  <r>
    <x v="33"/>
    <x v="138"/>
    <n v="8"/>
    <n v="0"/>
    <n v="8"/>
    <n v="0"/>
  </r>
  <r>
    <x v="34"/>
    <x v="138"/>
    <n v="6"/>
    <n v="0"/>
    <n v="0"/>
    <n v="0"/>
  </r>
  <r>
    <x v="7"/>
    <x v="138"/>
    <n v="158"/>
    <n v="38"/>
    <n v="120"/>
    <n v="0"/>
  </r>
  <r>
    <x v="8"/>
    <x v="138"/>
    <n v="599"/>
    <n v="37"/>
    <n v="562"/>
    <n v="0"/>
  </r>
  <r>
    <x v="35"/>
    <x v="138"/>
    <n v="203"/>
    <n v="0"/>
    <n v="0"/>
    <n v="203"/>
  </r>
  <r>
    <x v="0"/>
    <x v="139"/>
    <n v="276"/>
    <n v="0"/>
    <n v="275"/>
    <n v="1"/>
  </r>
  <r>
    <x v="2"/>
    <x v="139"/>
    <n v="1"/>
    <n v="0"/>
    <n v="1"/>
    <n v="0"/>
  </r>
  <r>
    <x v="3"/>
    <x v="139"/>
    <n v="9"/>
    <n v="0"/>
    <n v="9"/>
    <n v="0"/>
  </r>
  <r>
    <x v="4"/>
    <x v="139"/>
    <n v="8"/>
    <n v="0"/>
    <n v="8"/>
    <n v="0"/>
  </r>
  <r>
    <x v="5"/>
    <x v="139"/>
    <n v="5"/>
    <n v="0"/>
    <n v="5"/>
    <n v="0"/>
  </r>
  <r>
    <x v="6"/>
    <x v="139"/>
    <n v="5"/>
    <n v="0"/>
    <n v="5"/>
    <n v="0"/>
  </r>
  <r>
    <x v="1"/>
    <x v="139"/>
    <n v="275"/>
    <n v="5"/>
    <n v="266"/>
    <n v="4"/>
  </r>
  <r>
    <x v="39"/>
    <x v="139"/>
    <n v="17"/>
    <n v="0"/>
    <n v="17"/>
    <n v="0"/>
  </r>
  <r>
    <x v="9"/>
    <x v="139"/>
    <n v="21"/>
    <n v="0"/>
    <n v="21"/>
    <n v="0"/>
  </r>
  <r>
    <x v="13"/>
    <x v="139"/>
    <n v="1"/>
    <n v="0"/>
    <n v="1"/>
    <n v="0"/>
  </r>
  <r>
    <x v="14"/>
    <x v="139"/>
    <n v="21"/>
    <n v="2"/>
    <n v="19"/>
    <n v="0"/>
  </r>
  <r>
    <x v="15"/>
    <x v="139"/>
    <n v="17"/>
    <n v="0"/>
    <n v="17"/>
    <n v="0"/>
  </r>
  <r>
    <x v="18"/>
    <x v="139"/>
    <n v="3"/>
    <n v="0"/>
    <n v="3"/>
    <n v="0"/>
  </r>
  <r>
    <x v="19"/>
    <x v="139"/>
    <n v="1"/>
    <n v="0"/>
    <n v="1"/>
    <n v="0"/>
  </r>
  <r>
    <x v="10"/>
    <x v="139"/>
    <n v="22"/>
    <n v="0"/>
    <n v="22"/>
    <n v="0"/>
  </r>
  <r>
    <x v="11"/>
    <x v="139"/>
    <n v="1"/>
    <n v="0"/>
    <n v="1"/>
    <n v="0"/>
  </r>
  <r>
    <x v="20"/>
    <x v="139"/>
    <n v="22"/>
    <n v="0"/>
    <n v="22"/>
    <n v="0"/>
  </r>
  <r>
    <x v="21"/>
    <x v="139"/>
    <n v="36"/>
    <n v="1"/>
    <n v="35"/>
    <n v="0"/>
  </r>
  <r>
    <x v="22"/>
    <x v="139"/>
    <n v="111"/>
    <n v="2"/>
    <n v="109"/>
    <n v="0"/>
  </r>
  <r>
    <x v="25"/>
    <x v="139"/>
    <n v="12"/>
    <n v="5"/>
    <n v="7"/>
    <n v="0"/>
  </r>
  <r>
    <x v="26"/>
    <x v="139"/>
    <n v="6"/>
    <n v="0"/>
    <n v="6"/>
    <n v="0"/>
  </r>
  <r>
    <x v="27"/>
    <x v="139"/>
    <n v="1"/>
    <n v="0"/>
    <n v="1"/>
    <n v="0"/>
  </r>
  <r>
    <x v="38"/>
    <x v="139"/>
    <n v="1"/>
    <n v="0"/>
    <n v="1"/>
    <n v="0"/>
  </r>
  <r>
    <x v="28"/>
    <x v="139"/>
    <n v="11"/>
    <n v="0"/>
    <n v="11"/>
    <n v="0"/>
  </r>
  <r>
    <x v="29"/>
    <x v="139"/>
    <n v="7"/>
    <n v="1"/>
    <n v="6"/>
    <n v="0"/>
  </r>
  <r>
    <x v="23"/>
    <x v="139"/>
    <n v="11"/>
    <n v="3"/>
    <n v="8"/>
    <n v="0"/>
  </r>
  <r>
    <x v="24"/>
    <x v="139"/>
    <n v="34"/>
    <n v="0"/>
    <n v="34"/>
    <n v="0"/>
  </r>
  <r>
    <x v="30"/>
    <x v="139"/>
    <n v="34"/>
    <n v="0"/>
    <n v="34"/>
    <n v="0"/>
  </r>
  <r>
    <x v="31"/>
    <x v="139"/>
    <n v="13"/>
    <n v="2"/>
    <n v="11"/>
    <n v="0"/>
  </r>
  <r>
    <x v="32"/>
    <x v="139"/>
    <n v="5"/>
    <n v="2"/>
    <n v="3"/>
    <n v="0"/>
  </r>
  <r>
    <x v="33"/>
    <x v="139"/>
    <n v="1"/>
    <n v="0"/>
    <n v="1"/>
    <n v="0"/>
  </r>
  <r>
    <x v="34"/>
    <x v="139"/>
    <n v="3"/>
    <n v="0"/>
    <n v="0"/>
    <n v="0"/>
  </r>
  <r>
    <x v="7"/>
    <x v="139"/>
    <n v="54"/>
    <n v="17"/>
    <n v="37"/>
    <n v="0"/>
  </r>
  <r>
    <x v="8"/>
    <x v="139"/>
    <n v="262"/>
    <n v="23"/>
    <n v="239"/>
    <n v="0"/>
  </r>
  <r>
    <x v="35"/>
    <x v="139"/>
    <n v="89"/>
    <n v="0"/>
    <n v="0"/>
    <n v="89"/>
  </r>
  <r>
    <x v="0"/>
    <x v="140"/>
    <n v="2747"/>
    <n v="1"/>
    <n v="2727"/>
    <n v="19"/>
  </r>
  <r>
    <x v="2"/>
    <x v="140"/>
    <n v="16"/>
    <n v="2"/>
    <n v="14"/>
    <n v="0"/>
  </r>
  <r>
    <x v="3"/>
    <x v="140"/>
    <n v="58"/>
    <n v="8"/>
    <n v="50"/>
    <n v="0"/>
  </r>
  <r>
    <x v="4"/>
    <x v="140"/>
    <n v="34"/>
    <n v="0"/>
    <n v="34"/>
    <n v="0"/>
  </r>
  <r>
    <x v="5"/>
    <x v="140"/>
    <n v="8"/>
    <n v="2"/>
    <n v="6"/>
    <n v="0"/>
  </r>
  <r>
    <x v="6"/>
    <x v="140"/>
    <n v="6"/>
    <n v="1"/>
    <n v="5"/>
    <n v="0"/>
  </r>
  <r>
    <x v="1"/>
    <x v="140"/>
    <n v="2727"/>
    <n v="69"/>
    <n v="2632"/>
    <n v="26"/>
  </r>
  <r>
    <x v="9"/>
    <x v="140"/>
    <n v="180"/>
    <n v="15"/>
    <n v="165"/>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10"/>
    <x v="140"/>
    <n v="163"/>
    <n v="0"/>
    <n v="163"/>
    <n v="0"/>
  </r>
  <r>
    <x v="11"/>
    <x v="140"/>
    <n v="7"/>
    <n v="1"/>
    <n v="6"/>
    <n v="0"/>
  </r>
  <r>
    <x v="20"/>
    <x v="140"/>
    <n v="163"/>
    <n v="0"/>
    <n v="163"/>
    <n v="0"/>
  </r>
  <r>
    <x v="21"/>
    <x v="140"/>
    <n v="450"/>
    <n v="4"/>
    <n v="446"/>
    <n v="0"/>
  </r>
  <r>
    <x v="22"/>
    <x v="140"/>
    <n v="1388"/>
    <n v="16"/>
    <n v="1372"/>
    <n v="0"/>
  </r>
  <r>
    <x v="25"/>
    <x v="140"/>
    <n v="97"/>
    <n v="13"/>
    <n v="84"/>
    <n v="0"/>
  </r>
  <r>
    <x v="26"/>
    <x v="140"/>
    <n v="27"/>
    <n v="1"/>
    <n v="26"/>
    <n v="0"/>
  </r>
  <r>
    <x v="27"/>
    <x v="140"/>
    <n v="12"/>
    <n v="0"/>
    <n v="12"/>
    <n v="0"/>
  </r>
  <r>
    <x v="38"/>
    <x v="140"/>
    <n v="12"/>
    <n v="1"/>
    <n v="11"/>
    <n v="0"/>
  </r>
  <r>
    <x v="28"/>
    <x v="140"/>
    <n v="126"/>
    <n v="6"/>
    <n v="120"/>
    <n v="0"/>
  </r>
  <r>
    <x v="29"/>
    <x v="140"/>
    <n v="56"/>
    <n v="10"/>
    <n v="46"/>
    <n v="0"/>
  </r>
  <r>
    <x v="23"/>
    <x v="140"/>
    <n v="81"/>
    <n v="6"/>
    <n v="75"/>
    <n v="0"/>
  </r>
  <r>
    <x v="24"/>
    <x v="140"/>
    <n v="298"/>
    <n v="19"/>
    <n v="279"/>
    <n v="0"/>
  </r>
  <r>
    <x v="30"/>
    <x v="140"/>
    <n v="298"/>
    <n v="0"/>
    <n v="298"/>
    <n v="0"/>
  </r>
  <r>
    <x v="31"/>
    <x v="140"/>
    <n v="191"/>
    <n v="18"/>
    <n v="173"/>
    <n v="0"/>
  </r>
  <r>
    <x v="32"/>
    <x v="140"/>
    <n v="66"/>
    <n v="11"/>
    <n v="55"/>
    <n v="0"/>
  </r>
  <r>
    <x v="33"/>
    <x v="140"/>
    <n v="38"/>
    <n v="3"/>
    <n v="35"/>
    <n v="0"/>
  </r>
  <r>
    <x v="34"/>
    <x v="140"/>
    <n v="63"/>
    <n v="0"/>
    <n v="0"/>
    <n v="0"/>
  </r>
  <r>
    <x v="7"/>
    <x v="140"/>
    <n v="593"/>
    <n v="133"/>
    <n v="460"/>
    <n v="0"/>
  </r>
  <r>
    <x v="8"/>
    <x v="140"/>
    <n v="2624"/>
    <n v="170"/>
    <n v="2453"/>
    <n v="0"/>
  </r>
  <r>
    <x v="35"/>
    <x v="140"/>
    <n v="625"/>
    <n v="0"/>
    <n v="0"/>
    <n v="625"/>
  </r>
  <r>
    <x v="0"/>
    <x v="141"/>
    <n v="4720"/>
    <n v="0"/>
    <n v="4691"/>
    <n v="29"/>
  </r>
  <r>
    <x v="2"/>
    <x v="141"/>
    <n v="13"/>
    <n v="0"/>
    <n v="13"/>
    <n v="0"/>
  </r>
  <r>
    <x v="3"/>
    <x v="141"/>
    <n v="59"/>
    <n v="6"/>
    <n v="53"/>
    <n v="0"/>
  </r>
  <r>
    <x v="4"/>
    <x v="141"/>
    <n v="40"/>
    <n v="0"/>
    <n v="40"/>
    <n v="0"/>
  </r>
  <r>
    <x v="36"/>
    <x v="141"/>
    <n v="4"/>
    <n v="0"/>
    <n v="4"/>
    <n v="0"/>
  </r>
  <r>
    <x v="5"/>
    <x v="141"/>
    <n v="23"/>
    <n v="2"/>
    <n v="21"/>
    <n v="0"/>
  </r>
  <r>
    <x v="6"/>
    <x v="141"/>
    <n v="17"/>
    <n v="0"/>
    <n v="17"/>
    <n v="0"/>
  </r>
  <r>
    <x v="1"/>
    <x v="141"/>
    <n v="4691"/>
    <n v="118"/>
    <n v="4544"/>
    <n v="29"/>
  </r>
  <r>
    <x v="39"/>
    <x v="141"/>
    <n v="279"/>
    <n v="5"/>
    <n v="274"/>
    <n v="0"/>
  </r>
  <r>
    <x v="9"/>
    <x v="141"/>
    <n v="289"/>
    <n v="0"/>
    <n v="289"/>
    <n v="0"/>
  </r>
  <r>
    <x v="12"/>
    <x v="141"/>
    <n v="13"/>
    <n v="1"/>
    <n v="12"/>
    <n v="0"/>
  </r>
  <r>
    <x v="13"/>
    <x v="141"/>
    <n v="19"/>
    <n v="2"/>
    <n v="17"/>
    <n v="0"/>
  </r>
  <r>
    <x v="14"/>
    <x v="141"/>
    <n v="186"/>
    <n v="43"/>
    <n v="143"/>
    <n v="0"/>
  </r>
  <r>
    <x v="15"/>
    <x v="141"/>
    <n v="116"/>
    <n v="1"/>
    <n v="115"/>
    <n v="0"/>
  </r>
  <r>
    <x v="18"/>
    <x v="141"/>
    <n v="43"/>
    <n v="5"/>
    <n v="38"/>
    <n v="0"/>
  </r>
  <r>
    <x v="19"/>
    <x v="141"/>
    <n v="6"/>
    <n v="0"/>
    <n v="6"/>
    <n v="0"/>
  </r>
  <r>
    <x v="10"/>
    <x v="141"/>
    <n v="218"/>
    <n v="1"/>
    <n v="217"/>
    <n v="0"/>
  </r>
  <r>
    <x v="11"/>
    <x v="141"/>
    <n v="8"/>
    <n v="0"/>
    <n v="8"/>
    <n v="0"/>
  </r>
  <r>
    <x v="20"/>
    <x v="141"/>
    <n v="218"/>
    <n v="0"/>
    <n v="218"/>
    <n v="0"/>
  </r>
  <r>
    <x v="21"/>
    <x v="141"/>
    <n v="782"/>
    <n v="8"/>
    <n v="774"/>
    <n v="0"/>
  </r>
  <r>
    <x v="22"/>
    <x v="141"/>
    <n v="2349"/>
    <n v="33"/>
    <n v="2316"/>
    <n v="0"/>
  </r>
  <r>
    <x v="25"/>
    <x v="141"/>
    <n v="165"/>
    <n v="13"/>
    <n v="152"/>
    <n v="0"/>
  </r>
  <r>
    <x v="26"/>
    <x v="141"/>
    <n v="42"/>
    <n v="0"/>
    <n v="42"/>
    <n v="0"/>
  </r>
  <r>
    <x v="27"/>
    <x v="141"/>
    <n v="34"/>
    <n v="1"/>
    <n v="33"/>
    <n v="0"/>
  </r>
  <r>
    <x v="38"/>
    <x v="141"/>
    <n v="21"/>
    <n v="4"/>
    <n v="17"/>
    <n v="0"/>
  </r>
  <r>
    <x v="28"/>
    <x v="141"/>
    <n v="311"/>
    <n v="19"/>
    <n v="292"/>
    <n v="0"/>
  </r>
  <r>
    <x v="29"/>
    <x v="141"/>
    <n v="174"/>
    <n v="44"/>
    <n v="130"/>
    <n v="0"/>
  </r>
  <r>
    <x v="23"/>
    <x v="141"/>
    <n v="175"/>
    <n v="20"/>
    <n v="155"/>
    <n v="0"/>
  </r>
  <r>
    <x v="24"/>
    <x v="141"/>
    <n v="655"/>
    <n v="35"/>
    <n v="620"/>
    <n v="0"/>
  </r>
  <r>
    <x v="30"/>
    <x v="141"/>
    <n v="655"/>
    <n v="0"/>
    <n v="655"/>
    <n v="0"/>
  </r>
  <r>
    <x v="31"/>
    <x v="141"/>
    <n v="347"/>
    <n v="22"/>
    <n v="325"/>
    <n v="0"/>
  </r>
  <r>
    <x v="32"/>
    <x v="141"/>
    <n v="152"/>
    <n v="29"/>
    <n v="123"/>
    <n v="0"/>
  </r>
  <r>
    <x v="33"/>
    <x v="141"/>
    <n v="87"/>
    <n v="10"/>
    <n v="77"/>
    <n v="0"/>
  </r>
  <r>
    <x v="34"/>
    <x v="141"/>
    <n v="35"/>
    <n v="0"/>
    <n v="0"/>
    <n v="0"/>
  </r>
  <r>
    <x v="7"/>
    <x v="141"/>
    <n v="963"/>
    <n v="168"/>
    <n v="795"/>
    <n v="0"/>
  </r>
  <r>
    <x v="8"/>
    <x v="141"/>
    <n v="4536"/>
    <n v="263"/>
    <n v="4274"/>
    <n v="0"/>
  </r>
  <r>
    <x v="35"/>
    <x v="141"/>
    <n v="1295"/>
    <n v="0"/>
    <n v="0"/>
    <n v="1295"/>
  </r>
  <r>
    <x v="0"/>
    <x v="142"/>
    <n v="5361"/>
    <n v="0"/>
    <n v="5312"/>
    <n v="49"/>
  </r>
  <r>
    <x v="2"/>
    <x v="142"/>
    <n v="28"/>
    <n v="2"/>
    <n v="26"/>
    <n v="0"/>
  </r>
  <r>
    <x v="3"/>
    <x v="142"/>
    <n v="100"/>
    <n v="11"/>
    <n v="89"/>
    <n v="0"/>
  </r>
  <r>
    <x v="4"/>
    <x v="142"/>
    <n v="61"/>
    <n v="4"/>
    <n v="57"/>
    <n v="0"/>
  </r>
  <r>
    <x v="36"/>
    <x v="142"/>
    <n v="1"/>
    <n v="0"/>
    <n v="1"/>
    <n v="0"/>
  </r>
  <r>
    <x v="5"/>
    <x v="142"/>
    <n v="28"/>
    <n v="1"/>
    <n v="27"/>
    <n v="0"/>
  </r>
  <r>
    <x v="6"/>
    <x v="142"/>
    <n v="26"/>
    <n v="0"/>
    <n v="26"/>
    <n v="0"/>
  </r>
  <r>
    <x v="1"/>
    <x v="142"/>
    <n v="5312"/>
    <n v="143"/>
    <n v="5138"/>
    <n v="31"/>
  </r>
  <r>
    <x v="39"/>
    <x v="142"/>
    <n v="343"/>
    <n v="2"/>
    <n v="341"/>
    <n v="0"/>
  </r>
  <r>
    <x v="9"/>
    <x v="142"/>
    <n v="367"/>
    <n v="2"/>
    <n v="365"/>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10"/>
    <x v="142"/>
    <n v="238"/>
    <n v="1"/>
    <n v="237"/>
    <n v="0"/>
  </r>
  <r>
    <x v="11"/>
    <x v="142"/>
    <n v="6"/>
    <n v="0"/>
    <n v="6"/>
    <n v="0"/>
  </r>
  <r>
    <x v="20"/>
    <x v="142"/>
    <n v="238"/>
    <n v="0"/>
    <n v="238"/>
    <n v="0"/>
  </r>
  <r>
    <x v="21"/>
    <x v="142"/>
    <n v="957"/>
    <n v="7"/>
    <n v="950"/>
    <n v="0"/>
  </r>
  <r>
    <x v="22"/>
    <x v="142"/>
    <n v="2443"/>
    <n v="21"/>
    <n v="2422"/>
    <n v="0"/>
  </r>
  <r>
    <x v="25"/>
    <x v="142"/>
    <n v="210"/>
    <n v="20"/>
    <n v="190"/>
    <n v="0"/>
  </r>
  <r>
    <x v="26"/>
    <x v="142"/>
    <n v="30"/>
    <n v="0"/>
    <n v="30"/>
    <n v="0"/>
  </r>
  <r>
    <x v="27"/>
    <x v="142"/>
    <n v="17"/>
    <n v="1"/>
    <n v="16"/>
    <n v="0"/>
  </r>
  <r>
    <x v="38"/>
    <x v="142"/>
    <n v="19"/>
    <n v="0"/>
    <n v="19"/>
    <n v="0"/>
  </r>
  <r>
    <x v="28"/>
    <x v="142"/>
    <n v="278"/>
    <n v="12"/>
    <n v="266"/>
    <n v="0"/>
  </r>
  <r>
    <x v="29"/>
    <x v="142"/>
    <n v="110"/>
    <n v="21"/>
    <n v="89"/>
    <n v="0"/>
  </r>
  <r>
    <x v="23"/>
    <x v="142"/>
    <n v="186"/>
    <n v="27"/>
    <n v="159"/>
    <n v="0"/>
  </r>
  <r>
    <x v="24"/>
    <x v="142"/>
    <n v="617"/>
    <n v="33"/>
    <n v="584"/>
    <n v="0"/>
  </r>
  <r>
    <x v="30"/>
    <x v="142"/>
    <n v="617"/>
    <n v="0"/>
    <n v="617"/>
    <n v="0"/>
  </r>
  <r>
    <x v="31"/>
    <x v="142"/>
    <n v="397"/>
    <n v="33"/>
    <n v="364"/>
    <n v="0"/>
  </r>
  <r>
    <x v="32"/>
    <x v="142"/>
    <n v="150"/>
    <n v="25"/>
    <n v="125"/>
    <n v="0"/>
  </r>
  <r>
    <x v="33"/>
    <x v="142"/>
    <n v="83"/>
    <n v="7"/>
    <n v="76"/>
    <n v="0"/>
  </r>
  <r>
    <x v="34"/>
    <x v="142"/>
    <n v="51"/>
    <n v="0"/>
    <n v="0"/>
    <n v="0"/>
  </r>
  <r>
    <x v="7"/>
    <x v="142"/>
    <n v="1157"/>
    <n v="206"/>
    <n v="951"/>
    <n v="0"/>
  </r>
  <r>
    <x v="8"/>
    <x v="142"/>
    <n v="5124"/>
    <n v="412"/>
    <n v="4712"/>
    <n v="0"/>
  </r>
  <r>
    <x v="37"/>
    <x v="142"/>
    <n v="3"/>
    <n v="0"/>
    <n v="3"/>
    <n v="0"/>
  </r>
  <r>
    <x v="35"/>
    <x v="142"/>
    <n v="1561"/>
    <n v="0"/>
    <n v="0"/>
    <n v="1561"/>
  </r>
  <r>
    <x v="0"/>
    <x v="143"/>
    <n v="4194"/>
    <n v="4"/>
    <n v="4142"/>
    <n v="48"/>
  </r>
  <r>
    <x v="2"/>
    <x v="143"/>
    <n v="20"/>
    <n v="0"/>
    <n v="20"/>
    <n v="0"/>
  </r>
  <r>
    <x v="3"/>
    <x v="143"/>
    <n v="67"/>
    <n v="3"/>
    <n v="64"/>
    <n v="0"/>
  </r>
  <r>
    <x v="4"/>
    <x v="143"/>
    <n v="44"/>
    <n v="2"/>
    <n v="42"/>
    <n v="0"/>
  </r>
  <r>
    <x v="36"/>
    <x v="143"/>
    <n v="1"/>
    <n v="0"/>
    <n v="1"/>
    <n v="0"/>
  </r>
  <r>
    <x v="5"/>
    <x v="143"/>
    <n v="15"/>
    <n v="1"/>
    <n v="14"/>
    <n v="0"/>
  </r>
  <r>
    <x v="6"/>
    <x v="143"/>
    <n v="13"/>
    <n v="0"/>
    <n v="12"/>
    <n v="1"/>
  </r>
  <r>
    <x v="1"/>
    <x v="143"/>
    <n v="4142"/>
    <n v="143"/>
    <n v="3980"/>
    <n v="19"/>
  </r>
  <r>
    <x v="39"/>
    <x v="143"/>
    <n v="315"/>
    <n v="4"/>
    <n v="311"/>
    <n v="0"/>
  </r>
  <r>
    <x v="9"/>
    <x v="143"/>
    <n v="338"/>
    <n v="3"/>
    <n v="335"/>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10"/>
    <x v="143"/>
    <n v="241"/>
    <n v="0"/>
    <n v="241"/>
    <n v="0"/>
  </r>
  <r>
    <x v="11"/>
    <x v="143"/>
    <n v="5"/>
    <n v="1"/>
    <n v="4"/>
    <n v="0"/>
  </r>
  <r>
    <x v="20"/>
    <x v="143"/>
    <n v="241"/>
    <n v="0"/>
    <n v="241"/>
    <n v="0"/>
  </r>
  <r>
    <x v="21"/>
    <x v="143"/>
    <n v="732"/>
    <n v="6"/>
    <n v="726"/>
    <n v="0"/>
  </r>
  <r>
    <x v="22"/>
    <x v="143"/>
    <n v="1872"/>
    <n v="22"/>
    <n v="1850"/>
    <n v="0"/>
  </r>
  <r>
    <x v="25"/>
    <x v="143"/>
    <n v="143"/>
    <n v="16"/>
    <n v="127"/>
    <n v="0"/>
  </r>
  <r>
    <x v="26"/>
    <x v="143"/>
    <n v="22"/>
    <n v="0"/>
    <n v="22"/>
    <n v="0"/>
  </r>
  <r>
    <x v="27"/>
    <x v="143"/>
    <n v="27"/>
    <n v="1"/>
    <n v="26"/>
    <n v="0"/>
  </r>
  <r>
    <x v="38"/>
    <x v="143"/>
    <n v="19"/>
    <n v="2"/>
    <n v="17"/>
    <n v="0"/>
  </r>
  <r>
    <x v="28"/>
    <x v="143"/>
    <n v="189"/>
    <n v="16"/>
    <n v="173"/>
    <n v="0"/>
  </r>
  <r>
    <x v="29"/>
    <x v="143"/>
    <n v="79"/>
    <n v="10"/>
    <n v="69"/>
    <n v="0"/>
  </r>
  <r>
    <x v="23"/>
    <x v="143"/>
    <n v="111"/>
    <n v="23"/>
    <n v="88"/>
    <n v="0"/>
  </r>
  <r>
    <x v="24"/>
    <x v="143"/>
    <n v="442"/>
    <n v="26"/>
    <n v="416"/>
    <n v="0"/>
  </r>
  <r>
    <x v="30"/>
    <x v="143"/>
    <n v="442"/>
    <n v="0"/>
    <n v="442"/>
    <n v="0"/>
  </r>
  <r>
    <x v="31"/>
    <x v="143"/>
    <n v="343"/>
    <n v="23"/>
    <n v="319"/>
    <n v="0"/>
  </r>
  <r>
    <x v="32"/>
    <x v="143"/>
    <n v="108"/>
    <n v="13"/>
    <n v="95"/>
    <n v="0"/>
  </r>
  <r>
    <x v="33"/>
    <x v="143"/>
    <n v="73"/>
    <n v="7"/>
    <n v="66"/>
    <n v="0"/>
  </r>
  <r>
    <x v="34"/>
    <x v="143"/>
    <n v="36"/>
    <n v="0"/>
    <n v="0"/>
    <n v="0"/>
  </r>
  <r>
    <x v="7"/>
    <x v="143"/>
    <n v="1008"/>
    <n v="203"/>
    <n v="805"/>
    <n v="0"/>
  </r>
  <r>
    <x v="8"/>
    <x v="143"/>
    <n v="3972"/>
    <n v="232"/>
    <n v="3740"/>
    <n v="0"/>
  </r>
  <r>
    <x v="37"/>
    <x v="143"/>
    <n v="3"/>
    <n v="0"/>
    <n v="3"/>
    <n v="0"/>
  </r>
  <r>
    <x v="35"/>
    <x v="143"/>
    <n v="1282"/>
    <n v="0"/>
    <n v="0"/>
    <n v="1282"/>
  </r>
  <r>
    <x v="0"/>
    <x v="144"/>
    <n v="3603"/>
    <n v="18"/>
    <n v="3538"/>
    <n v="47"/>
  </r>
  <r>
    <x v="2"/>
    <x v="144"/>
    <n v="17"/>
    <n v="1"/>
    <n v="16"/>
    <n v="0"/>
  </r>
  <r>
    <x v="3"/>
    <x v="144"/>
    <n v="70"/>
    <n v="8"/>
    <n v="62"/>
    <n v="0"/>
  </r>
  <r>
    <x v="4"/>
    <x v="144"/>
    <n v="45"/>
    <n v="1"/>
    <n v="44"/>
    <n v="0"/>
  </r>
  <r>
    <x v="5"/>
    <x v="144"/>
    <n v="11"/>
    <n v="2"/>
    <n v="9"/>
    <n v="0"/>
  </r>
  <r>
    <x v="6"/>
    <x v="144"/>
    <n v="9"/>
    <n v="1"/>
    <n v="8"/>
    <n v="0"/>
  </r>
  <r>
    <x v="1"/>
    <x v="144"/>
    <n v="3538"/>
    <n v="145"/>
    <n v="3384"/>
    <n v="9"/>
  </r>
  <r>
    <x v="39"/>
    <x v="144"/>
    <n v="277"/>
    <n v="1"/>
    <n v="276"/>
    <n v="0"/>
  </r>
  <r>
    <x v="9"/>
    <x v="144"/>
    <n v="293"/>
    <n v="1"/>
    <n v="292"/>
    <n v="0"/>
  </r>
  <r>
    <x v="12"/>
    <x v="144"/>
    <n v="22"/>
    <n v="2"/>
    <n v="20"/>
    <n v="0"/>
  </r>
  <r>
    <x v="13"/>
    <x v="144"/>
    <n v="27"/>
    <n v="4"/>
    <n v="23"/>
    <n v="0"/>
  </r>
  <r>
    <x v="14"/>
    <x v="144"/>
    <n v="161"/>
    <n v="33"/>
    <n v="128"/>
    <n v="0"/>
  </r>
  <r>
    <x v="15"/>
    <x v="144"/>
    <n v="107"/>
    <n v="4"/>
    <n v="103"/>
    <n v="0"/>
  </r>
  <r>
    <x v="18"/>
    <x v="144"/>
    <n v="27"/>
    <n v="2"/>
    <n v="25"/>
    <n v="0"/>
  </r>
  <r>
    <x v="19"/>
    <x v="144"/>
    <n v="2"/>
    <n v="0"/>
    <n v="2"/>
    <n v="0"/>
  </r>
  <r>
    <x v="10"/>
    <x v="144"/>
    <n v="196"/>
    <n v="2"/>
    <n v="194"/>
    <n v="0"/>
  </r>
  <r>
    <x v="11"/>
    <x v="144"/>
    <n v="5"/>
    <n v="1"/>
    <n v="4"/>
    <n v="0"/>
  </r>
  <r>
    <x v="20"/>
    <x v="144"/>
    <n v="196"/>
    <n v="0"/>
    <n v="196"/>
    <n v="0"/>
  </r>
  <r>
    <x v="21"/>
    <x v="144"/>
    <n v="617"/>
    <n v="13"/>
    <n v="604"/>
    <n v="0"/>
  </r>
  <r>
    <x v="22"/>
    <x v="144"/>
    <n v="1532"/>
    <n v="35"/>
    <n v="1497"/>
    <n v="0"/>
  </r>
  <r>
    <x v="25"/>
    <x v="144"/>
    <n v="130"/>
    <n v="18"/>
    <n v="112"/>
    <n v="0"/>
  </r>
  <r>
    <x v="26"/>
    <x v="144"/>
    <n v="26"/>
    <n v="0"/>
    <n v="26"/>
    <n v="0"/>
  </r>
  <r>
    <x v="27"/>
    <x v="144"/>
    <n v="14"/>
    <n v="0"/>
    <n v="14"/>
    <n v="0"/>
  </r>
  <r>
    <x v="38"/>
    <x v="144"/>
    <n v="10"/>
    <n v="1"/>
    <n v="9"/>
    <n v="0"/>
  </r>
  <r>
    <x v="28"/>
    <x v="144"/>
    <n v="171"/>
    <n v="15"/>
    <n v="156"/>
    <n v="0"/>
  </r>
  <r>
    <x v="29"/>
    <x v="144"/>
    <n v="65"/>
    <n v="14"/>
    <n v="51"/>
    <n v="0"/>
  </r>
  <r>
    <x v="23"/>
    <x v="144"/>
    <n v="107"/>
    <n v="11"/>
    <n v="96"/>
    <n v="0"/>
  </r>
  <r>
    <x v="24"/>
    <x v="144"/>
    <n v="391"/>
    <n v="24"/>
    <n v="367"/>
    <n v="0"/>
  </r>
  <r>
    <x v="30"/>
    <x v="144"/>
    <n v="391"/>
    <n v="0"/>
    <n v="391"/>
    <n v="0"/>
  </r>
  <r>
    <x v="31"/>
    <x v="144"/>
    <n v="265"/>
    <n v="25"/>
    <n v="240"/>
    <n v="0"/>
  </r>
  <r>
    <x v="32"/>
    <x v="144"/>
    <n v="81"/>
    <n v="19"/>
    <n v="62"/>
    <n v="0"/>
  </r>
  <r>
    <x v="33"/>
    <x v="144"/>
    <n v="51"/>
    <n v="7"/>
    <n v="44"/>
    <n v="0"/>
  </r>
  <r>
    <x v="34"/>
    <x v="144"/>
    <n v="27"/>
    <n v="0"/>
    <n v="0"/>
    <n v="0"/>
  </r>
  <r>
    <x v="7"/>
    <x v="144"/>
    <n v="855"/>
    <n v="182"/>
    <n v="673"/>
    <n v="0"/>
  </r>
  <r>
    <x v="8"/>
    <x v="144"/>
    <n v="3377"/>
    <n v="226"/>
    <n v="3151"/>
    <n v="0"/>
  </r>
  <r>
    <x v="35"/>
    <x v="144"/>
    <n v="1075"/>
    <n v="0"/>
    <n v="0"/>
    <n v="1075"/>
  </r>
  <r>
    <x v="0"/>
    <x v="145"/>
    <n v="641"/>
    <n v="1"/>
    <n v="636"/>
    <n v="4"/>
  </r>
  <r>
    <x v="2"/>
    <x v="145"/>
    <n v="7"/>
    <n v="1"/>
    <n v="6"/>
    <n v="0"/>
  </r>
  <r>
    <x v="3"/>
    <x v="145"/>
    <n v="22"/>
    <n v="1"/>
    <n v="21"/>
    <n v="0"/>
  </r>
  <r>
    <x v="4"/>
    <x v="145"/>
    <n v="14"/>
    <n v="2"/>
    <n v="12"/>
    <n v="0"/>
  </r>
  <r>
    <x v="36"/>
    <x v="145"/>
    <n v="2"/>
    <n v="0"/>
    <n v="2"/>
    <n v="0"/>
  </r>
  <r>
    <x v="5"/>
    <x v="145"/>
    <n v="7"/>
    <n v="0"/>
    <n v="7"/>
    <n v="0"/>
  </r>
  <r>
    <x v="6"/>
    <x v="145"/>
    <n v="5"/>
    <n v="0"/>
    <n v="5"/>
    <n v="0"/>
  </r>
  <r>
    <x v="1"/>
    <x v="145"/>
    <n v="636"/>
    <n v="22"/>
    <n v="609"/>
    <n v="5"/>
  </r>
  <r>
    <x v="39"/>
    <x v="145"/>
    <n v="40"/>
    <n v="0"/>
    <n v="40"/>
    <n v="0"/>
  </r>
  <r>
    <x v="9"/>
    <x v="145"/>
    <n v="45"/>
    <n v="0"/>
    <n v="45"/>
    <n v="0"/>
  </r>
  <r>
    <x v="12"/>
    <x v="145"/>
    <n v="1"/>
    <n v="0"/>
    <n v="1"/>
    <n v="0"/>
  </r>
  <r>
    <x v="13"/>
    <x v="145"/>
    <n v="2"/>
    <n v="0"/>
    <n v="2"/>
    <n v="0"/>
  </r>
  <r>
    <x v="14"/>
    <x v="145"/>
    <n v="46"/>
    <n v="13"/>
    <n v="33"/>
    <n v="0"/>
  </r>
  <r>
    <x v="15"/>
    <x v="145"/>
    <n v="27"/>
    <n v="0"/>
    <n v="27"/>
    <n v="0"/>
  </r>
  <r>
    <x v="18"/>
    <x v="145"/>
    <n v="7"/>
    <n v="1"/>
    <n v="6"/>
    <n v="0"/>
  </r>
  <r>
    <x v="19"/>
    <x v="145"/>
    <n v="3"/>
    <n v="0"/>
    <n v="3"/>
    <n v="0"/>
  </r>
  <r>
    <x v="10"/>
    <x v="145"/>
    <n v="48"/>
    <n v="0"/>
    <n v="48"/>
    <n v="0"/>
  </r>
  <r>
    <x v="20"/>
    <x v="145"/>
    <n v="48"/>
    <n v="0"/>
    <n v="48"/>
    <n v="0"/>
  </r>
  <r>
    <x v="21"/>
    <x v="145"/>
    <n v="106"/>
    <n v="1"/>
    <n v="105"/>
    <n v="0"/>
  </r>
  <r>
    <x v="22"/>
    <x v="145"/>
    <n v="261"/>
    <n v="5"/>
    <n v="256"/>
    <n v="0"/>
  </r>
  <r>
    <x v="25"/>
    <x v="145"/>
    <n v="22"/>
    <n v="2"/>
    <n v="20"/>
    <n v="0"/>
  </r>
  <r>
    <x v="26"/>
    <x v="145"/>
    <n v="7"/>
    <n v="1"/>
    <n v="6"/>
    <n v="0"/>
  </r>
  <r>
    <x v="27"/>
    <x v="145"/>
    <n v="2"/>
    <n v="0"/>
    <n v="2"/>
    <n v="0"/>
  </r>
  <r>
    <x v="38"/>
    <x v="145"/>
    <n v="2"/>
    <n v="0"/>
    <n v="2"/>
    <n v="0"/>
  </r>
  <r>
    <x v="28"/>
    <x v="145"/>
    <n v="31"/>
    <n v="2"/>
    <n v="29"/>
    <n v="0"/>
  </r>
  <r>
    <x v="29"/>
    <x v="145"/>
    <n v="7"/>
    <n v="1"/>
    <n v="6"/>
    <n v="0"/>
  </r>
  <r>
    <x v="23"/>
    <x v="145"/>
    <n v="16"/>
    <n v="2"/>
    <n v="14"/>
    <n v="0"/>
  </r>
  <r>
    <x v="24"/>
    <x v="145"/>
    <n v="71"/>
    <n v="6"/>
    <n v="65"/>
    <n v="0"/>
  </r>
  <r>
    <x v="30"/>
    <x v="145"/>
    <n v="71"/>
    <n v="0"/>
    <n v="71"/>
    <n v="0"/>
  </r>
  <r>
    <x v="31"/>
    <x v="145"/>
    <n v="50"/>
    <n v="8"/>
    <n v="42"/>
    <n v="0"/>
  </r>
  <r>
    <x v="32"/>
    <x v="145"/>
    <n v="15"/>
    <n v="1"/>
    <n v="14"/>
    <n v="0"/>
  </r>
  <r>
    <x v="33"/>
    <x v="145"/>
    <n v="8"/>
    <n v="3"/>
    <n v="5"/>
    <n v="0"/>
  </r>
  <r>
    <x v="34"/>
    <x v="145"/>
    <n v="5"/>
    <n v="0"/>
    <n v="0"/>
    <n v="0"/>
  </r>
  <r>
    <x v="7"/>
    <x v="145"/>
    <n v="129"/>
    <n v="34"/>
    <n v="95"/>
    <n v="0"/>
  </r>
  <r>
    <x v="8"/>
    <x v="145"/>
    <n v="605"/>
    <n v="46"/>
    <n v="559"/>
    <n v="0"/>
  </r>
  <r>
    <x v="35"/>
    <x v="145"/>
    <n v="197"/>
    <n v="0"/>
    <n v="0"/>
    <n v="197"/>
  </r>
  <r>
    <x v="0"/>
    <x v="146"/>
    <n v="379"/>
    <n v="0"/>
    <n v="378"/>
    <n v="1"/>
  </r>
  <r>
    <x v="2"/>
    <x v="146"/>
    <n v="3"/>
    <n v="1"/>
    <n v="2"/>
    <n v="0"/>
  </r>
  <r>
    <x v="3"/>
    <x v="146"/>
    <n v="10"/>
    <n v="1"/>
    <n v="9"/>
    <n v="0"/>
  </r>
  <r>
    <x v="4"/>
    <x v="146"/>
    <n v="6"/>
    <n v="0"/>
    <n v="6"/>
    <n v="0"/>
  </r>
  <r>
    <x v="5"/>
    <x v="146"/>
    <n v="7"/>
    <n v="1"/>
    <n v="6"/>
    <n v="0"/>
  </r>
  <r>
    <x v="6"/>
    <x v="146"/>
    <n v="6"/>
    <n v="0"/>
    <n v="6"/>
    <n v="0"/>
  </r>
  <r>
    <x v="1"/>
    <x v="146"/>
    <n v="378"/>
    <n v="18"/>
    <n v="352"/>
    <n v="8"/>
  </r>
  <r>
    <x v="39"/>
    <x v="146"/>
    <n v="14"/>
    <n v="1"/>
    <n v="13"/>
    <n v="0"/>
  </r>
  <r>
    <x v="9"/>
    <x v="146"/>
    <n v="15"/>
    <n v="0"/>
    <n v="15"/>
    <n v="0"/>
  </r>
  <r>
    <x v="14"/>
    <x v="146"/>
    <n v="35"/>
    <n v="3"/>
    <n v="32"/>
    <n v="0"/>
  </r>
  <r>
    <x v="15"/>
    <x v="146"/>
    <n v="21"/>
    <n v="0"/>
    <n v="21"/>
    <n v="0"/>
  </r>
  <r>
    <x v="18"/>
    <x v="146"/>
    <n v="11"/>
    <n v="2"/>
    <n v="9"/>
    <n v="0"/>
  </r>
  <r>
    <x v="19"/>
    <x v="146"/>
    <n v="3"/>
    <n v="0"/>
    <n v="3"/>
    <n v="0"/>
  </r>
  <r>
    <x v="10"/>
    <x v="146"/>
    <n v="35"/>
    <n v="0"/>
    <n v="35"/>
    <n v="0"/>
  </r>
  <r>
    <x v="11"/>
    <x v="146"/>
    <n v="3"/>
    <n v="0"/>
    <n v="3"/>
    <n v="0"/>
  </r>
  <r>
    <x v="20"/>
    <x v="146"/>
    <n v="35"/>
    <n v="0"/>
    <n v="35"/>
    <n v="0"/>
  </r>
  <r>
    <x v="21"/>
    <x v="146"/>
    <n v="63"/>
    <n v="1"/>
    <n v="62"/>
    <n v="0"/>
  </r>
  <r>
    <x v="22"/>
    <x v="146"/>
    <n v="133"/>
    <n v="1"/>
    <n v="132"/>
    <n v="0"/>
  </r>
  <r>
    <x v="25"/>
    <x v="146"/>
    <n v="20"/>
    <n v="3"/>
    <n v="17"/>
    <n v="0"/>
  </r>
  <r>
    <x v="26"/>
    <x v="146"/>
    <n v="3"/>
    <n v="0"/>
    <n v="3"/>
    <n v="0"/>
  </r>
  <r>
    <x v="27"/>
    <x v="146"/>
    <n v="2"/>
    <n v="0"/>
    <n v="2"/>
    <n v="0"/>
  </r>
  <r>
    <x v="28"/>
    <x v="146"/>
    <n v="19"/>
    <n v="1"/>
    <n v="18"/>
    <n v="0"/>
  </r>
  <r>
    <x v="29"/>
    <x v="146"/>
    <n v="11"/>
    <n v="1"/>
    <n v="10"/>
    <n v="0"/>
  </r>
  <r>
    <x v="23"/>
    <x v="146"/>
    <n v="12"/>
    <n v="4"/>
    <n v="8"/>
    <n v="0"/>
  </r>
  <r>
    <x v="24"/>
    <x v="146"/>
    <n v="52"/>
    <n v="3"/>
    <n v="49"/>
    <n v="0"/>
  </r>
  <r>
    <x v="30"/>
    <x v="146"/>
    <n v="52"/>
    <n v="0"/>
    <n v="52"/>
    <n v="0"/>
  </r>
  <r>
    <x v="31"/>
    <x v="146"/>
    <n v="29"/>
    <n v="4"/>
    <n v="25"/>
    <n v="0"/>
  </r>
  <r>
    <x v="32"/>
    <x v="146"/>
    <n v="6"/>
    <n v="3"/>
    <n v="3"/>
    <n v="0"/>
  </r>
  <r>
    <x v="33"/>
    <x v="146"/>
    <n v="7"/>
    <n v="0"/>
    <n v="7"/>
    <n v="0"/>
  </r>
  <r>
    <x v="34"/>
    <x v="146"/>
    <n v="5"/>
    <n v="0"/>
    <n v="0"/>
    <n v="0"/>
  </r>
  <r>
    <x v="7"/>
    <x v="146"/>
    <n v="79"/>
    <n v="25"/>
    <n v="54"/>
    <n v="0"/>
  </r>
  <r>
    <x v="8"/>
    <x v="146"/>
    <n v="349"/>
    <n v="30"/>
    <n v="319"/>
    <n v="0"/>
  </r>
  <r>
    <x v="35"/>
    <x v="146"/>
    <n v="113"/>
    <n v="0"/>
    <n v="0"/>
    <n v="113"/>
  </r>
  <r>
    <x v="0"/>
    <x v="147"/>
    <n v="6744"/>
    <n v="0"/>
    <n v="6679"/>
    <n v="65"/>
  </r>
  <r>
    <x v="2"/>
    <x v="147"/>
    <n v="30"/>
    <n v="1"/>
    <n v="29"/>
    <n v="0"/>
  </r>
  <r>
    <x v="3"/>
    <x v="147"/>
    <n v="84"/>
    <n v="8"/>
    <n v="76"/>
    <n v="0"/>
  </r>
  <r>
    <x v="4"/>
    <x v="147"/>
    <n v="46"/>
    <n v="0"/>
    <n v="46"/>
    <n v="0"/>
  </r>
  <r>
    <x v="36"/>
    <x v="147"/>
    <n v="2"/>
    <n v="0"/>
    <n v="2"/>
    <n v="0"/>
  </r>
  <r>
    <x v="5"/>
    <x v="147"/>
    <n v="19"/>
    <n v="0"/>
    <n v="19"/>
    <n v="0"/>
  </r>
  <r>
    <x v="6"/>
    <x v="147"/>
    <n v="17"/>
    <n v="1"/>
    <n v="16"/>
    <n v="0"/>
  </r>
  <r>
    <x v="1"/>
    <x v="147"/>
    <n v="6679"/>
    <n v="164"/>
    <n v="6470"/>
    <n v="45"/>
  </r>
  <r>
    <x v="39"/>
    <x v="147"/>
    <n v="407"/>
    <n v="3"/>
    <n v="404"/>
    <n v="0"/>
  </r>
  <r>
    <x v="9"/>
    <x v="147"/>
    <n v="427"/>
    <n v="1"/>
    <n v="426"/>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10"/>
    <x v="147"/>
    <n v="353"/>
    <n v="2"/>
    <n v="351"/>
    <n v="0"/>
  </r>
  <r>
    <x v="11"/>
    <x v="147"/>
    <n v="7"/>
    <n v="0"/>
    <n v="7"/>
    <n v="0"/>
  </r>
  <r>
    <x v="20"/>
    <x v="147"/>
    <n v="353"/>
    <n v="0"/>
    <n v="353"/>
    <n v="0"/>
  </r>
  <r>
    <x v="21"/>
    <x v="147"/>
    <n v="1287"/>
    <n v="9"/>
    <n v="1278"/>
    <n v="0"/>
  </r>
  <r>
    <x v="22"/>
    <x v="147"/>
    <n v="3062"/>
    <n v="31"/>
    <n v="3031"/>
    <n v="0"/>
  </r>
  <r>
    <x v="25"/>
    <x v="147"/>
    <n v="249"/>
    <n v="29"/>
    <n v="220"/>
    <n v="0"/>
  </r>
  <r>
    <x v="26"/>
    <x v="147"/>
    <n v="51"/>
    <n v="0"/>
    <n v="51"/>
    <n v="0"/>
  </r>
  <r>
    <x v="27"/>
    <x v="147"/>
    <n v="21"/>
    <n v="0"/>
    <n v="21"/>
    <n v="0"/>
  </r>
  <r>
    <x v="38"/>
    <x v="147"/>
    <n v="26"/>
    <n v="2"/>
    <n v="24"/>
    <n v="0"/>
  </r>
  <r>
    <x v="28"/>
    <x v="147"/>
    <n v="405"/>
    <n v="21"/>
    <n v="384"/>
    <n v="0"/>
  </r>
  <r>
    <x v="29"/>
    <x v="147"/>
    <n v="155"/>
    <n v="20"/>
    <n v="135"/>
    <n v="0"/>
  </r>
  <r>
    <x v="23"/>
    <x v="147"/>
    <n v="224"/>
    <n v="27"/>
    <n v="197"/>
    <n v="0"/>
  </r>
  <r>
    <x v="24"/>
    <x v="147"/>
    <n v="805"/>
    <n v="30"/>
    <n v="775"/>
    <n v="0"/>
  </r>
  <r>
    <x v="30"/>
    <x v="147"/>
    <n v="805"/>
    <n v="0"/>
    <n v="805"/>
    <n v="0"/>
  </r>
  <r>
    <x v="31"/>
    <x v="147"/>
    <n v="578"/>
    <n v="29"/>
    <n v="549"/>
    <n v="0"/>
  </r>
  <r>
    <x v="32"/>
    <x v="147"/>
    <n v="188"/>
    <n v="32"/>
    <n v="156"/>
    <n v="0"/>
  </r>
  <r>
    <x v="33"/>
    <x v="147"/>
    <n v="128"/>
    <n v="6"/>
    <n v="122"/>
    <n v="0"/>
  </r>
  <r>
    <x v="34"/>
    <x v="147"/>
    <n v="78"/>
    <n v="0"/>
    <n v="0"/>
    <n v="0"/>
  </r>
  <r>
    <x v="7"/>
    <x v="147"/>
    <n v="1536"/>
    <n v="258"/>
    <n v="1278"/>
    <n v="0"/>
  </r>
  <r>
    <x v="8"/>
    <x v="147"/>
    <n v="6465"/>
    <n v="508"/>
    <n v="5957"/>
    <n v="0"/>
  </r>
  <r>
    <x v="35"/>
    <x v="147"/>
    <n v="2015"/>
    <n v="0"/>
    <n v="0"/>
    <n v="2015"/>
  </r>
  <r>
    <x v="0"/>
    <x v="148"/>
    <n v="5190"/>
    <n v="0"/>
    <n v="5145"/>
    <n v="45"/>
  </r>
  <r>
    <x v="2"/>
    <x v="148"/>
    <n v="29"/>
    <n v="2"/>
    <n v="27"/>
    <n v="0"/>
  </r>
  <r>
    <x v="3"/>
    <x v="148"/>
    <n v="84"/>
    <n v="7"/>
    <n v="77"/>
    <n v="0"/>
  </r>
  <r>
    <x v="4"/>
    <x v="148"/>
    <n v="48"/>
    <n v="5"/>
    <n v="43"/>
    <n v="0"/>
  </r>
  <r>
    <x v="36"/>
    <x v="148"/>
    <n v="2"/>
    <n v="0"/>
    <n v="2"/>
    <n v="0"/>
  </r>
  <r>
    <x v="5"/>
    <x v="148"/>
    <n v="26"/>
    <n v="2"/>
    <n v="24"/>
    <n v="0"/>
  </r>
  <r>
    <x v="6"/>
    <x v="148"/>
    <n v="22"/>
    <n v="0"/>
    <n v="22"/>
    <n v="0"/>
  </r>
  <r>
    <x v="1"/>
    <x v="148"/>
    <n v="5145"/>
    <n v="102"/>
    <n v="5011"/>
    <n v="32"/>
  </r>
  <r>
    <x v="39"/>
    <x v="148"/>
    <n v="357"/>
    <n v="3"/>
    <n v="354"/>
    <n v="0"/>
  </r>
  <r>
    <x v="9"/>
    <x v="148"/>
    <n v="376"/>
    <n v="1"/>
    <n v="375"/>
    <n v="0"/>
  </r>
  <r>
    <x v="12"/>
    <x v="148"/>
    <n v="14"/>
    <n v="2"/>
    <n v="12"/>
    <n v="0"/>
  </r>
  <r>
    <x v="13"/>
    <x v="148"/>
    <n v="17"/>
    <n v="2"/>
    <n v="15"/>
    <n v="0"/>
  </r>
  <r>
    <x v="14"/>
    <x v="148"/>
    <n v="246"/>
    <n v="52"/>
    <n v="194"/>
    <n v="0"/>
  </r>
  <r>
    <x v="15"/>
    <x v="148"/>
    <n v="169"/>
    <n v="3"/>
    <n v="166"/>
    <n v="0"/>
  </r>
  <r>
    <x v="18"/>
    <x v="148"/>
    <n v="29"/>
    <n v="2"/>
    <n v="27"/>
    <n v="0"/>
  </r>
  <r>
    <x v="19"/>
    <x v="148"/>
    <n v="6"/>
    <n v="1"/>
    <n v="5"/>
    <n v="0"/>
  </r>
  <r>
    <x v="10"/>
    <x v="148"/>
    <n v="270"/>
    <n v="0"/>
    <n v="270"/>
    <n v="0"/>
  </r>
  <r>
    <x v="11"/>
    <x v="148"/>
    <n v="6"/>
    <n v="3"/>
    <n v="3"/>
    <n v="0"/>
  </r>
  <r>
    <x v="20"/>
    <x v="148"/>
    <n v="270"/>
    <n v="0"/>
    <n v="270"/>
    <n v="0"/>
  </r>
  <r>
    <x v="21"/>
    <x v="148"/>
    <n v="970"/>
    <n v="8"/>
    <n v="962"/>
    <n v="0"/>
  </r>
  <r>
    <x v="22"/>
    <x v="148"/>
    <n v="2445"/>
    <n v="26"/>
    <n v="2419"/>
    <n v="0"/>
  </r>
  <r>
    <x v="25"/>
    <x v="148"/>
    <n v="182"/>
    <n v="12"/>
    <n v="170"/>
    <n v="0"/>
  </r>
  <r>
    <x v="26"/>
    <x v="148"/>
    <n v="52"/>
    <n v="0"/>
    <n v="52"/>
    <n v="0"/>
  </r>
  <r>
    <x v="27"/>
    <x v="148"/>
    <n v="24"/>
    <n v="0"/>
    <n v="24"/>
    <n v="0"/>
  </r>
  <r>
    <x v="38"/>
    <x v="148"/>
    <n v="20"/>
    <n v="2"/>
    <n v="18"/>
    <n v="0"/>
  </r>
  <r>
    <x v="28"/>
    <x v="148"/>
    <n v="273"/>
    <n v="15"/>
    <n v="258"/>
    <n v="0"/>
  </r>
  <r>
    <x v="29"/>
    <x v="148"/>
    <n v="131"/>
    <n v="25"/>
    <n v="106"/>
    <n v="0"/>
  </r>
  <r>
    <x v="23"/>
    <x v="148"/>
    <n v="175"/>
    <n v="22"/>
    <n v="153"/>
    <n v="0"/>
  </r>
  <r>
    <x v="24"/>
    <x v="148"/>
    <n v="608"/>
    <n v="28"/>
    <n v="580"/>
    <n v="0"/>
  </r>
  <r>
    <x v="30"/>
    <x v="148"/>
    <n v="608"/>
    <n v="0"/>
    <n v="608"/>
    <n v="0"/>
  </r>
  <r>
    <x v="31"/>
    <x v="148"/>
    <n v="417"/>
    <n v="20"/>
    <n v="397"/>
    <n v="0"/>
  </r>
  <r>
    <x v="32"/>
    <x v="148"/>
    <n v="141"/>
    <n v="19"/>
    <n v="122"/>
    <n v="0"/>
  </r>
  <r>
    <x v="33"/>
    <x v="148"/>
    <n v="83"/>
    <n v="8"/>
    <n v="75"/>
    <n v="0"/>
  </r>
  <r>
    <x v="34"/>
    <x v="148"/>
    <n v="38"/>
    <n v="0"/>
    <n v="0"/>
    <n v="0"/>
  </r>
  <r>
    <x v="7"/>
    <x v="148"/>
    <n v="1187"/>
    <n v="208"/>
    <n v="979"/>
    <n v="0"/>
  </r>
  <r>
    <x v="8"/>
    <x v="148"/>
    <n v="5001"/>
    <n v="270"/>
    <n v="4731"/>
    <n v="0"/>
  </r>
  <r>
    <x v="37"/>
    <x v="148"/>
    <n v="1"/>
    <n v="0"/>
    <n v="1"/>
    <n v="0"/>
  </r>
  <r>
    <x v="35"/>
    <x v="148"/>
    <n v="1623"/>
    <n v="0"/>
    <n v="0"/>
    <n v="1623"/>
  </r>
  <r>
    <x v="0"/>
    <x v="149"/>
    <n v="4172"/>
    <n v="1"/>
    <n v="4136"/>
    <n v="35"/>
  </r>
  <r>
    <x v="2"/>
    <x v="149"/>
    <n v="21"/>
    <n v="2"/>
    <n v="19"/>
    <n v="0"/>
  </r>
  <r>
    <x v="3"/>
    <x v="149"/>
    <n v="68"/>
    <n v="13"/>
    <n v="55"/>
    <n v="0"/>
  </r>
  <r>
    <x v="4"/>
    <x v="149"/>
    <n v="34"/>
    <n v="0"/>
    <n v="34"/>
    <n v="0"/>
  </r>
  <r>
    <x v="36"/>
    <x v="149"/>
    <n v="3"/>
    <n v="0"/>
    <n v="3"/>
    <n v="0"/>
  </r>
  <r>
    <x v="5"/>
    <x v="149"/>
    <n v="15"/>
    <n v="1"/>
    <n v="14"/>
    <n v="0"/>
  </r>
  <r>
    <x v="6"/>
    <x v="149"/>
    <n v="11"/>
    <n v="0"/>
    <n v="11"/>
    <n v="0"/>
  </r>
  <r>
    <x v="1"/>
    <x v="149"/>
    <n v="4136"/>
    <n v="120"/>
    <n v="3997"/>
    <n v="19"/>
  </r>
  <r>
    <x v="39"/>
    <x v="149"/>
    <n v="307"/>
    <n v="4"/>
    <n v="303"/>
    <n v="0"/>
  </r>
  <r>
    <x v="9"/>
    <x v="149"/>
    <n v="307"/>
    <n v="0"/>
    <n v="307"/>
    <n v="0"/>
  </r>
  <r>
    <x v="14"/>
    <x v="149"/>
    <n v="193"/>
    <n v="44"/>
    <n v="149"/>
    <n v="0"/>
  </r>
  <r>
    <x v="15"/>
    <x v="149"/>
    <n v="126"/>
    <n v="3"/>
    <n v="123"/>
    <n v="0"/>
  </r>
  <r>
    <x v="18"/>
    <x v="149"/>
    <n v="23"/>
    <n v="0"/>
    <n v="23"/>
    <n v="0"/>
  </r>
  <r>
    <x v="19"/>
    <x v="149"/>
    <n v="4"/>
    <n v="0"/>
    <n v="4"/>
    <n v="0"/>
  </r>
  <r>
    <x v="10"/>
    <x v="149"/>
    <n v="193"/>
    <n v="0"/>
    <n v="193"/>
    <n v="0"/>
  </r>
  <r>
    <x v="11"/>
    <x v="149"/>
    <n v="1"/>
    <n v="0"/>
    <n v="1"/>
    <n v="0"/>
  </r>
  <r>
    <x v="20"/>
    <x v="149"/>
    <n v="193"/>
    <n v="0"/>
    <n v="193"/>
    <n v="0"/>
  </r>
  <r>
    <x v="21"/>
    <x v="149"/>
    <n v="769"/>
    <n v="9"/>
    <n v="759"/>
    <n v="0"/>
  </r>
  <r>
    <x v="22"/>
    <x v="149"/>
    <n v="1932"/>
    <n v="9"/>
    <n v="1923"/>
    <n v="0"/>
  </r>
  <r>
    <x v="25"/>
    <x v="149"/>
    <n v="150"/>
    <n v="9"/>
    <n v="141"/>
    <n v="0"/>
  </r>
  <r>
    <x v="26"/>
    <x v="149"/>
    <n v="27"/>
    <n v="1"/>
    <n v="26"/>
    <n v="0"/>
  </r>
  <r>
    <x v="27"/>
    <x v="149"/>
    <n v="27"/>
    <n v="0"/>
    <n v="27"/>
    <n v="0"/>
  </r>
  <r>
    <x v="38"/>
    <x v="149"/>
    <n v="13"/>
    <n v="2"/>
    <n v="11"/>
    <n v="0"/>
  </r>
  <r>
    <x v="28"/>
    <x v="149"/>
    <n v="231"/>
    <n v="6"/>
    <n v="225"/>
    <n v="0"/>
  </r>
  <r>
    <x v="29"/>
    <x v="149"/>
    <n v="94"/>
    <n v="14"/>
    <n v="80"/>
    <n v="0"/>
  </r>
  <r>
    <x v="23"/>
    <x v="149"/>
    <n v="120"/>
    <n v="12"/>
    <n v="108"/>
    <n v="0"/>
  </r>
  <r>
    <x v="24"/>
    <x v="149"/>
    <n v="481"/>
    <n v="18"/>
    <n v="463"/>
    <n v="0"/>
  </r>
  <r>
    <x v="30"/>
    <x v="149"/>
    <n v="481"/>
    <n v="0"/>
    <n v="481"/>
    <n v="0"/>
  </r>
  <r>
    <x v="31"/>
    <x v="149"/>
    <n v="314"/>
    <n v="28"/>
    <n v="286"/>
    <n v="0"/>
  </r>
  <r>
    <x v="32"/>
    <x v="149"/>
    <n v="105"/>
    <n v="11"/>
    <n v="94"/>
    <n v="0"/>
  </r>
  <r>
    <x v="33"/>
    <x v="149"/>
    <n v="71"/>
    <n v="8"/>
    <n v="63"/>
    <n v="0"/>
  </r>
  <r>
    <x v="34"/>
    <x v="149"/>
    <n v="39"/>
    <n v="0"/>
    <n v="0"/>
    <n v="0"/>
  </r>
  <r>
    <x v="7"/>
    <x v="149"/>
    <n v="918"/>
    <n v="172"/>
    <n v="746"/>
    <n v="0"/>
  </r>
  <r>
    <x v="8"/>
    <x v="149"/>
    <n v="3992"/>
    <n v="243"/>
    <n v="3748"/>
    <n v="0"/>
  </r>
  <r>
    <x v="35"/>
    <x v="149"/>
    <n v="1283"/>
    <n v="0"/>
    <n v="0"/>
    <n v="1283"/>
  </r>
  <r>
    <x v="0"/>
    <x v="150"/>
    <n v="4523"/>
    <n v="0"/>
    <n v="4488"/>
    <n v="35"/>
  </r>
  <r>
    <x v="2"/>
    <x v="150"/>
    <n v="21"/>
    <n v="2"/>
    <n v="19"/>
    <n v="0"/>
  </r>
  <r>
    <x v="3"/>
    <x v="150"/>
    <n v="77"/>
    <n v="9"/>
    <n v="68"/>
    <n v="0"/>
  </r>
  <r>
    <x v="4"/>
    <x v="150"/>
    <n v="47"/>
    <n v="2"/>
    <n v="45"/>
    <n v="0"/>
  </r>
  <r>
    <x v="36"/>
    <x v="150"/>
    <n v="2"/>
    <n v="0"/>
    <n v="2"/>
    <n v="0"/>
  </r>
  <r>
    <x v="5"/>
    <x v="150"/>
    <n v="10"/>
    <n v="0"/>
    <n v="10"/>
    <n v="0"/>
  </r>
  <r>
    <x v="6"/>
    <x v="150"/>
    <n v="8"/>
    <n v="0"/>
    <n v="8"/>
    <n v="0"/>
  </r>
  <r>
    <x v="1"/>
    <x v="150"/>
    <n v="4488"/>
    <n v="103"/>
    <n v="4341"/>
    <n v="44"/>
  </r>
  <r>
    <x v="39"/>
    <x v="150"/>
    <n v="339"/>
    <n v="3"/>
    <n v="336"/>
    <n v="0"/>
  </r>
  <r>
    <x v="9"/>
    <x v="150"/>
    <n v="339"/>
    <n v="0"/>
    <n v="339"/>
    <n v="0"/>
  </r>
  <r>
    <x v="14"/>
    <x v="150"/>
    <n v="195"/>
    <n v="30"/>
    <n v="165"/>
    <n v="0"/>
  </r>
  <r>
    <x v="15"/>
    <x v="150"/>
    <n v="144"/>
    <n v="4"/>
    <n v="140"/>
    <n v="0"/>
  </r>
  <r>
    <x v="18"/>
    <x v="150"/>
    <n v="21"/>
    <n v="1"/>
    <n v="20"/>
    <n v="0"/>
  </r>
  <r>
    <x v="19"/>
    <x v="150"/>
    <n v="6"/>
    <n v="0"/>
    <n v="6"/>
    <n v="0"/>
  </r>
  <r>
    <x v="10"/>
    <x v="150"/>
    <n v="195"/>
    <n v="0"/>
    <n v="195"/>
    <n v="0"/>
  </r>
  <r>
    <x v="11"/>
    <x v="150"/>
    <n v="1"/>
    <n v="0"/>
    <n v="1"/>
    <n v="0"/>
  </r>
  <r>
    <x v="20"/>
    <x v="150"/>
    <n v="195"/>
    <n v="0"/>
    <n v="195"/>
    <n v="0"/>
  </r>
  <r>
    <x v="21"/>
    <x v="150"/>
    <n v="726"/>
    <n v="9"/>
    <n v="718"/>
    <n v="0"/>
  </r>
  <r>
    <x v="22"/>
    <x v="150"/>
    <n v="2150"/>
    <n v="10"/>
    <n v="2140"/>
    <n v="0"/>
  </r>
  <r>
    <x v="25"/>
    <x v="150"/>
    <n v="186"/>
    <n v="11"/>
    <n v="175"/>
    <n v="0"/>
  </r>
  <r>
    <x v="26"/>
    <x v="150"/>
    <n v="28"/>
    <n v="1"/>
    <n v="27"/>
    <n v="0"/>
  </r>
  <r>
    <x v="27"/>
    <x v="150"/>
    <n v="22"/>
    <n v="0"/>
    <n v="22"/>
    <n v="0"/>
  </r>
  <r>
    <x v="38"/>
    <x v="150"/>
    <n v="18"/>
    <n v="2"/>
    <n v="16"/>
    <n v="0"/>
  </r>
  <r>
    <x v="28"/>
    <x v="150"/>
    <n v="259"/>
    <n v="10"/>
    <n v="249"/>
    <n v="0"/>
  </r>
  <r>
    <x v="29"/>
    <x v="150"/>
    <n v="90"/>
    <n v="13"/>
    <n v="77"/>
    <n v="0"/>
  </r>
  <r>
    <x v="23"/>
    <x v="150"/>
    <n v="120"/>
    <n v="10"/>
    <n v="110"/>
    <n v="0"/>
  </r>
  <r>
    <x v="24"/>
    <x v="150"/>
    <n v="555"/>
    <n v="35"/>
    <n v="520"/>
    <n v="0"/>
  </r>
  <r>
    <x v="30"/>
    <x v="150"/>
    <n v="555"/>
    <n v="0"/>
    <n v="555"/>
    <n v="0"/>
  </r>
  <r>
    <x v="31"/>
    <x v="150"/>
    <n v="323"/>
    <n v="22"/>
    <n v="301"/>
    <n v="0"/>
  </r>
  <r>
    <x v="32"/>
    <x v="150"/>
    <n v="102"/>
    <n v="14"/>
    <n v="88"/>
    <n v="0"/>
  </r>
  <r>
    <x v="33"/>
    <x v="150"/>
    <n v="77"/>
    <n v="9"/>
    <n v="68"/>
    <n v="0"/>
  </r>
  <r>
    <x v="34"/>
    <x v="150"/>
    <n v="31"/>
    <n v="0"/>
    <n v="0"/>
    <n v="0"/>
  </r>
  <r>
    <x v="7"/>
    <x v="150"/>
    <n v="962"/>
    <n v="193"/>
    <n v="769"/>
    <n v="0"/>
  </r>
  <r>
    <x v="8"/>
    <x v="150"/>
    <n v="4337"/>
    <n v="311"/>
    <n v="4027"/>
    <n v="0"/>
  </r>
  <r>
    <x v="35"/>
    <x v="150"/>
    <n v="1296"/>
    <n v="0"/>
    <n v="0"/>
    <n v="1296"/>
  </r>
  <r>
    <x v="0"/>
    <x v="151"/>
    <n v="5374"/>
    <n v="1"/>
    <n v="5322"/>
    <n v="51"/>
  </r>
  <r>
    <x v="2"/>
    <x v="151"/>
    <n v="20"/>
    <n v="0"/>
    <n v="20"/>
    <n v="0"/>
  </r>
  <r>
    <x v="3"/>
    <x v="151"/>
    <n v="83"/>
    <n v="11"/>
    <n v="72"/>
    <n v="0"/>
  </r>
  <r>
    <x v="4"/>
    <x v="151"/>
    <n v="52"/>
    <n v="1"/>
    <n v="51"/>
    <n v="0"/>
  </r>
  <r>
    <x v="36"/>
    <x v="151"/>
    <n v="4"/>
    <n v="0"/>
    <n v="4"/>
    <n v="0"/>
  </r>
  <r>
    <x v="5"/>
    <x v="151"/>
    <n v="17"/>
    <n v="2"/>
    <n v="15"/>
    <n v="0"/>
  </r>
  <r>
    <x v="6"/>
    <x v="151"/>
    <n v="11"/>
    <n v="0"/>
    <n v="11"/>
    <n v="0"/>
  </r>
  <r>
    <x v="1"/>
    <x v="151"/>
    <n v="5322"/>
    <n v="148"/>
    <n v="5132"/>
    <n v="42"/>
  </r>
  <r>
    <x v="39"/>
    <x v="151"/>
    <n v="346"/>
    <n v="5"/>
    <n v="341"/>
    <n v="0"/>
  </r>
  <r>
    <x v="9"/>
    <x v="151"/>
    <n v="346"/>
    <n v="0"/>
    <n v="346"/>
    <n v="0"/>
  </r>
  <r>
    <x v="14"/>
    <x v="151"/>
    <n v="194"/>
    <n v="36"/>
    <n v="158"/>
    <n v="0"/>
  </r>
  <r>
    <x v="15"/>
    <x v="151"/>
    <n v="116"/>
    <n v="0"/>
    <n v="116"/>
    <n v="0"/>
  </r>
  <r>
    <x v="18"/>
    <x v="151"/>
    <n v="42"/>
    <n v="2"/>
    <n v="40"/>
    <n v="0"/>
  </r>
  <r>
    <x v="19"/>
    <x v="151"/>
    <n v="10"/>
    <n v="0"/>
    <n v="10"/>
    <n v="0"/>
  </r>
  <r>
    <x v="10"/>
    <x v="151"/>
    <n v="194"/>
    <n v="0"/>
    <n v="194"/>
    <n v="0"/>
  </r>
  <r>
    <x v="11"/>
    <x v="151"/>
    <n v="4"/>
    <n v="0"/>
    <n v="4"/>
    <n v="0"/>
  </r>
  <r>
    <x v="20"/>
    <x v="151"/>
    <n v="194"/>
    <n v="0"/>
    <n v="194"/>
    <n v="0"/>
  </r>
  <r>
    <x v="21"/>
    <x v="151"/>
    <n v="867"/>
    <n v="11"/>
    <n v="856"/>
    <n v="0"/>
  </r>
  <r>
    <x v="22"/>
    <x v="151"/>
    <n v="2627"/>
    <n v="14"/>
    <n v="2613"/>
    <n v="0"/>
  </r>
  <r>
    <x v="25"/>
    <x v="151"/>
    <n v="198"/>
    <n v="13"/>
    <n v="185"/>
    <n v="0"/>
  </r>
  <r>
    <x v="26"/>
    <x v="151"/>
    <n v="32"/>
    <n v="0"/>
    <n v="32"/>
    <n v="0"/>
  </r>
  <r>
    <x v="27"/>
    <x v="151"/>
    <n v="17"/>
    <n v="1"/>
    <n v="16"/>
    <n v="0"/>
  </r>
  <r>
    <x v="38"/>
    <x v="151"/>
    <n v="13"/>
    <n v="0"/>
    <n v="13"/>
    <n v="0"/>
  </r>
  <r>
    <x v="28"/>
    <x v="151"/>
    <n v="328"/>
    <n v="15"/>
    <n v="313"/>
    <n v="0"/>
  </r>
  <r>
    <x v="29"/>
    <x v="151"/>
    <n v="135"/>
    <n v="21"/>
    <n v="114"/>
    <n v="0"/>
  </r>
  <r>
    <x v="23"/>
    <x v="151"/>
    <n v="178"/>
    <n v="32"/>
    <n v="146"/>
    <n v="0"/>
  </r>
  <r>
    <x v="24"/>
    <x v="151"/>
    <n v="666"/>
    <n v="38"/>
    <n v="628"/>
    <n v="0"/>
  </r>
  <r>
    <x v="30"/>
    <x v="151"/>
    <n v="666"/>
    <n v="0"/>
    <n v="666"/>
    <n v="0"/>
  </r>
  <r>
    <x v="31"/>
    <x v="151"/>
    <n v="378"/>
    <n v="21"/>
    <n v="357"/>
    <n v="0"/>
  </r>
  <r>
    <x v="32"/>
    <x v="151"/>
    <n v="112"/>
    <n v="17"/>
    <n v="95"/>
    <n v="0"/>
  </r>
  <r>
    <x v="33"/>
    <x v="151"/>
    <n v="98"/>
    <n v="12"/>
    <n v="86"/>
    <n v="0"/>
  </r>
  <r>
    <x v="34"/>
    <x v="151"/>
    <n v="39"/>
    <n v="0"/>
    <n v="0"/>
    <n v="0"/>
  </r>
  <r>
    <x v="7"/>
    <x v="151"/>
    <n v="1054"/>
    <n v="214"/>
    <n v="840"/>
    <n v="0"/>
  </r>
  <r>
    <x v="8"/>
    <x v="151"/>
    <n v="5125"/>
    <n v="406"/>
    <n v="4719"/>
    <n v="0"/>
  </r>
  <r>
    <x v="35"/>
    <x v="151"/>
    <n v="1423"/>
    <n v="0"/>
    <n v="0"/>
    <n v="1423"/>
  </r>
  <r>
    <x v="0"/>
    <x v="152"/>
    <n v="637"/>
    <n v="1"/>
    <n v="629"/>
    <n v="7"/>
  </r>
  <r>
    <x v="2"/>
    <x v="152"/>
    <n v="5"/>
    <n v="0"/>
    <n v="5"/>
    <n v="0"/>
  </r>
  <r>
    <x v="3"/>
    <x v="152"/>
    <n v="15"/>
    <n v="0"/>
    <n v="15"/>
    <n v="0"/>
  </r>
  <r>
    <x v="4"/>
    <x v="152"/>
    <n v="10"/>
    <n v="1"/>
    <n v="9"/>
    <n v="0"/>
  </r>
  <r>
    <x v="5"/>
    <x v="152"/>
    <n v="5"/>
    <n v="0"/>
    <n v="5"/>
    <n v="0"/>
  </r>
  <r>
    <x v="6"/>
    <x v="152"/>
    <n v="5"/>
    <n v="1"/>
    <n v="4"/>
    <n v="0"/>
  </r>
  <r>
    <x v="1"/>
    <x v="152"/>
    <n v="629"/>
    <n v="22"/>
    <n v="596"/>
    <n v="11"/>
  </r>
  <r>
    <x v="39"/>
    <x v="152"/>
    <n v="45"/>
    <n v="1"/>
    <n v="44"/>
    <n v="0"/>
  </r>
  <r>
    <x v="9"/>
    <x v="152"/>
    <n v="45"/>
    <n v="0"/>
    <n v="45"/>
    <n v="0"/>
  </r>
  <r>
    <x v="14"/>
    <x v="152"/>
    <n v="28"/>
    <n v="6"/>
    <n v="22"/>
    <n v="0"/>
  </r>
  <r>
    <x v="15"/>
    <x v="152"/>
    <n v="19"/>
    <n v="0"/>
    <n v="19"/>
    <n v="0"/>
  </r>
  <r>
    <x v="18"/>
    <x v="152"/>
    <n v="3"/>
    <n v="0"/>
    <n v="3"/>
    <n v="0"/>
  </r>
  <r>
    <x v="19"/>
    <x v="152"/>
    <n v="2"/>
    <n v="0"/>
    <n v="2"/>
    <n v="0"/>
  </r>
  <r>
    <x v="10"/>
    <x v="152"/>
    <n v="28"/>
    <n v="0"/>
    <n v="28"/>
    <n v="0"/>
  </r>
  <r>
    <x v="20"/>
    <x v="152"/>
    <n v="28"/>
    <n v="0"/>
    <n v="28"/>
    <n v="0"/>
  </r>
  <r>
    <x v="21"/>
    <x v="152"/>
    <n v="75"/>
    <n v="0"/>
    <n v="75"/>
    <n v="0"/>
  </r>
  <r>
    <x v="22"/>
    <x v="152"/>
    <n v="297"/>
    <n v="5"/>
    <n v="292"/>
    <n v="0"/>
  </r>
  <r>
    <x v="25"/>
    <x v="152"/>
    <n v="28"/>
    <n v="3"/>
    <n v="25"/>
    <n v="0"/>
  </r>
  <r>
    <x v="26"/>
    <x v="152"/>
    <n v="8"/>
    <n v="0"/>
    <n v="8"/>
    <n v="0"/>
  </r>
  <r>
    <x v="27"/>
    <x v="152"/>
    <n v="3"/>
    <n v="0"/>
    <n v="3"/>
    <n v="0"/>
  </r>
  <r>
    <x v="38"/>
    <x v="152"/>
    <n v="4"/>
    <n v="1"/>
    <n v="3"/>
    <n v="0"/>
  </r>
  <r>
    <x v="28"/>
    <x v="152"/>
    <n v="33"/>
    <n v="1"/>
    <n v="32"/>
    <n v="0"/>
  </r>
  <r>
    <x v="29"/>
    <x v="152"/>
    <n v="13"/>
    <n v="2"/>
    <n v="11"/>
    <n v="0"/>
  </r>
  <r>
    <x v="23"/>
    <x v="152"/>
    <n v="20"/>
    <n v="1"/>
    <n v="19"/>
    <n v="0"/>
  </r>
  <r>
    <x v="24"/>
    <x v="152"/>
    <n v="83"/>
    <n v="7"/>
    <n v="76"/>
    <n v="0"/>
  </r>
  <r>
    <x v="30"/>
    <x v="152"/>
    <n v="83"/>
    <n v="0"/>
    <n v="83"/>
    <n v="0"/>
  </r>
  <r>
    <x v="31"/>
    <x v="152"/>
    <n v="43"/>
    <n v="3"/>
    <n v="40"/>
    <n v="0"/>
  </r>
  <r>
    <x v="32"/>
    <x v="152"/>
    <n v="9"/>
    <n v="3"/>
    <n v="6"/>
    <n v="0"/>
  </r>
  <r>
    <x v="33"/>
    <x v="152"/>
    <n v="8"/>
    <n v="1"/>
    <n v="7"/>
    <n v="0"/>
  </r>
  <r>
    <x v="34"/>
    <x v="152"/>
    <n v="4"/>
    <n v="0"/>
    <n v="0"/>
    <n v="0"/>
  </r>
  <r>
    <x v="7"/>
    <x v="152"/>
    <n v="139"/>
    <n v="39"/>
    <n v="100"/>
    <n v="0"/>
  </r>
  <r>
    <x v="8"/>
    <x v="152"/>
    <n v="594"/>
    <n v="38"/>
    <n v="556"/>
    <n v="0"/>
  </r>
  <r>
    <x v="35"/>
    <x v="152"/>
    <n v="162"/>
    <n v="0"/>
    <n v="0"/>
    <n v="162"/>
  </r>
  <r>
    <x v="0"/>
    <x v="153"/>
    <n v="300"/>
    <n v="0"/>
    <n v="299"/>
    <n v="1"/>
  </r>
  <r>
    <x v="2"/>
    <x v="153"/>
    <n v="1"/>
    <n v="0"/>
    <n v="1"/>
    <n v="0"/>
  </r>
  <r>
    <x v="3"/>
    <x v="153"/>
    <n v="10"/>
    <n v="2"/>
    <n v="8"/>
    <n v="0"/>
  </r>
  <r>
    <x v="4"/>
    <x v="153"/>
    <n v="7"/>
    <n v="0"/>
    <n v="7"/>
    <n v="0"/>
  </r>
  <r>
    <x v="5"/>
    <x v="153"/>
    <n v="3"/>
    <n v="0"/>
    <n v="3"/>
    <n v="0"/>
  </r>
  <r>
    <x v="6"/>
    <x v="153"/>
    <n v="3"/>
    <n v="0"/>
    <n v="3"/>
    <n v="0"/>
  </r>
  <r>
    <x v="1"/>
    <x v="153"/>
    <n v="299"/>
    <n v="8"/>
    <n v="286"/>
    <n v="5"/>
  </r>
  <r>
    <x v="39"/>
    <x v="153"/>
    <n v="19"/>
    <n v="1"/>
    <n v="18"/>
    <n v="0"/>
  </r>
  <r>
    <x v="9"/>
    <x v="153"/>
    <n v="19"/>
    <n v="0"/>
    <n v="19"/>
    <n v="0"/>
  </r>
  <r>
    <x v="14"/>
    <x v="153"/>
    <n v="17"/>
    <n v="4"/>
    <n v="13"/>
    <n v="0"/>
  </r>
  <r>
    <x v="15"/>
    <x v="153"/>
    <n v="9"/>
    <n v="0"/>
    <n v="9"/>
    <n v="0"/>
  </r>
  <r>
    <x v="18"/>
    <x v="153"/>
    <n v="4"/>
    <n v="0"/>
    <n v="4"/>
    <n v="0"/>
  </r>
  <r>
    <x v="19"/>
    <x v="153"/>
    <n v="1"/>
    <n v="0"/>
    <n v="1"/>
    <n v="0"/>
  </r>
  <r>
    <x v="10"/>
    <x v="153"/>
    <n v="17"/>
    <n v="0"/>
    <n v="17"/>
    <n v="0"/>
  </r>
  <r>
    <x v="20"/>
    <x v="153"/>
    <n v="17"/>
    <n v="0"/>
    <n v="17"/>
    <n v="0"/>
  </r>
  <r>
    <x v="21"/>
    <x v="153"/>
    <n v="41"/>
    <n v="0"/>
    <n v="41"/>
    <n v="0"/>
  </r>
  <r>
    <x v="22"/>
    <x v="153"/>
    <n v="133"/>
    <n v="3"/>
    <n v="130"/>
    <n v="0"/>
  </r>
  <r>
    <x v="25"/>
    <x v="153"/>
    <n v="9"/>
    <n v="0"/>
    <n v="9"/>
    <n v="0"/>
  </r>
  <r>
    <x v="26"/>
    <x v="153"/>
    <n v="4"/>
    <n v="0"/>
    <n v="4"/>
    <n v="0"/>
  </r>
  <r>
    <x v="27"/>
    <x v="153"/>
    <n v="1"/>
    <n v="0"/>
    <n v="1"/>
    <n v="0"/>
  </r>
  <r>
    <x v="38"/>
    <x v="153"/>
    <n v="1"/>
    <n v="1"/>
    <n v="0"/>
    <n v="0"/>
  </r>
  <r>
    <x v="28"/>
    <x v="153"/>
    <n v="8"/>
    <n v="1"/>
    <n v="7"/>
    <n v="0"/>
  </r>
  <r>
    <x v="29"/>
    <x v="153"/>
    <n v="1"/>
    <n v="0"/>
    <n v="1"/>
    <n v="0"/>
  </r>
  <r>
    <x v="23"/>
    <x v="153"/>
    <n v="5"/>
    <n v="2"/>
    <n v="3"/>
    <n v="0"/>
  </r>
  <r>
    <x v="24"/>
    <x v="153"/>
    <n v="27"/>
    <n v="2"/>
    <n v="25"/>
    <n v="0"/>
  </r>
  <r>
    <x v="30"/>
    <x v="153"/>
    <n v="27"/>
    <n v="0"/>
    <n v="27"/>
    <n v="0"/>
  </r>
  <r>
    <x v="31"/>
    <x v="153"/>
    <n v="15"/>
    <n v="3"/>
    <n v="12"/>
    <n v="0"/>
  </r>
  <r>
    <x v="32"/>
    <x v="153"/>
    <n v="3"/>
    <n v="1"/>
    <n v="2"/>
    <n v="0"/>
  </r>
  <r>
    <x v="33"/>
    <x v="153"/>
    <n v="5"/>
    <n v="0"/>
    <n v="5"/>
    <n v="0"/>
  </r>
  <r>
    <x v="34"/>
    <x v="153"/>
    <n v="3"/>
    <n v="0"/>
    <n v="0"/>
    <n v="0"/>
  </r>
  <r>
    <x v="7"/>
    <x v="153"/>
    <n v="73"/>
    <n v="20"/>
    <n v="53"/>
    <n v="0"/>
  </r>
  <r>
    <x v="8"/>
    <x v="153"/>
    <n v="283"/>
    <n v="21"/>
    <n v="262"/>
    <n v="0"/>
  </r>
  <r>
    <x v="35"/>
    <x v="153"/>
    <n v="83"/>
    <n v="0"/>
    <n v="0"/>
    <n v="83"/>
  </r>
  <r>
    <x v="0"/>
    <x v="154"/>
    <n v="6464"/>
    <n v="39"/>
    <n v="6358"/>
    <n v="67"/>
  </r>
  <r>
    <x v="2"/>
    <x v="154"/>
    <n v="26"/>
    <n v="2"/>
    <n v="24"/>
    <n v="0"/>
  </r>
  <r>
    <x v="3"/>
    <x v="154"/>
    <n v="100"/>
    <n v="17"/>
    <n v="83"/>
    <n v="0"/>
  </r>
  <r>
    <x v="4"/>
    <x v="154"/>
    <n v="57"/>
    <n v="0"/>
    <n v="57"/>
    <n v="0"/>
  </r>
  <r>
    <x v="36"/>
    <x v="154"/>
    <n v="1"/>
    <n v="0"/>
    <n v="1"/>
    <n v="0"/>
  </r>
  <r>
    <x v="5"/>
    <x v="154"/>
    <n v="32"/>
    <n v="4"/>
    <n v="28"/>
    <n v="0"/>
  </r>
  <r>
    <x v="6"/>
    <x v="154"/>
    <n v="27"/>
    <n v="1"/>
    <n v="26"/>
    <n v="0"/>
  </r>
  <r>
    <x v="1"/>
    <x v="154"/>
    <n v="6351"/>
    <n v="191"/>
    <n v="6137"/>
    <n v="23"/>
  </r>
  <r>
    <x v="39"/>
    <x v="154"/>
    <n v="446"/>
    <n v="2"/>
    <n v="444"/>
    <n v="0"/>
  </r>
  <r>
    <x v="9"/>
    <x v="154"/>
    <n v="446"/>
    <n v="0"/>
    <n v="446"/>
    <n v="0"/>
  </r>
  <r>
    <x v="14"/>
    <x v="154"/>
    <n v="301"/>
    <n v="59"/>
    <n v="242"/>
    <n v="0"/>
  </r>
  <r>
    <x v="15"/>
    <x v="154"/>
    <n v="208"/>
    <n v="3"/>
    <n v="205"/>
    <n v="0"/>
  </r>
  <r>
    <x v="18"/>
    <x v="154"/>
    <n v="34"/>
    <n v="2"/>
    <n v="32"/>
    <n v="0"/>
  </r>
  <r>
    <x v="19"/>
    <x v="154"/>
    <n v="3"/>
    <n v="0"/>
    <n v="3"/>
    <n v="0"/>
  </r>
  <r>
    <x v="10"/>
    <x v="154"/>
    <n v="301"/>
    <n v="0"/>
    <n v="301"/>
    <n v="0"/>
  </r>
  <r>
    <x v="11"/>
    <x v="154"/>
    <n v="1"/>
    <n v="0"/>
    <n v="1"/>
    <n v="0"/>
  </r>
  <r>
    <x v="20"/>
    <x v="154"/>
    <n v="301"/>
    <n v="0"/>
    <n v="301"/>
    <n v="0"/>
  </r>
  <r>
    <x v="21"/>
    <x v="154"/>
    <n v="1078"/>
    <n v="24"/>
    <n v="1054"/>
    <n v="0"/>
  </r>
  <r>
    <x v="22"/>
    <x v="154"/>
    <n v="2978"/>
    <n v="40"/>
    <n v="2938"/>
    <n v="0"/>
  </r>
  <r>
    <x v="25"/>
    <x v="154"/>
    <n v="209"/>
    <n v="21"/>
    <n v="188"/>
    <n v="0"/>
  </r>
  <r>
    <x v="26"/>
    <x v="154"/>
    <n v="48"/>
    <n v="0"/>
    <n v="48"/>
    <n v="0"/>
  </r>
  <r>
    <x v="27"/>
    <x v="154"/>
    <n v="39"/>
    <n v="2"/>
    <n v="37"/>
    <n v="0"/>
  </r>
  <r>
    <x v="38"/>
    <x v="154"/>
    <n v="19"/>
    <n v="2"/>
    <n v="17"/>
    <n v="0"/>
  </r>
  <r>
    <x v="28"/>
    <x v="154"/>
    <n v="357"/>
    <n v="19"/>
    <n v="338"/>
    <n v="0"/>
  </r>
  <r>
    <x v="29"/>
    <x v="154"/>
    <n v="126"/>
    <n v="15"/>
    <n v="111"/>
    <n v="0"/>
  </r>
  <r>
    <x v="23"/>
    <x v="154"/>
    <n v="182"/>
    <n v="29"/>
    <n v="153"/>
    <n v="0"/>
  </r>
  <r>
    <x v="24"/>
    <x v="154"/>
    <n v="733"/>
    <n v="34"/>
    <n v="699"/>
    <n v="0"/>
  </r>
  <r>
    <x v="30"/>
    <x v="154"/>
    <n v="733"/>
    <n v="0"/>
    <n v="733"/>
    <n v="0"/>
  </r>
  <r>
    <x v="31"/>
    <x v="154"/>
    <n v="460"/>
    <n v="29"/>
    <n v="431"/>
    <n v="0"/>
  </r>
  <r>
    <x v="32"/>
    <x v="154"/>
    <n v="147"/>
    <n v="18"/>
    <n v="129"/>
    <n v="0"/>
  </r>
  <r>
    <x v="33"/>
    <x v="154"/>
    <n v="99"/>
    <n v="9"/>
    <n v="90"/>
    <n v="0"/>
  </r>
  <r>
    <x v="34"/>
    <x v="154"/>
    <n v="64"/>
    <n v="0"/>
    <n v="0"/>
    <n v="0"/>
  </r>
  <r>
    <x v="7"/>
    <x v="154"/>
    <n v="1408"/>
    <n v="282"/>
    <n v="1126"/>
    <n v="0"/>
  </r>
  <r>
    <x v="8"/>
    <x v="154"/>
    <n v="6115"/>
    <n v="451"/>
    <n v="5664"/>
    <n v="0"/>
  </r>
  <r>
    <x v="37"/>
    <x v="154"/>
    <n v="20"/>
    <n v="0"/>
    <n v="20"/>
    <n v="0"/>
  </r>
  <r>
    <x v="35"/>
    <x v="154"/>
    <n v="1869"/>
    <n v="0"/>
    <n v="0"/>
    <n v="1869"/>
  </r>
  <r>
    <x v="0"/>
    <x v="155"/>
    <n v="4795"/>
    <n v="13"/>
    <n v="4736"/>
    <n v="46"/>
  </r>
  <r>
    <x v="2"/>
    <x v="155"/>
    <n v="14"/>
    <n v="0"/>
    <n v="14"/>
    <n v="0"/>
  </r>
  <r>
    <x v="3"/>
    <x v="155"/>
    <n v="63"/>
    <n v="12"/>
    <n v="51"/>
    <n v="0"/>
  </r>
  <r>
    <x v="4"/>
    <x v="155"/>
    <n v="37"/>
    <n v="4"/>
    <n v="33"/>
    <n v="0"/>
  </r>
  <r>
    <x v="36"/>
    <x v="155"/>
    <n v="4"/>
    <n v="1"/>
    <n v="3"/>
    <n v="0"/>
  </r>
  <r>
    <x v="5"/>
    <x v="155"/>
    <n v="17"/>
    <n v="2"/>
    <n v="15"/>
    <n v="0"/>
  </r>
  <r>
    <x v="6"/>
    <x v="155"/>
    <n v="11"/>
    <n v="0"/>
    <n v="11"/>
    <n v="0"/>
  </r>
  <r>
    <x v="1"/>
    <x v="155"/>
    <n v="4736"/>
    <n v="156"/>
    <n v="4548"/>
    <n v="32"/>
  </r>
  <r>
    <x v="39"/>
    <x v="155"/>
    <n v="328"/>
    <n v="10"/>
    <n v="318"/>
    <n v="0"/>
  </r>
  <r>
    <x v="9"/>
    <x v="155"/>
    <n v="328"/>
    <n v="0"/>
    <n v="328"/>
    <n v="0"/>
  </r>
  <r>
    <x v="14"/>
    <x v="155"/>
    <n v="228"/>
    <n v="54"/>
    <n v="174"/>
    <n v="0"/>
  </r>
  <r>
    <x v="15"/>
    <x v="155"/>
    <n v="146"/>
    <n v="3"/>
    <n v="143"/>
    <n v="0"/>
  </r>
  <r>
    <x v="18"/>
    <x v="155"/>
    <n v="28"/>
    <n v="0"/>
    <n v="28"/>
    <n v="0"/>
  </r>
  <r>
    <x v="19"/>
    <x v="155"/>
    <n v="3"/>
    <n v="0"/>
    <n v="3"/>
    <n v="0"/>
  </r>
  <r>
    <x v="10"/>
    <x v="155"/>
    <n v="228"/>
    <n v="0"/>
    <n v="228"/>
    <n v="0"/>
  </r>
  <r>
    <x v="11"/>
    <x v="155"/>
    <n v="3"/>
    <n v="0"/>
    <n v="3"/>
    <n v="0"/>
  </r>
  <r>
    <x v="20"/>
    <x v="155"/>
    <n v="228"/>
    <n v="0"/>
    <n v="228"/>
    <n v="0"/>
  </r>
  <r>
    <x v="21"/>
    <x v="155"/>
    <n v="819"/>
    <n v="8"/>
    <n v="811"/>
    <n v="0"/>
  </r>
  <r>
    <x v="22"/>
    <x v="155"/>
    <n v="2243"/>
    <n v="27"/>
    <n v="2216"/>
    <n v="0"/>
  </r>
  <r>
    <x v="25"/>
    <x v="155"/>
    <n v="181"/>
    <n v="21"/>
    <n v="160"/>
    <n v="0"/>
  </r>
  <r>
    <x v="26"/>
    <x v="155"/>
    <n v="29"/>
    <n v="1"/>
    <n v="28"/>
    <n v="0"/>
  </r>
  <r>
    <x v="27"/>
    <x v="155"/>
    <n v="31"/>
    <n v="0"/>
    <n v="31"/>
    <n v="0"/>
  </r>
  <r>
    <x v="38"/>
    <x v="155"/>
    <n v="16"/>
    <n v="1"/>
    <n v="15"/>
    <n v="0"/>
  </r>
  <r>
    <x v="28"/>
    <x v="155"/>
    <n v="220"/>
    <n v="4"/>
    <n v="216"/>
    <n v="0"/>
  </r>
  <r>
    <x v="29"/>
    <x v="155"/>
    <n v="86"/>
    <n v="9"/>
    <n v="77"/>
    <n v="0"/>
  </r>
  <r>
    <x v="23"/>
    <x v="155"/>
    <n v="148"/>
    <n v="29"/>
    <n v="119"/>
    <n v="0"/>
  </r>
  <r>
    <x v="24"/>
    <x v="155"/>
    <n v="522"/>
    <n v="22"/>
    <n v="500"/>
    <n v="0"/>
  </r>
  <r>
    <x v="30"/>
    <x v="155"/>
    <n v="522"/>
    <n v="0"/>
    <n v="522"/>
    <n v="0"/>
  </r>
  <r>
    <x v="31"/>
    <x v="155"/>
    <n v="356"/>
    <n v="34"/>
    <n v="322"/>
    <n v="0"/>
  </r>
  <r>
    <x v="32"/>
    <x v="155"/>
    <n v="111"/>
    <n v="14"/>
    <n v="97"/>
    <n v="0"/>
  </r>
  <r>
    <x v="33"/>
    <x v="155"/>
    <n v="94"/>
    <n v="5"/>
    <n v="89"/>
    <n v="0"/>
  </r>
  <r>
    <x v="34"/>
    <x v="155"/>
    <n v="36"/>
    <n v="0"/>
    <n v="0"/>
    <n v="0"/>
  </r>
  <r>
    <x v="7"/>
    <x v="155"/>
    <n v="1084"/>
    <n v="209"/>
    <n v="875"/>
    <n v="0"/>
  </r>
  <r>
    <x v="8"/>
    <x v="155"/>
    <n v="4539"/>
    <n v="291"/>
    <n v="4248"/>
    <n v="0"/>
  </r>
  <r>
    <x v="35"/>
    <x v="155"/>
    <n v="1375"/>
    <n v="0"/>
    <n v="0"/>
    <n v="1375"/>
  </r>
  <r>
    <x v="0"/>
    <x v="156"/>
    <n v="4075"/>
    <n v="14"/>
    <n v="4015"/>
    <n v="46"/>
  </r>
  <r>
    <x v="2"/>
    <x v="156"/>
    <n v="21"/>
    <n v="3"/>
    <n v="18"/>
    <n v="0"/>
  </r>
  <r>
    <x v="3"/>
    <x v="156"/>
    <n v="87"/>
    <n v="12"/>
    <n v="75"/>
    <n v="0"/>
  </r>
  <r>
    <x v="4"/>
    <x v="156"/>
    <n v="54"/>
    <n v="1"/>
    <n v="53"/>
    <n v="0"/>
  </r>
  <r>
    <x v="36"/>
    <x v="156"/>
    <n v="2"/>
    <n v="0"/>
    <n v="2"/>
    <n v="0"/>
  </r>
  <r>
    <x v="5"/>
    <x v="156"/>
    <n v="12"/>
    <n v="1"/>
    <n v="11"/>
    <n v="0"/>
  </r>
  <r>
    <x v="6"/>
    <x v="156"/>
    <n v="9"/>
    <n v="1"/>
    <n v="8"/>
    <n v="0"/>
  </r>
  <r>
    <x v="1"/>
    <x v="156"/>
    <n v="4015"/>
    <n v="122"/>
    <n v="3873"/>
    <n v="20"/>
  </r>
  <r>
    <x v="39"/>
    <x v="156"/>
    <n v="351"/>
    <n v="8"/>
    <n v="343"/>
    <n v="0"/>
  </r>
  <r>
    <x v="9"/>
    <x v="156"/>
    <n v="351"/>
    <n v="0"/>
    <n v="351"/>
    <n v="0"/>
  </r>
  <r>
    <x v="14"/>
    <x v="156"/>
    <n v="204"/>
    <n v="48"/>
    <n v="156"/>
    <n v="0"/>
  </r>
  <r>
    <x v="15"/>
    <x v="156"/>
    <n v="126"/>
    <n v="1"/>
    <n v="125"/>
    <n v="0"/>
  </r>
  <r>
    <x v="18"/>
    <x v="156"/>
    <n v="30"/>
    <n v="5"/>
    <n v="25"/>
    <n v="0"/>
  </r>
  <r>
    <x v="19"/>
    <x v="156"/>
    <n v="7"/>
    <n v="0"/>
    <n v="7"/>
    <n v="0"/>
  </r>
  <r>
    <x v="10"/>
    <x v="156"/>
    <n v="204"/>
    <n v="0"/>
    <n v="204"/>
    <n v="0"/>
  </r>
  <r>
    <x v="20"/>
    <x v="156"/>
    <n v="204"/>
    <n v="0"/>
    <n v="204"/>
    <n v="0"/>
  </r>
  <r>
    <x v="21"/>
    <x v="156"/>
    <n v="705"/>
    <n v="15"/>
    <n v="690"/>
    <n v="0"/>
  </r>
  <r>
    <x v="22"/>
    <x v="156"/>
    <n v="1756"/>
    <n v="19"/>
    <n v="1737"/>
    <n v="0"/>
  </r>
  <r>
    <x v="25"/>
    <x v="156"/>
    <n v="140"/>
    <n v="16"/>
    <n v="124"/>
    <n v="0"/>
  </r>
  <r>
    <x v="26"/>
    <x v="156"/>
    <n v="35"/>
    <n v="0"/>
    <n v="35"/>
    <n v="0"/>
  </r>
  <r>
    <x v="27"/>
    <x v="156"/>
    <n v="19"/>
    <n v="1"/>
    <n v="18"/>
    <n v="0"/>
  </r>
  <r>
    <x v="38"/>
    <x v="156"/>
    <n v="9"/>
    <n v="1"/>
    <n v="8"/>
    <n v="0"/>
  </r>
  <r>
    <x v="28"/>
    <x v="156"/>
    <n v="221"/>
    <n v="8"/>
    <n v="213"/>
    <n v="0"/>
  </r>
  <r>
    <x v="29"/>
    <x v="156"/>
    <n v="65"/>
    <n v="8"/>
    <n v="57"/>
    <n v="0"/>
  </r>
  <r>
    <x v="23"/>
    <x v="156"/>
    <n v="122"/>
    <n v="19"/>
    <n v="103"/>
    <n v="0"/>
  </r>
  <r>
    <x v="24"/>
    <x v="156"/>
    <n v="468"/>
    <n v="25"/>
    <n v="443"/>
    <n v="0"/>
  </r>
  <r>
    <x v="30"/>
    <x v="156"/>
    <n v="468"/>
    <n v="0"/>
    <n v="468"/>
    <n v="0"/>
  </r>
  <r>
    <x v="31"/>
    <x v="156"/>
    <n v="294"/>
    <n v="24"/>
    <n v="270"/>
    <n v="0"/>
  </r>
  <r>
    <x v="32"/>
    <x v="156"/>
    <n v="103"/>
    <n v="16"/>
    <n v="87"/>
    <n v="0"/>
  </r>
  <r>
    <x v="33"/>
    <x v="156"/>
    <n v="66"/>
    <n v="8"/>
    <n v="58"/>
    <n v="0"/>
  </r>
  <r>
    <x v="34"/>
    <x v="156"/>
    <n v="34"/>
    <n v="0"/>
    <n v="0"/>
    <n v="0"/>
  </r>
  <r>
    <x v="7"/>
    <x v="156"/>
    <n v="971"/>
    <n v="210"/>
    <n v="761"/>
    <n v="0"/>
  </r>
  <r>
    <x v="8"/>
    <x v="156"/>
    <n v="3865"/>
    <n v="255"/>
    <n v="3609"/>
    <n v="1"/>
  </r>
  <r>
    <x v="35"/>
    <x v="156"/>
    <n v="1272"/>
    <n v="0"/>
    <n v="0"/>
    <n v="1272"/>
  </r>
  <r>
    <x v="0"/>
    <x v="157"/>
    <n v="3515"/>
    <n v="14"/>
    <n v="3458"/>
    <n v="43"/>
  </r>
  <r>
    <x v="2"/>
    <x v="157"/>
    <n v="21"/>
    <n v="1"/>
    <n v="20"/>
    <n v="0"/>
  </r>
  <r>
    <x v="3"/>
    <x v="157"/>
    <n v="68"/>
    <n v="6"/>
    <n v="62"/>
    <n v="0"/>
  </r>
  <r>
    <x v="4"/>
    <x v="157"/>
    <n v="41"/>
    <n v="0"/>
    <n v="41"/>
    <n v="0"/>
  </r>
  <r>
    <x v="36"/>
    <x v="157"/>
    <n v="1"/>
    <n v="0"/>
    <n v="1"/>
    <n v="0"/>
  </r>
  <r>
    <x v="5"/>
    <x v="157"/>
    <n v="9"/>
    <n v="0"/>
    <n v="9"/>
    <n v="0"/>
  </r>
  <r>
    <x v="6"/>
    <x v="157"/>
    <n v="8"/>
    <n v="0"/>
    <n v="8"/>
    <n v="0"/>
  </r>
  <r>
    <x v="1"/>
    <x v="157"/>
    <n v="3457"/>
    <n v="111"/>
    <n v="3332"/>
    <n v="14"/>
  </r>
  <r>
    <x v="39"/>
    <x v="157"/>
    <n v="282"/>
    <n v="5"/>
    <n v="277"/>
    <n v="0"/>
  </r>
  <r>
    <x v="9"/>
    <x v="157"/>
    <n v="282"/>
    <n v="0"/>
    <n v="282"/>
    <n v="0"/>
  </r>
  <r>
    <x v="14"/>
    <x v="157"/>
    <n v="192"/>
    <n v="37"/>
    <n v="155"/>
    <n v="0"/>
  </r>
  <r>
    <x v="15"/>
    <x v="157"/>
    <n v="134"/>
    <n v="1"/>
    <n v="133"/>
    <n v="0"/>
  </r>
  <r>
    <x v="18"/>
    <x v="157"/>
    <n v="21"/>
    <n v="1"/>
    <n v="20"/>
    <n v="0"/>
  </r>
  <r>
    <x v="19"/>
    <x v="157"/>
    <n v="5"/>
    <n v="0"/>
    <n v="5"/>
    <n v="0"/>
  </r>
  <r>
    <x v="10"/>
    <x v="157"/>
    <n v="192"/>
    <n v="0"/>
    <n v="192"/>
    <n v="0"/>
  </r>
  <r>
    <x v="11"/>
    <x v="157"/>
    <n v="2"/>
    <n v="0"/>
    <n v="2"/>
    <n v="0"/>
  </r>
  <r>
    <x v="20"/>
    <x v="157"/>
    <n v="192"/>
    <n v="0"/>
    <n v="192"/>
    <n v="0"/>
  </r>
  <r>
    <x v="21"/>
    <x v="157"/>
    <n v="631"/>
    <n v="19"/>
    <n v="612"/>
    <n v="0"/>
  </r>
  <r>
    <x v="22"/>
    <x v="157"/>
    <n v="1496"/>
    <n v="26"/>
    <n v="1470"/>
    <n v="0"/>
  </r>
  <r>
    <x v="25"/>
    <x v="157"/>
    <n v="138"/>
    <n v="11"/>
    <n v="127"/>
    <n v="0"/>
  </r>
  <r>
    <x v="26"/>
    <x v="157"/>
    <n v="18"/>
    <n v="1"/>
    <n v="17"/>
    <n v="0"/>
  </r>
  <r>
    <x v="27"/>
    <x v="157"/>
    <n v="14"/>
    <n v="0"/>
    <n v="14"/>
    <n v="0"/>
  </r>
  <r>
    <x v="38"/>
    <x v="157"/>
    <n v="12"/>
    <n v="2"/>
    <n v="10"/>
    <n v="0"/>
  </r>
  <r>
    <x v="28"/>
    <x v="157"/>
    <n v="172"/>
    <n v="7"/>
    <n v="165"/>
    <n v="0"/>
  </r>
  <r>
    <x v="29"/>
    <x v="157"/>
    <n v="69"/>
    <n v="17"/>
    <n v="52"/>
    <n v="0"/>
  </r>
  <r>
    <x v="23"/>
    <x v="157"/>
    <n v="122"/>
    <n v="24"/>
    <n v="98"/>
    <n v="0"/>
  </r>
  <r>
    <x v="24"/>
    <x v="157"/>
    <n v="411"/>
    <n v="26"/>
    <n v="385"/>
    <n v="0"/>
  </r>
  <r>
    <x v="30"/>
    <x v="157"/>
    <n v="411"/>
    <n v="0"/>
    <n v="411"/>
    <n v="0"/>
  </r>
  <r>
    <x v="31"/>
    <x v="157"/>
    <n v="250"/>
    <n v="16"/>
    <n v="234"/>
    <n v="0"/>
  </r>
  <r>
    <x v="32"/>
    <x v="157"/>
    <n v="82"/>
    <n v="6"/>
    <n v="76"/>
    <n v="0"/>
  </r>
  <r>
    <x v="33"/>
    <x v="157"/>
    <n v="56"/>
    <n v="2"/>
    <n v="54"/>
    <n v="0"/>
  </r>
  <r>
    <x v="34"/>
    <x v="157"/>
    <n v="21"/>
    <n v="0"/>
    <n v="0"/>
    <n v="0"/>
  </r>
  <r>
    <x v="7"/>
    <x v="157"/>
    <n v="821"/>
    <n v="166"/>
    <n v="655"/>
    <n v="0"/>
  </r>
  <r>
    <x v="8"/>
    <x v="157"/>
    <n v="3329"/>
    <n v="238"/>
    <n v="3091"/>
    <n v="0"/>
  </r>
  <r>
    <x v="37"/>
    <x v="157"/>
    <n v="1"/>
    <n v="0"/>
    <n v="1"/>
    <n v="0"/>
  </r>
  <r>
    <x v="35"/>
    <x v="157"/>
    <n v="1102"/>
    <n v="0"/>
    <n v="0"/>
    <n v="1102"/>
  </r>
  <r>
    <x v="0"/>
    <x v="158"/>
    <n v="3758"/>
    <n v="21"/>
    <n v="3664"/>
    <n v="73"/>
  </r>
  <r>
    <x v="2"/>
    <x v="158"/>
    <n v="23"/>
    <n v="2"/>
    <n v="21"/>
    <n v="0"/>
  </r>
  <r>
    <x v="3"/>
    <x v="158"/>
    <n v="72"/>
    <n v="9"/>
    <n v="63"/>
    <n v="0"/>
  </r>
  <r>
    <x v="4"/>
    <x v="158"/>
    <n v="40"/>
    <n v="2"/>
    <n v="38"/>
    <n v="0"/>
  </r>
  <r>
    <x v="36"/>
    <x v="158"/>
    <n v="1"/>
    <n v="0"/>
    <n v="1"/>
    <n v="0"/>
  </r>
  <r>
    <x v="5"/>
    <x v="158"/>
    <n v="12"/>
    <n v="1"/>
    <n v="11"/>
    <n v="0"/>
  </r>
  <r>
    <x v="6"/>
    <x v="158"/>
    <n v="10"/>
    <n v="1"/>
    <n v="9"/>
    <n v="0"/>
  </r>
  <r>
    <x v="1"/>
    <x v="158"/>
    <n v="3664"/>
    <n v="109"/>
    <n v="3524"/>
    <n v="31"/>
  </r>
  <r>
    <x v="39"/>
    <x v="158"/>
    <n v="251"/>
    <n v="5"/>
    <n v="246"/>
    <n v="0"/>
  </r>
  <r>
    <x v="9"/>
    <x v="158"/>
    <n v="251"/>
    <n v="0"/>
    <n v="251"/>
    <n v="0"/>
  </r>
  <r>
    <x v="14"/>
    <x v="158"/>
    <n v="183"/>
    <n v="35"/>
    <n v="148"/>
    <n v="0"/>
  </r>
  <r>
    <x v="15"/>
    <x v="158"/>
    <n v="117"/>
    <n v="2"/>
    <n v="115"/>
    <n v="0"/>
  </r>
  <r>
    <x v="18"/>
    <x v="158"/>
    <n v="31"/>
    <n v="2"/>
    <n v="29"/>
    <n v="0"/>
  </r>
  <r>
    <x v="19"/>
    <x v="158"/>
    <n v="8"/>
    <n v="0"/>
    <n v="8"/>
    <n v="0"/>
  </r>
  <r>
    <x v="10"/>
    <x v="158"/>
    <n v="183"/>
    <n v="0"/>
    <n v="183"/>
    <n v="0"/>
  </r>
  <r>
    <x v="11"/>
    <x v="158"/>
    <n v="2"/>
    <n v="0"/>
    <n v="2"/>
    <n v="0"/>
  </r>
  <r>
    <x v="20"/>
    <x v="158"/>
    <n v="183"/>
    <n v="0"/>
    <n v="183"/>
    <n v="0"/>
  </r>
  <r>
    <x v="21"/>
    <x v="158"/>
    <n v="758"/>
    <n v="11"/>
    <n v="747"/>
    <n v="0"/>
  </r>
  <r>
    <x v="22"/>
    <x v="158"/>
    <n v="1627"/>
    <n v="8"/>
    <n v="1619"/>
    <n v="0"/>
  </r>
  <r>
    <x v="25"/>
    <x v="158"/>
    <n v="101"/>
    <n v="10"/>
    <n v="91"/>
    <n v="0"/>
  </r>
  <r>
    <x v="26"/>
    <x v="158"/>
    <n v="22"/>
    <n v="0"/>
    <n v="22"/>
    <n v="0"/>
  </r>
  <r>
    <x v="27"/>
    <x v="158"/>
    <n v="17"/>
    <n v="0"/>
    <n v="17"/>
    <n v="0"/>
  </r>
  <r>
    <x v="38"/>
    <x v="158"/>
    <n v="6"/>
    <n v="0"/>
    <n v="6"/>
    <n v="0"/>
  </r>
  <r>
    <x v="28"/>
    <x v="158"/>
    <n v="184"/>
    <n v="10"/>
    <n v="174"/>
    <n v="0"/>
  </r>
  <r>
    <x v="29"/>
    <x v="158"/>
    <n v="48"/>
    <n v="9"/>
    <n v="39"/>
    <n v="0"/>
  </r>
  <r>
    <x v="23"/>
    <x v="158"/>
    <n v="112"/>
    <n v="12"/>
    <n v="100"/>
    <n v="0"/>
  </r>
  <r>
    <x v="24"/>
    <x v="158"/>
    <n v="365"/>
    <n v="20"/>
    <n v="345"/>
    <n v="0"/>
  </r>
  <r>
    <x v="30"/>
    <x v="158"/>
    <n v="365"/>
    <n v="0"/>
    <n v="365"/>
    <n v="0"/>
  </r>
  <r>
    <x v="31"/>
    <x v="158"/>
    <n v="280"/>
    <n v="23"/>
    <n v="257"/>
    <n v="0"/>
  </r>
  <r>
    <x v="32"/>
    <x v="158"/>
    <n v="95"/>
    <n v="11"/>
    <n v="84"/>
    <n v="0"/>
  </r>
  <r>
    <x v="33"/>
    <x v="158"/>
    <n v="57"/>
    <n v="3"/>
    <n v="54"/>
    <n v="0"/>
  </r>
  <r>
    <x v="34"/>
    <x v="158"/>
    <n v="31"/>
    <n v="0"/>
    <n v="0"/>
    <n v="0"/>
  </r>
  <r>
    <x v="7"/>
    <x v="158"/>
    <n v="868"/>
    <n v="168"/>
    <n v="700"/>
    <n v="0"/>
  </r>
  <r>
    <x v="8"/>
    <x v="158"/>
    <n v="3514"/>
    <n v="244"/>
    <n v="3269"/>
    <n v="1"/>
  </r>
  <r>
    <x v="35"/>
    <x v="158"/>
    <n v="1194"/>
    <n v="0"/>
    <n v="0"/>
    <n v="1194"/>
  </r>
  <r>
    <x v="0"/>
    <x v="159"/>
    <n v="306"/>
    <n v="3"/>
    <n v="298"/>
    <n v="5"/>
  </r>
  <r>
    <x v="2"/>
    <x v="159"/>
    <n v="4"/>
    <n v="1"/>
    <n v="3"/>
    <n v="0"/>
  </r>
  <r>
    <x v="3"/>
    <x v="159"/>
    <n v="13"/>
    <n v="1"/>
    <n v="12"/>
    <n v="0"/>
  </r>
  <r>
    <x v="4"/>
    <x v="159"/>
    <n v="8"/>
    <n v="0"/>
    <n v="8"/>
    <n v="0"/>
  </r>
  <r>
    <x v="5"/>
    <x v="159"/>
    <n v="5"/>
    <n v="1"/>
    <n v="4"/>
    <n v="0"/>
  </r>
  <r>
    <x v="6"/>
    <x v="159"/>
    <n v="4"/>
    <n v="0"/>
    <n v="4"/>
    <n v="0"/>
  </r>
  <r>
    <x v="1"/>
    <x v="159"/>
    <n v="298"/>
    <n v="11"/>
    <n v="276"/>
    <n v="11"/>
  </r>
  <r>
    <x v="39"/>
    <x v="159"/>
    <n v="15"/>
    <n v="0"/>
    <n v="15"/>
    <n v="0"/>
  </r>
  <r>
    <x v="9"/>
    <x v="159"/>
    <n v="15"/>
    <n v="0"/>
    <n v="15"/>
    <n v="0"/>
  </r>
  <r>
    <x v="14"/>
    <x v="159"/>
    <n v="27"/>
    <n v="7"/>
    <n v="20"/>
    <n v="0"/>
  </r>
  <r>
    <x v="15"/>
    <x v="159"/>
    <n v="16"/>
    <n v="1"/>
    <n v="15"/>
    <n v="0"/>
  </r>
  <r>
    <x v="18"/>
    <x v="159"/>
    <n v="4"/>
    <n v="1"/>
    <n v="3"/>
    <n v="0"/>
  </r>
  <r>
    <x v="19"/>
    <x v="159"/>
    <n v="2"/>
    <n v="0"/>
    <n v="2"/>
    <n v="0"/>
  </r>
  <r>
    <x v="10"/>
    <x v="159"/>
    <n v="27"/>
    <n v="0"/>
    <n v="27"/>
    <n v="0"/>
  </r>
  <r>
    <x v="20"/>
    <x v="159"/>
    <n v="27"/>
    <n v="0"/>
    <n v="27"/>
    <n v="0"/>
  </r>
  <r>
    <x v="21"/>
    <x v="159"/>
    <n v="54"/>
    <n v="3"/>
    <n v="51"/>
    <n v="0"/>
  </r>
  <r>
    <x v="22"/>
    <x v="159"/>
    <n v="91"/>
    <n v="2"/>
    <n v="89"/>
    <n v="0"/>
  </r>
  <r>
    <x v="25"/>
    <x v="159"/>
    <n v="15"/>
    <n v="2"/>
    <n v="13"/>
    <n v="0"/>
  </r>
  <r>
    <x v="26"/>
    <x v="159"/>
    <n v="5"/>
    <n v="0"/>
    <n v="5"/>
    <n v="0"/>
  </r>
  <r>
    <x v="27"/>
    <x v="159"/>
    <n v="3"/>
    <n v="0"/>
    <n v="3"/>
    <n v="0"/>
  </r>
  <r>
    <x v="38"/>
    <x v="159"/>
    <n v="1"/>
    <n v="0"/>
    <n v="1"/>
    <n v="0"/>
  </r>
  <r>
    <x v="28"/>
    <x v="159"/>
    <n v="17"/>
    <n v="0"/>
    <n v="17"/>
    <n v="0"/>
  </r>
  <r>
    <x v="29"/>
    <x v="159"/>
    <n v="4"/>
    <n v="0"/>
    <n v="4"/>
    <n v="0"/>
  </r>
  <r>
    <x v="23"/>
    <x v="159"/>
    <n v="10"/>
    <n v="1"/>
    <n v="9"/>
    <n v="0"/>
  </r>
  <r>
    <x v="24"/>
    <x v="159"/>
    <n v="43"/>
    <n v="2"/>
    <n v="41"/>
    <n v="0"/>
  </r>
  <r>
    <x v="30"/>
    <x v="159"/>
    <n v="43"/>
    <n v="0"/>
    <n v="43"/>
    <n v="0"/>
  </r>
  <r>
    <x v="31"/>
    <x v="159"/>
    <n v="23"/>
    <n v="2"/>
    <n v="21"/>
    <n v="0"/>
  </r>
  <r>
    <x v="32"/>
    <x v="159"/>
    <n v="8"/>
    <n v="1"/>
    <n v="7"/>
    <n v="0"/>
  </r>
  <r>
    <x v="33"/>
    <x v="159"/>
    <n v="5"/>
    <n v="0"/>
    <n v="5"/>
    <n v="0"/>
  </r>
  <r>
    <x v="34"/>
    <x v="159"/>
    <n v="2"/>
    <n v="0"/>
    <n v="0"/>
    <n v="0"/>
  </r>
  <r>
    <x v="7"/>
    <x v="159"/>
    <n v="74"/>
    <n v="25"/>
    <n v="49"/>
    <n v="0"/>
  </r>
  <r>
    <x v="8"/>
    <x v="159"/>
    <n v="271"/>
    <n v="21"/>
    <n v="250"/>
    <n v="0"/>
  </r>
  <r>
    <x v="35"/>
    <x v="159"/>
    <n v="101"/>
    <n v="0"/>
    <n v="0"/>
    <n v="101"/>
  </r>
  <r>
    <x v="0"/>
    <x v="160"/>
    <n v="551"/>
    <n v="4"/>
    <n v="540"/>
    <n v="7"/>
  </r>
  <r>
    <x v="2"/>
    <x v="160"/>
    <n v="6"/>
    <n v="0"/>
    <n v="6"/>
    <n v="0"/>
  </r>
  <r>
    <x v="3"/>
    <x v="160"/>
    <n v="20"/>
    <n v="1"/>
    <n v="19"/>
    <n v="0"/>
  </r>
  <r>
    <x v="4"/>
    <x v="160"/>
    <n v="13"/>
    <n v="2"/>
    <n v="11"/>
    <n v="0"/>
  </r>
  <r>
    <x v="5"/>
    <x v="160"/>
    <n v="4"/>
    <n v="0"/>
    <n v="4"/>
    <n v="0"/>
  </r>
  <r>
    <x v="6"/>
    <x v="160"/>
    <n v="4"/>
    <n v="0"/>
    <n v="4"/>
    <n v="0"/>
  </r>
  <r>
    <x v="1"/>
    <x v="160"/>
    <n v="540"/>
    <n v="21"/>
    <n v="514"/>
    <n v="5"/>
  </r>
  <r>
    <x v="39"/>
    <x v="160"/>
    <n v="28"/>
    <n v="1"/>
    <n v="27"/>
    <n v="0"/>
  </r>
  <r>
    <x v="9"/>
    <x v="160"/>
    <n v="28"/>
    <n v="0"/>
    <n v="28"/>
    <n v="0"/>
  </r>
  <r>
    <x v="14"/>
    <x v="160"/>
    <n v="38"/>
    <n v="3"/>
    <n v="35"/>
    <n v="0"/>
  </r>
  <r>
    <x v="15"/>
    <x v="160"/>
    <n v="29"/>
    <n v="1"/>
    <n v="28"/>
    <n v="0"/>
  </r>
  <r>
    <x v="18"/>
    <x v="160"/>
    <n v="6"/>
    <n v="2"/>
    <n v="4"/>
    <n v="0"/>
  </r>
  <r>
    <x v="19"/>
    <x v="160"/>
    <n v="1"/>
    <n v="0"/>
    <n v="1"/>
    <n v="0"/>
  </r>
  <r>
    <x v="10"/>
    <x v="160"/>
    <n v="38"/>
    <n v="0"/>
    <n v="38"/>
    <n v="0"/>
  </r>
  <r>
    <x v="11"/>
    <x v="160"/>
    <n v="2"/>
    <n v="0"/>
    <n v="2"/>
    <n v="0"/>
  </r>
  <r>
    <x v="20"/>
    <x v="160"/>
    <n v="38"/>
    <n v="0"/>
    <n v="38"/>
    <n v="0"/>
  </r>
  <r>
    <x v="21"/>
    <x v="160"/>
    <n v="88"/>
    <n v="1"/>
    <n v="87"/>
    <n v="0"/>
  </r>
  <r>
    <x v="22"/>
    <x v="160"/>
    <n v="239"/>
    <n v="2"/>
    <n v="237"/>
    <n v="0"/>
  </r>
  <r>
    <x v="25"/>
    <x v="160"/>
    <n v="15"/>
    <n v="3"/>
    <n v="12"/>
    <n v="0"/>
  </r>
  <r>
    <x v="26"/>
    <x v="160"/>
    <n v="2"/>
    <n v="0"/>
    <n v="2"/>
    <n v="0"/>
  </r>
  <r>
    <x v="27"/>
    <x v="160"/>
    <n v="2"/>
    <n v="0"/>
    <n v="2"/>
    <n v="0"/>
  </r>
  <r>
    <x v="38"/>
    <x v="160"/>
    <n v="3"/>
    <n v="0"/>
    <n v="3"/>
    <n v="0"/>
  </r>
  <r>
    <x v="28"/>
    <x v="160"/>
    <n v="28"/>
    <n v="1"/>
    <n v="27"/>
    <n v="0"/>
  </r>
  <r>
    <x v="29"/>
    <x v="160"/>
    <n v="12"/>
    <n v="2"/>
    <n v="10"/>
    <n v="0"/>
  </r>
  <r>
    <x v="23"/>
    <x v="160"/>
    <n v="10"/>
    <n v="0"/>
    <n v="10"/>
    <n v="0"/>
  </r>
  <r>
    <x v="24"/>
    <x v="160"/>
    <n v="53"/>
    <n v="4"/>
    <n v="49"/>
    <n v="0"/>
  </r>
  <r>
    <x v="30"/>
    <x v="160"/>
    <n v="53"/>
    <n v="0"/>
    <n v="53"/>
    <n v="0"/>
  </r>
  <r>
    <x v="31"/>
    <x v="160"/>
    <n v="42"/>
    <n v="4"/>
    <n v="38"/>
    <n v="0"/>
  </r>
  <r>
    <x v="32"/>
    <x v="160"/>
    <n v="18"/>
    <n v="7"/>
    <n v="11"/>
    <n v="0"/>
  </r>
  <r>
    <x v="33"/>
    <x v="160"/>
    <n v="14"/>
    <n v="1"/>
    <n v="13"/>
    <n v="0"/>
  </r>
  <r>
    <x v="34"/>
    <x v="160"/>
    <n v="5"/>
    <n v="0"/>
    <n v="0"/>
    <n v="0"/>
  </r>
  <r>
    <x v="7"/>
    <x v="160"/>
    <n v="124"/>
    <n v="23"/>
    <n v="101"/>
    <n v="0"/>
  </r>
  <r>
    <x v="8"/>
    <x v="160"/>
    <n v="512"/>
    <n v="41"/>
    <n v="471"/>
    <n v="0"/>
  </r>
  <r>
    <x v="35"/>
    <x v="160"/>
    <n v="161"/>
    <n v="0"/>
    <n v="0"/>
    <n v="161"/>
  </r>
  <r>
    <x v="0"/>
    <x v="161"/>
    <n v="5967"/>
    <n v="28"/>
    <n v="5874"/>
    <n v="65"/>
  </r>
  <r>
    <x v="2"/>
    <x v="161"/>
    <n v="28"/>
    <n v="3"/>
    <n v="25"/>
    <n v="0"/>
  </r>
  <r>
    <x v="3"/>
    <x v="161"/>
    <n v="119"/>
    <n v="18"/>
    <n v="101"/>
    <n v="0"/>
  </r>
  <r>
    <x v="4"/>
    <x v="161"/>
    <n v="73"/>
    <n v="4"/>
    <n v="69"/>
    <n v="0"/>
  </r>
  <r>
    <x v="36"/>
    <x v="161"/>
    <n v="2"/>
    <n v="0"/>
    <n v="2"/>
    <n v="0"/>
  </r>
  <r>
    <x v="5"/>
    <x v="161"/>
    <n v="31"/>
    <n v="2"/>
    <n v="29"/>
    <n v="0"/>
  </r>
  <r>
    <x v="6"/>
    <x v="161"/>
    <n v="27"/>
    <n v="1"/>
    <n v="26"/>
    <n v="0"/>
  </r>
  <r>
    <x v="1"/>
    <x v="161"/>
    <n v="5874"/>
    <n v="199"/>
    <n v="5641"/>
    <n v="34"/>
  </r>
  <r>
    <x v="39"/>
    <x v="161"/>
    <n v="425"/>
    <n v="13"/>
    <n v="412"/>
    <n v="0"/>
  </r>
  <r>
    <x v="9"/>
    <x v="161"/>
    <n v="425"/>
    <n v="0"/>
    <n v="425"/>
    <n v="0"/>
  </r>
  <r>
    <x v="14"/>
    <x v="161"/>
    <n v="280"/>
    <n v="56"/>
    <n v="224"/>
    <n v="0"/>
  </r>
  <r>
    <x v="15"/>
    <x v="161"/>
    <n v="196"/>
    <n v="2"/>
    <n v="194"/>
    <n v="0"/>
  </r>
  <r>
    <x v="18"/>
    <x v="161"/>
    <n v="28"/>
    <n v="2"/>
    <n v="26"/>
    <n v="0"/>
  </r>
  <r>
    <x v="19"/>
    <x v="161"/>
    <n v="6"/>
    <n v="0"/>
    <n v="6"/>
    <n v="0"/>
  </r>
  <r>
    <x v="10"/>
    <x v="161"/>
    <n v="280"/>
    <n v="0"/>
    <n v="280"/>
    <n v="0"/>
  </r>
  <r>
    <x v="20"/>
    <x v="161"/>
    <n v="280"/>
    <n v="0"/>
    <n v="280"/>
    <n v="0"/>
  </r>
  <r>
    <x v="21"/>
    <x v="161"/>
    <n v="1134"/>
    <n v="22"/>
    <n v="1112"/>
    <n v="0"/>
  </r>
  <r>
    <x v="22"/>
    <x v="161"/>
    <n v="2666"/>
    <n v="25"/>
    <n v="2641"/>
    <n v="0"/>
  </r>
  <r>
    <x v="25"/>
    <x v="161"/>
    <n v="191"/>
    <n v="20"/>
    <n v="171"/>
    <n v="0"/>
  </r>
  <r>
    <x v="26"/>
    <x v="161"/>
    <n v="52"/>
    <n v="0"/>
    <n v="52"/>
    <n v="0"/>
  </r>
  <r>
    <x v="27"/>
    <x v="161"/>
    <n v="32"/>
    <n v="0"/>
    <n v="32"/>
    <n v="0"/>
  </r>
  <r>
    <x v="38"/>
    <x v="161"/>
    <n v="24"/>
    <n v="2"/>
    <n v="22"/>
    <n v="0"/>
  </r>
  <r>
    <x v="28"/>
    <x v="161"/>
    <n v="324"/>
    <n v="13"/>
    <n v="311"/>
    <n v="0"/>
  </r>
  <r>
    <x v="29"/>
    <x v="161"/>
    <n v="103"/>
    <n v="18"/>
    <n v="85"/>
    <n v="0"/>
  </r>
  <r>
    <x v="23"/>
    <x v="161"/>
    <n v="179"/>
    <n v="22"/>
    <n v="157"/>
    <n v="0"/>
  </r>
  <r>
    <x v="24"/>
    <x v="161"/>
    <n v="664"/>
    <n v="23"/>
    <n v="641"/>
    <n v="0"/>
  </r>
  <r>
    <x v="30"/>
    <x v="161"/>
    <n v="664"/>
    <n v="0"/>
    <n v="664"/>
    <n v="0"/>
  </r>
  <r>
    <x v="31"/>
    <x v="161"/>
    <n v="432"/>
    <n v="34"/>
    <n v="398"/>
    <n v="0"/>
  </r>
  <r>
    <x v="32"/>
    <x v="161"/>
    <n v="153"/>
    <n v="12"/>
    <n v="141"/>
    <n v="0"/>
  </r>
  <r>
    <x v="33"/>
    <x v="161"/>
    <n v="90"/>
    <n v="14"/>
    <n v="76"/>
    <n v="0"/>
  </r>
  <r>
    <x v="34"/>
    <x v="161"/>
    <n v="46"/>
    <n v="0"/>
    <n v="0"/>
    <n v="0"/>
  </r>
  <r>
    <x v="7"/>
    <x v="161"/>
    <n v="1388"/>
    <n v="249"/>
    <n v="1139"/>
    <n v="0"/>
  </r>
  <r>
    <x v="8"/>
    <x v="161"/>
    <n v="5622"/>
    <n v="331"/>
    <n v="5291"/>
    <n v="0"/>
  </r>
  <r>
    <x v="35"/>
    <x v="161"/>
    <n v="1897"/>
    <n v="0"/>
    <n v="0"/>
    <n v="1897"/>
  </r>
  <r>
    <x v="0"/>
    <x v="162"/>
    <n v="4572"/>
    <n v="0"/>
    <n v="4542"/>
    <n v="30"/>
  </r>
  <r>
    <x v="2"/>
    <x v="162"/>
    <n v="25"/>
    <n v="4"/>
    <n v="21"/>
    <n v="0"/>
  </r>
  <r>
    <x v="3"/>
    <x v="162"/>
    <n v="73"/>
    <n v="5"/>
    <n v="68"/>
    <n v="0"/>
  </r>
  <r>
    <x v="4"/>
    <x v="162"/>
    <n v="43"/>
    <n v="1"/>
    <n v="42"/>
    <n v="0"/>
  </r>
  <r>
    <x v="36"/>
    <x v="162"/>
    <n v="2"/>
    <n v="0"/>
    <n v="2"/>
    <n v="0"/>
  </r>
  <r>
    <x v="5"/>
    <x v="162"/>
    <n v="11"/>
    <n v="1"/>
    <n v="10"/>
    <n v="0"/>
  </r>
  <r>
    <x v="6"/>
    <x v="162"/>
    <n v="8"/>
    <n v="0"/>
    <n v="8"/>
    <n v="0"/>
  </r>
  <r>
    <x v="1"/>
    <x v="162"/>
    <n v="4542"/>
    <n v="116"/>
    <n v="4389"/>
    <n v="37"/>
  </r>
  <r>
    <x v="39"/>
    <x v="162"/>
    <n v="355"/>
    <n v="2"/>
    <n v="353"/>
    <n v="0"/>
  </r>
  <r>
    <x v="9"/>
    <x v="162"/>
    <n v="355"/>
    <n v="0"/>
    <n v="355"/>
    <n v="0"/>
  </r>
  <r>
    <x v="14"/>
    <x v="162"/>
    <n v="230"/>
    <n v="50"/>
    <n v="180"/>
    <n v="0"/>
  </r>
  <r>
    <x v="15"/>
    <x v="162"/>
    <n v="143"/>
    <n v="5"/>
    <n v="138"/>
    <n v="0"/>
  </r>
  <r>
    <x v="18"/>
    <x v="162"/>
    <n v="37"/>
    <n v="2"/>
    <n v="35"/>
    <n v="0"/>
  </r>
  <r>
    <x v="19"/>
    <x v="162"/>
    <n v="10"/>
    <n v="0"/>
    <n v="10"/>
    <n v="0"/>
  </r>
  <r>
    <x v="10"/>
    <x v="162"/>
    <n v="230"/>
    <n v="0"/>
    <n v="230"/>
    <n v="0"/>
  </r>
  <r>
    <x v="11"/>
    <x v="162"/>
    <n v="3"/>
    <n v="0"/>
    <n v="3"/>
    <n v="0"/>
  </r>
  <r>
    <x v="20"/>
    <x v="162"/>
    <n v="230"/>
    <n v="0"/>
    <n v="230"/>
    <n v="0"/>
  </r>
  <r>
    <x v="21"/>
    <x v="162"/>
    <n v="855"/>
    <n v="3"/>
    <n v="852"/>
    <n v="0"/>
  </r>
  <r>
    <x v="22"/>
    <x v="162"/>
    <n v="2006"/>
    <n v="15"/>
    <n v="1991"/>
    <n v="0"/>
  </r>
  <r>
    <x v="25"/>
    <x v="162"/>
    <n v="174"/>
    <n v="19"/>
    <n v="155"/>
    <n v="0"/>
  </r>
  <r>
    <x v="26"/>
    <x v="162"/>
    <n v="43"/>
    <n v="0"/>
    <n v="43"/>
    <n v="0"/>
  </r>
  <r>
    <x v="27"/>
    <x v="162"/>
    <n v="23"/>
    <n v="1"/>
    <n v="22"/>
    <n v="0"/>
  </r>
  <r>
    <x v="38"/>
    <x v="162"/>
    <n v="11"/>
    <n v="2"/>
    <n v="9"/>
    <n v="0"/>
  </r>
  <r>
    <x v="28"/>
    <x v="162"/>
    <n v="237"/>
    <n v="12"/>
    <n v="225"/>
    <n v="0"/>
  </r>
  <r>
    <x v="29"/>
    <x v="162"/>
    <n v="134"/>
    <n v="19"/>
    <n v="115"/>
    <n v="0"/>
  </r>
  <r>
    <x v="23"/>
    <x v="162"/>
    <n v="174"/>
    <n v="23"/>
    <n v="151"/>
    <n v="0"/>
  </r>
  <r>
    <x v="24"/>
    <x v="162"/>
    <n v="537"/>
    <n v="16"/>
    <n v="521"/>
    <n v="0"/>
  </r>
  <r>
    <x v="30"/>
    <x v="162"/>
    <n v="537"/>
    <n v="0"/>
    <n v="537"/>
    <n v="0"/>
  </r>
  <r>
    <x v="31"/>
    <x v="162"/>
    <n v="358"/>
    <n v="31"/>
    <n v="327"/>
    <n v="0"/>
  </r>
  <r>
    <x v="32"/>
    <x v="162"/>
    <n v="126"/>
    <n v="18"/>
    <n v="108"/>
    <n v="0"/>
  </r>
  <r>
    <x v="33"/>
    <x v="162"/>
    <n v="81"/>
    <n v="1"/>
    <n v="80"/>
    <n v="0"/>
  </r>
  <r>
    <x v="34"/>
    <x v="162"/>
    <n v="35"/>
    <n v="0"/>
    <n v="0"/>
    <n v="0"/>
  </r>
  <r>
    <x v="7"/>
    <x v="162"/>
    <n v="1119"/>
    <n v="228"/>
    <n v="891"/>
    <n v="0"/>
  </r>
  <r>
    <x v="8"/>
    <x v="162"/>
    <n v="4382"/>
    <n v="291"/>
    <n v="4090"/>
    <n v="1"/>
  </r>
  <r>
    <x v="35"/>
    <x v="162"/>
    <n v="1458"/>
    <n v="0"/>
    <n v="0"/>
    <n v="1458"/>
  </r>
  <r>
    <x v="0"/>
    <x v="163"/>
    <n v="4045"/>
    <n v="0"/>
    <n v="4021"/>
    <n v="24"/>
  </r>
  <r>
    <x v="2"/>
    <x v="163"/>
    <n v="21"/>
    <n v="0"/>
    <n v="21"/>
    <n v="0"/>
  </r>
  <r>
    <x v="3"/>
    <x v="163"/>
    <n v="62"/>
    <n v="9"/>
    <n v="53"/>
    <n v="0"/>
  </r>
  <r>
    <x v="4"/>
    <x v="163"/>
    <n v="32"/>
    <n v="2"/>
    <n v="30"/>
    <n v="0"/>
  </r>
  <r>
    <x v="5"/>
    <x v="163"/>
    <n v="15"/>
    <n v="2"/>
    <n v="13"/>
    <n v="0"/>
  </r>
  <r>
    <x v="6"/>
    <x v="163"/>
    <n v="13"/>
    <n v="0"/>
    <n v="13"/>
    <n v="0"/>
  </r>
  <r>
    <x v="1"/>
    <x v="163"/>
    <n v="4021"/>
    <n v="105"/>
    <n v="3887"/>
    <n v="29"/>
  </r>
  <r>
    <x v="39"/>
    <x v="163"/>
    <n v="309"/>
    <n v="3"/>
    <n v="306"/>
    <n v="0"/>
  </r>
  <r>
    <x v="9"/>
    <x v="163"/>
    <n v="309"/>
    <n v="0"/>
    <n v="309"/>
    <n v="0"/>
  </r>
  <r>
    <x v="14"/>
    <x v="163"/>
    <n v="192"/>
    <n v="34"/>
    <n v="158"/>
    <n v="0"/>
  </r>
  <r>
    <x v="15"/>
    <x v="163"/>
    <n v="137"/>
    <n v="3"/>
    <n v="134"/>
    <n v="0"/>
  </r>
  <r>
    <x v="18"/>
    <x v="163"/>
    <n v="21"/>
    <n v="1"/>
    <n v="20"/>
    <n v="0"/>
  </r>
  <r>
    <x v="19"/>
    <x v="163"/>
    <n v="6"/>
    <n v="0"/>
    <n v="6"/>
    <n v="0"/>
  </r>
  <r>
    <x v="10"/>
    <x v="163"/>
    <n v="192"/>
    <n v="0"/>
    <n v="192"/>
    <n v="0"/>
  </r>
  <r>
    <x v="11"/>
    <x v="163"/>
    <n v="1"/>
    <n v="0"/>
    <n v="1"/>
    <n v="0"/>
  </r>
  <r>
    <x v="20"/>
    <x v="163"/>
    <n v="192"/>
    <n v="0"/>
    <n v="192"/>
    <n v="0"/>
  </r>
  <r>
    <x v="21"/>
    <x v="163"/>
    <n v="755"/>
    <n v="7"/>
    <n v="748"/>
    <n v="0"/>
  </r>
  <r>
    <x v="22"/>
    <x v="163"/>
    <n v="1804"/>
    <n v="15"/>
    <n v="1789"/>
    <n v="0"/>
  </r>
  <r>
    <x v="25"/>
    <x v="163"/>
    <n v="146"/>
    <n v="15"/>
    <n v="131"/>
    <n v="0"/>
  </r>
  <r>
    <x v="26"/>
    <x v="163"/>
    <n v="43"/>
    <n v="0"/>
    <n v="43"/>
    <n v="0"/>
  </r>
  <r>
    <x v="27"/>
    <x v="163"/>
    <n v="31"/>
    <n v="0"/>
    <n v="31"/>
    <n v="0"/>
  </r>
  <r>
    <x v="38"/>
    <x v="163"/>
    <n v="18"/>
    <n v="2"/>
    <n v="16"/>
    <n v="0"/>
  </r>
  <r>
    <x v="28"/>
    <x v="163"/>
    <n v="203"/>
    <n v="8"/>
    <n v="195"/>
    <n v="0"/>
  </r>
  <r>
    <x v="29"/>
    <x v="163"/>
    <n v="109"/>
    <n v="22"/>
    <n v="87"/>
    <n v="0"/>
  </r>
  <r>
    <x v="23"/>
    <x v="163"/>
    <n v="129"/>
    <n v="17"/>
    <n v="112"/>
    <n v="0"/>
  </r>
  <r>
    <x v="24"/>
    <x v="163"/>
    <n v="494"/>
    <n v="30"/>
    <n v="464"/>
    <n v="0"/>
  </r>
  <r>
    <x v="30"/>
    <x v="163"/>
    <n v="494"/>
    <n v="0"/>
    <n v="494"/>
    <n v="0"/>
  </r>
  <r>
    <x v="31"/>
    <x v="163"/>
    <n v="308"/>
    <n v="26"/>
    <n v="282"/>
    <n v="0"/>
  </r>
  <r>
    <x v="32"/>
    <x v="163"/>
    <n v="124"/>
    <n v="12"/>
    <n v="112"/>
    <n v="0"/>
  </r>
  <r>
    <x v="33"/>
    <x v="163"/>
    <n v="72"/>
    <n v="10"/>
    <n v="62"/>
    <n v="0"/>
  </r>
  <r>
    <x v="34"/>
    <x v="163"/>
    <n v="31"/>
    <n v="0"/>
    <n v="0"/>
    <n v="0"/>
  </r>
  <r>
    <x v="7"/>
    <x v="163"/>
    <n v="877"/>
    <n v="171"/>
    <n v="706"/>
    <n v="0"/>
  </r>
  <r>
    <x v="8"/>
    <x v="163"/>
    <n v="3881"/>
    <n v="241"/>
    <n v="3639"/>
    <n v="1"/>
  </r>
  <r>
    <x v="35"/>
    <x v="163"/>
    <n v="1305"/>
    <n v="0"/>
    <n v="0"/>
    <n v="1305"/>
  </r>
  <r>
    <x v="0"/>
    <x v="164"/>
    <n v="3657"/>
    <n v="0"/>
    <n v="3629"/>
    <n v="28"/>
  </r>
  <r>
    <x v="2"/>
    <x v="164"/>
    <n v="19"/>
    <n v="1"/>
    <n v="18"/>
    <n v="0"/>
  </r>
  <r>
    <x v="3"/>
    <x v="164"/>
    <n v="64"/>
    <n v="6"/>
    <n v="58"/>
    <n v="0"/>
  </r>
  <r>
    <x v="4"/>
    <x v="164"/>
    <n v="39"/>
    <n v="1"/>
    <n v="38"/>
    <n v="0"/>
  </r>
  <r>
    <x v="36"/>
    <x v="164"/>
    <n v="2"/>
    <n v="0"/>
    <n v="2"/>
    <n v="0"/>
  </r>
  <r>
    <x v="5"/>
    <x v="164"/>
    <n v="12"/>
    <n v="1"/>
    <n v="11"/>
    <n v="0"/>
  </r>
  <r>
    <x v="6"/>
    <x v="164"/>
    <n v="9"/>
    <n v="0"/>
    <n v="9"/>
    <n v="0"/>
  </r>
  <r>
    <x v="1"/>
    <x v="164"/>
    <n v="3629"/>
    <n v="88"/>
    <n v="3506"/>
    <n v="35"/>
  </r>
  <r>
    <x v="39"/>
    <x v="164"/>
    <n v="304"/>
    <n v="1"/>
    <n v="303"/>
    <n v="0"/>
  </r>
  <r>
    <x v="9"/>
    <x v="164"/>
    <n v="304"/>
    <n v="0"/>
    <n v="304"/>
    <n v="0"/>
  </r>
  <r>
    <x v="14"/>
    <x v="164"/>
    <n v="184"/>
    <n v="44"/>
    <n v="140"/>
    <n v="0"/>
  </r>
  <r>
    <x v="15"/>
    <x v="164"/>
    <n v="125"/>
    <n v="3"/>
    <n v="122"/>
    <n v="0"/>
  </r>
  <r>
    <x v="18"/>
    <x v="164"/>
    <n v="15"/>
    <n v="1"/>
    <n v="14"/>
    <n v="0"/>
  </r>
  <r>
    <x v="19"/>
    <x v="164"/>
    <n v="4"/>
    <n v="0"/>
    <n v="4"/>
    <n v="0"/>
  </r>
  <r>
    <x v="10"/>
    <x v="164"/>
    <n v="184"/>
    <n v="0"/>
    <n v="184"/>
    <n v="0"/>
  </r>
  <r>
    <x v="11"/>
    <x v="164"/>
    <n v="1"/>
    <n v="0"/>
    <n v="1"/>
    <n v="0"/>
  </r>
  <r>
    <x v="20"/>
    <x v="164"/>
    <n v="184"/>
    <n v="0"/>
    <n v="184"/>
    <n v="0"/>
  </r>
  <r>
    <x v="21"/>
    <x v="164"/>
    <n v="650"/>
    <n v="2"/>
    <n v="648"/>
    <n v="0"/>
  </r>
  <r>
    <x v="22"/>
    <x v="164"/>
    <n v="1595"/>
    <n v="10"/>
    <n v="1585"/>
    <n v="0"/>
  </r>
  <r>
    <x v="25"/>
    <x v="164"/>
    <n v="135"/>
    <n v="16"/>
    <n v="119"/>
    <n v="0"/>
  </r>
  <r>
    <x v="26"/>
    <x v="164"/>
    <n v="24"/>
    <n v="1"/>
    <n v="23"/>
    <n v="0"/>
  </r>
  <r>
    <x v="27"/>
    <x v="164"/>
    <n v="19"/>
    <n v="0"/>
    <n v="19"/>
    <n v="0"/>
  </r>
  <r>
    <x v="38"/>
    <x v="164"/>
    <n v="12"/>
    <n v="1"/>
    <n v="11"/>
    <n v="0"/>
  </r>
  <r>
    <x v="28"/>
    <x v="164"/>
    <n v="173"/>
    <n v="9"/>
    <n v="164"/>
    <n v="0"/>
  </r>
  <r>
    <x v="29"/>
    <x v="164"/>
    <n v="107"/>
    <n v="16"/>
    <n v="91"/>
    <n v="0"/>
  </r>
  <r>
    <x v="23"/>
    <x v="164"/>
    <n v="121"/>
    <n v="18"/>
    <n v="103"/>
    <n v="0"/>
  </r>
  <r>
    <x v="24"/>
    <x v="164"/>
    <n v="409"/>
    <n v="23"/>
    <n v="386"/>
    <n v="0"/>
  </r>
  <r>
    <x v="30"/>
    <x v="164"/>
    <n v="409"/>
    <n v="0"/>
    <n v="409"/>
    <n v="0"/>
  </r>
  <r>
    <x v="31"/>
    <x v="164"/>
    <n v="254"/>
    <n v="22"/>
    <n v="232"/>
    <n v="0"/>
  </r>
  <r>
    <x v="32"/>
    <x v="164"/>
    <n v="89"/>
    <n v="14"/>
    <n v="75"/>
    <n v="0"/>
  </r>
  <r>
    <x v="33"/>
    <x v="164"/>
    <n v="71"/>
    <n v="10"/>
    <n v="61"/>
    <n v="0"/>
  </r>
  <r>
    <x v="34"/>
    <x v="164"/>
    <n v="30"/>
    <n v="0"/>
    <n v="0"/>
    <n v="0"/>
  </r>
  <r>
    <x v="7"/>
    <x v="164"/>
    <n v="859"/>
    <n v="168"/>
    <n v="691"/>
    <n v="0"/>
  </r>
  <r>
    <x v="8"/>
    <x v="164"/>
    <n v="3500"/>
    <n v="242"/>
    <n v="3258"/>
    <n v="0"/>
  </r>
  <r>
    <x v="35"/>
    <x v="164"/>
    <n v="1162"/>
    <n v="0"/>
    <n v="0"/>
    <n v="1162"/>
  </r>
  <r>
    <x v="0"/>
    <x v="165"/>
    <n v="3773"/>
    <n v="0"/>
    <n v="3751"/>
    <n v="22"/>
  </r>
  <r>
    <x v="2"/>
    <x v="165"/>
    <n v="18"/>
    <n v="0"/>
    <n v="18"/>
    <n v="0"/>
  </r>
  <r>
    <x v="3"/>
    <x v="165"/>
    <n v="61"/>
    <n v="10"/>
    <n v="51"/>
    <n v="0"/>
  </r>
  <r>
    <x v="4"/>
    <x v="165"/>
    <n v="33"/>
    <n v="1"/>
    <n v="32"/>
    <n v="0"/>
  </r>
  <r>
    <x v="36"/>
    <x v="165"/>
    <n v="1"/>
    <n v="0"/>
    <n v="1"/>
    <n v="0"/>
  </r>
  <r>
    <x v="5"/>
    <x v="165"/>
    <n v="15"/>
    <n v="2"/>
    <n v="13"/>
    <n v="0"/>
  </r>
  <r>
    <x v="6"/>
    <x v="165"/>
    <n v="12"/>
    <n v="1"/>
    <n v="11"/>
    <n v="0"/>
  </r>
  <r>
    <x v="1"/>
    <x v="165"/>
    <n v="3751"/>
    <n v="90"/>
    <n v="3627"/>
    <n v="34"/>
  </r>
  <r>
    <x v="39"/>
    <x v="165"/>
    <n v="295"/>
    <n v="0"/>
    <n v="295"/>
    <n v="0"/>
  </r>
  <r>
    <x v="9"/>
    <x v="165"/>
    <n v="295"/>
    <n v="0"/>
    <n v="295"/>
    <n v="0"/>
  </r>
  <r>
    <x v="14"/>
    <x v="165"/>
    <n v="182"/>
    <n v="32"/>
    <n v="150"/>
    <n v="0"/>
  </r>
  <r>
    <x v="15"/>
    <x v="165"/>
    <n v="127"/>
    <n v="3"/>
    <n v="124"/>
    <n v="0"/>
  </r>
  <r>
    <x v="18"/>
    <x v="165"/>
    <n v="23"/>
    <n v="0"/>
    <n v="23"/>
    <n v="0"/>
  </r>
  <r>
    <x v="19"/>
    <x v="165"/>
    <n v="4"/>
    <n v="0"/>
    <n v="4"/>
    <n v="0"/>
  </r>
  <r>
    <x v="10"/>
    <x v="165"/>
    <n v="182"/>
    <n v="0"/>
    <n v="182"/>
    <n v="0"/>
  </r>
  <r>
    <x v="20"/>
    <x v="165"/>
    <n v="182"/>
    <n v="0"/>
    <n v="182"/>
    <n v="0"/>
  </r>
  <r>
    <x v="21"/>
    <x v="165"/>
    <n v="735"/>
    <n v="5"/>
    <n v="730"/>
    <n v="0"/>
  </r>
  <r>
    <x v="22"/>
    <x v="165"/>
    <n v="1660"/>
    <n v="15"/>
    <n v="1645"/>
    <n v="0"/>
  </r>
  <r>
    <x v="25"/>
    <x v="165"/>
    <n v="140"/>
    <n v="17"/>
    <n v="123"/>
    <n v="0"/>
  </r>
  <r>
    <x v="26"/>
    <x v="165"/>
    <n v="38"/>
    <n v="1"/>
    <n v="37"/>
    <n v="0"/>
  </r>
  <r>
    <x v="27"/>
    <x v="165"/>
    <n v="23"/>
    <n v="0"/>
    <n v="23"/>
    <n v="0"/>
  </r>
  <r>
    <x v="38"/>
    <x v="165"/>
    <n v="8"/>
    <n v="0"/>
    <n v="8"/>
    <n v="0"/>
  </r>
  <r>
    <x v="28"/>
    <x v="165"/>
    <n v="189"/>
    <n v="12"/>
    <n v="177"/>
    <n v="0"/>
  </r>
  <r>
    <x v="29"/>
    <x v="165"/>
    <n v="114"/>
    <n v="14"/>
    <n v="100"/>
    <n v="0"/>
  </r>
  <r>
    <x v="23"/>
    <x v="165"/>
    <n v="121"/>
    <n v="12"/>
    <n v="109"/>
    <n v="0"/>
  </r>
  <r>
    <x v="24"/>
    <x v="165"/>
    <n v="434"/>
    <n v="18"/>
    <n v="416"/>
    <n v="0"/>
  </r>
  <r>
    <x v="30"/>
    <x v="165"/>
    <n v="434"/>
    <n v="0"/>
    <n v="434"/>
    <n v="0"/>
  </r>
  <r>
    <x v="31"/>
    <x v="165"/>
    <n v="312"/>
    <n v="24"/>
    <n v="288"/>
    <n v="0"/>
  </r>
  <r>
    <x v="32"/>
    <x v="165"/>
    <n v="99"/>
    <n v="15"/>
    <n v="84"/>
    <n v="0"/>
  </r>
  <r>
    <x v="33"/>
    <x v="165"/>
    <n v="86"/>
    <n v="8"/>
    <n v="78"/>
    <n v="0"/>
  </r>
  <r>
    <x v="34"/>
    <x v="165"/>
    <n v="33"/>
    <n v="0"/>
    <n v="0"/>
    <n v="0"/>
  </r>
  <r>
    <x v="7"/>
    <x v="165"/>
    <n v="913"/>
    <n v="174"/>
    <n v="739"/>
    <n v="0"/>
  </r>
  <r>
    <x v="8"/>
    <x v="165"/>
    <n v="3618"/>
    <n v="210"/>
    <n v="3408"/>
    <n v="0"/>
  </r>
  <r>
    <x v="35"/>
    <x v="165"/>
    <n v="1252"/>
    <n v="0"/>
    <n v="0"/>
    <n v="1252"/>
  </r>
  <r>
    <x v="0"/>
    <x v="166"/>
    <n v="564"/>
    <n v="0"/>
    <n v="561"/>
    <n v="3"/>
  </r>
  <r>
    <x v="2"/>
    <x v="166"/>
    <n v="4"/>
    <n v="0"/>
    <n v="4"/>
    <n v="0"/>
  </r>
  <r>
    <x v="3"/>
    <x v="166"/>
    <n v="14"/>
    <n v="1"/>
    <n v="13"/>
    <n v="0"/>
  </r>
  <r>
    <x v="4"/>
    <x v="166"/>
    <n v="9"/>
    <n v="0"/>
    <n v="9"/>
    <n v="0"/>
  </r>
  <r>
    <x v="36"/>
    <x v="166"/>
    <n v="1"/>
    <n v="0"/>
    <n v="1"/>
    <n v="0"/>
  </r>
  <r>
    <x v="5"/>
    <x v="166"/>
    <n v="6"/>
    <n v="0"/>
    <n v="6"/>
    <n v="0"/>
  </r>
  <r>
    <x v="6"/>
    <x v="166"/>
    <n v="5"/>
    <n v="0"/>
    <n v="5"/>
    <n v="0"/>
  </r>
  <r>
    <x v="1"/>
    <x v="166"/>
    <n v="561"/>
    <n v="16"/>
    <n v="530"/>
    <n v="15"/>
  </r>
  <r>
    <x v="39"/>
    <x v="166"/>
    <n v="23"/>
    <n v="0"/>
    <n v="23"/>
    <n v="0"/>
  </r>
  <r>
    <x v="9"/>
    <x v="166"/>
    <n v="23"/>
    <n v="0"/>
    <n v="23"/>
    <n v="0"/>
  </r>
  <r>
    <x v="14"/>
    <x v="166"/>
    <n v="44"/>
    <n v="8"/>
    <n v="36"/>
    <n v="0"/>
  </r>
  <r>
    <x v="15"/>
    <x v="166"/>
    <n v="35"/>
    <n v="2"/>
    <n v="33"/>
    <n v="0"/>
  </r>
  <r>
    <x v="18"/>
    <x v="166"/>
    <n v="1"/>
    <n v="0"/>
    <n v="1"/>
    <n v="0"/>
  </r>
  <r>
    <x v="10"/>
    <x v="166"/>
    <n v="44"/>
    <n v="0"/>
    <n v="44"/>
    <n v="0"/>
  </r>
  <r>
    <x v="11"/>
    <x v="166"/>
    <n v="1"/>
    <n v="0"/>
    <n v="1"/>
    <n v="0"/>
  </r>
  <r>
    <x v="20"/>
    <x v="166"/>
    <n v="44"/>
    <n v="0"/>
    <n v="44"/>
    <n v="0"/>
  </r>
  <r>
    <x v="21"/>
    <x v="166"/>
    <n v="110"/>
    <n v="2"/>
    <n v="108"/>
    <n v="0"/>
  </r>
  <r>
    <x v="22"/>
    <x v="166"/>
    <n v="220"/>
    <n v="2"/>
    <n v="218"/>
    <n v="0"/>
  </r>
  <r>
    <x v="25"/>
    <x v="166"/>
    <n v="30"/>
    <n v="1"/>
    <n v="29"/>
    <n v="0"/>
  </r>
  <r>
    <x v="38"/>
    <x v="166"/>
    <n v="3"/>
    <n v="0"/>
    <n v="3"/>
    <n v="0"/>
  </r>
  <r>
    <x v="28"/>
    <x v="166"/>
    <n v="29"/>
    <n v="2"/>
    <n v="27"/>
    <n v="0"/>
  </r>
  <r>
    <x v="29"/>
    <x v="166"/>
    <n v="22"/>
    <n v="3"/>
    <n v="19"/>
    <n v="0"/>
  </r>
  <r>
    <x v="23"/>
    <x v="166"/>
    <n v="26"/>
    <n v="5"/>
    <n v="21"/>
    <n v="0"/>
  </r>
  <r>
    <x v="24"/>
    <x v="166"/>
    <n v="69"/>
    <n v="2"/>
    <n v="67"/>
    <n v="0"/>
  </r>
  <r>
    <x v="30"/>
    <x v="166"/>
    <n v="69"/>
    <n v="0"/>
    <n v="69"/>
    <n v="0"/>
  </r>
  <r>
    <x v="31"/>
    <x v="166"/>
    <n v="40"/>
    <n v="3"/>
    <n v="37"/>
    <n v="0"/>
  </r>
  <r>
    <x v="32"/>
    <x v="166"/>
    <n v="15"/>
    <n v="1"/>
    <n v="14"/>
    <n v="0"/>
  </r>
  <r>
    <x v="33"/>
    <x v="166"/>
    <n v="12"/>
    <n v="1"/>
    <n v="11"/>
    <n v="0"/>
  </r>
  <r>
    <x v="34"/>
    <x v="166"/>
    <n v="6"/>
    <n v="0"/>
    <n v="0"/>
    <n v="0"/>
  </r>
  <r>
    <x v="7"/>
    <x v="166"/>
    <n v="122"/>
    <n v="25"/>
    <n v="97"/>
    <n v="0"/>
  </r>
  <r>
    <x v="8"/>
    <x v="166"/>
    <n v="527"/>
    <n v="41"/>
    <n v="486"/>
    <n v="0"/>
  </r>
  <r>
    <x v="35"/>
    <x v="166"/>
    <n v="178"/>
    <n v="0"/>
    <n v="0"/>
    <n v="178"/>
  </r>
  <r>
    <x v="0"/>
    <x v="167"/>
    <n v="323"/>
    <n v="0"/>
    <n v="321"/>
    <n v="2"/>
  </r>
  <r>
    <x v="2"/>
    <x v="167"/>
    <n v="2"/>
    <n v="0"/>
    <n v="2"/>
    <n v="0"/>
  </r>
  <r>
    <x v="3"/>
    <x v="167"/>
    <n v="8"/>
    <n v="0"/>
    <n v="8"/>
    <n v="0"/>
  </r>
  <r>
    <x v="4"/>
    <x v="167"/>
    <n v="6"/>
    <n v="0"/>
    <n v="6"/>
    <n v="0"/>
  </r>
  <r>
    <x v="36"/>
    <x v="167"/>
    <n v="1"/>
    <n v="0"/>
    <n v="1"/>
    <n v="0"/>
  </r>
  <r>
    <x v="5"/>
    <x v="167"/>
    <n v="10"/>
    <n v="0"/>
    <n v="10"/>
    <n v="0"/>
  </r>
  <r>
    <x v="6"/>
    <x v="167"/>
    <n v="9"/>
    <n v="0"/>
    <n v="9"/>
    <n v="0"/>
  </r>
  <r>
    <x v="1"/>
    <x v="167"/>
    <n v="321"/>
    <n v="13"/>
    <n v="293"/>
    <n v="15"/>
  </r>
  <r>
    <x v="39"/>
    <x v="167"/>
    <n v="17"/>
    <n v="1"/>
    <n v="16"/>
    <n v="0"/>
  </r>
  <r>
    <x v="9"/>
    <x v="167"/>
    <n v="17"/>
    <n v="0"/>
    <n v="17"/>
    <n v="0"/>
  </r>
  <r>
    <x v="14"/>
    <x v="167"/>
    <n v="25"/>
    <n v="6"/>
    <n v="19"/>
    <n v="0"/>
  </r>
  <r>
    <x v="15"/>
    <x v="167"/>
    <n v="15"/>
    <n v="1"/>
    <n v="14"/>
    <n v="0"/>
  </r>
  <r>
    <x v="18"/>
    <x v="167"/>
    <n v="4"/>
    <n v="1"/>
    <n v="3"/>
    <n v="0"/>
  </r>
  <r>
    <x v="19"/>
    <x v="167"/>
    <n v="2"/>
    <n v="0"/>
    <n v="2"/>
    <n v="0"/>
  </r>
  <r>
    <x v="10"/>
    <x v="167"/>
    <n v="25"/>
    <n v="0"/>
    <n v="25"/>
    <n v="0"/>
  </r>
  <r>
    <x v="11"/>
    <x v="167"/>
    <n v="1"/>
    <n v="0"/>
    <n v="1"/>
    <n v="0"/>
  </r>
  <r>
    <x v="20"/>
    <x v="167"/>
    <n v="25"/>
    <n v="0"/>
    <n v="25"/>
    <n v="0"/>
  </r>
  <r>
    <x v="21"/>
    <x v="167"/>
    <n v="40"/>
    <n v="1"/>
    <n v="39"/>
    <n v="0"/>
  </r>
  <r>
    <x v="22"/>
    <x v="167"/>
    <n v="130"/>
    <n v="1"/>
    <n v="129"/>
    <n v="0"/>
  </r>
  <r>
    <x v="25"/>
    <x v="167"/>
    <n v="6"/>
    <n v="2"/>
    <n v="4"/>
    <n v="0"/>
  </r>
  <r>
    <x v="26"/>
    <x v="167"/>
    <n v="5"/>
    <n v="0"/>
    <n v="5"/>
    <n v="0"/>
  </r>
  <r>
    <x v="27"/>
    <x v="167"/>
    <n v="1"/>
    <n v="0"/>
    <n v="1"/>
    <n v="0"/>
  </r>
  <r>
    <x v="38"/>
    <x v="167"/>
    <n v="1"/>
    <n v="0"/>
    <n v="1"/>
    <n v="0"/>
  </r>
  <r>
    <x v="28"/>
    <x v="167"/>
    <n v="17"/>
    <n v="2"/>
    <n v="15"/>
    <n v="0"/>
  </r>
  <r>
    <x v="29"/>
    <x v="167"/>
    <n v="3"/>
    <n v="1"/>
    <n v="2"/>
    <n v="0"/>
  </r>
  <r>
    <x v="23"/>
    <x v="167"/>
    <n v="7"/>
    <n v="0"/>
    <n v="7"/>
    <n v="0"/>
  </r>
  <r>
    <x v="24"/>
    <x v="167"/>
    <n v="31"/>
    <n v="1"/>
    <n v="30"/>
    <n v="0"/>
  </r>
  <r>
    <x v="30"/>
    <x v="167"/>
    <n v="31"/>
    <n v="0"/>
    <n v="31"/>
    <n v="0"/>
  </r>
  <r>
    <x v="31"/>
    <x v="167"/>
    <n v="25"/>
    <n v="4"/>
    <n v="21"/>
    <n v="0"/>
  </r>
  <r>
    <x v="32"/>
    <x v="167"/>
    <n v="10"/>
    <n v="1"/>
    <n v="9"/>
    <n v="0"/>
  </r>
  <r>
    <x v="33"/>
    <x v="167"/>
    <n v="7"/>
    <n v="0"/>
    <n v="7"/>
    <n v="0"/>
  </r>
  <r>
    <x v="34"/>
    <x v="167"/>
    <n v="1"/>
    <n v="0"/>
    <n v="0"/>
    <n v="0"/>
  </r>
  <r>
    <x v="7"/>
    <x v="167"/>
    <n v="75"/>
    <n v="24"/>
    <n v="51"/>
    <n v="0"/>
  </r>
  <r>
    <x v="8"/>
    <x v="167"/>
    <n v="287"/>
    <n v="23"/>
    <n v="264"/>
    <n v="0"/>
  </r>
  <r>
    <x v="35"/>
    <x v="167"/>
    <n v="90"/>
    <n v="0"/>
    <n v="0"/>
    <n v="90"/>
  </r>
  <r>
    <x v="0"/>
    <x v="168"/>
    <n v="5815"/>
    <n v="0"/>
    <n v="5772"/>
    <n v="43"/>
  </r>
  <r>
    <x v="2"/>
    <x v="168"/>
    <n v="24"/>
    <n v="1"/>
    <n v="23"/>
    <n v="0"/>
  </r>
  <r>
    <x v="3"/>
    <x v="168"/>
    <n v="96"/>
    <n v="7"/>
    <n v="89"/>
    <n v="0"/>
  </r>
  <r>
    <x v="4"/>
    <x v="168"/>
    <n v="65"/>
    <n v="3"/>
    <n v="62"/>
    <n v="0"/>
  </r>
  <r>
    <x v="36"/>
    <x v="168"/>
    <n v="1"/>
    <n v="0"/>
    <n v="1"/>
    <n v="0"/>
  </r>
  <r>
    <x v="5"/>
    <x v="168"/>
    <n v="18"/>
    <n v="0"/>
    <n v="18"/>
    <n v="0"/>
  </r>
  <r>
    <x v="6"/>
    <x v="168"/>
    <n v="17"/>
    <n v="0"/>
    <n v="17"/>
    <n v="0"/>
  </r>
  <r>
    <x v="1"/>
    <x v="168"/>
    <n v="5772"/>
    <n v="122"/>
    <n v="5610"/>
    <n v="40"/>
  </r>
  <r>
    <x v="39"/>
    <x v="168"/>
    <n v="405"/>
    <n v="1"/>
    <n v="404"/>
    <n v="0"/>
  </r>
  <r>
    <x v="9"/>
    <x v="168"/>
    <n v="405"/>
    <n v="0"/>
    <n v="405"/>
    <n v="0"/>
  </r>
  <r>
    <x v="14"/>
    <x v="168"/>
    <n v="316"/>
    <n v="67"/>
    <n v="249"/>
    <n v="0"/>
  </r>
  <r>
    <x v="15"/>
    <x v="168"/>
    <n v="200"/>
    <n v="4"/>
    <n v="196"/>
    <n v="0"/>
  </r>
  <r>
    <x v="18"/>
    <x v="168"/>
    <n v="49"/>
    <n v="5"/>
    <n v="44"/>
    <n v="0"/>
  </r>
  <r>
    <x v="19"/>
    <x v="168"/>
    <n v="10"/>
    <n v="0"/>
    <n v="10"/>
    <n v="0"/>
  </r>
  <r>
    <x v="10"/>
    <x v="168"/>
    <n v="316"/>
    <n v="0"/>
    <n v="316"/>
    <n v="0"/>
  </r>
  <r>
    <x v="11"/>
    <x v="168"/>
    <n v="4"/>
    <n v="0"/>
    <n v="4"/>
    <n v="0"/>
  </r>
  <r>
    <x v="20"/>
    <x v="168"/>
    <n v="316"/>
    <n v="0"/>
    <n v="316"/>
    <n v="0"/>
  </r>
  <r>
    <x v="21"/>
    <x v="168"/>
    <n v="1241"/>
    <n v="8"/>
    <n v="1233"/>
    <n v="0"/>
  </r>
  <r>
    <x v="22"/>
    <x v="168"/>
    <n v="2577"/>
    <n v="15"/>
    <n v="2562"/>
    <n v="0"/>
  </r>
  <r>
    <x v="25"/>
    <x v="168"/>
    <n v="222"/>
    <n v="19"/>
    <n v="203"/>
    <n v="0"/>
  </r>
  <r>
    <x v="26"/>
    <x v="168"/>
    <n v="34"/>
    <n v="2"/>
    <n v="32"/>
    <n v="0"/>
  </r>
  <r>
    <x v="27"/>
    <x v="168"/>
    <n v="34"/>
    <n v="0"/>
    <n v="34"/>
    <n v="0"/>
  </r>
  <r>
    <x v="38"/>
    <x v="168"/>
    <n v="17"/>
    <n v="2"/>
    <n v="15"/>
    <n v="0"/>
  </r>
  <r>
    <x v="28"/>
    <x v="168"/>
    <n v="345"/>
    <n v="10"/>
    <n v="335"/>
    <n v="0"/>
  </r>
  <r>
    <x v="29"/>
    <x v="168"/>
    <n v="153"/>
    <n v="22"/>
    <n v="131"/>
    <n v="0"/>
  </r>
  <r>
    <x v="23"/>
    <x v="168"/>
    <n v="214"/>
    <n v="24"/>
    <n v="190"/>
    <n v="0"/>
  </r>
  <r>
    <x v="24"/>
    <x v="168"/>
    <n v="717"/>
    <n v="34"/>
    <n v="683"/>
    <n v="0"/>
  </r>
  <r>
    <x v="30"/>
    <x v="168"/>
    <n v="717"/>
    <n v="0"/>
    <n v="717"/>
    <n v="0"/>
  </r>
  <r>
    <x v="31"/>
    <x v="168"/>
    <n v="444"/>
    <n v="30"/>
    <n v="414"/>
    <n v="0"/>
  </r>
  <r>
    <x v="32"/>
    <x v="168"/>
    <n v="149"/>
    <n v="19"/>
    <n v="130"/>
    <n v="0"/>
  </r>
  <r>
    <x v="33"/>
    <x v="168"/>
    <n v="118"/>
    <n v="15"/>
    <n v="103"/>
    <n v="0"/>
  </r>
  <r>
    <x v="34"/>
    <x v="168"/>
    <n v="40"/>
    <n v="0"/>
    <n v="0"/>
    <n v="0"/>
  </r>
  <r>
    <x v="7"/>
    <x v="168"/>
    <n v="1275"/>
    <n v="215"/>
    <n v="1060"/>
    <n v="0"/>
  </r>
  <r>
    <x v="8"/>
    <x v="168"/>
    <n v="5604"/>
    <n v="324"/>
    <n v="5280"/>
    <n v="0"/>
  </r>
  <r>
    <x v="35"/>
    <x v="168"/>
    <n v="1978"/>
    <n v="0"/>
    <n v="0"/>
    <n v="1978"/>
  </r>
  <r>
    <x v="0"/>
    <x v="169"/>
    <n v="4803"/>
    <n v="0"/>
    <n v="4768"/>
    <n v="35"/>
  </r>
  <r>
    <x v="2"/>
    <x v="169"/>
    <n v="23"/>
    <n v="1"/>
    <n v="22"/>
    <n v="0"/>
  </r>
  <r>
    <x v="3"/>
    <x v="169"/>
    <n v="68"/>
    <n v="7"/>
    <n v="61"/>
    <n v="0"/>
  </r>
  <r>
    <x v="4"/>
    <x v="169"/>
    <n v="38"/>
    <n v="2"/>
    <n v="36"/>
    <n v="0"/>
  </r>
  <r>
    <x v="36"/>
    <x v="169"/>
    <n v="3"/>
    <n v="0"/>
    <n v="3"/>
    <n v="0"/>
  </r>
  <r>
    <x v="5"/>
    <x v="169"/>
    <n v="27"/>
    <n v="4"/>
    <n v="23"/>
    <n v="0"/>
  </r>
  <r>
    <x v="6"/>
    <x v="169"/>
    <n v="20"/>
    <n v="0"/>
    <n v="20"/>
    <n v="0"/>
  </r>
  <r>
    <x v="1"/>
    <x v="169"/>
    <n v="4768"/>
    <n v="108"/>
    <n v="4638"/>
    <n v="22"/>
  </r>
  <r>
    <x v="39"/>
    <x v="169"/>
    <n v="353"/>
    <n v="2"/>
    <n v="351"/>
    <n v="0"/>
  </r>
  <r>
    <x v="9"/>
    <x v="169"/>
    <n v="353"/>
    <n v="0"/>
    <n v="353"/>
    <n v="0"/>
  </r>
  <r>
    <x v="14"/>
    <x v="169"/>
    <n v="263"/>
    <n v="63"/>
    <n v="200"/>
    <n v="0"/>
  </r>
  <r>
    <x v="15"/>
    <x v="169"/>
    <n v="167"/>
    <n v="1"/>
    <n v="166"/>
    <n v="0"/>
  </r>
  <r>
    <x v="18"/>
    <x v="169"/>
    <n v="33"/>
    <n v="2"/>
    <n v="31"/>
    <n v="0"/>
  </r>
  <r>
    <x v="19"/>
    <x v="169"/>
    <n v="5"/>
    <n v="0"/>
    <n v="5"/>
    <n v="0"/>
  </r>
  <r>
    <x v="10"/>
    <x v="169"/>
    <n v="263"/>
    <n v="0"/>
    <n v="263"/>
    <n v="0"/>
  </r>
  <r>
    <x v="11"/>
    <x v="169"/>
    <n v="4"/>
    <n v="0"/>
    <n v="4"/>
    <n v="0"/>
  </r>
  <r>
    <x v="20"/>
    <x v="169"/>
    <n v="263"/>
    <n v="0"/>
    <n v="263"/>
    <n v="0"/>
  </r>
  <r>
    <x v="21"/>
    <x v="169"/>
    <n v="957"/>
    <n v="6"/>
    <n v="951"/>
    <n v="0"/>
  </r>
  <r>
    <x v="22"/>
    <x v="169"/>
    <n v="2168"/>
    <n v="13"/>
    <n v="2155"/>
    <n v="0"/>
  </r>
  <r>
    <x v="25"/>
    <x v="169"/>
    <n v="185"/>
    <n v="18"/>
    <n v="167"/>
    <n v="0"/>
  </r>
  <r>
    <x v="26"/>
    <x v="169"/>
    <n v="30"/>
    <n v="1"/>
    <n v="29"/>
    <n v="0"/>
  </r>
  <r>
    <x v="27"/>
    <x v="169"/>
    <n v="36"/>
    <n v="0"/>
    <n v="36"/>
    <n v="0"/>
  </r>
  <r>
    <x v="38"/>
    <x v="169"/>
    <n v="12"/>
    <n v="0"/>
    <n v="12"/>
    <n v="0"/>
  </r>
  <r>
    <x v="28"/>
    <x v="169"/>
    <n v="261"/>
    <n v="11"/>
    <n v="250"/>
    <n v="0"/>
  </r>
  <r>
    <x v="29"/>
    <x v="169"/>
    <n v="178"/>
    <n v="25"/>
    <n v="153"/>
    <n v="0"/>
  </r>
  <r>
    <x v="23"/>
    <x v="169"/>
    <n v="164"/>
    <n v="20"/>
    <n v="144"/>
    <n v="0"/>
  </r>
  <r>
    <x v="24"/>
    <x v="169"/>
    <n v="587"/>
    <n v="30"/>
    <n v="557"/>
    <n v="0"/>
  </r>
  <r>
    <x v="30"/>
    <x v="169"/>
    <n v="587"/>
    <n v="0"/>
    <n v="587"/>
    <n v="0"/>
  </r>
  <r>
    <x v="31"/>
    <x v="169"/>
    <n v="390"/>
    <n v="21"/>
    <n v="369"/>
    <n v="0"/>
  </r>
  <r>
    <x v="32"/>
    <x v="169"/>
    <n v="156"/>
    <n v="22"/>
    <n v="134"/>
    <n v="0"/>
  </r>
  <r>
    <x v="33"/>
    <x v="169"/>
    <n v="94"/>
    <n v="8"/>
    <n v="86"/>
    <n v="0"/>
  </r>
  <r>
    <x v="34"/>
    <x v="169"/>
    <n v="44"/>
    <n v="0"/>
    <n v="0"/>
    <n v="0"/>
  </r>
  <r>
    <x v="7"/>
    <x v="169"/>
    <n v="1133"/>
    <n v="195"/>
    <n v="938"/>
    <n v="0"/>
  </r>
  <r>
    <x v="8"/>
    <x v="169"/>
    <n v="4628"/>
    <n v="231"/>
    <n v="4397"/>
    <n v="0"/>
  </r>
  <r>
    <x v="35"/>
    <x v="169"/>
    <n v="1589"/>
    <n v="0"/>
    <n v="0"/>
    <n v="1589"/>
  </r>
  <r>
    <x v="0"/>
    <x v="170"/>
    <n v="4174"/>
    <n v="0"/>
    <n v="4148"/>
    <n v="26"/>
  </r>
  <r>
    <x v="2"/>
    <x v="170"/>
    <n v="25"/>
    <n v="3"/>
    <n v="22"/>
    <n v="0"/>
  </r>
  <r>
    <x v="3"/>
    <x v="170"/>
    <n v="76"/>
    <n v="7"/>
    <n v="69"/>
    <n v="0"/>
  </r>
  <r>
    <x v="4"/>
    <x v="170"/>
    <n v="44"/>
    <n v="1"/>
    <n v="43"/>
    <n v="0"/>
  </r>
  <r>
    <x v="36"/>
    <x v="170"/>
    <n v="2"/>
    <n v="0"/>
    <n v="2"/>
    <n v="0"/>
  </r>
  <r>
    <x v="5"/>
    <x v="170"/>
    <n v="14"/>
    <n v="1"/>
    <n v="13"/>
    <n v="0"/>
  </r>
  <r>
    <x v="6"/>
    <x v="170"/>
    <n v="11"/>
    <n v="0"/>
    <n v="11"/>
    <n v="0"/>
  </r>
  <r>
    <x v="1"/>
    <x v="170"/>
    <n v="4148"/>
    <n v="81"/>
    <n v="4041"/>
    <n v="26"/>
  </r>
  <r>
    <x v="39"/>
    <x v="170"/>
    <n v="298"/>
    <n v="1"/>
    <n v="297"/>
    <n v="0"/>
  </r>
  <r>
    <x v="9"/>
    <x v="170"/>
    <n v="298"/>
    <n v="0"/>
    <n v="298"/>
    <n v="0"/>
  </r>
  <r>
    <x v="14"/>
    <x v="170"/>
    <n v="230"/>
    <n v="38"/>
    <n v="192"/>
    <n v="0"/>
  </r>
  <r>
    <x v="15"/>
    <x v="170"/>
    <n v="167"/>
    <n v="3"/>
    <n v="164"/>
    <n v="0"/>
  </r>
  <r>
    <x v="18"/>
    <x v="170"/>
    <n v="25"/>
    <n v="3"/>
    <n v="22"/>
    <n v="0"/>
  </r>
  <r>
    <x v="19"/>
    <x v="170"/>
    <n v="6"/>
    <n v="0"/>
    <n v="6"/>
    <n v="0"/>
  </r>
  <r>
    <x v="10"/>
    <x v="170"/>
    <n v="230"/>
    <n v="0"/>
    <n v="230"/>
    <n v="0"/>
  </r>
  <r>
    <x v="11"/>
    <x v="170"/>
    <n v="2"/>
    <n v="0"/>
    <n v="2"/>
    <n v="0"/>
  </r>
  <r>
    <x v="20"/>
    <x v="170"/>
    <n v="230"/>
    <n v="0"/>
    <n v="230"/>
    <n v="0"/>
  </r>
  <r>
    <x v="21"/>
    <x v="170"/>
    <n v="841"/>
    <n v="9"/>
    <n v="832"/>
    <n v="0"/>
  </r>
  <r>
    <x v="22"/>
    <x v="170"/>
    <n v="1837"/>
    <n v="9"/>
    <n v="1828"/>
    <n v="0"/>
  </r>
  <r>
    <x v="25"/>
    <x v="170"/>
    <n v="142"/>
    <n v="16"/>
    <n v="126"/>
    <n v="0"/>
  </r>
  <r>
    <x v="26"/>
    <x v="170"/>
    <n v="27"/>
    <n v="0"/>
    <n v="27"/>
    <n v="0"/>
  </r>
  <r>
    <x v="27"/>
    <x v="170"/>
    <n v="18"/>
    <n v="0"/>
    <n v="18"/>
    <n v="0"/>
  </r>
  <r>
    <x v="38"/>
    <x v="170"/>
    <n v="9"/>
    <n v="2"/>
    <n v="7"/>
    <n v="0"/>
  </r>
  <r>
    <x v="28"/>
    <x v="170"/>
    <n v="220"/>
    <n v="7"/>
    <n v="213"/>
    <n v="0"/>
  </r>
  <r>
    <x v="29"/>
    <x v="170"/>
    <n v="124"/>
    <n v="19"/>
    <n v="105"/>
    <n v="0"/>
  </r>
  <r>
    <x v="23"/>
    <x v="170"/>
    <n v="120"/>
    <n v="12"/>
    <n v="108"/>
    <n v="0"/>
  </r>
  <r>
    <x v="24"/>
    <x v="170"/>
    <n v="461"/>
    <n v="21"/>
    <n v="440"/>
    <n v="0"/>
  </r>
  <r>
    <x v="30"/>
    <x v="170"/>
    <n v="461"/>
    <n v="0"/>
    <n v="461"/>
    <n v="0"/>
  </r>
  <r>
    <x v="31"/>
    <x v="170"/>
    <n v="325"/>
    <n v="30"/>
    <n v="295"/>
    <n v="0"/>
  </r>
  <r>
    <x v="32"/>
    <x v="170"/>
    <n v="111"/>
    <n v="16"/>
    <n v="95"/>
    <n v="0"/>
  </r>
  <r>
    <x v="33"/>
    <x v="170"/>
    <n v="87"/>
    <n v="4"/>
    <n v="83"/>
    <n v="0"/>
  </r>
  <r>
    <x v="34"/>
    <x v="170"/>
    <n v="28"/>
    <n v="0"/>
    <n v="0"/>
    <n v="0"/>
  </r>
  <r>
    <x v="7"/>
    <x v="170"/>
    <n v="1007"/>
    <n v="189"/>
    <n v="818"/>
    <n v="0"/>
  </r>
  <r>
    <x v="8"/>
    <x v="170"/>
    <n v="4033"/>
    <n v="276"/>
    <n v="3757"/>
    <n v="0"/>
  </r>
  <r>
    <x v="35"/>
    <x v="170"/>
    <n v="1392"/>
    <n v="0"/>
    <n v="0"/>
    <n v="1392"/>
  </r>
  <r>
    <x v="0"/>
    <x v="171"/>
    <n v="3658"/>
    <n v="0"/>
    <n v="3629"/>
    <n v="29"/>
  </r>
  <r>
    <x v="2"/>
    <x v="171"/>
    <n v="20"/>
    <n v="0"/>
    <n v="20"/>
    <n v="0"/>
  </r>
  <r>
    <x v="3"/>
    <x v="171"/>
    <n v="63"/>
    <n v="5"/>
    <n v="58"/>
    <n v="0"/>
  </r>
  <r>
    <x v="4"/>
    <x v="171"/>
    <n v="38"/>
    <n v="2"/>
    <n v="36"/>
    <n v="0"/>
  </r>
  <r>
    <x v="36"/>
    <x v="171"/>
    <n v="5"/>
    <n v="1"/>
    <n v="4"/>
    <n v="0"/>
  </r>
  <r>
    <x v="5"/>
    <x v="171"/>
    <n v="13"/>
    <n v="1"/>
    <n v="12"/>
    <n v="0"/>
  </r>
  <r>
    <x v="6"/>
    <x v="171"/>
    <n v="7"/>
    <n v="0"/>
    <n v="7"/>
    <n v="0"/>
  </r>
  <r>
    <x v="1"/>
    <x v="171"/>
    <n v="3629"/>
    <n v="78"/>
    <n v="3524"/>
    <n v="27"/>
  </r>
  <r>
    <x v="39"/>
    <x v="171"/>
    <n v="277"/>
    <n v="0"/>
    <n v="277"/>
    <n v="0"/>
  </r>
  <r>
    <x v="9"/>
    <x v="171"/>
    <n v="277"/>
    <n v="0"/>
    <n v="277"/>
    <n v="0"/>
  </r>
  <r>
    <x v="14"/>
    <x v="171"/>
    <n v="175"/>
    <n v="28"/>
    <n v="147"/>
    <n v="0"/>
  </r>
  <r>
    <x v="15"/>
    <x v="171"/>
    <n v="121"/>
    <n v="3"/>
    <n v="118"/>
    <n v="0"/>
  </r>
  <r>
    <x v="18"/>
    <x v="171"/>
    <n v="26"/>
    <n v="3"/>
    <n v="23"/>
    <n v="0"/>
  </r>
  <r>
    <x v="19"/>
    <x v="171"/>
    <n v="8"/>
    <n v="0"/>
    <n v="8"/>
    <n v="0"/>
  </r>
  <r>
    <x v="10"/>
    <x v="171"/>
    <n v="175"/>
    <n v="0"/>
    <n v="175"/>
    <n v="0"/>
  </r>
  <r>
    <x v="11"/>
    <x v="171"/>
    <n v="1"/>
    <n v="0"/>
    <n v="1"/>
    <n v="0"/>
  </r>
  <r>
    <x v="20"/>
    <x v="171"/>
    <n v="175"/>
    <n v="0"/>
    <n v="175"/>
    <n v="0"/>
  </r>
  <r>
    <x v="21"/>
    <x v="171"/>
    <n v="690"/>
    <n v="11"/>
    <n v="679"/>
    <n v="0"/>
  </r>
  <r>
    <x v="22"/>
    <x v="171"/>
    <n v="1664"/>
    <n v="9"/>
    <n v="1655"/>
    <n v="0"/>
  </r>
  <r>
    <x v="25"/>
    <x v="171"/>
    <n v="121"/>
    <n v="11"/>
    <n v="110"/>
    <n v="0"/>
  </r>
  <r>
    <x v="26"/>
    <x v="171"/>
    <n v="22"/>
    <n v="0"/>
    <n v="22"/>
    <n v="0"/>
  </r>
  <r>
    <x v="27"/>
    <x v="171"/>
    <n v="13"/>
    <n v="0"/>
    <n v="13"/>
    <n v="0"/>
  </r>
  <r>
    <x v="38"/>
    <x v="171"/>
    <n v="13"/>
    <n v="1"/>
    <n v="12"/>
    <n v="0"/>
  </r>
  <r>
    <x v="28"/>
    <x v="171"/>
    <n v="172"/>
    <n v="8"/>
    <n v="164"/>
    <n v="0"/>
  </r>
  <r>
    <x v="29"/>
    <x v="171"/>
    <n v="83"/>
    <n v="18"/>
    <n v="65"/>
    <n v="0"/>
  </r>
  <r>
    <x v="23"/>
    <x v="171"/>
    <n v="111"/>
    <n v="11"/>
    <n v="100"/>
    <n v="0"/>
  </r>
  <r>
    <x v="24"/>
    <x v="171"/>
    <n v="376"/>
    <n v="18"/>
    <n v="358"/>
    <n v="0"/>
  </r>
  <r>
    <x v="30"/>
    <x v="171"/>
    <n v="376"/>
    <n v="0"/>
    <n v="376"/>
    <n v="0"/>
  </r>
  <r>
    <x v="31"/>
    <x v="171"/>
    <n v="267"/>
    <n v="27"/>
    <n v="240"/>
    <n v="0"/>
  </r>
  <r>
    <x v="32"/>
    <x v="171"/>
    <n v="99"/>
    <n v="17"/>
    <n v="82"/>
    <n v="0"/>
  </r>
  <r>
    <x v="33"/>
    <x v="171"/>
    <n v="66"/>
    <n v="7"/>
    <n v="59"/>
    <n v="0"/>
  </r>
  <r>
    <x v="34"/>
    <x v="171"/>
    <n v="30"/>
    <n v="0"/>
    <n v="0"/>
    <n v="0"/>
  </r>
  <r>
    <x v="7"/>
    <x v="171"/>
    <n v="880"/>
    <n v="186"/>
    <n v="694"/>
    <n v="0"/>
  </r>
  <r>
    <x v="8"/>
    <x v="171"/>
    <n v="3519"/>
    <n v="210"/>
    <n v="3309"/>
    <n v="0"/>
  </r>
  <r>
    <x v="35"/>
    <x v="171"/>
    <n v="1152"/>
    <n v="0"/>
    <n v="0"/>
    <n v="1152"/>
  </r>
  <r>
    <x v="0"/>
    <x v="172"/>
    <n v="3381"/>
    <n v="0"/>
    <n v="3352"/>
    <n v="29"/>
  </r>
  <r>
    <x v="2"/>
    <x v="172"/>
    <n v="19"/>
    <n v="0"/>
    <n v="19"/>
    <n v="0"/>
  </r>
  <r>
    <x v="3"/>
    <x v="172"/>
    <n v="55"/>
    <n v="6"/>
    <n v="49"/>
    <n v="0"/>
  </r>
  <r>
    <x v="4"/>
    <x v="172"/>
    <n v="30"/>
    <n v="2"/>
    <n v="28"/>
    <n v="0"/>
  </r>
  <r>
    <x v="36"/>
    <x v="172"/>
    <n v="1"/>
    <n v="0"/>
    <n v="1"/>
    <n v="0"/>
  </r>
  <r>
    <x v="5"/>
    <x v="172"/>
    <n v="8"/>
    <n v="0"/>
    <n v="8"/>
    <n v="0"/>
  </r>
  <r>
    <x v="6"/>
    <x v="172"/>
    <n v="7"/>
    <n v="0"/>
    <n v="7"/>
    <n v="0"/>
  </r>
  <r>
    <x v="1"/>
    <x v="172"/>
    <n v="3352"/>
    <n v="88"/>
    <n v="3247"/>
    <n v="17"/>
  </r>
  <r>
    <x v="39"/>
    <x v="172"/>
    <n v="242"/>
    <n v="3"/>
    <n v="239"/>
    <n v="0"/>
  </r>
  <r>
    <x v="9"/>
    <x v="172"/>
    <n v="242"/>
    <n v="0"/>
    <n v="242"/>
    <n v="0"/>
  </r>
  <r>
    <x v="14"/>
    <x v="172"/>
    <n v="152"/>
    <n v="26"/>
    <n v="126"/>
    <n v="0"/>
  </r>
  <r>
    <x v="15"/>
    <x v="172"/>
    <n v="105"/>
    <n v="1"/>
    <n v="104"/>
    <n v="0"/>
  </r>
  <r>
    <x v="18"/>
    <x v="172"/>
    <n v="21"/>
    <n v="1"/>
    <n v="20"/>
    <n v="0"/>
  </r>
  <r>
    <x v="19"/>
    <x v="172"/>
    <n v="3"/>
    <n v="0"/>
    <n v="3"/>
    <n v="0"/>
  </r>
  <r>
    <x v="10"/>
    <x v="172"/>
    <n v="152"/>
    <n v="0"/>
    <n v="152"/>
    <n v="0"/>
  </r>
  <r>
    <x v="11"/>
    <x v="172"/>
    <n v="1"/>
    <n v="0"/>
    <n v="1"/>
    <n v="0"/>
  </r>
  <r>
    <x v="20"/>
    <x v="172"/>
    <n v="152"/>
    <n v="0"/>
    <n v="152"/>
    <n v="0"/>
  </r>
  <r>
    <x v="21"/>
    <x v="172"/>
    <n v="620"/>
    <n v="2"/>
    <n v="618"/>
    <n v="0"/>
  </r>
  <r>
    <x v="22"/>
    <x v="172"/>
    <n v="1534"/>
    <n v="14"/>
    <n v="1520"/>
    <n v="0"/>
  </r>
  <r>
    <x v="25"/>
    <x v="172"/>
    <n v="144"/>
    <n v="16"/>
    <n v="128"/>
    <n v="0"/>
  </r>
  <r>
    <x v="26"/>
    <x v="172"/>
    <n v="24"/>
    <n v="0"/>
    <n v="24"/>
    <n v="0"/>
  </r>
  <r>
    <x v="27"/>
    <x v="172"/>
    <n v="20"/>
    <n v="0"/>
    <n v="20"/>
    <n v="0"/>
  </r>
  <r>
    <x v="38"/>
    <x v="172"/>
    <n v="9"/>
    <n v="2"/>
    <n v="7"/>
    <n v="0"/>
  </r>
  <r>
    <x v="28"/>
    <x v="172"/>
    <n v="168"/>
    <n v="7"/>
    <n v="161"/>
    <n v="0"/>
  </r>
  <r>
    <x v="29"/>
    <x v="172"/>
    <n v="90"/>
    <n v="15"/>
    <n v="75"/>
    <n v="0"/>
  </r>
  <r>
    <x v="23"/>
    <x v="172"/>
    <n v="105"/>
    <n v="19"/>
    <n v="86"/>
    <n v="0"/>
  </r>
  <r>
    <x v="24"/>
    <x v="172"/>
    <n v="410"/>
    <n v="18"/>
    <n v="392"/>
    <n v="0"/>
  </r>
  <r>
    <x v="30"/>
    <x v="172"/>
    <n v="410"/>
    <n v="0"/>
    <n v="410"/>
    <n v="0"/>
  </r>
  <r>
    <x v="31"/>
    <x v="172"/>
    <n v="263"/>
    <n v="17"/>
    <n v="246"/>
    <n v="0"/>
  </r>
  <r>
    <x v="32"/>
    <x v="172"/>
    <n v="81"/>
    <n v="11"/>
    <n v="70"/>
    <n v="0"/>
  </r>
  <r>
    <x v="33"/>
    <x v="172"/>
    <n v="67"/>
    <n v="5"/>
    <n v="62"/>
    <n v="0"/>
  </r>
  <r>
    <x v="34"/>
    <x v="172"/>
    <n v="25"/>
    <n v="0"/>
    <n v="0"/>
    <n v="0"/>
  </r>
  <r>
    <x v="7"/>
    <x v="172"/>
    <n v="782"/>
    <n v="160"/>
    <n v="622"/>
    <n v="0"/>
  </r>
  <r>
    <x v="8"/>
    <x v="172"/>
    <n v="3242"/>
    <n v="209"/>
    <n v="3033"/>
    <n v="0"/>
  </r>
  <r>
    <x v="35"/>
    <x v="172"/>
    <n v="1040"/>
    <n v="0"/>
    <n v="0"/>
    <n v="1040"/>
  </r>
  <r>
    <x v="0"/>
    <x v="173"/>
    <n v="286"/>
    <n v="0"/>
    <n v="283"/>
    <n v="3"/>
  </r>
  <r>
    <x v="3"/>
    <x v="173"/>
    <n v="1"/>
    <n v="0"/>
    <n v="1"/>
    <n v="0"/>
  </r>
  <r>
    <x v="4"/>
    <x v="173"/>
    <n v="1"/>
    <n v="0"/>
    <n v="1"/>
    <n v="0"/>
  </r>
  <r>
    <x v="1"/>
    <x v="173"/>
    <n v="283"/>
    <n v="4"/>
    <n v="274"/>
    <n v="5"/>
  </r>
  <r>
    <x v="39"/>
    <x v="173"/>
    <n v="12"/>
    <n v="0"/>
    <n v="12"/>
    <n v="0"/>
  </r>
  <r>
    <x v="9"/>
    <x v="173"/>
    <n v="12"/>
    <n v="0"/>
    <n v="12"/>
    <n v="0"/>
  </r>
  <r>
    <x v="14"/>
    <x v="173"/>
    <n v="20"/>
    <n v="3"/>
    <n v="17"/>
    <n v="0"/>
  </r>
  <r>
    <x v="15"/>
    <x v="173"/>
    <n v="15"/>
    <n v="0"/>
    <n v="15"/>
    <n v="0"/>
  </r>
  <r>
    <x v="18"/>
    <x v="173"/>
    <n v="2"/>
    <n v="0"/>
    <n v="2"/>
    <n v="0"/>
  </r>
  <r>
    <x v="10"/>
    <x v="173"/>
    <n v="20"/>
    <n v="0"/>
    <n v="20"/>
    <n v="0"/>
  </r>
  <r>
    <x v="20"/>
    <x v="173"/>
    <n v="20"/>
    <n v="0"/>
    <n v="20"/>
    <n v="0"/>
  </r>
  <r>
    <x v="21"/>
    <x v="173"/>
    <n v="37"/>
    <n v="0"/>
    <n v="37"/>
    <n v="0"/>
  </r>
  <r>
    <x v="22"/>
    <x v="173"/>
    <n v="139"/>
    <n v="1"/>
    <n v="138"/>
    <n v="0"/>
  </r>
  <r>
    <x v="25"/>
    <x v="173"/>
    <n v="9"/>
    <n v="1"/>
    <n v="8"/>
    <n v="0"/>
  </r>
  <r>
    <x v="26"/>
    <x v="173"/>
    <n v="3"/>
    <n v="0"/>
    <n v="3"/>
    <n v="0"/>
  </r>
  <r>
    <x v="27"/>
    <x v="173"/>
    <n v="4"/>
    <n v="0"/>
    <n v="4"/>
    <n v="0"/>
  </r>
  <r>
    <x v="28"/>
    <x v="173"/>
    <n v="15"/>
    <n v="1"/>
    <n v="14"/>
    <n v="0"/>
  </r>
  <r>
    <x v="29"/>
    <x v="173"/>
    <n v="9"/>
    <n v="0"/>
    <n v="9"/>
    <n v="0"/>
  </r>
  <r>
    <x v="23"/>
    <x v="173"/>
    <n v="10"/>
    <n v="2"/>
    <n v="8"/>
    <n v="0"/>
  </r>
  <r>
    <x v="24"/>
    <x v="173"/>
    <n v="36"/>
    <n v="3"/>
    <n v="33"/>
    <n v="0"/>
  </r>
  <r>
    <x v="30"/>
    <x v="173"/>
    <n v="36"/>
    <n v="0"/>
    <n v="36"/>
    <n v="0"/>
  </r>
  <r>
    <x v="31"/>
    <x v="173"/>
    <n v="29"/>
    <n v="5"/>
    <n v="24"/>
    <n v="0"/>
  </r>
  <r>
    <x v="32"/>
    <x v="173"/>
    <n v="7"/>
    <n v="0"/>
    <n v="7"/>
    <n v="0"/>
  </r>
  <r>
    <x v="33"/>
    <x v="173"/>
    <n v="3"/>
    <n v="2"/>
    <n v="1"/>
    <n v="0"/>
  </r>
  <r>
    <x v="34"/>
    <x v="173"/>
    <n v="1"/>
    <n v="0"/>
    <n v="0"/>
    <n v="0"/>
  </r>
  <r>
    <x v="7"/>
    <x v="173"/>
    <n v="71"/>
    <n v="18"/>
    <n v="53"/>
    <n v="0"/>
  </r>
  <r>
    <x v="8"/>
    <x v="173"/>
    <n v="274"/>
    <n v="19"/>
    <n v="255"/>
    <n v="0"/>
  </r>
  <r>
    <x v="35"/>
    <x v="173"/>
    <n v="72"/>
    <n v="0"/>
    <n v="0"/>
    <n v="72"/>
  </r>
  <r>
    <x v="0"/>
    <x v="174"/>
    <n v="4906"/>
    <n v="0"/>
    <n v="4873"/>
    <n v="33"/>
  </r>
  <r>
    <x v="2"/>
    <x v="174"/>
    <n v="20"/>
    <n v="0"/>
    <n v="20"/>
    <n v="0"/>
  </r>
  <r>
    <x v="3"/>
    <x v="174"/>
    <n v="85"/>
    <n v="6"/>
    <n v="79"/>
    <n v="0"/>
  </r>
  <r>
    <x v="4"/>
    <x v="174"/>
    <n v="59"/>
    <n v="1"/>
    <n v="58"/>
    <n v="0"/>
  </r>
  <r>
    <x v="36"/>
    <x v="174"/>
    <n v="2"/>
    <n v="0"/>
    <n v="2"/>
    <n v="0"/>
  </r>
  <r>
    <x v="5"/>
    <x v="174"/>
    <n v="18"/>
    <n v="1"/>
    <n v="17"/>
    <n v="0"/>
  </r>
  <r>
    <x v="6"/>
    <x v="174"/>
    <n v="15"/>
    <n v="2"/>
    <n v="13"/>
    <n v="0"/>
  </r>
  <r>
    <x v="1"/>
    <x v="174"/>
    <n v="4873"/>
    <n v="93"/>
    <n v="4750"/>
    <n v="30"/>
  </r>
  <r>
    <x v="39"/>
    <x v="174"/>
    <n v="352"/>
    <n v="5"/>
    <n v="347"/>
    <n v="0"/>
  </r>
  <r>
    <x v="9"/>
    <x v="174"/>
    <n v="352"/>
    <n v="0"/>
    <n v="352"/>
    <n v="0"/>
  </r>
  <r>
    <x v="14"/>
    <x v="174"/>
    <n v="289"/>
    <n v="55"/>
    <n v="234"/>
    <n v="0"/>
  </r>
  <r>
    <x v="15"/>
    <x v="174"/>
    <n v="199"/>
    <n v="2"/>
    <n v="197"/>
    <n v="0"/>
  </r>
  <r>
    <x v="18"/>
    <x v="174"/>
    <n v="35"/>
    <n v="2"/>
    <n v="33"/>
    <n v="0"/>
  </r>
  <r>
    <x v="19"/>
    <x v="174"/>
    <n v="8"/>
    <n v="0"/>
    <n v="8"/>
    <n v="0"/>
  </r>
  <r>
    <x v="10"/>
    <x v="174"/>
    <n v="289"/>
    <n v="0"/>
    <n v="289"/>
    <n v="0"/>
  </r>
  <r>
    <x v="20"/>
    <x v="174"/>
    <n v="289"/>
    <n v="0"/>
    <n v="289"/>
    <n v="0"/>
  </r>
  <r>
    <x v="21"/>
    <x v="174"/>
    <n v="908"/>
    <n v="7"/>
    <n v="901"/>
    <n v="0"/>
  </r>
  <r>
    <x v="22"/>
    <x v="174"/>
    <n v="2243"/>
    <n v="13"/>
    <n v="2230"/>
    <n v="0"/>
  </r>
  <r>
    <x v="25"/>
    <x v="174"/>
    <n v="185"/>
    <n v="18"/>
    <n v="167"/>
    <n v="0"/>
  </r>
  <r>
    <x v="26"/>
    <x v="174"/>
    <n v="39"/>
    <n v="1"/>
    <n v="38"/>
    <n v="0"/>
  </r>
  <r>
    <x v="27"/>
    <x v="174"/>
    <n v="24"/>
    <n v="1"/>
    <n v="23"/>
    <n v="0"/>
  </r>
  <r>
    <x v="38"/>
    <x v="174"/>
    <n v="16"/>
    <n v="1"/>
    <n v="15"/>
    <n v="0"/>
  </r>
  <r>
    <x v="28"/>
    <x v="174"/>
    <n v="293"/>
    <n v="15"/>
    <n v="278"/>
    <n v="0"/>
  </r>
  <r>
    <x v="29"/>
    <x v="174"/>
    <n v="132"/>
    <n v="24"/>
    <n v="108"/>
    <n v="0"/>
  </r>
  <r>
    <x v="23"/>
    <x v="174"/>
    <n v="154"/>
    <n v="13"/>
    <n v="141"/>
    <n v="0"/>
  </r>
  <r>
    <x v="24"/>
    <x v="174"/>
    <n v="608"/>
    <n v="29"/>
    <n v="579"/>
    <n v="0"/>
  </r>
  <r>
    <x v="30"/>
    <x v="174"/>
    <n v="608"/>
    <n v="0"/>
    <n v="608"/>
    <n v="0"/>
  </r>
  <r>
    <x v="31"/>
    <x v="174"/>
    <n v="369"/>
    <n v="23"/>
    <n v="346"/>
    <n v="0"/>
  </r>
  <r>
    <x v="32"/>
    <x v="174"/>
    <n v="119"/>
    <n v="21"/>
    <n v="98"/>
    <n v="0"/>
  </r>
  <r>
    <x v="33"/>
    <x v="174"/>
    <n v="89"/>
    <n v="5"/>
    <n v="84"/>
    <n v="0"/>
  </r>
  <r>
    <x v="34"/>
    <x v="174"/>
    <n v="29"/>
    <n v="0"/>
    <n v="0"/>
    <n v="0"/>
  </r>
  <r>
    <x v="7"/>
    <x v="174"/>
    <n v="1117"/>
    <n v="206"/>
    <n v="911"/>
    <n v="0"/>
  </r>
  <r>
    <x v="8"/>
    <x v="174"/>
    <n v="4744"/>
    <n v="296"/>
    <n v="4448"/>
    <n v="0"/>
  </r>
  <r>
    <x v="35"/>
    <x v="174"/>
    <n v="1577"/>
    <n v="0"/>
    <n v="0"/>
    <n v="1577"/>
  </r>
  <r>
    <x v="0"/>
    <x v="175"/>
    <n v="4270"/>
    <n v="0"/>
    <n v="4228"/>
    <n v="42"/>
  </r>
  <r>
    <x v="2"/>
    <x v="175"/>
    <n v="17"/>
    <n v="0"/>
    <n v="17"/>
    <n v="0"/>
  </r>
  <r>
    <x v="3"/>
    <x v="175"/>
    <n v="72"/>
    <n v="8"/>
    <n v="64"/>
    <n v="0"/>
  </r>
  <r>
    <x v="4"/>
    <x v="175"/>
    <n v="47"/>
    <n v="0"/>
    <n v="47"/>
    <n v="0"/>
  </r>
  <r>
    <x v="36"/>
    <x v="175"/>
    <n v="1"/>
    <n v="1"/>
    <n v="0"/>
    <n v="0"/>
  </r>
  <r>
    <x v="5"/>
    <x v="175"/>
    <n v="10"/>
    <n v="2"/>
    <n v="8"/>
    <n v="0"/>
  </r>
  <r>
    <x v="6"/>
    <x v="175"/>
    <n v="7"/>
    <n v="0"/>
    <n v="7"/>
    <n v="0"/>
  </r>
  <r>
    <x v="1"/>
    <x v="175"/>
    <n v="4228"/>
    <n v="113"/>
    <n v="4085"/>
    <n v="30"/>
  </r>
  <r>
    <x v="39"/>
    <x v="175"/>
    <n v="334"/>
    <n v="1"/>
    <n v="333"/>
    <n v="0"/>
  </r>
  <r>
    <x v="9"/>
    <x v="175"/>
    <n v="334"/>
    <n v="0"/>
    <n v="334"/>
    <n v="0"/>
  </r>
  <r>
    <x v="14"/>
    <x v="175"/>
    <n v="207"/>
    <n v="47"/>
    <n v="160"/>
    <n v="0"/>
  </r>
  <r>
    <x v="15"/>
    <x v="175"/>
    <n v="130"/>
    <n v="1"/>
    <n v="129"/>
    <n v="0"/>
  </r>
  <r>
    <x v="18"/>
    <x v="175"/>
    <n v="30"/>
    <n v="3"/>
    <n v="27"/>
    <n v="0"/>
  </r>
  <r>
    <x v="19"/>
    <x v="175"/>
    <n v="8"/>
    <n v="0"/>
    <n v="8"/>
    <n v="0"/>
  </r>
  <r>
    <x v="10"/>
    <x v="175"/>
    <n v="207"/>
    <n v="0"/>
    <n v="207"/>
    <n v="0"/>
  </r>
  <r>
    <x v="20"/>
    <x v="175"/>
    <n v="207"/>
    <n v="0"/>
    <n v="207"/>
    <n v="0"/>
  </r>
  <r>
    <x v="21"/>
    <x v="175"/>
    <n v="744"/>
    <n v="10"/>
    <n v="734"/>
    <n v="0"/>
  </r>
  <r>
    <x v="22"/>
    <x v="175"/>
    <n v="1914"/>
    <n v="15"/>
    <n v="1899"/>
    <n v="0"/>
  </r>
  <r>
    <x v="25"/>
    <x v="175"/>
    <n v="160"/>
    <n v="12"/>
    <n v="148"/>
    <n v="0"/>
  </r>
  <r>
    <x v="26"/>
    <x v="175"/>
    <n v="30"/>
    <n v="1"/>
    <n v="29"/>
    <n v="0"/>
  </r>
  <r>
    <x v="27"/>
    <x v="175"/>
    <n v="36"/>
    <n v="0"/>
    <n v="36"/>
    <n v="0"/>
  </r>
  <r>
    <x v="38"/>
    <x v="175"/>
    <n v="13"/>
    <n v="1"/>
    <n v="12"/>
    <n v="0"/>
  </r>
  <r>
    <x v="28"/>
    <x v="175"/>
    <n v="196"/>
    <n v="12"/>
    <n v="184"/>
    <n v="0"/>
  </r>
  <r>
    <x v="29"/>
    <x v="175"/>
    <n v="81"/>
    <n v="14"/>
    <n v="67"/>
    <n v="0"/>
  </r>
  <r>
    <x v="23"/>
    <x v="175"/>
    <n v="124"/>
    <n v="14"/>
    <n v="110"/>
    <n v="0"/>
  </r>
  <r>
    <x v="24"/>
    <x v="175"/>
    <n v="482"/>
    <n v="31"/>
    <n v="451"/>
    <n v="0"/>
  </r>
  <r>
    <x v="30"/>
    <x v="175"/>
    <n v="482"/>
    <n v="0"/>
    <n v="482"/>
    <n v="0"/>
  </r>
  <r>
    <x v="31"/>
    <x v="175"/>
    <n v="314"/>
    <n v="24"/>
    <n v="290"/>
    <n v="0"/>
  </r>
  <r>
    <x v="32"/>
    <x v="175"/>
    <n v="97"/>
    <n v="12"/>
    <n v="85"/>
    <n v="0"/>
  </r>
  <r>
    <x v="33"/>
    <x v="175"/>
    <n v="72"/>
    <n v="7"/>
    <n v="65"/>
    <n v="0"/>
  </r>
  <r>
    <x v="34"/>
    <x v="175"/>
    <n v="25"/>
    <n v="0"/>
    <n v="0"/>
    <n v="0"/>
  </r>
  <r>
    <x v="7"/>
    <x v="175"/>
    <n v="976"/>
    <n v="210"/>
    <n v="766"/>
    <n v="0"/>
  </r>
  <r>
    <x v="8"/>
    <x v="175"/>
    <n v="4081"/>
    <n v="272"/>
    <n v="3809"/>
    <n v="0"/>
  </r>
  <r>
    <x v="35"/>
    <x v="175"/>
    <n v="1315"/>
    <n v="0"/>
    <n v="0"/>
    <n v="1315"/>
  </r>
  <r>
    <x v="0"/>
    <x v="176"/>
    <n v="3918"/>
    <n v="0"/>
    <n v="3894"/>
    <n v="24"/>
  </r>
  <r>
    <x v="2"/>
    <x v="176"/>
    <n v="16"/>
    <n v="1"/>
    <n v="15"/>
    <n v="0"/>
  </r>
  <r>
    <x v="3"/>
    <x v="176"/>
    <n v="59"/>
    <n v="5"/>
    <n v="54"/>
    <n v="0"/>
  </r>
  <r>
    <x v="4"/>
    <x v="176"/>
    <n v="38"/>
    <n v="1"/>
    <n v="37"/>
    <n v="0"/>
  </r>
  <r>
    <x v="5"/>
    <x v="176"/>
    <n v="18"/>
    <n v="0"/>
    <n v="18"/>
    <n v="0"/>
  </r>
  <r>
    <x v="6"/>
    <x v="176"/>
    <n v="18"/>
    <n v="1"/>
    <n v="17"/>
    <n v="0"/>
  </r>
  <r>
    <x v="1"/>
    <x v="176"/>
    <n v="3893"/>
    <n v="83"/>
    <n v="3790"/>
    <n v="20"/>
  </r>
  <r>
    <x v="39"/>
    <x v="176"/>
    <n v="288"/>
    <n v="2"/>
    <n v="285"/>
    <n v="1"/>
  </r>
  <r>
    <x v="9"/>
    <x v="176"/>
    <n v="288"/>
    <n v="0"/>
    <n v="288"/>
    <n v="0"/>
  </r>
  <r>
    <x v="14"/>
    <x v="176"/>
    <n v="207"/>
    <n v="46"/>
    <n v="161"/>
    <n v="0"/>
  </r>
  <r>
    <x v="15"/>
    <x v="176"/>
    <n v="141"/>
    <n v="1"/>
    <n v="140"/>
    <n v="0"/>
  </r>
  <r>
    <x v="18"/>
    <x v="176"/>
    <n v="20"/>
    <n v="0"/>
    <n v="20"/>
    <n v="0"/>
  </r>
  <r>
    <x v="19"/>
    <x v="176"/>
    <n v="1"/>
    <n v="0"/>
    <n v="1"/>
    <n v="0"/>
  </r>
  <r>
    <x v="10"/>
    <x v="176"/>
    <n v="207"/>
    <n v="0"/>
    <n v="207"/>
    <n v="0"/>
  </r>
  <r>
    <x v="11"/>
    <x v="176"/>
    <n v="1"/>
    <n v="0"/>
    <n v="1"/>
    <n v="0"/>
  </r>
  <r>
    <x v="20"/>
    <x v="176"/>
    <n v="207"/>
    <n v="0"/>
    <n v="207"/>
    <n v="0"/>
  </r>
  <r>
    <x v="21"/>
    <x v="176"/>
    <n v="673"/>
    <n v="5"/>
    <n v="668"/>
    <n v="0"/>
  </r>
  <r>
    <x v="22"/>
    <x v="176"/>
    <n v="1804"/>
    <n v="6"/>
    <n v="1798"/>
    <n v="0"/>
  </r>
  <r>
    <x v="25"/>
    <x v="176"/>
    <n v="158"/>
    <n v="18"/>
    <n v="140"/>
    <n v="0"/>
  </r>
  <r>
    <x v="26"/>
    <x v="176"/>
    <n v="32"/>
    <n v="0"/>
    <n v="32"/>
    <n v="0"/>
  </r>
  <r>
    <x v="27"/>
    <x v="176"/>
    <n v="27"/>
    <n v="1"/>
    <n v="26"/>
    <n v="0"/>
  </r>
  <r>
    <x v="38"/>
    <x v="176"/>
    <n v="18"/>
    <n v="3"/>
    <n v="15"/>
    <n v="0"/>
  </r>
  <r>
    <x v="28"/>
    <x v="176"/>
    <n v="193"/>
    <n v="11"/>
    <n v="182"/>
    <n v="0"/>
  </r>
  <r>
    <x v="29"/>
    <x v="176"/>
    <n v="117"/>
    <n v="19"/>
    <n v="98"/>
    <n v="0"/>
  </r>
  <r>
    <x v="23"/>
    <x v="176"/>
    <n v="96"/>
    <n v="15"/>
    <n v="81"/>
    <n v="0"/>
  </r>
  <r>
    <x v="24"/>
    <x v="176"/>
    <n v="465"/>
    <n v="18"/>
    <n v="447"/>
    <n v="0"/>
  </r>
  <r>
    <x v="30"/>
    <x v="176"/>
    <n v="465"/>
    <n v="0"/>
    <n v="465"/>
    <n v="0"/>
  </r>
  <r>
    <x v="31"/>
    <x v="176"/>
    <n v="279"/>
    <n v="31"/>
    <n v="248"/>
    <n v="0"/>
  </r>
  <r>
    <x v="32"/>
    <x v="176"/>
    <n v="94"/>
    <n v="17"/>
    <n v="77"/>
    <n v="0"/>
  </r>
  <r>
    <x v="33"/>
    <x v="176"/>
    <n v="67"/>
    <n v="3"/>
    <n v="64"/>
    <n v="0"/>
  </r>
  <r>
    <x v="34"/>
    <x v="176"/>
    <n v="25"/>
    <n v="0"/>
    <n v="0"/>
    <n v="0"/>
  </r>
  <r>
    <x v="7"/>
    <x v="176"/>
    <n v="812"/>
    <n v="162"/>
    <n v="650"/>
    <n v="0"/>
  </r>
  <r>
    <x v="8"/>
    <x v="176"/>
    <n v="3781"/>
    <n v="255"/>
    <n v="3526"/>
    <n v="0"/>
  </r>
  <r>
    <x v="37"/>
    <x v="176"/>
    <n v="1"/>
    <n v="0"/>
    <n v="1"/>
    <n v="0"/>
  </r>
  <r>
    <x v="35"/>
    <x v="176"/>
    <n v="1205"/>
    <n v="0"/>
    <n v="0"/>
    <n v="1205"/>
  </r>
  <r>
    <x v="0"/>
    <x v="177"/>
    <n v="3480"/>
    <n v="0"/>
    <n v="3456"/>
    <n v="24"/>
  </r>
  <r>
    <x v="2"/>
    <x v="177"/>
    <n v="12"/>
    <n v="1"/>
    <n v="11"/>
    <n v="0"/>
  </r>
  <r>
    <x v="3"/>
    <x v="177"/>
    <n v="43"/>
    <n v="5"/>
    <n v="38"/>
    <n v="0"/>
  </r>
  <r>
    <x v="4"/>
    <x v="177"/>
    <n v="26"/>
    <n v="1"/>
    <n v="25"/>
    <n v="0"/>
  </r>
  <r>
    <x v="5"/>
    <x v="177"/>
    <n v="11"/>
    <n v="0"/>
    <n v="11"/>
    <n v="0"/>
  </r>
  <r>
    <x v="6"/>
    <x v="177"/>
    <n v="11"/>
    <n v="0"/>
    <n v="11"/>
    <n v="0"/>
  </r>
  <r>
    <x v="1"/>
    <x v="177"/>
    <n v="3456"/>
    <n v="81"/>
    <n v="3351"/>
    <n v="24"/>
  </r>
  <r>
    <x v="39"/>
    <x v="177"/>
    <n v="262"/>
    <n v="2"/>
    <n v="260"/>
    <n v="0"/>
  </r>
  <r>
    <x v="9"/>
    <x v="177"/>
    <n v="262"/>
    <n v="0"/>
    <n v="262"/>
    <n v="0"/>
  </r>
  <r>
    <x v="14"/>
    <x v="177"/>
    <n v="176"/>
    <n v="36"/>
    <n v="140"/>
    <n v="0"/>
  </r>
  <r>
    <x v="15"/>
    <x v="177"/>
    <n v="111"/>
    <n v="1"/>
    <n v="110"/>
    <n v="0"/>
  </r>
  <r>
    <x v="18"/>
    <x v="177"/>
    <n v="29"/>
    <n v="2"/>
    <n v="27"/>
    <n v="0"/>
  </r>
  <r>
    <x v="19"/>
    <x v="177"/>
    <n v="9"/>
    <n v="0"/>
    <n v="9"/>
    <n v="0"/>
  </r>
  <r>
    <x v="10"/>
    <x v="177"/>
    <n v="176"/>
    <n v="0"/>
    <n v="176"/>
    <n v="0"/>
  </r>
  <r>
    <x v="11"/>
    <x v="177"/>
    <n v="2"/>
    <n v="0"/>
    <n v="2"/>
    <n v="0"/>
  </r>
  <r>
    <x v="20"/>
    <x v="177"/>
    <n v="176"/>
    <n v="0"/>
    <n v="176"/>
    <n v="0"/>
  </r>
  <r>
    <x v="21"/>
    <x v="177"/>
    <n v="623"/>
    <n v="8"/>
    <n v="615"/>
    <n v="0"/>
  </r>
  <r>
    <x v="22"/>
    <x v="177"/>
    <n v="1594"/>
    <n v="4"/>
    <n v="1590"/>
    <n v="0"/>
  </r>
  <r>
    <x v="25"/>
    <x v="177"/>
    <n v="131"/>
    <n v="10"/>
    <n v="121"/>
    <n v="0"/>
  </r>
  <r>
    <x v="26"/>
    <x v="177"/>
    <n v="30"/>
    <n v="0"/>
    <n v="30"/>
    <n v="0"/>
  </r>
  <r>
    <x v="27"/>
    <x v="177"/>
    <n v="16"/>
    <n v="0"/>
    <n v="16"/>
    <n v="0"/>
  </r>
  <r>
    <x v="38"/>
    <x v="177"/>
    <n v="23"/>
    <n v="2"/>
    <n v="21"/>
    <n v="0"/>
  </r>
  <r>
    <x v="28"/>
    <x v="177"/>
    <n v="165"/>
    <n v="7"/>
    <n v="158"/>
    <n v="0"/>
  </r>
  <r>
    <x v="29"/>
    <x v="177"/>
    <n v="88"/>
    <n v="9"/>
    <n v="79"/>
    <n v="0"/>
  </r>
  <r>
    <x v="23"/>
    <x v="177"/>
    <n v="93"/>
    <n v="16"/>
    <n v="77"/>
    <n v="0"/>
  </r>
  <r>
    <x v="24"/>
    <x v="177"/>
    <n v="384"/>
    <n v="15"/>
    <n v="369"/>
    <n v="0"/>
  </r>
  <r>
    <x v="30"/>
    <x v="177"/>
    <n v="384"/>
    <n v="0"/>
    <n v="384"/>
    <n v="0"/>
  </r>
  <r>
    <x v="31"/>
    <x v="177"/>
    <n v="255"/>
    <n v="26"/>
    <n v="229"/>
    <n v="0"/>
  </r>
  <r>
    <x v="32"/>
    <x v="177"/>
    <n v="85"/>
    <n v="16"/>
    <n v="69"/>
    <n v="0"/>
  </r>
  <r>
    <x v="33"/>
    <x v="177"/>
    <n v="55"/>
    <n v="3"/>
    <n v="52"/>
    <n v="0"/>
  </r>
  <r>
    <x v="34"/>
    <x v="177"/>
    <n v="19"/>
    <n v="0"/>
    <n v="0"/>
    <n v="0"/>
  </r>
  <r>
    <x v="7"/>
    <x v="177"/>
    <n v="800"/>
    <n v="173"/>
    <n v="627"/>
    <n v="0"/>
  </r>
  <r>
    <x v="8"/>
    <x v="177"/>
    <n v="3343"/>
    <n v="216"/>
    <n v="3126"/>
    <n v="1"/>
  </r>
  <r>
    <x v="35"/>
    <x v="177"/>
    <n v="1067"/>
    <n v="0"/>
    <n v="0"/>
    <n v="1067"/>
  </r>
  <r>
    <x v="0"/>
    <x v="178"/>
    <n v="3631"/>
    <n v="0"/>
    <n v="3596"/>
    <n v="35"/>
  </r>
  <r>
    <x v="2"/>
    <x v="178"/>
    <n v="11"/>
    <n v="2"/>
    <n v="9"/>
    <n v="0"/>
  </r>
  <r>
    <x v="3"/>
    <x v="178"/>
    <n v="49"/>
    <n v="5"/>
    <n v="44"/>
    <n v="0"/>
  </r>
  <r>
    <x v="4"/>
    <x v="178"/>
    <n v="33"/>
    <n v="0"/>
    <n v="33"/>
    <n v="0"/>
  </r>
  <r>
    <x v="5"/>
    <x v="178"/>
    <n v="11"/>
    <n v="3"/>
    <n v="8"/>
    <n v="0"/>
  </r>
  <r>
    <x v="6"/>
    <x v="178"/>
    <n v="8"/>
    <n v="1"/>
    <n v="7"/>
    <n v="0"/>
  </r>
  <r>
    <x v="1"/>
    <x v="178"/>
    <n v="3596"/>
    <n v="97"/>
    <n v="3479"/>
    <n v="20"/>
  </r>
  <r>
    <x v="39"/>
    <x v="178"/>
    <n v="284"/>
    <n v="4"/>
    <n v="280"/>
    <n v="0"/>
  </r>
  <r>
    <x v="9"/>
    <x v="178"/>
    <n v="284"/>
    <n v="0"/>
    <n v="284"/>
    <n v="0"/>
  </r>
  <r>
    <x v="14"/>
    <x v="178"/>
    <n v="139"/>
    <n v="32"/>
    <n v="107"/>
    <n v="0"/>
  </r>
  <r>
    <x v="15"/>
    <x v="178"/>
    <n v="95"/>
    <n v="1"/>
    <n v="94"/>
    <n v="0"/>
  </r>
  <r>
    <x v="18"/>
    <x v="178"/>
    <n v="12"/>
    <n v="0"/>
    <n v="12"/>
    <n v="0"/>
  </r>
  <r>
    <x v="19"/>
    <x v="178"/>
    <n v="2"/>
    <n v="0"/>
    <n v="2"/>
    <n v="0"/>
  </r>
  <r>
    <x v="10"/>
    <x v="178"/>
    <n v="139"/>
    <n v="0"/>
    <n v="139"/>
    <n v="0"/>
  </r>
  <r>
    <x v="11"/>
    <x v="178"/>
    <n v="1"/>
    <n v="0"/>
    <n v="1"/>
    <n v="0"/>
  </r>
  <r>
    <x v="20"/>
    <x v="178"/>
    <n v="139"/>
    <n v="0"/>
    <n v="139"/>
    <n v="0"/>
  </r>
  <r>
    <x v="21"/>
    <x v="178"/>
    <n v="571"/>
    <n v="8"/>
    <n v="563"/>
    <n v="0"/>
  </r>
  <r>
    <x v="22"/>
    <x v="178"/>
    <n v="1747"/>
    <n v="13"/>
    <n v="1734"/>
    <n v="0"/>
  </r>
  <r>
    <x v="25"/>
    <x v="178"/>
    <n v="143"/>
    <n v="10"/>
    <n v="133"/>
    <n v="0"/>
  </r>
  <r>
    <x v="26"/>
    <x v="178"/>
    <n v="29"/>
    <n v="2"/>
    <n v="26"/>
    <n v="1"/>
  </r>
  <r>
    <x v="27"/>
    <x v="178"/>
    <n v="19"/>
    <n v="0"/>
    <n v="19"/>
    <n v="0"/>
  </r>
  <r>
    <x v="38"/>
    <x v="178"/>
    <n v="14"/>
    <n v="2"/>
    <n v="12"/>
    <n v="0"/>
  </r>
  <r>
    <x v="28"/>
    <x v="178"/>
    <n v="175"/>
    <n v="8"/>
    <n v="167"/>
    <n v="0"/>
  </r>
  <r>
    <x v="29"/>
    <x v="178"/>
    <n v="81"/>
    <n v="7"/>
    <n v="74"/>
    <n v="0"/>
  </r>
  <r>
    <x v="23"/>
    <x v="178"/>
    <n v="82"/>
    <n v="9"/>
    <n v="73"/>
    <n v="0"/>
  </r>
  <r>
    <x v="24"/>
    <x v="178"/>
    <n v="401"/>
    <n v="17"/>
    <n v="384"/>
    <n v="0"/>
  </r>
  <r>
    <x v="30"/>
    <x v="178"/>
    <n v="401"/>
    <n v="0"/>
    <n v="401"/>
    <n v="0"/>
  </r>
  <r>
    <x v="31"/>
    <x v="178"/>
    <n v="250"/>
    <n v="23"/>
    <n v="226"/>
    <n v="0"/>
  </r>
  <r>
    <x v="32"/>
    <x v="178"/>
    <n v="83"/>
    <n v="10"/>
    <n v="73"/>
    <n v="0"/>
  </r>
  <r>
    <x v="33"/>
    <x v="178"/>
    <n v="51"/>
    <n v="7"/>
    <n v="44"/>
    <n v="0"/>
  </r>
  <r>
    <x v="34"/>
    <x v="178"/>
    <n v="28"/>
    <n v="0"/>
    <n v="0"/>
    <n v="0"/>
  </r>
  <r>
    <x v="7"/>
    <x v="178"/>
    <n v="754"/>
    <n v="159"/>
    <n v="595"/>
    <n v="0"/>
  </r>
  <r>
    <x v="8"/>
    <x v="178"/>
    <n v="3469"/>
    <n v="237"/>
    <n v="3232"/>
    <n v="0"/>
  </r>
  <r>
    <x v="35"/>
    <x v="178"/>
    <n v="1022"/>
    <n v="0"/>
    <n v="0"/>
    <n v="1022"/>
  </r>
  <r>
    <x v="0"/>
    <x v="179"/>
    <n v="574"/>
    <n v="0"/>
    <n v="567"/>
    <n v="7"/>
  </r>
  <r>
    <x v="2"/>
    <x v="179"/>
    <n v="1"/>
    <n v="0"/>
    <n v="1"/>
    <n v="0"/>
  </r>
  <r>
    <x v="3"/>
    <x v="179"/>
    <n v="13"/>
    <n v="3"/>
    <n v="10"/>
    <n v="0"/>
  </r>
  <r>
    <x v="4"/>
    <x v="179"/>
    <n v="9"/>
    <n v="0"/>
    <n v="9"/>
    <n v="0"/>
  </r>
  <r>
    <x v="5"/>
    <x v="179"/>
    <n v="3"/>
    <n v="0"/>
    <n v="3"/>
    <n v="0"/>
  </r>
  <r>
    <x v="6"/>
    <x v="179"/>
    <n v="3"/>
    <n v="0"/>
    <n v="3"/>
    <n v="0"/>
  </r>
  <r>
    <x v="1"/>
    <x v="179"/>
    <n v="567"/>
    <n v="17"/>
    <n v="540"/>
    <n v="10"/>
  </r>
  <r>
    <x v="39"/>
    <x v="179"/>
    <n v="26"/>
    <n v="0"/>
    <n v="26"/>
    <n v="0"/>
  </r>
  <r>
    <x v="9"/>
    <x v="179"/>
    <n v="26"/>
    <n v="0"/>
    <n v="26"/>
    <n v="0"/>
  </r>
  <r>
    <x v="14"/>
    <x v="179"/>
    <n v="32"/>
    <n v="7"/>
    <n v="25"/>
    <n v="0"/>
  </r>
  <r>
    <x v="15"/>
    <x v="179"/>
    <n v="22"/>
    <n v="0"/>
    <n v="22"/>
    <n v="0"/>
  </r>
  <r>
    <x v="18"/>
    <x v="179"/>
    <n v="3"/>
    <n v="0"/>
    <n v="3"/>
    <n v="0"/>
  </r>
  <r>
    <x v="19"/>
    <x v="179"/>
    <n v="1"/>
    <n v="0"/>
    <n v="1"/>
    <n v="0"/>
  </r>
  <r>
    <x v="10"/>
    <x v="179"/>
    <n v="32"/>
    <n v="0"/>
    <n v="32"/>
    <n v="0"/>
  </r>
  <r>
    <x v="20"/>
    <x v="179"/>
    <n v="32"/>
    <n v="0"/>
    <n v="32"/>
    <n v="0"/>
  </r>
  <r>
    <x v="21"/>
    <x v="179"/>
    <n v="86"/>
    <n v="2"/>
    <n v="84"/>
    <n v="0"/>
  </r>
  <r>
    <x v="22"/>
    <x v="179"/>
    <n v="267"/>
    <n v="3"/>
    <n v="264"/>
    <n v="0"/>
  </r>
  <r>
    <x v="25"/>
    <x v="179"/>
    <n v="31"/>
    <n v="3"/>
    <n v="28"/>
    <n v="0"/>
  </r>
  <r>
    <x v="26"/>
    <x v="179"/>
    <n v="7"/>
    <n v="0"/>
    <n v="7"/>
    <n v="0"/>
  </r>
  <r>
    <x v="27"/>
    <x v="179"/>
    <n v="2"/>
    <n v="0"/>
    <n v="2"/>
    <n v="0"/>
  </r>
  <r>
    <x v="38"/>
    <x v="179"/>
    <n v="4"/>
    <n v="1"/>
    <n v="3"/>
    <n v="0"/>
  </r>
  <r>
    <x v="28"/>
    <x v="179"/>
    <n v="29"/>
    <n v="4"/>
    <n v="25"/>
    <n v="0"/>
  </r>
  <r>
    <x v="29"/>
    <x v="179"/>
    <n v="15"/>
    <n v="3"/>
    <n v="12"/>
    <n v="0"/>
  </r>
  <r>
    <x v="23"/>
    <x v="179"/>
    <n v="7"/>
    <n v="0"/>
    <n v="7"/>
    <n v="0"/>
  </r>
  <r>
    <x v="24"/>
    <x v="179"/>
    <n v="76"/>
    <n v="3"/>
    <n v="73"/>
    <n v="0"/>
  </r>
  <r>
    <x v="30"/>
    <x v="179"/>
    <n v="76"/>
    <n v="0"/>
    <n v="76"/>
    <n v="0"/>
  </r>
  <r>
    <x v="31"/>
    <x v="179"/>
    <n v="34"/>
    <n v="4"/>
    <n v="30"/>
    <n v="0"/>
  </r>
  <r>
    <x v="32"/>
    <x v="179"/>
    <n v="8"/>
    <n v="0"/>
    <n v="8"/>
    <n v="0"/>
  </r>
  <r>
    <x v="33"/>
    <x v="179"/>
    <n v="1"/>
    <n v="1"/>
    <n v="0"/>
    <n v="0"/>
  </r>
  <r>
    <x v="34"/>
    <x v="179"/>
    <n v="1"/>
    <n v="0"/>
    <n v="0"/>
    <n v="0"/>
  </r>
  <r>
    <x v="7"/>
    <x v="179"/>
    <n v="95"/>
    <n v="32"/>
    <n v="63"/>
    <n v="0"/>
  </r>
  <r>
    <x v="8"/>
    <x v="179"/>
    <n v="538"/>
    <n v="28"/>
    <n v="510"/>
    <n v="0"/>
  </r>
  <r>
    <x v="35"/>
    <x v="179"/>
    <n v="153"/>
    <n v="0"/>
    <n v="0"/>
    <n v="153"/>
  </r>
  <r>
    <x v="0"/>
    <x v="180"/>
    <n v="375"/>
    <n v="0"/>
    <n v="372"/>
    <n v="3"/>
  </r>
  <r>
    <x v="2"/>
    <x v="180"/>
    <n v="1"/>
    <n v="0"/>
    <n v="1"/>
    <n v="0"/>
  </r>
  <r>
    <x v="3"/>
    <x v="180"/>
    <n v="12"/>
    <n v="1"/>
    <n v="11"/>
    <n v="0"/>
  </r>
  <r>
    <x v="4"/>
    <x v="180"/>
    <n v="10"/>
    <n v="0"/>
    <n v="10"/>
    <n v="0"/>
  </r>
  <r>
    <x v="5"/>
    <x v="180"/>
    <n v="3"/>
    <n v="0"/>
    <n v="3"/>
    <n v="0"/>
  </r>
  <r>
    <x v="6"/>
    <x v="180"/>
    <n v="3"/>
    <n v="0"/>
    <n v="3"/>
    <n v="0"/>
  </r>
  <r>
    <x v="1"/>
    <x v="180"/>
    <n v="372"/>
    <n v="11"/>
    <n v="356"/>
    <n v="5"/>
  </r>
  <r>
    <x v="39"/>
    <x v="180"/>
    <n v="26"/>
    <n v="2"/>
    <n v="24"/>
    <n v="0"/>
  </r>
  <r>
    <x v="9"/>
    <x v="180"/>
    <n v="26"/>
    <n v="0"/>
    <n v="26"/>
    <n v="0"/>
  </r>
  <r>
    <x v="14"/>
    <x v="180"/>
    <n v="15"/>
    <n v="5"/>
    <n v="10"/>
    <n v="0"/>
  </r>
  <r>
    <x v="15"/>
    <x v="180"/>
    <n v="9"/>
    <n v="0"/>
    <n v="9"/>
    <n v="0"/>
  </r>
  <r>
    <x v="18"/>
    <x v="180"/>
    <n v="1"/>
    <n v="0"/>
    <n v="1"/>
    <n v="0"/>
  </r>
  <r>
    <x v="19"/>
    <x v="180"/>
    <n v="1"/>
    <n v="0"/>
    <n v="1"/>
    <n v="0"/>
  </r>
  <r>
    <x v="10"/>
    <x v="180"/>
    <n v="15"/>
    <n v="0"/>
    <n v="15"/>
    <n v="0"/>
  </r>
  <r>
    <x v="20"/>
    <x v="180"/>
    <n v="15"/>
    <n v="0"/>
    <n v="15"/>
    <n v="0"/>
  </r>
  <r>
    <x v="21"/>
    <x v="180"/>
    <n v="48"/>
    <n v="0"/>
    <n v="48"/>
    <n v="0"/>
  </r>
  <r>
    <x v="22"/>
    <x v="180"/>
    <n v="174"/>
    <n v="0"/>
    <n v="174"/>
    <n v="0"/>
  </r>
  <r>
    <x v="25"/>
    <x v="180"/>
    <n v="17"/>
    <n v="3"/>
    <n v="14"/>
    <n v="0"/>
  </r>
  <r>
    <x v="26"/>
    <x v="180"/>
    <n v="4"/>
    <n v="0"/>
    <n v="4"/>
    <n v="0"/>
  </r>
  <r>
    <x v="38"/>
    <x v="180"/>
    <n v="2"/>
    <n v="0"/>
    <n v="2"/>
    <n v="0"/>
  </r>
  <r>
    <x v="28"/>
    <x v="180"/>
    <n v="13"/>
    <n v="1"/>
    <n v="12"/>
    <n v="0"/>
  </r>
  <r>
    <x v="29"/>
    <x v="180"/>
    <n v="9"/>
    <n v="3"/>
    <n v="6"/>
    <n v="0"/>
  </r>
  <r>
    <x v="23"/>
    <x v="180"/>
    <n v="7"/>
    <n v="2"/>
    <n v="5"/>
    <n v="0"/>
  </r>
  <r>
    <x v="24"/>
    <x v="180"/>
    <n v="44"/>
    <n v="5"/>
    <n v="39"/>
    <n v="0"/>
  </r>
  <r>
    <x v="30"/>
    <x v="180"/>
    <n v="44"/>
    <n v="0"/>
    <n v="44"/>
    <n v="0"/>
  </r>
  <r>
    <x v="31"/>
    <x v="180"/>
    <n v="20"/>
    <n v="2"/>
    <n v="18"/>
    <n v="0"/>
  </r>
  <r>
    <x v="32"/>
    <x v="180"/>
    <n v="7"/>
    <n v="1"/>
    <n v="6"/>
    <n v="0"/>
  </r>
  <r>
    <x v="33"/>
    <x v="180"/>
    <n v="5"/>
    <n v="0"/>
    <n v="5"/>
    <n v="0"/>
  </r>
  <r>
    <x v="34"/>
    <x v="180"/>
    <n v="2"/>
    <n v="0"/>
    <n v="0"/>
    <n v="0"/>
  </r>
  <r>
    <x v="7"/>
    <x v="180"/>
    <n v="72"/>
    <n v="20"/>
    <n v="52"/>
    <n v="0"/>
  </r>
  <r>
    <x v="8"/>
    <x v="180"/>
    <n v="352"/>
    <n v="23"/>
    <n v="329"/>
    <n v="0"/>
  </r>
  <r>
    <x v="35"/>
    <x v="180"/>
    <n v="98"/>
    <n v="0"/>
    <n v="0"/>
    <n v="98"/>
  </r>
  <r>
    <x v="0"/>
    <x v="181"/>
    <n v="5092"/>
    <n v="0"/>
    <n v="5051"/>
    <n v="41"/>
  </r>
  <r>
    <x v="2"/>
    <x v="181"/>
    <n v="20"/>
    <n v="1"/>
    <n v="19"/>
    <n v="0"/>
  </r>
  <r>
    <x v="3"/>
    <x v="181"/>
    <n v="60"/>
    <n v="5"/>
    <n v="55"/>
    <n v="0"/>
  </r>
  <r>
    <x v="4"/>
    <x v="181"/>
    <n v="35"/>
    <n v="2"/>
    <n v="32"/>
    <n v="1"/>
  </r>
  <r>
    <x v="36"/>
    <x v="181"/>
    <n v="2"/>
    <n v="0"/>
    <n v="2"/>
    <n v="0"/>
  </r>
  <r>
    <x v="5"/>
    <x v="181"/>
    <n v="14"/>
    <n v="0"/>
    <n v="14"/>
    <n v="0"/>
  </r>
  <r>
    <x v="6"/>
    <x v="181"/>
    <n v="12"/>
    <n v="0"/>
    <n v="12"/>
    <n v="0"/>
  </r>
  <r>
    <x v="1"/>
    <x v="181"/>
    <n v="5051"/>
    <n v="155"/>
    <n v="4854"/>
    <n v="42"/>
  </r>
  <r>
    <x v="39"/>
    <x v="181"/>
    <n v="348"/>
    <n v="2"/>
    <n v="346"/>
    <n v="0"/>
  </r>
  <r>
    <x v="9"/>
    <x v="181"/>
    <n v="348"/>
    <n v="0"/>
    <n v="348"/>
    <n v="0"/>
  </r>
  <r>
    <x v="14"/>
    <x v="181"/>
    <n v="178"/>
    <n v="36"/>
    <n v="142"/>
    <n v="0"/>
  </r>
  <r>
    <x v="15"/>
    <x v="181"/>
    <n v="116"/>
    <n v="1"/>
    <n v="115"/>
    <n v="0"/>
  </r>
  <r>
    <x v="18"/>
    <x v="181"/>
    <n v="26"/>
    <n v="4"/>
    <n v="22"/>
    <n v="0"/>
  </r>
  <r>
    <x v="19"/>
    <x v="181"/>
    <n v="4"/>
    <n v="0"/>
    <n v="4"/>
    <n v="0"/>
  </r>
  <r>
    <x v="10"/>
    <x v="181"/>
    <n v="178"/>
    <n v="0"/>
    <n v="178"/>
    <n v="0"/>
  </r>
  <r>
    <x v="20"/>
    <x v="181"/>
    <n v="178"/>
    <n v="0"/>
    <n v="178"/>
    <n v="0"/>
  </r>
  <r>
    <x v="21"/>
    <x v="181"/>
    <n v="684"/>
    <n v="7"/>
    <n v="677"/>
    <n v="0"/>
  </r>
  <r>
    <x v="22"/>
    <x v="181"/>
    <n v="2420"/>
    <n v="10"/>
    <n v="2410"/>
    <n v="0"/>
  </r>
  <r>
    <x v="25"/>
    <x v="181"/>
    <n v="202"/>
    <n v="13"/>
    <n v="189"/>
    <n v="0"/>
  </r>
  <r>
    <x v="26"/>
    <x v="181"/>
    <n v="29"/>
    <n v="0"/>
    <n v="29"/>
    <n v="0"/>
  </r>
  <r>
    <x v="27"/>
    <x v="181"/>
    <n v="28"/>
    <n v="0"/>
    <n v="28"/>
    <n v="0"/>
  </r>
  <r>
    <x v="38"/>
    <x v="181"/>
    <n v="29"/>
    <n v="2"/>
    <n v="27"/>
    <n v="0"/>
  </r>
  <r>
    <x v="28"/>
    <x v="181"/>
    <n v="283"/>
    <n v="14"/>
    <n v="269"/>
    <n v="0"/>
  </r>
  <r>
    <x v="29"/>
    <x v="181"/>
    <n v="168"/>
    <n v="30"/>
    <n v="138"/>
    <n v="0"/>
  </r>
  <r>
    <x v="23"/>
    <x v="181"/>
    <n v="137"/>
    <n v="21"/>
    <n v="116"/>
    <n v="0"/>
  </r>
  <r>
    <x v="24"/>
    <x v="181"/>
    <n v="640"/>
    <n v="45"/>
    <n v="595"/>
    <n v="0"/>
  </r>
  <r>
    <x v="30"/>
    <x v="181"/>
    <n v="640"/>
    <n v="0"/>
    <n v="640"/>
    <n v="0"/>
  </r>
  <r>
    <x v="31"/>
    <x v="181"/>
    <n v="305"/>
    <n v="33"/>
    <n v="272"/>
    <n v="0"/>
  </r>
  <r>
    <x v="32"/>
    <x v="181"/>
    <n v="102"/>
    <n v="23"/>
    <n v="79"/>
    <n v="0"/>
  </r>
  <r>
    <x v="33"/>
    <x v="181"/>
    <n v="76"/>
    <n v="9"/>
    <n v="67"/>
    <n v="0"/>
  </r>
  <r>
    <x v="34"/>
    <x v="181"/>
    <n v="44"/>
    <n v="0"/>
    <n v="0"/>
    <n v="0"/>
  </r>
  <r>
    <x v="7"/>
    <x v="181"/>
    <n v="1003"/>
    <n v="219"/>
    <n v="784"/>
    <n v="0"/>
  </r>
  <r>
    <x v="8"/>
    <x v="181"/>
    <n v="4841"/>
    <n v="493"/>
    <n v="4347"/>
    <n v="1"/>
  </r>
  <r>
    <x v="35"/>
    <x v="181"/>
    <n v="1239"/>
    <n v="0"/>
    <n v="0"/>
    <n v="1239"/>
  </r>
  <r>
    <x v="0"/>
    <x v="182"/>
    <n v="4178"/>
    <n v="0"/>
    <n v="4144"/>
    <n v="34"/>
  </r>
  <r>
    <x v="2"/>
    <x v="182"/>
    <n v="17"/>
    <n v="1"/>
    <n v="16"/>
    <n v="0"/>
  </r>
  <r>
    <x v="3"/>
    <x v="182"/>
    <n v="62"/>
    <n v="8"/>
    <n v="54"/>
    <n v="0"/>
  </r>
  <r>
    <x v="4"/>
    <x v="182"/>
    <n v="37"/>
    <n v="1"/>
    <n v="36"/>
    <n v="0"/>
  </r>
  <r>
    <x v="36"/>
    <x v="182"/>
    <n v="2"/>
    <n v="0"/>
    <n v="2"/>
    <n v="0"/>
  </r>
  <r>
    <x v="5"/>
    <x v="182"/>
    <n v="11"/>
    <n v="2"/>
    <n v="9"/>
    <n v="0"/>
  </r>
  <r>
    <x v="6"/>
    <x v="182"/>
    <n v="7"/>
    <n v="1"/>
    <n v="6"/>
    <n v="0"/>
  </r>
  <r>
    <x v="1"/>
    <x v="182"/>
    <n v="4144"/>
    <n v="118"/>
    <n v="3998"/>
    <n v="28"/>
  </r>
  <r>
    <x v="39"/>
    <x v="182"/>
    <n v="327"/>
    <n v="2"/>
    <n v="325"/>
    <n v="0"/>
  </r>
  <r>
    <x v="9"/>
    <x v="182"/>
    <n v="327"/>
    <n v="0"/>
    <n v="327"/>
    <n v="0"/>
  </r>
  <r>
    <x v="14"/>
    <x v="182"/>
    <n v="213"/>
    <n v="47"/>
    <n v="166"/>
    <n v="0"/>
  </r>
  <r>
    <x v="15"/>
    <x v="182"/>
    <n v="146"/>
    <n v="4"/>
    <n v="142"/>
    <n v="0"/>
  </r>
  <r>
    <x v="18"/>
    <x v="182"/>
    <n v="20"/>
    <n v="0"/>
    <n v="20"/>
    <n v="0"/>
  </r>
  <r>
    <x v="19"/>
    <x v="182"/>
    <n v="5"/>
    <n v="0"/>
    <n v="5"/>
    <n v="0"/>
  </r>
  <r>
    <x v="10"/>
    <x v="182"/>
    <n v="213"/>
    <n v="0"/>
    <n v="213"/>
    <n v="0"/>
  </r>
  <r>
    <x v="11"/>
    <x v="182"/>
    <n v="3"/>
    <n v="0"/>
    <n v="3"/>
    <n v="0"/>
  </r>
  <r>
    <x v="20"/>
    <x v="182"/>
    <n v="213"/>
    <n v="0"/>
    <n v="213"/>
    <n v="0"/>
  </r>
  <r>
    <x v="21"/>
    <x v="182"/>
    <n v="659"/>
    <n v="9"/>
    <n v="650"/>
    <n v="0"/>
  </r>
  <r>
    <x v="22"/>
    <x v="182"/>
    <n v="1908"/>
    <n v="6"/>
    <n v="1902"/>
    <n v="0"/>
  </r>
  <r>
    <x v="25"/>
    <x v="182"/>
    <n v="173"/>
    <n v="11"/>
    <n v="162"/>
    <n v="0"/>
  </r>
  <r>
    <x v="26"/>
    <x v="182"/>
    <n v="29"/>
    <n v="0"/>
    <n v="29"/>
    <n v="0"/>
  </r>
  <r>
    <x v="27"/>
    <x v="182"/>
    <n v="17"/>
    <n v="0"/>
    <n v="17"/>
    <n v="0"/>
  </r>
  <r>
    <x v="38"/>
    <x v="182"/>
    <n v="12"/>
    <n v="1"/>
    <n v="11"/>
    <n v="0"/>
  </r>
  <r>
    <x v="28"/>
    <x v="182"/>
    <n v="171"/>
    <n v="4"/>
    <n v="167"/>
    <n v="0"/>
  </r>
  <r>
    <x v="29"/>
    <x v="182"/>
    <n v="84"/>
    <n v="18"/>
    <n v="66"/>
    <n v="0"/>
  </r>
  <r>
    <x v="23"/>
    <x v="182"/>
    <n v="104"/>
    <n v="15"/>
    <n v="89"/>
    <n v="0"/>
  </r>
  <r>
    <x v="24"/>
    <x v="182"/>
    <n v="453"/>
    <n v="29"/>
    <n v="424"/>
    <n v="0"/>
  </r>
  <r>
    <x v="30"/>
    <x v="182"/>
    <n v="453"/>
    <n v="0"/>
    <n v="453"/>
    <n v="0"/>
  </r>
  <r>
    <x v="31"/>
    <x v="182"/>
    <n v="296"/>
    <n v="34"/>
    <n v="262"/>
    <n v="0"/>
  </r>
  <r>
    <x v="32"/>
    <x v="182"/>
    <n v="88"/>
    <n v="14"/>
    <n v="74"/>
    <n v="0"/>
  </r>
  <r>
    <x v="33"/>
    <x v="182"/>
    <n v="67"/>
    <n v="4"/>
    <n v="63"/>
    <n v="0"/>
  </r>
  <r>
    <x v="34"/>
    <x v="182"/>
    <n v="21"/>
    <n v="0"/>
    <n v="0"/>
    <n v="0"/>
  </r>
  <r>
    <x v="7"/>
    <x v="182"/>
    <n v="921"/>
    <n v="189"/>
    <n v="732"/>
    <n v="0"/>
  </r>
  <r>
    <x v="8"/>
    <x v="182"/>
    <n v="3992"/>
    <n v="308"/>
    <n v="3684"/>
    <n v="0"/>
  </r>
  <r>
    <x v="35"/>
    <x v="182"/>
    <n v="1205"/>
    <n v="0"/>
    <n v="0"/>
    <n v="1205"/>
  </r>
  <r>
    <x v="0"/>
    <x v="183"/>
    <n v="3637"/>
    <n v="0"/>
    <n v="3612"/>
    <n v="25"/>
  </r>
  <r>
    <x v="2"/>
    <x v="183"/>
    <n v="14"/>
    <n v="0"/>
    <n v="14"/>
    <n v="0"/>
  </r>
  <r>
    <x v="3"/>
    <x v="183"/>
    <n v="68"/>
    <n v="6"/>
    <n v="62"/>
    <n v="0"/>
  </r>
  <r>
    <x v="4"/>
    <x v="183"/>
    <n v="48"/>
    <n v="2"/>
    <n v="46"/>
    <n v="0"/>
  </r>
  <r>
    <x v="36"/>
    <x v="183"/>
    <n v="2"/>
    <n v="0"/>
    <n v="2"/>
    <n v="0"/>
  </r>
  <r>
    <x v="5"/>
    <x v="183"/>
    <n v="9"/>
    <n v="2"/>
    <n v="7"/>
    <n v="0"/>
  </r>
  <r>
    <x v="6"/>
    <x v="183"/>
    <n v="5"/>
    <n v="1"/>
    <n v="4"/>
    <n v="0"/>
  </r>
  <r>
    <x v="1"/>
    <x v="183"/>
    <n v="3612"/>
    <n v="111"/>
    <n v="3477"/>
    <n v="24"/>
  </r>
  <r>
    <x v="39"/>
    <x v="183"/>
    <n v="268"/>
    <n v="3"/>
    <n v="265"/>
    <n v="0"/>
  </r>
  <r>
    <x v="9"/>
    <x v="183"/>
    <n v="268"/>
    <n v="0"/>
    <n v="268"/>
    <n v="0"/>
  </r>
  <r>
    <x v="14"/>
    <x v="183"/>
    <n v="183"/>
    <n v="51"/>
    <n v="132"/>
    <n v="0"/>
  </r>
  <r>
    <x v="15"/>
    <x v="183"/>
    <n v="113"/>
    <n v="0"/>
    <n v="113"/>
    <n v="0"/>
  </r>
  <r>
    <x v="18"/>
    <x v="183"/>
    <n v="19"/>
    <n v="0"/>
    <n v="19"/>
    <n v="0"/>
  </r>
  <r>
    <x v="19"/>
    <x v="183"/>
    <n v="4"/>
    <n v="0"/>
    <n v="4"/>
    <n v="0"/>
  </r>
  <r>
    <x v="10"/>
    <x v="183"/>
    <n v="183"/>
    <n v="0"/>
    <n v="183"/>
    <n v="0"/>
  </r>
  <r>
    <x v="11"/>
    <x v="183"/>
    <n v="1"/>
    <n v="0"/>
    <n v="1"/>
    <n v="0"/>
  </r>
  <r>
    <x v="20"/>
    <x v="183"/>
    <n v="183"/>
    <n v="0"/>
    <n v="183"/>
    <n v="0"/>
  </r>
  <r>
    <x v="21"/>
    <x v="183"/>
    <n v="602"/>
    <n v="7"/>
    <n v="595"/>
    <n v="0"/>
  </r>
  <r>
    <x v="22"/>
    <x v="183"/>
    <n v="1621"/>
    <n v="10"/>
    <n v="1611"/>
    <n v="0"/>
  </r>
  <r>
    <x v="25"/>
    <x v="183"/>
    <n v="143"/>
    <n v="13"/>
    <n v="130"/>
    <n v="0"/>
  </r>
  <r>
    <x v="26"/>
    <x v="183"/>
    <n v="28"/>
    <n v="1"/>
    <n v="27"/>
    <n v="0"/>
  </r>
  <r>
    <x v="27"/>
    <x v="183"/>
    <n v="24"/>
    <n v="0"/>
    <n v="24"/>
    <n v="0"/>
  </r>
  <r>
    <x v="38"/>
    <x v="183"/>
    <n v="13"/>
    <n v="4"/>
    <n v="9"/>
    <n v="0"/>
  </r>
  <r>
    <x v="28"/>
    <x v="183"/>
    <n v="163"/>
    <n v="15"/>
    <n v="148"/>
    <n v="0"/>
  </r>
  <r>
    <x v="29"/>
    <x v="183"/>
    <n v="98"/>
    <n v="15"/>
    <n v="83"/>
    <n v="0"/>
  </r>
  <r>
    <x v="23"/>
    <x v="183"/>
    <n v="91"/>
    <n v="10"/>
    <n v="81"/>
    <n v="0"/>
  </r>
  <r>
    <x v="24"/>
    <x v="183"/>
    <n v="404"/>
    <n v="17"/>
    <n v="387"/>
    <n v="0"/>
  </r>
  <r>
    <x v="30"/>
    <x v="183"/>
    <n v="404"/>
    <n v="0"/>
    <n v="404"/>
    <n v="0"/>
  </r>
  <r>
    <x v="31"/>
    <x v="183"/>
    <n v="272"/>
    <n v="28"/>
    <n v="244"/>
    <n v="0"/>
  </r>
  <r>
    <x v="32"/>
    <x v="183"/>
    <n v="107"/>
    <n v="20"/>
    <n v="87"/>
    <n v="0"/>
  </r>
  <r>
    <x v="33"/>
    <x v="183"/>
    <n v="60"/>
    <n v="9"/>
    <n v="51"/>
    <n v="0"/>
  </r>
  <r>
    <x v="34"/>
    <x v="183"/>
    <n v="28"/>
    <n v="0"/>
    <n v="0"/>
    <n v="0"/>
  </r>
  <r>
    <x v="7"/>
    <x v="183"/>
    <n v="802"/>
    <n v="189"/>
    <n v="613"/>
    <n v="0"/>
  </r>
  <r>
    <x v="8"/>
    <x v="183"/>
    <n v="3474"/>
    <n v="229"/>
    <n v="3243"/>
    <n v="2"/>
  </r>
  <r>
    <x v="35"/>
    <x v="183"/>
    <n v="1074"/>
    <n v="0"/>
    <n v="0"/>
    <n v="1074"/>
  </r>
  <r>
    <x v="0"/>
    <x v="184"/>
    <n v="3258"/>
    <n v="0"/>
    <n v="3241"/>
    <n v="17"/>
  </r>
  <r>
    <x v="2"/>
    <x v="184"/>
    <n v="17"/>
    <n v="0"/>
    <n v="17"/>
    <n v="0"/>
  </r>
  <r>
    <x v="3"/>
    <x v="184"/>
    <n v="54"/>
    <n v="6"/>
    <n v="48"/>
    <n v="0"/>
  </r>
  <r>
    <x v="4"/>
    <x v="184"/>
    <n v="31"/>
    <n v="3"/>
    <n v="28"/>
    <n v="0"/>
  </r>
  <r>
    <x v="36"/>
    <x v="184"/>
    <n v="5"/>
    <n v="1"/>
    <n v="4"/>
    <n v="0"/>
  </r>
  <r>
    <x v="5"/>
    <x v="184"/>
    <n v="13"/>
    <n v="0"/>
    <n v="13"/>
    <n v="0"/>
  </r>
  <r>
    <x v="6"/>
    <x v="184"/>
    <n v="8"/>
    <n v="0"/>
    <n v="8"/>
    <n v="0"/>
  </r>
  <r>
    <x v="1"/>
    <x v="184"/>
    <n v="3241"/>
    <n v="97"/>
    <n v="3114"/>
    <n v="30"/>
  </r>
  <r>
    <x v="39"/>
    <x v="184"/>
    <n v="246"/>
    <n v="1"/>
    <n v="245"/>
    <n v="0"/>
  </r>
  <r>
    <x v="9"/>
    <x v="184"/>
    <n v="246"/>
    <n v="0"/>
    <n v="246"/>
    <n v="0"/>
  </r>
  <r>
    <x v="14"/>
    <x v="184"/>
    <n v="170"/>
    <n v="32"/>
    <n v="138"/>
    <n v="0"/>
  </r>
  <r>
    <x v="15"/>
    <x v="184"/>
    <n v="115"/>
    <n v="1"/>
    <n v="114"/>
    <n v="0"/>
  </r>
  <r>
    <x v="18"/>
    <x v="184"/>
    <n v="23"/>
    <n v="2"/>
    <n v="21"/>
    <n v="0"/>
  </r>
  <r>
    <x v="19"/>
    <x v="184"/>
    <n v="3"/>
    <n v="0"/>
    <n v="3"/>
    <n v="0"/>
  </r>
  <r>
    <x v="10"/>
    <x v="184"/>
    <n v="170"/>
    <n v="0"/>
    <n v="170"/>
    <n v="0"/>
  </r>
  <r>
    <x v="11"/>
    <x v="184"/>
    <n v="2"/>
    <n v="0"/>
    <n v="2"/>
    <n v="0"/>
  </r>
  <r>
    <x v="20"/>
    <x v="184"/>
    <n v="170"/>
    <n v="0"/>
    <n v="170"/>
    <n v="0"/>
  </r>
  <r>
    <x v="21"/>
    <x v="184"/>
    <n v="574"/>
    <n v="2"/>
    <n v="572"/>
    <n v="0"/>
  </r>
  <r>
    <x v="22"/>
    <x v="184"/>
    <n v="1455"/>
    <n v="9"/>
    <n v="1446"/>
    <n v="0"/>
  </r>
  <r>
    <x v="25"/>
    <x v="184"/>
    <n v="128"/>
    <n v="12"/>
    <n v="116"/>
    <n v="0"/>
  </r>
  <r>
    <x v="26"/>
    <x v="184"/>
    <n v="25"/>
    <n v="0"/>
    <n v="25"/>
    <n v="0"/>
  </r>
  <r>
    <x v="27"/>
    <x v="184"/>
    <n v="22"/>
    <n v="1"/>
    <n v="21"/>
    <n v="0"/>
  </r>
  <r>
    <x v="38"/>
    <x v="184"/>
    <n v="12"/>
    <n v="2"/>
    <n v="10"/>
    <n v="0"/>
  </r>
  <r>
    <x v="28"/>
    <x v="184"/>
    <n v="146"/>
    <n v="12"/>
    <n v="134"/>
    <n v="0"/>
  </r>
  <r>
    <x v="29"/>
    <x v="184"/>
    <n v="50"/>
    <n v="7"/>
    <n v="43"/>
    <n v="0"/>
  </r>
  <r>
    <x v="23"/>
    <x v="184"/>
    <n v="64"/>
    <n v="5"/>
    <n v="59"/>
    <n v="0"/>
  </r>
  <r>
    <x v="24"/>
    <x v="184"/>
    <n v="348"/>
    <n v="13"/>
    <n v="335"/>
    <n v="0"/>
  </r>
  <r>
    <x v="30"/>
    <x v="184"/>
    <n v="348"/>
    <n v="0"/>
    <n v="348"/>
    <n v="0"/>
  </r>
  <r>
    <x v="31"/>
    <x v="184"/>
    <n v="214"/>
    <n v="8"/>
    <n v="206"/>
    <n v="0"/>
  </r>
  <r>
    <x v="32"/>
    <x v="184"/>
    <n v="78"/>
    <n v="12"/>
    <n v="66"/>
    <n v="0"/>
  </r>
  <r>
    <x v="33"/>
    <x v="184"/>
    <n v="47"/>
    <n v="0"/>
    <n v="47"/>
    <n v="0"/>
  </r>
  <r>
    <x v="34"/>
    <x v="184"/>
    <n v="28"/>
    <n v="0"/>
    <n v="0"/>
    <n v="0"/>
  </r>
  <r>
    <x v="7"/>
    <x v="184"/>
    <n v="720"/>
    <n v="158"/>
    <n v="562"/>
    <n v="0"/>
  </r>
  <r>
    <x v="8"/>
    <x v="184"/>
    <n v="3108"/>
    <n v="224"/>
    <n v="2884"/>
    <n v="0"/>
  </r>
  <r>
    <x v="35"/>
    <x v="184"/>
    <n v="1013"/>
    <n v="0"/>
    <n v="0"/>
    <n v="1013"/>
  </r>
  <r>
    <x v="0"/>
    <x v="185"/>
    <n v="3067"/>
    <n v="0"/>
    <n v="3042"/>
    <n v="25"/>
  </r>
  <r>
    <x v="2"/>
    <x v="185"/>
    <n v="16"/>
    <n v="1"/>
    <n v="15"/>
    <n v="0"/>
  </r>
  <r>
    <x v="3"/>
    <x v="185"/>
    <n v="54"/>
    <n v="6"/>
    <n v="48"/>
    <n v="0"/>
  </r>
  <r>
    <x v="4"/>
    <x v="185"/>
    <n v="32"/>
    <n v="0"/>
    <n v="32"/>
    <n v="0"/>
  </r>
  <r>
    <x v="36"/>
    <x v="185"/>
    <n v="1"/>
    <n v="0"/>
    <n v="1"/>
    <n v="0"/>
  </r>
  <r>
    <x v="5"/>
    <x v="185"/>
    <n v="6"/>
    <n v="0"/>
    <n v="6"/>
    <n v="0"/>
  </r>
  <r>
    <x v="6"/>
    <x v="185"/>
    <n v="5"/>
    <n v="1"/>
    <n v="4"/>
    <n v="0"/>
  </r>
  <r>
    <x v="1"/>
    <x v="185"/>
    <n v="3042"/>
    <n v="89"/>
    <n v="2922"/>
    <n v="31"/>
  </r>
  <r>
    <x v="39"/>
    <x v="185"/>
    <n v="248"/>
    <n v="1"/>
    <n v="247"/>
    <n v="0"/>
  </r>
  <r>
    <x v="9"/>
    <x v="185"/>
    <n v="248"/>
    <n v="0"/>
    <n v="248"/>
    <n v="0"/>
  </r>
  <r>
    <x v="14"/>
    <x v="185"/>
    <n v="136"/>
    <n v="26"/>
    <n v="110"/>
    <n v="0"/>
  </r>
  <r>
    <x v="15"/>
    <x v="185"/>
    <n v="101"/>
    <n v="3"/>
    <n v="98"/>
    <n v="0"/>
  </r>
  <r>
    <x v="18"/>
    <x v="185"/>
    <n v="9"/>
    <n v="1"/>
    <n v="8"/>
    <n v="0"/>
  </r>
  <r>
    <x v="19"/>
    <x v="185"/>
    <n v="2"/>
    <n v="0"/>
    <n v="2"/>
    <n v="0"/>
  </r>
  <r>
    <x v="10"/>
    <x v="185"/>
    <n v="136"/>
    <n v="0"/>
    <n v="136"/>
    <n v="0"/>
  </r>
  <r>
    <x v="20"/>
    <x v="185"/>
    <n v="136"/>
    <n v="0"/>
    <n v="136"/>
    <n v="0"/>
  </r>
  <r>
    <x v="21"/>
    <x v="185"/>
    <n v="512"/>
    <n v="6"/>
    <n v="506"/>
    <n v="0"/>
  </r>
  <r>
    <x v="22"/>
    <x v="185"/>
    <n v="1368"/>
    <n v="13"/>
    <n v="1355"/>
    <n v="0"/>
  </r>
  <r>
    <x v="25"/>
    <x v="185"/>
    <n v="106"/>
    <n v="5"/>
    <n v="101"/>
    <n v="0"/>
  </r>
  <r>
    <x v="26"/>
    <x v="185"/>
    <n v="21"/>
    <n v="1"/>
    <n v="20"/>
    <n v="0"/>
  </r>
  <r>
    <x v="27"/>
    <x v="185"/>
    <n v="13"/>
    <n v="0"/>
    <n v="13"/>
    <n v="0"/>
  </r>
  <r>
    <x v="38"/>
    <x v="185"/>
    <n v="5"/>
    <n v="0"/>
    <n v="5"/>
    <n v="0"/>
  </r>
  <r>
    <x v="28"/>
    <x v="185"/>
    <n v="103"/>
    <n v="3"/>
    <n v="100"/>
    <n v="0"/>
  </r>
  <r>
    <x v="29"/>
    <x v="185"/>
    <n v="55"/>
    <n v="8"/>
    <n v="47"/>
    <n v="0"/>
  </r>
  <r>
    <x v="23"/>
    <x v="185"/>
    <n v="57"/>
    <n v="10"/>
    <n v="46"/>
    <n v="0"/>
  </r>
  <r>
    <x v="24"/>
    <x v="185"/>
    <n v="279"/>
    <n v="17"/>
    <n v="262"/>
    <n v="0"/>
  </r>
  <r>
    <x v="30"/>
    <x v="185"/>
    <n v="279"/>
    <n v="0"/>
    <n v="279"/>
    <n v="0"/>
  </r>
  <r>
    <x v="31"/>
    <x v="185"/>
    <n v="227"/>
    <n v="23"/>
    <n v="204"/>
    <n v="0"/>
  </r>
  <r>
    <x v="32"/>
    <x v="185"/>
    <n v="73"/>
    <n v="14"/>
    <n v="59"/>
    <n v="0"/>
  </r>
  <r>
    <x v="33"/>
    <x v="185"/>
    <n v="45"/>
    <n v="2"/>
    <n v="43"/>
    <n v="0"/>
  </r>
  <r>
    <x v="34"/>
    <x v="185"/>
    <n v="27"/>
    <n v="0"/>
    <n v="0"/>
    <n v="0"/>
  </r>
  <r>
    <x v="7"/>
    <x v="185"/>
    <n v="664"/>
    <n v="134"/>
    <n v="530"/>
    <n v="0"/>
  </r>
  <r>
    <x v="8"/>
    <x v="185"/>
    <n v="2916"/>
    <n v="243"/>
    <n v="2673"/>
    <n v="0"/>
  </r>
  <r>
    <x v="35"/>
    <x v="185"/>
    <n v="920"/>
    <n v="0"/>
    <n v="0"/>
    <n v="920"/>
  </r>
  <r>
    <x v="0"/>
    <x v="186"/>
    <n v="462"/>
    <n v="0"/>
    <n v="460"/>
    <n v="2"/>
  </r>
  <r>
    <x v="2"/>
    <x v="186"/>
    <n v="5"/>
    <n v="0"/>
    <n v="5"/>
    <n v="0"/>
  </r>
  <r>
    <x v="3"/>
    <x v="186"/>
    <n v="14"/>
    <n v="0"/>
    <n v="14"/>
    <n v="0"/>
  </r>
  <r>
    <x v="4"/>
    <x v="186"/>
    <n v="9"/>
    <n v="0"/>
    <n v="9"/>
    <n v="0"/>
  </r>
  <r>
    <x v="5"/>
    <x v="186"/>
    <n v="2"/>
    <n v="0"/>
    <n v="2"/>
    <n v="0"/>
  </r>
  <r>
    <x v="6"/>
    <x v="186"/>
    <n v="2"/>
    <n v="1"/>
    <n v="1"/>
    <n v="0"/>
  </r>
  <r>
    <x v="1"/>
    <x v="186"/>
    <n v="460"/>
    <n v="12"/>
    <n v="441"/>
    <n v="7"/>
  </r>
  <r>
    <x v="39"/>
    <x v="186"/>
    <n v="34"/>
    <n v="1"/>
    <n v="33"/>
    <n v="0"/>
  </r>
  <r>
    <x v="9"/>
    <x v="186"/>
    <n v="34"/>
    <n v="0"/>
    <n v="34"/>
    <n v="0"/>
  </r>
  <r>
    <x v="14"/>
    <x v="186"/>
    <n v="23"/>
    <n v="7"/>
    <n v="16"/>
    <n v="0"/>
  </r>
  <r>
    <x v="15"/>
    <x v="186"/>
    <n v="13"/>
    <n v="0"/>
    <n v="13"/>
    <n v="0"/>
  </r>
  <r>
    <x v="18"/>
    <x v="186"/>
    <n v="3"/>
    <n v="0"/>
    <n v="3"/>
    <n v="0"/>
  </r>
  <r>
    <x v="19"/>
    <x v="186"/>
    <n v="2"/>
    <n v="0"/>
    <n v="2"/>
    <n v="0"/>
  </r>
  <r>
    <x v="10"/>
    <x v="186"/>
    <n v="23"/>
    <n v="0"/>
    <n v="23"/>
    <n v="0"/>
  </r>
  <r>
    <x v="20"/>
    <x v="186"/>
    <n v="23"/>
    <n v="0"/>
    <n v="23"/>
    <n v="0"/>
  </r>
  <r>
    <x v="21"/>
    <x v="186"/>
    <n v="71"/>
    <n v="0"/>
    <n v="71"/>
    <n v="0"/>
  </r>
  <r>
    <x v="22"/>
    <x v="186"/>
    <n v="168"/>
    <n v="1"/>
    <n v="167"/>
    <n v="0"/>
  </r>
  <r>
    <x v="25"/>
    <x v="186"/>
    <n v="22"/>
    <n v="3"/>
    <n v="19"/>
    <n v="0"/>
  </r>
  <r>
    <x v="26"/>
    <x v="186"/>
    <n v="10"/>
    <n v="0"/>
    <n v="10"/>
    <n v="0"/>
  </r>
  <r>
    <x v="27"/>
    <x v="186"/>
    <n v="3"/>
    <n v="0"/>
    <n v="3"/>
    <n v="0"/>
  </r>
  <r>
    <x v="38"/>
    <x v="186"/>
    <n v="2"/>
    <n v="0"/>
    <n v="2"/>
    <n v="0"/>
  </r>
  <r>
    <x v="28"/>
    <x v="186"/>
    <n v="17"/>
    <n v="1"/>
    <n v="16"/>
    <n v="0"/>
  </r>
  <r>
    <x v="29"/>
    <x v="186"/>
    <n v="8"/>
    <n v="0"/>
    <n v="8"/>
    <n v="0"/>
  </r>
  <r>
    <x v="23"/>
    <x v="186"/>
    <n v="17"/>
    <n v="3"/>
    <n v="14"/>
    <n v="0"/>
  </r>
  <r>
    <x v="24"/>
    <x v="186"/>
    <n v="58"/>
    <n v="3"/>
    <n v="55"/>
    <n v="0"/>
  </r>
  <r>
    <x v="30"/>
    <x v="186"/>
    <n v="58"/>
    <n v="0"/>
    <n v="58"/>
    <n v="0"/>
  </r>
  <r>
    <x v="31"/>
    <x v="186"/>
    <n v="24"/>
    <n v="5"/>
    <n v="19"/>
    <n v="0"/>
  </r>
  <r>
    <x v="32"/>
    <x v="186"/>
    <n v="5"/>
    <n v="1"/>
    <n v="4"/>
    <n v="0"/>
  </r>
  <r>
    <x v="33"/>
    <x v="186"/>
    <n v="10"/>
    <n v="3"/>
    <n v="7"/>
    <n v="0"/>
  </r>
  <r>
    <x v="34"/>
    <x v="186"/>
    <n v="5"/>
    <n v="0"/>
    <n v="0"/>
    <n v="0"/>
  </r>
  <r>
    <x v="7"/>
    <x v="186"/>
    <n v="117"/>
    <n v="39"/>
    <n v="78"/>
    <n v="0"/>
  </r>
  <r>
    <x v="8"/>
    <x v="186"/>
    <n v="441"/>
    <n v="42"/>
    <n v="399"/>
    <n v="0"/>
  </r>
  <r>
    <x v="35"/>
    <x v="186"/>
    <n v="140"/>
    <n v="0"/>
    <n v="0"/>
    <n v="140"/>
  </r>
  <r>
    <x v="0"/>
    <x v="187"/>
    <n v="298"/>
    <n v="0"/>
    <n v="295"/>
    <n v="3"/>
  </r>
  <r>
    <x v="2"/>
    <x v="187"/>
    <n v="2"/>
    <n v="1"/>
    <n v="1"/>
    <n v="0"/>
  </r>
  <r>
    <x v="3"/>
    <x v="187"/>
    <n v="9"/>
    <n v="1"/>
    <n v="8"/>
    <n v="0"/>
  </r>
  <r>
    <x v="4"/>
    <x v="187"/>
    <n v="6"/>
    <n v="0"/>
    <n v="6"/>
    <n v="0"/>
  </r>
  <r>
    <x v="5"/>
    <x v="187"/>
    <n v="2"/>
    <n v="0"/>
    <n v="2"/>
    <n v="0"/>
  </r>
  <r>
    <x v="6"/>
    <x v="187"/>
    <n v="2"/>
    <n v="0"/>
    <n v="2"/>
    <n v="0"/>
  </r>
  <r>
    <x v="1"/>
    <x v="187"/>
    <n v="295"/>
    <n v="6"/>
    <n v="282"/>
    <n v="7"/>
  </r>
  <r>
    <x v="39"/>
    <x v="187"/>
    <n v="14"/>
    <n v="0"/>
    <n v="14"/>
    <n v="0"/>
  </r>
  <r>
    <x v="9"/>
    <x v="187"/>
    <n v="14"/>
    <n v="0"/>
    <n v="14"/>
    <n v="0"/>
  </r>
  <r>
    <x v="14"/>
    <x v="187"/>
    <n v="21"/>
    <n v="2"/>
    <n v="19"/>
    <n v="0"/>
  </r>
  <r>
    <x v="15"/>
    <x v="187"/>
    <n v="18"/>
    <n v="0"/>
    <n v="18"/>
    <n v="0"/>
  </r>
  <r>
    <x v="18"/>
    <x v="187"/>
    <n v="1"/>
    <n v="0"/>
    <n v="1"/>
    <n v="0"/>
  </r>
  <r>
    <x v="10"/>
    <x v="187"/>
    <n v="21"/>
    <n v="0"/>
    <n v="21"/>
    <n v="0"/>
  </r>
  <r>
    <x v="20"/>
    <x v="187"/>
    <n v="21"/>
    <n v="0"/>
    <n v="21"/>
    <n v="0"/>
  </r>
  <r>
    <x v="21"/>
    <x v="187"/>
    <n v="40"/>
    <n v="2"/>
    <n v="38"/>
    <n v="0"/>
  </r>
  <r>
    <x v="22"/>
    <x v="187"/>
    <n v="115"/>
    <n v="1"/>
    <n v="114"/>
    <n v="0"/>
  </r>
  <r>
    <x v="25"/>
    <x v="187"/>
    <n v="10"/>
    <n v="3"/>
    <n v="7"/>
    <n v="0"/>
  </r>
  <r>
    <x v="26"/>
    <x v="187"/>
    <n v="3"/>
    <n v="0"/>
    <n v="3"/>
    <n v="0"/>
  </r>
  <r>
    <x v="27"/>
    <x v="187"/>
    <n v="1"/>
    <n v="0"/>
    <n v="1"/>
    <n v="0"/>
  </r>
  <r>
    <x v="38"/>
    <x v="187"/>
    <n v="1"/>
    <n v="0"/>
    <n v="1"/>
    <n v="0"/>
  </r>
  <r>
    <x v="28"/>
    <x v="187"/>
    <n v="15"/>
    <n v="2"/>
    <n v="13"/>
    <n v="0"/>
  </r>
  <r>
    <x v="29"/>
    <x v="187"/>
    <n v="6"/>
    <n v="1"/>
    <n v="5"/>
    <n v="0"/>
  </r>
  <r>
    <x v="23"/>
    <x v="187"/>
    <n v="6"/>
    <n v="2"/>
    <n v="4"/>
    <n v="0"/>
  </r>
  <r>
    <x v="24"/>
    <x v="187"/>
    <n v="35"/>
    <n v="3"/>
    <n v="32"/>
    <n v="0"/>
  </r>
  <r>
    <x v="30"/>
    <x v="187"/>
    <n v="35"/>
    <n v="0"/>
    <n v="35"/>
    <n v="0"/>
  </r>
  <r>
    <x v="31"/>
    <x v="187"/>
    <n v="19"/>
    <n v="2"/>
    <n v="17"/>
    <n v="0"/>
  </r>
  <r>
    <x v="32"/>
    <x v="187"/>
    <n v="3"/>
    <n v="1"/>
    <n v="2"/>
    <n v="0"/>
  </r>
  <r>
    <x v="33"/>
    <x v="187"/>
    <n v="4"/>
    <n v="1"/>
    <n v="3"/>
    <n v="0"/>
  </r>
  <r>
    <x v="34"/>
    <x v="187"/>
    <n v="4"/>
    <n v="0"/>
    <n v="0"/>
    <n v="0"/>
  </r>
  <r>
    <x v="7"/>
    <x v="187"/>
    <n v="81"/>
    <n v="24"/>
    <n v="57"/>
    <n v="0"/>
  </r>
  <r>
    <x v="8"/>
    <x v="187"/>
    <n v="281"/>
    <n v="29"/>
    <n v="252"/>
    <n v="0"/>
  </r>
  <r>
    <x v="35"/>
    <x v="187"/>
    <n v="82"/>
    <n v="0"/>
    <n v="0"/>
    <n v="82"/>
  </r>
  <r>
    <x v="0"/>
    <x v="188"/>
    <n v="4239"/>
    <n v="0"/>
    <n v="4214"/>
    <n v="25"/>
  </r>
  <r>
    <x v="2"/>
    <x v="188"/>
    <n v="25"/>
    <n v="1"/>
    <n v="24"/>
    <n v="0"/>
  </r>
  <r>
    <x v="3"/>
    <x v="188"/>
    <n v="69"/>
    <n v="6"/>
    <n v="63"/>
    <n v="0"/>
  </r>
  <r>
    <x v="4"/>
    <x v="188"/>
    <n v="38"/>
    <n v="2"/>
    <n v="36"/>
    <n v="0"/>
  </r>
  <r>
    <x v="5"/>
    <x v="188"/>
    <n v="13"/>
    <n v="2"/>
    <n v="11"/>
    <n v="0"/>
  </r>
  <r>
    <x v="6"/>
    <x v="188"/>
    <n v="11"/>
    <n v="0"/>
    <n v="11"/>
    <n v="0"/>
  </r>
  <r>
    <x v="1"/>
    <x v="188"/>
    <n v="4214"/>
    <n v="102"/>
    <n v="4085"/>
    <n v="27"/>
  </r>
  <r>
    <x v="39"/>
    <x v="188"/>
    <n v="328"/>
    <n v="4"/>
    <n v="324"/>
    <n v="0"/>
  </r>
  <r>
    <x v="9"/>
    <x v="188"/>
    <n v="328"/>
    <n v="0"/>
    <n v="328"/>
    <n v="0"/>
  </r>
  <r>
    <x v="14"/>
    <x v="188"/>
    <n v="215"/>
    <n v="62"/>
    <n v="153"/>
    <n v="0"/>
  </r>
  <r>
    <x v="15"/>
    <x v="188"/>
    <n v="140"/>
    <n v="6"/>
    <n v="134"/>
    <n v="0"/>
  </r>
  <r>
    <x v="18"/>
    <x v="188"/>
    <n v="13"/>
    <n v="0"/>
    <n v="13"/>
    <n v="0"/>
  </r>
  <r>
    <x v="19"/>
    <x v="188"/>
    <n v="2"/>
    <n v="0"/>
    <n v="2"/>
    <n v="0"/>
  </r>
  <r>
    <x v="10"/>
    <x v="188"/>
    <n v="215"/>
    <n v="0"/>
    <n v="215"/>
    <n v="0"/>
  </r>
  <r>
    <x v="11"/>
    <x v="188"/>
    <n v="1"/>
    <n v="0"/>
    <n v="1"/>
    <n v="0"/>
  </r>
  <r>
    <x v="20"/>
    <x v="188"/>
    <n v="215"/>
    <n v="0"/>
    <n v="215"/>
    <n v="0"/>
  </r>
  <r>
    <x v="21"/>
    <x v="188"/>
    <n v="713"/>
    <n v="5"/>
    <n v="708"/>
    <n v="0"/>
  </r>
  <r>
    <x v="22"/>
    <x v="188"/>
    <n v="1931"/>
    <n v="13"/>
    <n v="1918"/>
    <n v="0"/>
  </r>
  <r>
    <x v="25"/>
    <x v="188"/>
    <n v="177"/>
    <n v="18"/>
    <n v="159"/>
    <n v="0"/>
  </r>
  <r>
    <x v="26"/>
    <x v="188"/>
    <n v="28"/>
    <n v="0"/>
    <n v="28"/>
    <n v="0"/>
  </r>
  <r>
    <x v="27"/>
    <x v="188"/>
    <n v="16"/>
    <n v="1"/>
    <n v="15"/>
    <n v="0"/>
  </r>
  <r>
    <x v="38"/>
    <x v="188"/>
    <n v="17"/>
    <n v="4"/>
    <n v="13"/>
    <n v="0"/>
  </r>
  <r>
    <x v="28"/>
    <x v="188"/>
    <n v="171"/>
    <n v="15"/>
    <n v="156"/>
    <n v="0"/>
  </r>
  <r>
    <x v="29"/>
    <x v="188"/>
    <n v="102"/>
    <n v="18"/>
    <n v="84"/>
    <n v="0"/>
  </r>
  <r>
    <x v="23"/>
    <x v="188"/>
    <n v="90"/>
    <n v="16"/>
    <n v="74"/>
    <n v="0"/>
  </r>
  <r>
    <x v="24"/>
    <x v="188"/>
    <n v="446"/>
    <n v="16"/>
    <n v="430"/>
    <n v="0"/>
  </r>
  <r>
    <x v="30"/>
    <x v="188"/>
    <n v="446"/>
    <n v="0"/>
    <n v="446"/>
    <n v="0"/>
  </r>
  <r>
    <x v="31"/>
    <x v="188"/>
    <n v="271"/>
    <n v="32"/>
    <n v="239"/>
    <n v="0"/>
  </r>
  <r>
    <x v="32"/>
    <x v="188"/>
    <n v="73"/>
    <n v="10"/>
    <n v="63"/>
    <n v="0"/>
  </r>
  <r>
    <x v="33"/>
    <x v="188"/>
    <n v="70"/>
    <n v="4"/>
    <n v="66"/>
    <n v="0"/>
  </r>
  <r>
    <x v="34"/>
    <x v="188"/>
    <n v="34"/>
    <n v="0"/>
    <n v="0"/>
    <n v="0"/>
  </r>
  <r>
    <x v="7"/>
    <x v="188"/>
    <n v="942"/>
    <n v="195"/>
    <n v="747"/>
    <n v="0"/>
  </r>
  <r>
    <x v="8"/>
    <x v="188"/>
    <n v="4075"/>
    <n v="287"/>
    <n v="3787"/>
    <n v="1"/>
  </r>
  <r>
    <x v="35"/>
    <x v="188"/>
    <n v="1256"/>
    <n v="0"/>
    <n v="0"/>
    <n v="1256"/>
  </r>
  <r>
    <x v="0"/>
    <x v="189"/>
    <n v="3641"/>
    <n v="0"/>
    <n v="3624"/>
    <n v="17"/>
  </r>
  <r>
    <x v="2"/>
    <x v="189"/>
    <n v="18"/>
    <n v="0"/>
    <n v="18"/>
    <n v="0"/>
  </r>
  <r>
    <x v="3"/>
    <x v="189"/>
    <n v="66"/>
    <n v="8"/>
    <n v="58"/>
    <n v="0"/>
  </r>
  <r>
    <x v="4"/>
    <x v="189"/>
    <n v="40"/>
    <n v="2"/>
    <n v="38"/>
    <n v="0"/>
  </r>
  <r>
    <x v="36"/>
    <x v="189"/>
    <n v="1"/>
    <n v="1"/>
    <n v="0"/>
    <n v="0"/>
  </r>
  <r>
    <x v="5"/>
    <x v="189"/>
    <n v="9"/>
    <n v="2"/>
    <n v="7"/>
    <n v="0"/>
  </r>
  <r>
    <x v="6"/>
    <x v="189"/>
    <n v="6"/>
    <n v="0"/>
    <n v="6"/>
    <n v="0"/>
  </r>
  <r>
    <x v="1"/>
    <x v="189"/>
    <n v="3624"/>
    <n v="89"/>
    <n v="3505"/>
    <n v="30"/>
  </r>
  <r>
    <x v="39"/>
    <x v="189"/>
    <n v="274"/>
    <n v="2"/>
    <n v="272"/>
    <n v="0"/>
  </r>
  <r>
    <x v="9"/>
    <x v="189"/>
    <n v="274"/>
    <n v="0"/>
    <n v="274"/>
    <n v="0"/>
  </r>
  <r>
    <x v="14"/>
    <x v="189"/>
    <n v="195"/>
    <n v="44"/>
    <n v="151"/>
    <n v="0"/>
  </r>
  <r>
    <x v="15"/>
    <x v="189"/>
    <n v="121"/>
    <n v="0"/>
    <n v="121"/>
    <n v="0"/>
  </r>
  <r>
    <x v="18"/>
    <x v="189"/>
    <n v="30"/>
    <n v="3"/>
    <n v="27"/>
    <n v="0"/>
  </r>
  <r>
    <x v="19"/>
    <x v="189"/>
    <n v="9"/>
    <n v="0"/>
    <n v="9"/>
    <n v="0"/>
  </r>
  <r>
    <x v="10"/>
    <x v="189"/>
    <n v="195"/>
    <n v="0"/>
    <n v="195"/>
    <n v="0"/>
  </r>
  <r>
    <x v="20"/>
    <x v="189"/>
    <n v="195"/>
    <n v="0"/>
    <n v="195"/>
    <n v="0"/>
  </r>
  <r>
    <x v="21"/>
    <x v="189"/>
    <n v="625"/>
    <n v="12"/>
    <n v="613"/>
    <n v="0"/>
  </r>
  <r>
    <x v="22"/>
    <x v="189"/>
    <n v="1620"/>
    <n v="11"/>
    <n v="1609"/>
    <n v="0"/>
  </r>
  <r>
    <x v="25"/>
    <x v="189"/>
    <n v="136"/>
    <n v="11"/>
    <n v="125"/>
    <n v="0"/>
  </r>
  <r>
    <x v="26"/>
    <x v="189"/>
    <n v="22"/>
    <n v="0"/>
    <n v="22"/>
    <n v="0"/>
  </r>
  <r>
    <x v="27"/>
    <x v="189"/>
    <n v="24"/>
    <n v="0"/>
    <n v="24"/>
    <n v="0"/>
  </r>
  <r>
    <x v="38"/>
    <x v="189"/>
    <n v="12"/>
    <n v="2"/>
    <n v="10"/>
    <n v="0"/>
  </r>
  <r>
    <x v="28"/>
    <x v="189"/>
    <n v="148"/>
    <n v="10"/>
    <n v="138"/>
    <n v="0"/>
  </r>
  <r>
    <x v="29"/>
    <x v="189"/>
    <n v="62"/>
    <n v="14"/>
    <n v="48"/>
    <n v="0"/>
  </r>
  <r>
    <x v="23"/>
    <x v="189"/>
    <n v="88"/>
    <n v="11"/>
    <n v="77"/>
    <n v="0"/>
  </r>
  <r>
    <x v="24"/>
    <x v="189"/>
    <n v="377"/>
    <n v="20"/>
    <n v="357"/>
    <n v="0"/>
  </r>
  <r>
    <x v="30"/>
    <x v="189"/>
    <n v="377"/>
    <n v="0"/>
    <n v="377"/>
    <n v="0"/>
  </r>
  <r>
    <x v="31"/>
    <x v="189"/>
    <n v="267"/>
    <n v="28"/>
    <n v="239"/>
    <n v="0"/>
  </r>
  <r>
    <x v="32"/>
    <x v="189"/>
    <n v="93"/>
    <n v="16"/>
    <n v="77"/>
    <n v="0"/>
  </r>
  <r>
    <x v="33"/>
    <x v="189"/>
    <n v="79"/>
    <n v="6"/>
    <n v="73"/>
    <n v="0"/>
  </r>
  <r>
    <x v="34"/>
    <x v="189"/>
    <n v="32"/>
    <n v="0"/>
    <n v="0"/>
    <n v="0"/>
  </r>
  <r>
    <x v="7"/>
    <x v="189"/>
    <n v="834"/>
    <n v="176"/>
    <n v="658"/>
    <n v="0"/>
  </r>
  <r>
    <x v="8"/>
    <x v="189"/>
    <n v="3498"/>
    <n v="264"/>
    <n v="3234"/>
    <n v="0"/>
  </r>
  <r>
    <x v="35"/>
    <x v="189"/>
    <n v="1096"/>
    <n v="0"/>
    <n v="0"/>
    <n v="1096"/>
  </r>
  <r>
    <x v="0"/>
    <x v="190"/>
    <n v="3311"/>
    <n v="0"/>
    <n v="3292"/>
    <n v="19"/>
  </r>
  <r>
    <x v="2"/>
    <x v="190"/>
    <n v="12"/>
    <n v="3"/>
    <n v="9"/>
    <n v="0"/>
  </r>
  <r>
    <x v="3"/>
    <x v="190"/>
    <n v="60"/>
    <n v="4"/>
    <n v="56"/>
    <n v="0"/>
  </r>
  <r>
    <x v="4"/>
    <x v="190"/>
    <n v="44"/>
    <n v="1"/>
    <n v="43"/>
    <n v="0"/>
  </r>
  <r>
    <x v="5"/>
    <x v="190"/>
    <n v="8"/>
    <n v="0"/>
    <n v="8"/>
    <n v="0"/>
  </r>
  <r>
    <x v="6"/>
    <x v="190"/>
    <n v="8"/>
    <n v="1"/>
    <n v="7"/>
    <n v="0"/>
  </r>
  <r>
    <x v="1"/>
    <x v="190"/>
    <n v="3292"/>
    <n v="94"/>
    <n v="3172"/>
    <n v="26"/>
  </r>
  <r>
    <x v="39"/>
    <x v="190"/>
    <n v="258"/>
    <n v="3"/>
    <n v="255"/>
    <n v="0"/>
  </r>
  <r>
    <x v="9"/>
    <x v="190"/>
    <n v="258"/>
    <n v="0"/>
    <n v="258"/>
    <n v="0"/>
  </r>
  <r>
    <x v="14"/>
    <x v="190"/>
    <n v="131"/>
    <n v="30"/>
    <n v="101"/>
    <n v="0"/>
  </r>
  <r>
    <x v="15"/>
    <x v="190"/>
    <n v="95"/>
    <n v="0"/>
    <n v="95"/>
    <n v="0"/>
  </r>
  <r>
    <x v="18"/>
    <x v="190"/>
    <n v="6"/>
    <n v="2"/>
    <n v="4"/>
    <n v="0"/>
  </r>
  <r>
    <x v="10"/>
    <x v="190"/>
    <n v="131"/>
    <n v="0"/>
    <n v="131"/>
    <n v="0"/>
  </r>
  <r>
    <x v="20"/>
    <x v="190"/>
    <n v="131"/>
    <n v="0"/>
    <n v="131"/>
    <n v="0"/>
  </r>
  <r>
    <x v="21"/>
    <x v="190"/>
    <n v="574"/>
    <n v="7"/>
    <n v="567"/>
    <n v="0"/>
  </r>
  <r>
    <x v="22"/>
    <x v="190"/>
    <n v="1479"/>
    <n v="5"/>
    <n v="1474"/>
    <n v="0"/>
  </r>
  <r>
    <x v="25"/>
    <x v="190"/>
    <n v="117"/>
    <n v="15"/>
    <n v="102"/>
    <n v="0"/>
  </r>
  <r>
    <x v="26"/>
    <x v="190"/>
    <n v="29"/>
    <n v="0"/>
    <n v="29"/>
    <n v="0"/>
  </r>
  <r>
    <x v="27"/>
    <x v="190"/>
    <n v="18"/>
    <n v="0"/>
    <n v="18"/>
    <n v="0"/>
  </r>
  <r>
    <x v="38"/>
    <x v="190"/>
    <n v="7"/>
    <n v="0"/>
    <n v="7"/>
    <n v="0"/>
  </r>
  <r>
    <x v="28"/>
    <x v="190"/>
    <n v="122"/>
    <n v="3"/>
    <n v="119"/>
    <n v="0"/>
  </r>
  <r>
    <x v="29"/>
    <x v="190"/>
    <n v="55"/>
    <n v="12"/>
    <n v="43"/>
    <n v="0"/>
  </r>
  <r>
    <x v="23"/>
    <x v="190"/>
    <n v="60"/>
    <n v="10"/>
    <n v="50"/>
    <n v="0"/>
  </r>
  <r>
    <x v="24"/>
    <x v="190"/>
    <n v="328"/>
    <n v="20"/>
    <n v="308"/>
    <n v="0"/>
  </r>
  <r>
    <x v="30"/>
    <x v="190"/>
    <n v="328"/>
    <n v="0"/>
    <n v="328"/>
    <n v="0"/>
  </r>
  <r>
    <x v="31"/>
    <x v="190"/>
    <n v="256"/>
    <n v="25"/>
    <n v="231"/>
    <n v="0"/>
  </r>
  <r>
    <x v="32"/>
    <x v="190"/>
    <n v="69"/>
    <n v="13"/>
    <n v="56"/>
    <n v="0"/>
  </r>
  <r>
    <x v="33"/>
    <x v="190"/>
    <n v="56"/>
    <n v="8"/>
    <n v="48"/>
    <n v="0"/>
  </r>
  <r>
    <x v="34"/>
    <x v="190"/>
    <n v="17"/>
    <n v="0"/>
    <n v="0"/>
    <n v="0"/>
  </r>
  <r>
    <x v="7"/>
    <x v="190"/>
    <n v="735"/>
    <n v="173"/>
    <n v="562"/>
    <n v="0"/>
  </r>
  <r>
    <x v="8"/>
    <x v="190"/>
    <n v="3167"/>
    <n v="230"/>
    <n v="2937"/>
    <n v="0"/>
  </r>
  <r>
    <x v="35"/>
    <x v="190"/>
    <n v="1014"/>
    <n v="0"/>
    <n v="0"/>
    <n v="1014"/>
  </r>
  <r>
    <x v="0"/>
    <x v="191"/>
    <n v="3192"/>
    <n v="0"/>
    <n v="3174"/>
    <n v="18"/>
  </r>
  <r>
    <x v="2"/>
    <x v="191"/>
    <n v="23"/>
    <n v="1"/>
    <n v="22"/>
    <n v="0"/>
  </r>
  <r>
    <x v="3"/>
    <x v="191"/>
    <n v="61"/>
    <n v="6"/>
    <n v="55"/>
    <n v="0"/>
  </r>
  <r>
    <x v="4"/>
    <x v="191"/>
    <n v="32"/>
    <n v="1"/>
    <n v="31"/>
    <n v="0"/>
  </r>
  <r>
    <x v="36"/>
    <x v="191"/>
    <n v="1"/>
    <n v="0"/>
    <n v="1"/>
    <n v="0"/>
  </r>
  <r>
    <x v="5"/>
    <x v="191"/>
    <n v="12"/>
    <n v="1"/>
    <n v="11"/>
    <n v="0"/>
  </r>
  <r>
    <x v="6"/>
    <x v="191"/>
    <n v="10"/>
    <n v="0"/>
    <n v="10"/>
    <n v="0"/>
  </r>
  <r>
    <x v="1"/>
    <x v="191"/>
    <n v="3174"/>
    <n v="95"/>
    <n v="3049"/>
    <n v="30"/>
  </r>
  <r>
    <x v="39"/>
    <x v="191"/>
    <n v="248"/>
    <n v="2"/>
    <n v="246"/>
    <n v="0"/>
  </r>
  <r>
    <x v="9"/>
    <x v="191"/>
    <n v="248"/>
    <n v="0"/>
    <n v="248"/>
    <n v="0"/>
  </r>
  <r>
    <x v="14"/>
    <x v="191"/>
    <n v="151"/>
    <n v="37"/>
    <n v="114"/>
    <n v="0"/>
  </r>
  <r>
    <x v="15"/>
    <x v="191"/>
    <n v="96"/>
    <n v="4"/>
    <n v="92"/>
    <n v="0"/>
  </r>
  <r>
    <x v="18"/>
    <x v="191"/>
    <n v="18"/>
    <n v="2"/>
    <n v="16"/>
    <n v="0"/>
  </r>
  <r>
    <x v="19"/>
    <x v="191"/>
    <n v="2"/>
    <n v="0"/>
    <n v="2"/>
    <n v="0"/>
  </r>
  <r>
    <x v="10"/>
    <x v="191"/>
    <n v="151"/>
    <n v="0"/>
    <n v="151"/>
    <n v="0"/>
  </r>
  <r>
    <x v="11"/>
    <x v="191"/>
    <n v="1"/>
    <n v="0"/>
    <n v="1"/>
    <n v="0"/>
  </r>
  <r>
    <x v="20"/>
    <x v="191"/>
    <n v="151"/>
    <n v="0"/>
    <n v="151"/>
    <n v="0"/>
  </r>
  <r>
    <x v="21"/>
    <x v="191"/>
    <n v="506"/>
    <n v="17"/>
    <n v="489"/>
    <n v="0"/>
  </r>
  <r>
    <x v="22"/>
    <x v="191"/>
    <n v="1399"/>
    <n v="13"/>
    <n v="1386"/>
    <n v="0"/>
  </r>
  <r>
    <x v="25"/>
    <x v="191"/>
    <n v="131"/>
    <n v="11"/>
    <n v="120"/>
    <n v="0"/>
  </r>
  <r>
    <x v="26"/>
    <x v="191"/>
    <n v="26"/>
    <n v="2"/>
    <n v="24"/>
    <n v="0"/>
  </r>
  <r>
    <x v="27"/>
    <x v="191"/>
    <n v="20"/>
    <n v="0"/>
    <n v="20"/>
    <n v="0"/>
  </r>
  <r>
    <x v="38"/>
    <x v="191"/>
    <n v="8"/>
    <n v="0"/>
    <n v="8"/>
    <n v="0"/>
  </r>
  <r>
    <x v="28"/>
    <x v="191"/>
    <n v="119"/>
    <n v="4"/>
    <n v="115"/>
    <n v="0"/>
  </r>
  <r>
    <x v="29"/>
    <x v="191"/>
    <n v="49"/>
    <n v="11"/>
    <n v="38"/>
    <n v="0"/>
  </r>
  <r>
    <x v="23"/>
    <x v="191"/>
    <n v="80"/>
    <n v="15"/>
    <n v="65"/>
    <n v="0"/>
  </r>
  <r>
    <x v="24"/>
    <x v="191"/>
    <n v="333"/>
    <n v="11"/>
    <n v="322"/>
    <n v="0"/>
  </r>
  <r>
    <x v="30"/>
    <x v="191"/>
    <n v="333"/>
    <n v="0"/>
    <n v="333"/>
    <n v="0"/>
  </r>
  <r>
    <x v="31"/>
    <x v="191"/>
    <n v="227"/>
    <n v="29"/>
    <n v="198"/>
    <n v="0"/>
  </r>
  <r>
    <x v="32"/>
    <x v="191"/>
    <n v="58"/>
    <n v="10"/>
    <n v="48"/>
    <n v="0"/>
  </r>
  <r>
    <x v="33"/>
    <x v="191"/>
    <n v="48"/>
    <n v="7"/>
    <n v="41"/>
    <n v="0"/>
  </r>
  <r>
    <x v="34"/>
    <x v="191"/>
    <n v="35"/>
    <n v="0"/>
    <n v="0"/>
    <n v="0"/>
  </r>
  <r>
    <x v="7"/>
    <x v="191"/>
    <n v="741"/>
    <n v="152"/>
    <n v="589"/>
    <n v="0"/>
  </r>
  <r>
    <x v="8"/>
    <x v="191"/>
    <n v="3044"/>
    <n v="260"/>
    <n v="2784"/>
    <n v="0"/>
  </r>
  <r>
    <x v="35"/>
    <x v="191"/>
    <n v="912"/>
    <n v="0"/>
    <n v="0"/>
    <n v="912"/>
  </r>
  <r>
    <x v="0"/>
    <x v="192"/>
    <n v="2846"/>
    <n v="0"/>
    <n v="2828"/>
    <n v="18"/>
  </r>
  <r>
    <x v="2"/>
    <x v="192"/>
    <n v="10"/>
    <n v="0"/>
    <n v="10"/>
    <n v="0"/>
  </r>
  <r>
    <x v="3"/>
    <x v="192"/>
    <n v="35"/>
    <n v="6"/>
    <n v="29"/>
    <n v="0"/>
  </r>
  <r>
    <x v="4"/>
    <x v="192"/>
    <n v="19"/>
    <n v="0"/>
    <n v="19"/>
    <n v="0"/>
  </r>
  <r>
    <x v="36"/>
    <x v="192"/>
    <n v="2"/>
    <n v="0"/>
    <n v="2"/>
    <n v="0"/>
  </r>
  <r>
    <x v="5"/>
    <x v="192"/>
    <n v="12"/>
    <n v="1"/>
    <n v="11"/>
    <n v="0"/>
  </r>
  <r>
    <x v="6"/>
    <x v="192"/>
    <n v="9"/>
    <n v="0"/>
    <n v="9"/>
    <n v="0"/>
  </r>
  <r>
    <x v="1"/>
    <x v="192"/>
    <n v="2828"/>
    <n v="80"/>
    <n v="2716"/>
    <n v="32"/>
  </r>
  <r>
    <x v="39"/>
    <x v="192"/>
    <n v="235"/>
    <n v="1"/>
    <n v="234"/>
    <n v="0"/>
  </r>
  <r>
    <x v="9"/>
    <x v="192"/>
    <n v="235"/>
    <n v="0"/>
    <n v="235"/>
    <n v="0"/>
  </r>
  <r>
    <x v="14"/>
    <x v="192"/>
    <n v="135"/>
    <n v="27"/>
    <n v="108"/>
    <n v="0"/>
  </r>
  <r>
    <x v="15"/>
    <x v="192"/>
    <n v="94"/>
    <n v="1"/>
    <n v="93"/>
    <n v="0"/>
  </r>
  <r>
    <x v="18"/>
    <x v="192"/>
    <n v="14"/>
    <n v="2"/>
    <n v="12"/>
    <n v="0"/>
  </r>
  <r>
    <x v="19"/>
    <x v="192"/>
    <n v="2"/>
    <n v="0"/>
    <n v="2"/>
    <n v="0"/>
  </r>
  <r>
    <x v="10"/>
    <x v="192"/>
    <n v="135"/>
    <n v="0"/>
    <n v="135"/>
    <n v="0"/>
  </r>
  <r>
    <x v="11"/>
    <x v="192"/>
    <n v="2"/>
    <n v="0"/>
    <n v="2"/>
    <n v="0"/>
  </r>
  <r>
    <x v="20"/>
    <x v="192"/>
    <n v="135"/>
    <n v="0"/>
    <n v="135"/>
    <n v="0"/>
  </r>
  <r>
    <x v="21"/>
    <x v="192"/>
    <n v="508"/>
    <n v="4"/>
    <n v="504"/>
    <n v="0"/>
  </r>
  <r>
    <x v="22"/>
    <x v="192"/>
    <n v="1229"/>
    <n v="9"/>
    <n v="1220"/>
    <n v="0"/>
  </r>
  <r>
    <x v="25"/>
    <x v="192"/>
    <n v="110"/>
    <n v="12"/>
    <n v="98"/>
    <n v="0"/>
  </r>
  <r>
    <x v="26"/>
    <x v="192"/>
    <n v="24"/>
    <n v="2"/>
    <n v="22"/>
    <n v="0"/>
  </r>
  <r>
    <x v="27"/>
    <x v="192"/>
    <n v="19"/>
    <n v="0"/>
    <n v="19"/>
    <n v="0"/>
  </r>
  <r>
    <x v="38"/>
    <x v="192"/>
    <n v="7"/>
    <n v="0"/>
    <n v="7"/>
    <n v="0"/>
  </r>
  <r>
    <x v="28"/>
    <x v="192"/>
    <n v="117"/>
    <n v="7"/>
    <n v="110"/>
    <n v="0"/>
  </r>
  <r>
    <x v="29"/>
    <x v="192"/>
    <n v="45"/>
    <n v="3"/>
    <n v="42"/>
    <n v="0"/>
  </r>
  <r>
    <x v="23"/>
    <x v="192"/>
    <n v="75"/>
    <n v="15"/>
    <n v="60"/>
    <n v="0"/>
  </r>
  <r>
    <x v="24"/>
    <x v="192"/>
    <n v="310"/>
    <n v="22"/>
    <n v="288"/>
    <n v="0"/>
  </r>
  <r>
    <x v="30"/>
    <x v="192"/>
    <n v="310"/>
    <n v="0"/>
    <n v="310"/>
    <n v="0"/>
  </r>
  <r>
    <x v="31"/>
    <x v="192"/>
    <n v="204"/>
    <n v="15"/>
    <n v="189"/>
    <n v="0"/>
  </r>
  <r>
    <x v="32"/>
    <x v="192"/>
    <n v="57"/>
    <n v="12"/>
    <n v="45"/>
    <n v="0"/>
  </r>
  <r>
    <x v="33"/>
    <x v="192"/>
    <n v="51"/>
    <n v="1"/>
    <n v="50"/>
    <n v="0"/>
  </r>
  <r>
    <x v="34"/>
    <x v="192"/>
    <n v="17"/>
    <n v="0"/>
    <n v="0"/>
    <n v="0"/>
  </r>
  <r>
    <x v="7"/>
    <x v="192"/>
    <n v="631"/>
    <n v="147"/>
    <n v="484"/>
    <n v="0"/>
  </r>
  <r>
    <x v="8"/>
    <x v="192"/>
    <n v="2712"/>
    <n v="194"/>
    <n v="2518"/>
    <n v="0"/>
  </r>
  <r>
    <x v="35"/>
    <x v="192"/>
    <n v="900"/>
    <n v="0"/>
    <n v="0"/>
    <n v="900"/>
  </r>
  <r>
    <x v="0"/>
    <x v="193"/>
    <n v="422"/>
    <n v="0"/>
    <n v="420"/>
    <n v="2"/>
  </r>
  <r>
    <x v="2"/>
    <x v="193"/>
    <n v="6"/>
    <n v="0"/>
    <n v="6"/>
    <n v="0"/>
  </r>
  <r>
    <x v="3"/>
    <x v="193"/>
    <n v="13"/>
    <n v="0"/>
    <n v="13"/>
    <n v="0"/>
  </r>
  <r>
    <x v="4"/>
    <x v="193"/>
    <n v="7"/>
    <n v="0"/>
    <n v="7"/>
    <n v="0"/>
  </r>
  <r>
    <x v="36"/>
    <x v="193"/>
    <n v="1"/>
    <n v="0"/>
    <n v="1"/>
    <n v="0"/>
  </r>
  <r>
    <x v="5"/>
    <x v="193"/>
    <n v="8"/>
    <n v="0"/>
    <n v="8"/>
    <n v="0"/>
  </r>
  <r>
    <x v="6"/>
    <x v="193"/>
    <n v="7"/>
    <n v="0"/>
    <n v="7"/>
    <n v="0"/>
  </r>
  <r>
    <x v="1"/>
    <x v="193"/>
    <n v="420"/>
    <n v="12"/>
    <n v="403"/>
    <n v="5"/>
  </r>
  <r>
    <x v="39"/>
    <x v="193"/>
    <n v="29"/>
    <n v="0"/>
    <n v="29"/>
    <n v="0"/>
  </r>
  <r>
    <x v="9"/>
    <x v="193"/>
    <n v="29"/>
    <n v="0"/>
    <n v="29"/>
    <n v="0"/>
  </r>
  <r>
    <x v="14"/>
    <x v="193"/>
    <n v="31"/>
    <n v="7"/>
    <n v="24"/>
    <n v="0"/>
  </r>
  <r>
    <x v="15"/>
    <x v="193"/>
    <n v="18"/>
    <n v="0"/>
    <n v="18"/>
    <n v="0"/>
  </r>
  <r>
    <x v="18"/>
    <x v="193"/>
    <n v="6"/>
    <n v="0"/>
    <n v="6"/>
    <n v="0"/>
  </r>
  <r>
    <x v="19"/>
    <x v="193"/>
    <n v="2"/>
    <n v="0"/>
    <n v="2"/>
    <n v="0"/>
  </r>
  <r>
    <x v="10"/>
    <x v="193"/>
    <n v="31"/>
    <n v="0"/>
    <n v="31"/>
    <n v="0"/>
  </r>
  <r>
    <x v="20"/>
    <x v="193"/>
    <n v="31"/>
    <n v="0"/>
    <n v="31"/>
    <n v="0"/>
  </r>
  <r>
    <x v="21"/>
    <x v="193"/>
    <n v="63"/>
    <n v="2"/>
    <n v="61"/>
    <n v="0"/>
  </r>
  <r>
    <x v="22"/>
    <x v="193"/>
    <n v="170"/>
    <n v="2"/>
    <n v="168"/>
    <n v="0"/>
  </r>
  <r>
    <x v="25"/>
    <x v="193"/>
    <n v="19"/>
    <n v="5"/>
    <n v="14"/>
    <n v="0"/>
  </r>
  <r>
    <x v="26"/>
    <x v="193"/>
    <n v="9"/>
    <n v="0"/>
    <n v="9"/>
    <n v="0"/>
  </r>
  <r>
    <x v="27"/>
    <x v="193"/>
    <n v="4"/>
    <n v="0"/>
    <n v="4"/>
    <n v="0"/>
  </r>
  <r>
    <x v="38"/>
    <x v="193"/>
    <n v="1"/>
    <n v="0"/>
    <n v="1"/>
    <n v="0"/>
  </r>
  <r>
    <x v="28"/>
    <x v="193"/>
    <n v="23"/>
    <n v="1"/>
    <n v="22"/>
    <n v="0"/>
  </r>
  <r>
    <x v="29"/>
    <x v="193"/>
    <n v="6"/>
    <n v="1"/>
    <n v="5"/>
    <n v="0"/>
  </r>
  <r>
    <x v="23"/>
    <x v="193"/>
    <n v="12"/>
    <n v="1"/>
    <n v="11"/>
    <n v="0"/>
  </r>
  <r>
    <x v="24"/>
    <x v="193"/>
    <n v="62"/>
    <n v="5"/>
    <n v="57"/>
    <n v="0"/>
  </r>
  <r>
    <x v="30"/>
    <x v="193"/>
    <n v="62"/>
    <n v="0"/>
    <n v="62"/>
    <n v="0"/>
  </r>
  <r>
    <x v="31"/>
    <x v="193"/>
    <n v="28"/>
    <n v="5"/>
    <n v="23"/>
    <n v="0"/>
  </r>
  <r>
    <x v="32"/>
    <x v="193"/>
    <n v="12"/>
    <n v="3"/>
    <n v="9"/>
    <n v="0"/>
  </r>
  <r>
    <x v="33"/>
    <x v="193"/>
    <n v="9"/>
    <n v="1"/>
    <n v="8"/>
    <n v="0"/>
  </r>
  <r>
    <x v="34"/>
    <x v="193"/>
    <n v="2"/>
    <n v="0"/>
    <n v="0"/>
    <n v="0"/>
  </r>
  <r>
    <x v="7"/>
    <x v="193"/>
    <n v="86"/>
    <n v="25"/>
    <n v="61"/>
    <n v="0"/>
  </r>
  <r>
    <x v="8"/>
    <x v="193"/>
    <n v="399"/>
    <n v="25"/>
    <n v="373"/>
    <n v="1"/>
  </r>
  <r>
    <x v="35"/>
    <x v="193"/>
    <n v="135"/>
    <n v="0"/>
    <n v="0"/>
    <n v="135"/>
  </r>
  <r>
    <x v="0"/>
    <x v="194"/>
    <n v="257"/>
    <n v="0"/>
    <n v="253"/>
    <n v="4"/>
  </r>
  <r>
    <x v="2"/>
    <x v="194"/>
    <n v="1"/>
    <n v="0"/>
    <n v="1"/>
    <n v="0"/>
  </r>
  <r>
    <x v="3"/>
    <x v="194"/>
    <n v="9"/>
    <n v="2"/>
    <n v="7"/>
    <n v="0"/>
  </r>
  <r>
    <x v="4"/>
    <x v="194"/>
    <n v="6"/>
    <n v="0"/>
    <n v="6"/>
    <n v="0"/>
  </r>
  <r>
    <x v="5"/>
    <x v="194"/>
    <n v="5"/>
    <n v="0"/>
    <n v="5"/>
    <n v="0"/>
  </r>
  <r>
    <x v="6"/>
    <x v="194"/>
    <n v="5"/>
    <n v="0"/>
    <n v="5"/>
    <n v="0"/>
  </r>
  <r>
    <x v="1"/>
    <x v="194"/>
    <n v="253"/>
    <n v="11"/>
    <n v="237"/>
    <n v="5"/>
  </r>
  <r>
    <x v="39"/>
    <x v="194"/>
    <n v="13"/>
    <n v="1"/>
    <n v="12"/>
    <n v="0"/>
  </r>
  <r>
    <x v="9"/>
    <x v="194"/>
    <n v="13"/>
    <n v="0"/>
    <n v="13"/>
    <n v="0"/>
  </r>
  <r>
    <x v="14"/>
    <x v="194"/>
    <n v="22"/>
    <n v="3"/>
    <n v="19"/>
    <n v="0"/>
  </r>
  <r>
    <x v="15"/>
    <x v="194"/>
    <n v="13"/>
    <n v="0"/>
    <n v="13"/>
    <n v="0"/>
  </r>
  <r>
    <x v="18"/>
    <x v="194"/>
    <n v="6"/>
    <n v="1"/>
    <n v="5"/>
    <n v="0"/>
  </r>
  <r>
    <x v="10"/>
    <x v="194"/>
    <n v="22"/>
    <n v="0"/>
    <n v="22"/>
    <n v="0"/>
  </r>
  <r>
    <x v="20"/>
    <x v="194"/>
    <n v="22"/>
    <n v="0"/>
    <n v="22"/>
    <n v="0"/>
  </r>
  <r>
    <x v="21"/>
    <x v="194"/>
    <n v="36"/>
    <n v="0"/>
    <n v="36"/>
    <n v="0"/>
  </r>
  <r>
    <x v="22"/>
    <x v="194"/>
    <n v="90"/>
    <n v="0"/>
    <n v="90"/>
    <n v="0"/>
  </r>
  <r>
    <x v="25"/>
    <x v="194"/>
    <n v="8"/>
    <n v="1"/>
    <n v="7"/>
    <n v="0"/>
  </r>
  <r>
    <x v="26"/>
    <x v="194"/>
    <n v="4"/>
    <n v="1"/>
    <n v="3"/>
    <n v="0"/>
  </r>
  <r>
    <x v="38"/>
    <x v="194"/>
    <n v="1"/>
    <n v="0"/>
    <n v="1"/>
    <n v="0"/>
  </r>
  <r>
    <x v="28"/>
    <x v="194"/>
    <n v="11"/>
    <n v="0"/>
    <n v="11"/>
    <n v="0"/>
  </r>
  <r>
    <x v="29"/>
    <x v="194"/>
    <n v="2"/>
    <n v="0"/>
    <n v="2"/>
    <n v="0"/>
  </r>
  <r>
    <x v="23"/>
    <x v="194"/>
    <n v="4"/>
    <n v="0"/>
    <n v="4"/>
    <n v="0"/>
  </r>
  <r>
    <x v="24"/>
    <x v="194"/>
    <n v="27"/>
    <n v="4"/>
    <n v="23"/>
    <n v="0"/>
  </r>
  <r>
    <x v="30"/>
    <x v="194"/>
    <n v="27"/>
    <n v="0"/>
    <n v="27"/>
    <n v="0"/>
  </r>
  <r>
    <x v="31"/>
    <x v="194"/>
    <n v="14"/>
    <n v="5"/>
    <n v="9"/>
    <n v="0"/>
  </r>
  <r>
    <x v="32"/>
    <x v="194"/>
    <n v="3"/>
    <n v="0"/>
    <n v="3"/>
    <n v="0"/>
  </r>
  <r>
    <x v="33"/>
    <x v="194"/>
    <n v="5"/>
    <n v="0"/>
    <n v="5"/>
    <n v="0"/>
  </r>
  <r>
    <x v="34"/>
    <x v="194"/>
    <n v="6"/>
    <n v="0"/>
    <n v="0"/>
    <n v="0"/>
  </r>
  <r>
    <x v="7"/>
    <x v="194"/>
    <n v="64"/>
    <n v="16"/>
    <n v="48"/>
    <n v="0"/>
  </r>
  <r>
    <x v="8"/>
    <x v="194"/>
    <n v="234"/>
    <n v="25"/>
    <n v="209"/>
    <n v="0"/>
  </r>
  <r>
    <x v="35"/>
    <x v="194"/>
    <n v="75"/>
    <n v="0"/>
    <n v="0"/>
    <n v="75"/>
  </r>
  <r>
    <x v="0"/>
    <x v="195"/>
    <n v="3926"/>
    <n v="0"/>
    <n v="3893"/>
    <n v="33"/>
  </r>
  <r>
    <x v="2"/>
    <x v="195"/>
    <n v="12"/>
    <n v="2"/>
    <n v="10"/>
    <n v="0"/>
  </r>
  <r>
    <x v="3"/>
    <x v="195"/>
    <n v="57"/>
    <n v="3"/>
    <n v="54"/>
    <n v="0"/>
  </r>
  <r>
    <x v="4"/>
    <x v="195"/>
    <n v="42"/>
    <n v="2"/>
    <n v="40"/>
    <n v="0"/>
  </r>
  <r>
    <x v="36"/>
    <x v="195"/>
    <n v="2"/>
    <n v="0"/>
    <n v="2"/>
    <n v="0"/>
  </r>
  <r>
    <x v="5"/>
    <x v="195"/>
    <n v="9"/>
    <n v="0"/>
    <n v="9"/>
    <n v="0"/>
  </r>
  <r>
    <x v="6"/>
    <x v="195"/>
    <n v="7"/>
    <n v="0"/>
    <n v="7"/>
    <n v="0"/>
  </r>
  <r>
    <x v="1"/>
    <x v="195"/>
    <n v="3893"/>
    <n v="101"/>
    <n v="3771"/>
    <n v="21"/>
  </r>
  <r>
    <x v="39"/>
    <x v="195"/>
    <n v="277"/>
    <n v="1"/>
    <n v="276"/>
    <n v="0"/>
  </r>
  <r>
    <x v="9"/>
    <x v="195"/>
    <n v="277"/>
    <n v="0"/>
    <n v="277"/>
    <n v="0"/>
  </r>
  <r>
    <x v="14"/>
    <x v="195"/>
    <n v="229"/>
    <n v="46"/>
    <n v="183"/>
    <n v="0"/>
  </r>
  <r>
    <x v="15"/>
    <x v="195"/>
    <n v="160"/>
    <n v="3"/>
    <n v="157"/>
    <n v="0"/>
  </r>
  <r>
    <x v="18"/>
    <x v="195"/>
    <n v="23"/>
    <n v="1"/>
    <n v="22"/>
    <n v="0"/>
  </r>
  <r>
    <x v="19"/>
    <x v="195"/>
    <n v="5"/>
    <n v="0"/>
    <n v="5"/>
    <n v="0"/>
  </r>
  <r>
    <x v="10"/>
    <x v="195"/>
    <n v="229"/>
    <n v="0"/>
    <n v="229"/>
    <n v="0"/>
  </r>
  <r>
    <x v="11"/>
    <x v="195"/>
    <n v="2"/>
    <n v="0"/>
    <n v="2"/>
    <n v="0"/>
  </r>
  <r>
    <x v="20"/>
    <x v="195"/>
    <n v="229"/>
    <n v="0"/>
    <n v="229"/>
    <n v="0"/>
  </r>
  <r>
    <x v="21"/>
    <x v="195"/>
    <n v="711"/>
    <n v="5"/>
    <n v="706"/>
    <n v="0"/>
  </r>
  <r>
    <x v="22"/>
    <x v="195"/>
    <n v="1746"/>
    <n v="12"/>
    <n v="1734"/>
    <n v="0"/>
  </r>
  <r>
    <x v="25"/>
    <x v="195"/>
    <n v="153"/>
    <n v="18"/>
    <n v="135"/>
    <n v="0"/>
  </r>
  <r>
    <x v="26"/>
    <x v="195"/>
    <n v="33"/>
    <n v="1"/>
    <n v="32"/>
    <n v="0"/>
  </r>
  <r>
    <x v="27"/>
    <x v="195"/>
    <n v="20"/>
    <n v="2"/>
    <n v="18"/>
    <n v="0"/>
  </r>
  <r>
    <x v="38"/>
    <x v="195"/>
    <n v="10"/>
    <n v="2"/>
    <n v="8"/>
    <n v="0"/>
  </r>
  <r>
    <x v="28"/>
    <x v="195"/>
    <n v="171"/>
    <n v="14"/>
    <n v="157"/>
    <n v="0"/>
  </r>
  <r>
    <x v="29"/>
    <x v="195"/>
    <n v="53"/>
    <n v="10"/>
    <n v="43"/>
    <n v="0"/>
  </r>
  <r>
    <x v="23"/>
    <x v="195"/>
    <n v="81"/>
    <n v="14"/>
    <n v="67"/>
    <n v="0"/>
  </r>
  <r>
    <x v="24"/>
    <x v="195"/>
    <n v="439"/>
    <n v="36"/>
    <n v="403"/>
    <n v="0"/>
  </r>
  <r>
    <x v="30"/>
    <x v="195"/>
    <n v="439"/>
    <n v="0"/>
    <n v="439"/>
    <n v="0"/>
  </r>
  <r>
    <x v="31"/>
    <x v="195"/>
    <n v="271"/>
    <n v="26"/>
    <n v="245"/>
    <n v="0"/>
  </r>
  <r>
    <x v="32"/>
    <x v="195"/>
    <n v="82"/>
    <n v="12"/>
    <n v="70"/>
    <n v="0"/>
  </r>
  <r>
    <x v="33"/>
    <x v="195"/>
    <n v="53"/>
    <n v="7"/>
    <n v="46"/>
    <n v="0"/>
  </r>
  <r>
    <x v="34"/>
    <x v="195"/>
    <n v="33"/>
    <n v="0"/>
    <n v="0"/>
    <n v="0"/>
  </r>
  <r>
    <x v="7"/>
    <x v="195"/>
    <n v="873"/>
    <n v="170"/>
    <n v="703"/>
    <n v="0"/>
  </r>
  <r>
    <x v="8"/>
    <x v="195"/>
    <n v="3766"/>
    <n v="245"/>
    <n v="3520"/>
    <n v="0"/>
  </r>
  <r>
    <x v="35"/>
    <x v="195"/>
    <n v="1236"/>
    <n v="0"/>
    <n v="0"/>
    <n v="1236"/>
  </r>
  <r>
    <x v="0"/>
    <x v="196"/>
    <n v="3327"/>
    <n v="0"/>
    <n v="3302"/>
    <n v="25"/>
  </r>
  <r>
    <x v="2"/>
    <x v="196"/>
    <n v="12"/>
    <n v="0"/>
    <n v="12"/>
    <n v="0"/>
  </r>
  <r>
    <x v="3"/>
    <x v="196"/>
    <n v="72"/>
    <n v="12"/>
    <n v="60"/>
    <n v="0"/>
  </r>
  <r>
    <x v="4"/>
    <x v="196"/>
    <n v="48"/>
    <n v="1"/>
    <n v="47"/>
    <n v="0"/>
  </r>
  <r>
    <x v="36"/>
    <x v="196"/>
    <n v="4"/>
    <n v="0"/>
    <n v="4"/>
    <n v="0"/>
  </r>
  <r>
    <x v="5"/>
    <x v="196"/>
    <n v="13"/>
    <n v="2"/>
    <n v="11"/>
    <n v="0"/>
  </r>
  <r>
    <x v="6"/>
    <x v="196"/>
    <n v="7"/>
    <n v="1"/>
    <n v="6"/>
    <n v="0"/>
  </r>
  <r>
    <x v="1"/>
    <x v="196"/>
    <n v="3302"/>
    <n v="100"/>
    <n v="3176"/>
    <n v="26"/>
  </r>
  <r>
    <x v="39"/>
    <x v="196"/>
    <n v="292"/>
    <n v="3"/>
    <n v="289"/>
    <n v="0"/>
  </r>
  <r>
    <x v="9"/>
    <x v="196"/>
    <n v="292"/>
    <n v="0"/>
    <n v="292"/>
    <n v="0"/>
  </r>
  <r>
    <x v="14"/>
    <x v="196"/>
    <n v="155"/>
    <n v="47"/>
    <n v="108"/>
    <n v="0"/>
  </r>
  <r>
    <x v="15"/>
    <x v="196"/>
    <n v="90"/>
    <n v="0"/>
    <n v="90"/>
    <n v="0"/>
  </r>
  <r>
    <x v="18"/>
    <x v="196"/>
    <n v="18"/>
    <n v="2"/>
    <n v="16"/>
    <n v="0"/>
  </r>
  <r>
    <x v="19"/>
    <x v="196"/>
    <n v="1"/>
    <n v="0"/>
    <n v="1"/>
    <n v="0"/>
  </r>
  <r>
    <x v="10"/>
    <x v="196"/>
    <n v="155"/>
    <n v="0"/>
    <n v="155"/>
    <n v="0"/>
  </r>
  <r>
    <x v="11"/>
    <x v="196"/>
    <n v="2"/>
    <n v="0"/>
    <n v="2"/>
    <n v="0"/>
  </r>
  <r>
    <x v="20"/>
    <x v="196"/>
    <n v="155"/>
    <n v="0"/>
    <n v="155"/>
    <n v="0"/>
  </r>
  <r>
    <x v="21"/>
    <x v="196"/>
    <n v="598"/>
    <n v="10"/>
    <n v="588"/>
    <n v="0"/>
  </r>
  <r>
    <x v="22"/>
    <x v="196"/>
    <n v="1422"/>
    <n v="9"/>
    <n v="1413"/>
    <n v="0"/>
  </r>
  <r>
    <x v="25"/>
    <x v="196"/>
    <n v="100"/>
    <n v="11"/>
    <n v="89"/>
    <n v="0"/>
  </r>
  <r>
    <x v="26"/>
    <x v="196"/>
    <n v="25"/>
    <n v="0"/>
    <n v="25"/>
    <n v="0"/>
  </r>
  <r>
    <x v="27"/>
    <x v="196"/>
    <n v="16"/>
    <n v="0"/>
    <n v="16"/>
    <n v="0"/>
  </r>
  <r>
    <x v="38"/>
    <x v="196"/>
    <n v="8"/>
    <n v="1"/>
    <n v="7"/>
    <n v="0"/>
  </r>
  <r>
    <x v="28"/>
    <x v="196"/>
    <n v="127"/>
    <n v="9"/>
    <n v="118"/>
    <n v="0"/>
  </r>
  <r>
    <x v="29"/>
    <x v="196"/>
    <n v="49"/>
    <n v="8"/>
    <n v="41"/>
    <n v="0"/>
  </r>
  <r>
    <x v="23"/>
    <x v="196"/>
    <n v="63"/>
    <n v="11"/>
    <n v="52"/>
    <n v="0"/>
  </r>
  <r>
    <x v="24"/>
    <x v="196"/>
    <n v="311"/>
    <n v="23"/>
    <n v="288"/>
    <n v="0"/>
  </r>
  <r>
    <x v="30"/>
    <x v="196"/>
    <n v="311"/>
    <n v="0"/>
    <n v="311"/>
    <n v="0"/>
  </r>
  <r>
    <x v="31"/>
    <x v="196"/>
    <n v="265"/>
    <n v="31"/>
    <n v="234"/>
    <n v="0"/>
  </r>
  <r>
    <x v="32"/>
    <x v="196"/>
    <n v="88"/>
    <n v="14"/>
    <n v="74"/>
    <n v="0"/>
  </r>
  <r>
    <x v="33"/>
    <x v="196"/>
    <n v="68"/>
    <n v="7"/>
    <n v="61"/>
    <n v="0"/>
  </r>
  <r>
    <x v="34"/>
    <x v="196"/>
    <n v="19"/>
    <n v="0"/>
    <n v="0"/>
    <n v="0"/>
  </r>
  <r>
    <x v="7"/>
    <x v="196"/>
    <n v="774"/>
    <n v="177"/>
    <n v="597"/>
    <n v="0"/>
  </r>
  <r>
    <x v="8"/>
    <x v="196"/>
    <n v="3168"/>
    <n v="216"/>
    <n v="2953"/>
    <n v="0"/>
  </r>
  <r>
    <x v="35"/>
    <x v="196"/>
    <n v="1061"/>
    <n v="0"/>
    <n v="0"/>
    <n v="1061"/>
  </r>
  <r>
    <x v="0"/>
    <x v="197"/>
    <n v="3083"/>
    <n v="0"/>
    <n v="3060"/>
    <n v="23"/>
  </r>
  <r>
    <x v="2"/>
    <x v="197"/>
    <n v="13"/>
    <n v="0"/>
    <n v="13"/>
    <n v="0"/>
  </r>
  <r>
    <x v="3"/>
    <x v="197"/>
    <n v="62"/>
    <n v="6"/>
    <n v="56"/>
    <n v="0"/>
  </r>
  <r>
    <x v="4"/>
    <x v="197"/>
    <n v="43"/>
    <n v="1"/>
    <n v="42"/>
    <n v="0"/>
  </r>
  <r>
    <x v="36"/>
    <x v="197"/>
    <n v="1"/>
    <n v="0"/>
    <n v="1"/>
    <n v="0"/>
  </r>
  <r>
    <x v="5"/>
    <x v="197"/>
    <n v="11"/>
    <n v="3"/>
    <n v="8"/>
    <n v="0"/>
  </r>
  <r>
    <x v="6"/>
    <x v="197"/>
    <n v="7"/>
    <n v="0"/>
    <n v="7"/>
    <n v="0"/>
  </r>
  <r>
    <x v="1"/>
    <x v="197"/>
    <n v="3060"/>
    <n v="69"/>
    <n v="2958"/>
    <n v="33"/>
  </r>
  <r>
    <x v="39"/>
    <x v="197"/>
    <n v="253"/>
    <n v="4"/>
    <n v="249"/>
    <n v="0"/>
  </r>
  <r>
    <x v="9"/>
    <x v="197"/>
    <n v="253"/>
    <n v="0"/>
    <n v="253"/>
    <n v="0"/>
  </r>
  <r>
    <x v="14"/>
    <x v="197"/>
    <n v="152"/>
    <n v="37"/>
    <n v="115"/>
    <n v="0"/>
  </r>
  <r>
    <x v="15"/>
    <x v="197"/>
    <n v="97"/>
    <n v="4"/>
    <n v="93"/>
    <n v="0"/>
  </r>
  <r>
    <x v="18"/>
    <x v="197"/>
    <n v="18"/>
    <n v="3"/>
    <n v="15"/>
    <n v="0"/>
  </r>
  <r>
    <x v="19"/>
    <x v="197"/>
    <n v="4"/>
    <n v="0"/>
    <n v="4"/>
    <n v="0"/>
  </r>
  <r>
    <x v="10"/>
    <x v="197"/>
    <n v="152"/>
    <n v="0"/>
    <n v="152"/>
    <n v="0"/>
  </r>
  <r>
    <x v="11"/>
    <x v="197"/>
    <n v="2"/>
    <n v="0"/>
    <n v="2"/>
    <n v="0"/>
  </r>
  <r>
    <x v="20"/>
    <x v="197"/>
    <n v="152"/>
    <n v="0"/>
    <n v="152"/>
    <n v="0"/>
  </r>
  <r>
    <x v="21"/>
    <x v="197"/>
    <n v="536"/>
    <n v="11"/>
    <n v="525"/>
    <n v="0"/>
  </r>
  <r>
    <x v="22"/>
    <x v="197"/>
    <n v="1368"/>
    <n v="12"/>
    <n v="1356"/>
    <n v="0"/>
  </r>
  <r>
    <x v="25"/>
    <x v="197"/>
    <n v="120"/>
    <n v="10"/>
    <n v="110"/>
    <n v="0"/>
  </r>
  <r>
    <x v="26"/>
    <x v="197"/>
    <n v="30"/>
    <n v="0"/>
    <n v="30"/>
    <n v="0"/>
  </r>
  <r>
    <x v="27"/>
    <x v="197"/>
    <n v="18"/>
    <n v="0"/>
    <n v="18"/>
    <n v="0"/>
  </r>
  <r>
    <x v="38"/>
    <x v="197"/>
    <n v="5"/>
    <n v="0"/>
    <n v="5"/>
    <n v="0"/>
  </r>
  <r>
    <x v="28"/>
    <x v="197"/>
    <n v="125"/>
    <n v="8"/>
    <n v="117"/>
    <n v="0"/>
  </r>
  <r>
    <x v="29"/>
    <x v="197"/>
    <n v="45"/>
    <n v="5"/>
    <n v="40"/>
    <n v="0"/>
  </r>
  <r>
    <x v="23"/>
    <x v="197"/>
    <n v="64"/>
    <n v="8"/>
    <n v="56"/>
    <n v="0"/>
  </r>
  <r>
    <x v="24"/>
    <x v="197"/>
    <n v="323"/>
    <n v="17"/>
    <n v="306"/>
    <n v="0"/>
  </r>
  <r>
    <x v="30"/>
    <x v="197"/>
    <n v="323"/>
    <n v="0"/>
    <n v="323"/>
    <n v="0"/>
  </r>
  <r>
    <x v="31"/>
    <x v="197"/>
    <n v="232"/>
    <n v="19"/>
    <n v="213"/>
    <n v="0"/>
  </r>
  <r>
    <x v="32"/>
    <x v="197"/>
    <n v="89"/>
    <n v="15"/>
    <n v="74"/>
    <n v="0"/>
  </r>
  <r>
    <x v="33"/>
    <x v="197"/>
    <n v="51"/>
    <n v="8"/>
    <n v="43"/>
    <n v="0"/>
  </r>
  <r>
    <x v="34"/>
    <x v="197"/>
    <n v="24"/>
    <n v="0"/>
    <n v="0"/>
    <n v="0"/>
  </r>
  <r>
    <x v="7"/>
    <x v="197"/>
    <n v="710"/>
    <n v="161"/>
    <n v="549"/>
    <n v="0"/>
  </r>
  <r>
    <x v="8"/>
    <x v="197"/>
    <n v="2953"/>
    <n v="172"/>
    <n v="2781"/>
    <n v="0"/>
  </r>
  <r>
    <x v="35"/>
    <x v="197"/>
    <n v="964"/>
    <n v="0"/>
    <n v="0"/>
    <n v="964"/>
  </r>
  <r>
    <x v="0"/>
    <x v="198"/>
    <n v="3020"/>
    <n v="0"/>
    <n v="3003"/>
    <n v="17"/>
  </r>
  <r>
    <x v="2"/>
    <x v="198"/>
    <n v="16"/>
    <n v="1"/>
    <n v="15"/>
    <n v="0"/>
  </r>
  <r>
    <x v="3"/>
    <x v="198"/>
    <n v="75"/>
    <n v="11"/>
    <n v="64"/>
    <n v="0"/>
  </r>
  <r>
    <x v="4"/>
    <x v="198"/>
    <n v="48"/>
    <n v="1"/>
    <n v="47"/>
    <n v="0"/>
  </r>
  <r>
    <x v="36"/>
    <x v="198"/>
    <n v="1"/>
    <n v="0"/>
    <n v="1"/>
    <n v="0"/>
  </r>
  <r>
    <x v="5"/>
    <x v="198"/>
    <n v="10"/>
    <n v="2"/>
    <n v="8"/>
    <n v="0"/>
  </r>
  <r>
    <x v="6"/>
    <x v="198"/>
    <n v="7"/>
    <n v="0"/>
    <n v="7"/>
    <n v="0"/>
  </r>
  <r>
    <x v="1"/>
    <x v="198"/>
    <n v="3003"/>
    <n v="76"/>
    <n v="2896"/>
    <n v="31"/>
  </r>
  <r>
    <x v="39"/>
    <x v="198"/>
    <n v="242"/>
    <n v="6"/>
    <n v="236"/>
    <n v="0"/>
  </r>
  <r>
    <x v="9"/>
    <x v="198"/>
    <n v="242"/>
    <n v="0"/>
    <n v="242"/>
    <n v="0"/>
  </r>
  <r>
    <x v="14"/>
    <x v="198"/>
    <n v="137"/>
    <n v="32"/>
    <n v="105"/>
    <n v="0"/>
  </r>
  <r>
    <x v="15"/>
    <x v="198"/>
    <n v="91"/>
    <n v="2"/>
    <n v="89"/>
    <n v="0"/>
  </r>
  <r>
    <x v="18"/>
    <x v="198"/>
    <n v="14"/>
    <n v="1"/>
    <n v="13"/>
    <n v="0"/>
  </r>
  <r>
    <x v="19"/>
    <x v="198"/>
    <n v="3"/>
    <n v="0"/>
    <n v="3"/>
    <n v="0"/>
  </r>
  <r>
    <x v="10"/>
    <x v="198"/>
    <n v="137"/>
    <n v="0"/>
    <n v="137"/>
    <n v="0"/>
  </r>
  <r>
    <x v="20"/>
    <x v="198"/>
    <n v="137"/>
    <n v="0"/>
    <n v="137"/>
    <n v="0"/>
  </r>
  <r>
    <x v="21"/>
    <x v="198"/>
    <n v="482"/>
    <n v="7"/>
    <n v="475"/>
    <n v="0"/>
  </r>
  <r>
    <x v="22"/>
    <x v="198"/>
    <n v="1383"/>
    <n v="11"/>
    <n v="1372"/>
    <n v="0"/>
  </r>
  <r>
    <x v="25"/>
    <x v="198"/>
    <n v="103"/>
    <n v="10"/>
    <n v="93"/>
    <n v="0"/>
  </r>
  <r>
    <x v="26"/>
    <x v="198"/>
    <n v="22"/>
    <n v="0"/>
    <n v="22"/>
    <n v="0"/>
  </r>
  <r>
    <x v="27"/>
    <x v="198"/>
    <n v="17"/>
    <n v="1"/>
    <n v="16"/>
    <n v="0"/>
  </r>
  <r>
    <x v="38"/>
    <x v="198"/>
    <n v="5"/>
    <n v="0"/>
    <n v="5"/>
    <n v="0"/>
  </r>
  <r>
    <x v="28"/>
    <x v="198"/>
    <n v="121"/>
    <n v="6"/>
    <n v="115"/>
    <n v="0"/>
  </r>
  <r>
    <x v="29"/>
    <x v="198"/>
    <n v="33"/>
    <n v="5"/>
    <n v="28"/>
    <n v="0"/>
  </r>
  <r>
    <x v="23"/>
    <x v="198"/>
    <n v="51"/>
    <n v="6"/>
    <n v="45"/>
    <n v="0"/>
  </r>
  <r>
    <x v="24"/>
    <x v="198"/>
    <n v="291"/>
    <n v="17"/>
    <n v="274"/>
    <n v="0"/>
  </r>
  <r>
    <x v="30"/>
    <x v="198"/>
    <n v="291"/>
    <n v="0"/>
    <n v="291"/>
    <n v="0"/>
  </r>
  <r>
    <x v="31"/>
    <x v="198"/>
    <n v="200"/>
    <n v="13"/>
    <n v="187"/>
    <n v="0"/>
  </r>
  <r>
    <x v="32"/>
    <x v="198"/>
    <n v="73"/>
    <n v="10"/>
    <n v="63"/>
    <n v="0"/>
  </r>
  <r>
    <x v="33"/>
    <x v="198"/>
    <n v="47"/>
    <n v="4"/>
    <n v="43"/>
    <n v="0"/>
  </r>
  <r>
    <x v="34"/>
    <x v="198"/>
    <n v="23"/>
    <n v="0"/>
    <n v="0"/>
    <n v="0"/>
  </r>
  <r>
    <x v="7"/>
    <x v="198"/>
    <n v="648"/>
    <n v="160"/>
    <n v="488"/>
    <n v="0"/>
  </r>
  <r>
    <x v="8"/>
    <x v="198"/>
    <n v="2888"/>
    <n v="210"/>
    <n v="2678"/>
    <n v="0"/>
  </r>
  <r>
    <x v="35"/>
    <x v="198"/>
    <n v="892"/>
    <n v="0"/>
    <n v="0"/>
    <n v="892"/>
  </r>
  <r>
    <x v="0"/>
    <x v="199"/>
    <n v="2294"/>
    <n v="0"/>
    <n v="2277"/>
    <n v="17"/>
  </r>
  <r>
    <x v="2"/>
    <x v="199"/>
    <n v="11"/>
    <n v="1"/>
    <n v="10"/>
    <n v="0"/>
  </r>
  <r>
    <x v="3"/>
    <x v="199"/>
    <n v="42"/>
    <n v="5"/>
    <n v="37"/>
    <n v="0"/>
  </r>
  <r>
    <x v="4"/>
    <x v="199"/>
    <n v="26"/>
    <n v="1"/>
    <n v="25"/>
    <n v="0"/>
  </r>
  <r>
    <x v="5"/>
    <x v="199"/>
    <n v="5"/>
    <n v="3"/>
    <n v="2"/>
    <n v="0"/>
  </r>
  <r>
    <x v="6"/>
    <x v="199"/>
    <n v="2"/>
    <n v="0"/>
    <n v="2"/>
    <n v="0"/>
  </r>
  <r>
    <x v="1"/>
    <x v="199"/>
    <n v="2277"/>
    <n v="50"/>
    <n v="2201"/>
    <n v="26"/>
  </r>
  <r>
    <x v="39"/>
    <x v="199"/>
    <n v="201"/>
    <n v="1"/>
    <n v="200"/>
    <n v="0"/>
  </r>
  <r>
    <x v="9"/>
    <x v="199"/>
    <n v="201"/>
    <n v="0"/>
    <n v="201"/>
    <n v="0"/>
  </r>
  <r>
    <x v="14"/>
    <x v="199"/>
    <n v="109"/>
    <n v="21"/>
    <n v="88"/>
    <n v="0"/>
  </r>
  <r>
    <x v="15"/>
    <x v="199"/>
    <n v="78"/>
    <n v="0"/>
    <n v="78"/>
    <n v="0"/>
  </r>
  <r>
    <x v="18"/>
    <x v="199"/>
    <n v="10"/>
    <n v="0"/>
    <n v="10"/>
    <n v="0"/>
  </r>
  <r>
    <x v="19"/>
    <x v="199"/>
    <n v="2"/>
    <n v="0"/>
    <n v="2"/>
    <n v="0"/>
  </r>
  <r>
    <x v="10"/>
    <x v="199"/>
    <n v="109"/>
    <n v="0"/>
    <n v="109"/>
    <n v="0"/>
  </r>
  <r>
    <x v="11"/>
    <x v="199"/>
    <n v="1"/>
    <n v="0"/>
    <n v="1"/>
    <n v="0"/>
  </r>
  <r>
    <x v="20"/>
    <x v="199"/>
    <n v="109"/>
    <n v="0"/>
    <n v="109"/>
    <n v="0"/>
  </r>
  <r>
    <x v="21"/>
    <x v="199"/>
    <n v="342"/>
    <n v="4"/>
    <n v="338"/>
    <n v="0"/>
  </r>
  <r>
    <x v="22"/>
    <x v="199"/>
    <n v="1026"/>
    <n v="4"/>
    <n v="1022"/>
    <n v="0"/>
  </r>
  <r>
    <x v="25"/>
    <x v="199"/>
    <n v="86"/>
    <n v="9"/>
    <n v="77"/>
    <n v="0"/>
  </r>
  <r>
    <x v="26"/>
    <x v="199"/>
    <n v="17"/>
    <n v="1"/>
    <n v="16"/>
    <n v="0"/>
  </r>
  <r>
    <x v="27"/>
    <x v="199"/>
    <n v="13"/>
    <n v="0"/>
    <n v="13"/>
    <n v="0"/>
  </r>
  <r>
    <x v="38"/>
    <x v="199"/>
    <n v="6"/>
    <n v="2"/>
    <n v="4"/>
    <n v="0"/>
  </r>
  <r>
    <x v="28"/>
    <x v="199"/>
    <n v="92"/>
    <n v="9"/>
    <n v="83"/>
    <n v="0"/>
  </r>
  <r>
    <x v="29"/>
    <x v="199"/>
    <n v="32"/>
    <n v="7"/>
    <n v="25"/>
    <n v="0"/>
  </r>
  <r>
    <x v="23"/>
    <x v="199"/>
    <n v="47"/>
    <n v="7"/>
    <n v="40"/>
    <n v="0"/>
  </r>
  <r>
    <x v="24"/>
    <x v="199"/>
    <n v="236"/>
    <n v="12"/>
    <n v="224"/>
    <n v="0"/>
  </r>
  <r>
    <x v="30"/>
    <x v="199"/>
    <n v="236"/>
    <n v="0"/>
    <n v="236"/>
    <n v="0"/>
  </r>
  <r>
    <x v="31"/>
    <x v="199"/>
    <n v="170"/>
    <n v="16"/>
    <n v="154"/>
    <n v="0"/>
  </r>
  <r>
    <x v="32"/>
    <x v="199"/>
    <n v="66"/>
    <n v="13"/>
    <n v="53"/>
    <n v="0"/>
  </r>
  <r>
    <x v="33"/>
    <x v="199"/>
    <n v="27"/>
    <n v="3"/>
    <n v="24"/>
    <n v="0"/>
  </r>
  <r>
    <x v="34"/>
    <x v="199"/>
    <n v="20"/>
    <n v="0"/>
    <n v="0"/>
    <n v="0"/>
  </r>
  <r>
    <x v="7"/>
    <x v="199"/>
    <n v="530"/>
    <n v="112"/>
    <n v="418"/>
    <n v="0"/>
  </r>
  <r>
    <x v="8"/>
    <x v="199"/>
    <n v="2198"/>
    <n v="179"/>
    <n v="2019"/>
    <n v="0"/>
  </r>
  <r>
    <x v="35"/>
    <x v="199"/>
    <n v="672"/>
    <n v="0"/>
    <n v="0"/>
    <n v="672"/>
  </r>
  <r>
    <x v="0"/>
    <x v="200"/>
    <n v="344"/>
    <n v="0"/>
    <n v="341"/>
    <n v="3"/>
  </r>
  <r>
    <x v="2"/>
    <x v="200"/>
    <n v="2"/>
    <n v="0"/>
    <n v="2"/>
    <n v="0"/>
  </r>
  <r>
    <x v="3"/>
    <x v="200"/>
    <n v="11"/>
    <n v="0"/>
    <n v="11"/>
    <n v="0"/>
  </r>
  <r>
    <x v="4"/>
    <x v="200"/>
    <n v="9"/>
    <n v="0"/>
    <n v="9"/>
    <n v="0"/>
  </r>
  <r>
    <x v="5"/>
    <x v="200"/>
    <n v="3"/>
    <n v="0"/>
    <n v="3"/>
    <n v="0"/>
  </r>
  <r>
    <x v="6"/>
    <x v="200"/>
    <n v="3"/>
    <n v="0"/>
    <n v="3"/>
    <n v="0"/>
  </r>
  <r>
    <x v="1"/>
    <x v="200"/>
    <n v="341"/>
    <n v="16"/>
    <n v="317"/>
    <n v="8"/>
  </r>
  <r>
    <x v="39"/>
    <x v="200"/>
    <n v="22"/>
    <n v="0"/>
    <n v="22"/>
    <n v="0"/>
  </r>
  <r>
    <x v="9"/>
    <x v="200"/>
    <n v="22"/>
    <n v="0"/>
    <n v="22"/>
    <n v="0"/>
  </r>
  <r>
    <x v="14"/>
    <x v="200"/>
    <n v="25"/>
    <n v="1"/>
    <n v="24"/>
    <n v="0"/>
  </r>
  <r>
    <x v="15"/>
    <x v="200"/>
    <n v="21"/>
    <n v="0"/>
    <n v="21"/>
    <n v="0"/>
  </r>
  <r>
    <x v="18"/>
    <x v="200"/>
    <n v="3"/>
    <n v="1"/>
    <n v="2"/>
    <n v="0"/>
  </r>
  <r>
    <x v="19"/>
    <x v="200"/>
    <n v="1"/>
    <n v="0"/>
    <n v="1"/>
    <n v="0"/>
  </r>
  <r>
    <x v="10"/>
    <x v="200"/>
    <n v="25"/>
    <n v="0"/>
    <n v="25"/>
    <n v="0"/>
  </r>
  <r>
    <x v="11"/>
    <x v="200"/>
    <n v="1"/>
    <n v="0"/>
    <n v="1"/>
    <n v="0"/>
  </r>
  <r>
    <x v="20"/>
    <x v="200"/>
    <n v="25"/>
    <n v="0"/>
    <n v="25"/>
    <n v="0"/>
  </r>
  <r>
    <x v="21"/>
    <x v="200"/>
    <n v="38"/>
    <n v="1"/>
    <n v="37"/>
    <n v="0"/>
  </r>
  <r>
    <x v="22"/>
    <x v="200"/>
    <n v="134"/>
    <n v="1"/>
    <n v="133"/>
    <n v="0"/>
  </r>
  <r>
    <x v="25"/>
    <x v="200"/>
    <n v="12"/>
    <n v="3"/>
    <n v="9"/>
    <n v="0"/>
  </r>
  <r>
    <x v="26"/>
    <x v="200"/>
    <n v="3"/>
    <n v="0"/>
    <n v="3"/>
    <n v="0"/>
  </r>
  <r>
    <x v="38"/>
    <x v="200"/>
    <n v="1"/>
    <n v="1"/>
    <n v="0"/>
    <n v="0"/>
  </r>
  <r>
    <x v="28"/>
    <x v="200"/>
    <n v="15"/>
    <n v="1"/>
    <n v="14"/>
    <n v="0"/>
  </r>
  <r>
    <x v="29"/>
    <x v="200"/>
    <n v="3"/>
    <n v="0"/>
    <n v="3"/>
    <n v="0"/>
  </r>
  <r>
    <x v="23"/>
    <x v="200"/>
    <n v="4"/>
    <n v="2"/>
    <n v="2"/>
    <n v="0"/>
  </r>
  <r>
    <x v="24"/>
    <x v="200"/>
    <n v="34"/>
    <n v="1"/>
    <n v="33"/>
    <n v="0"/>
  </r>
  <r>
    <x v="30"/>
    <x v="200"/>
    <n v="34"/>
    <n v="0"/>
    <n v="34"/>
    <n v="0"/>
  </r>
  <r>
    <x v="31"/>
    <x v="200"/>
    <n v="25"/>
    <n v="4"/>
    <n v="21"/>
    <n v="0"/>
  </r>
  <r>
    <x v="32"/>
    <x v="200"/>
    <n v="12"/>
    <n v="4"/>
    <n v="8"/>
    <n v="0"/>
  </r>
  <r>
    <x v="33"/>
    <x v="200"/>
    <n v="7"/>
    <n v="2"/>
    <n v="5"/>
    <n v="0"/>
  </r>
  <r>
    <x v="34"/>
    <x v="200"/>
    <n v="2"/>
    <n v="0"/>
    <n v="0"/>
    <n v="0"/>
  </r>
  <r>
    <x v="7"/>
    <x v="200"/>
    <n v="85"/>
    <n v="25"/>
    <n v="60"/>
    <n v="0"/>
  </r>
  <r>
    <x v="8"/>
    <x v="200"/>
    <n v="314"/>
    <n v="31"/>
    <n v="283"/>
    <n v="0"/>
  </r>
  <r>
    <x v="35"/>
    <x v="200"/>
    <n v="95"/>
    <n v="0"/>
    <n v="0"/>
    <n v="95"/>
  </r>
  <r>
    <x v="0"/>
    <x v="201"/>
    <n v="179"/>
    <n v="0"/>
    <n v="176"/>
    <n v="3"/>
  </r>
  <r>
    <x v="2"/>
    <x v="201"/>
    <n v="2"/>
    <n v="0"/>
    <n v="2"/>
    <n v="0"/>
  </r>
  <r>
    <x v="3"/>
    <x v="201"/>
    <n v="10"/>
    <n v="1"/>
    <n v="9"/>
    <n v="0"/>
  </r>
  <r>
    <x v="4"/>
    <x v="201"/>
    <n v="7"/>
    <n v="0"/>
    <n v="7"/>
    <n v="0"/>
  </r>
  <r>
    <x v="5"/>
    <x v="201"/>
    <n v="4"/>
    <n v="1"/>
    <n v="3"/>
    <n v="0"/>
  </r>
  <r>
    <x v="6"/>
    <x v="201"/>
    <n v="3"/>
    <n v="0"/>
    <n v="3"/>
    <n v="0"/>
  </r>
  <r>
    <x v="1"/>
    <x v="201"/>
    <n v="176"/>
    <n v="7"/>
    <n v="162"/>
    <n v="7"/>
  </r>
  <r>
    <x v="39"/>
    <x v="201"/>
    <n v="4"/>
    <n v="0"/>
    <n v="4"/>
    <n v="0"/>
  </r>
  <r>
    <x v="9"/>
    <x v="201"/>
    <n v="4"/>
    <n v="0"/>
    <n v="4"/>
    <n v="0"/>
  </r>
  <r>
    <x v="14"/>
    <x v="201"/>
    <n v="14"/>
    <n v="4"/>
    <n v="10"/>
    <n v="0"/>
  </r>
  <r>
    <x v="15"/>
    <x v="201"/>
    <n v="9"/>
    <n v="0"/>
    <n v="9"/>
    <n v="0"/>
  </r>
  <r>
    <x v="18"/>
    <x v="201"/>
    <n v="1"/>
    <n v="0"/>
    <n v="1"/>
    <n v="0"/>
  </r>
  <r>
    <x v="10"/>
    <x v="201"/>
    <n v="14"/>
    <n v="0"/>
    <n v="14"/>
    <n v="0"/>
  </r>
  <r>
    <x v="20"/>
    <x v="201"/>
    <n v="14"/>
    <n v="0"/>
    <n v="14"/>
    <n v="0"/>
  </r>
  <r>
    <x v="21"/>
    <x v="201"/>
    <n v="16"/>
    <n v="0"/>
    <n v="16"/>
    <n v="0"/>
  </r>
  <r>
    <x v="22"/>
    <x v="201"/>
    <n v="62"/>
    <n v="0"/>
    <n v="62"/>
    <n v="0"/>
  </r>
  <r>
    <x v="25"/>
    <x v="201"/>
    <n v="12"/>
    <n v="1"/>
    <n v="11"/>
    <n v="0"/>
  </r>
  <r>
    <x v="26"/>
    <x v="201"/>
    <n v="3"/>
    <n v="0"/>
    <n v="3"/>
    <n v="0"/>
  </r>
  <r>
    <x v="28"/>
    <x v="201"/>
    <n v="7"/>
    <n v="1"/>
    <n v="6"/>
    <n v="0"/>
  </r>
  <r>
    <x v="29"/>
    <x v="201"/>
    <n v="2"/>
    <n v="0"/>
    <n v="2"/>
    <n v="0"/>
  </r>
  <r>
    <x v="23"/>
    <x v="201"/>
    <n v="7"/>
    <n v="0"/>
    <n v="7"/>
    <n v="0"/>
  </r>
  <r>
    <x v="24"/>
    <x v="201"/>
    <n v="25"/>
    <n v="3"/>
    <n v="22"/>
    <n v="0"/>
  </r>
  <r>
    <x v="30"/>
    <x v="201"/>
    <n v="25"/>
    <n v="0"/>
    <n v="25"/>
    <n v="0"/>
  </r>
  <r>
    <x v="31"/>
    <x v="201"/>
    <n v="16"/>
    <n v="2"/>
    <n v="14"/>
    <n v="0"/>
  </r>
  <r>
    <x v="32"/>
    <x v="201"/>
    <n v="2"/>
    <n v="1"/>
    <n v="1"/>
    <n v="0"/>
  </r>
  <r>
    <x v="33"/>
    <x v="201"/>
    <n v="2"/>
    <n v="0"/>
    <n v="2"/>
    <n v="0"/>
  </r>
  <r>
    <x v="34"/>
    <x v="201"/>
    <n v="1"/>
    <n v="0"/>
    <n v="0"/>
    <n v="0"/>
  </r>
  <r>
    <x v="7"/>
    <x v="201"/>
    <n v="48"/>
    <n v="18"/>
    <n v="30"/>
    <n v="0"/>
  </r>
  <r>
    <x v="8"/>
    <x v="201"/>
    <n v="158"/>
    <n v="14"/>
    <n v="144"/>
    <n v="0"/>
  </r>
  <r>
    <x v="35"/>
    <x v="201"/>
    <n v="42"/>
    <n v="0"/>
    <n v="0"/>
    <n v="42"/>
  </r>
  <r>
    <x v="0"/>
    <x v="202"/>
    <n v="3691"/>
    <n v="0"/>
    <n v="3665"/>
    <n v="26"/>
  </r>
  <r>
    <x v="2"/>
    <x v="202"/>
    <n v="19"/>
    <n v="0"/>
    <n v="19"/>
    <n v="0"/>
  </r>
  <r>
    <x v="3"/>
    <x v="202"/>
    <n v="62"/>
    <n v="2"/>
    <n v="60"/>
    <n v="0"/>
  </r>
  <r>
    <x v="4"/>
    <x v="202"/>
    <n v="41"/>
    <n v="0"/>
    <n v="41"/>
    <n v="0"/>
  </r>
  <r>
    <x v="36"/>
    <x v="202"/>
    <n v="1"/>
    <n v="0"/>
    <n v="1"/>
    <n v="0"/>
  </r>
  <r>
    <x v="5"/>
    <x v="202"/>
    <n v="11"/>
    <n v="1"/>
    <n v="10"/>
    <n v="0"/>
  </r>
  <r>
    <x v="6"/>
    <x v="202"/>
    <n v="9"/>
    <n v="0"/>
    <n v="9"/>
    <n v="0"/>
  </r>
  <r>
    <x v="1"/>
    <x v="202"/>
    <n v="3665"/>
    <n v="112"/>
    <n v="3520"/>
    <n v="33"/>
  </r>
  <r>
    <x v="39"/>
    <x v="202"/>
    <n v="308"/>
    <n v="3"/>
    <n v="305"/>
    <n v="0"/>
  </r>
  <r>
    <x v="9"/>
    <x v="202"/>
    <n v="308"/>
    <n v="0"/>
    <n v="308"/>
    <n v="0"/>
  </r>
  <r>
    <x v="14"/>
    <x v="202"/>
    <n v="212"/>
    <n v="53"/>
    <n v="159"/>
    <n v="0"/>
  </r>
  <r>
    <x v="15"/>
    <x v="202"/>
    <n v="134"/>
    <n v="1"/>
    <n v="133"/>
    <n v="0"/>
  </r>
  <r>
    <x v="18"/>
    <x v="202"/>
    <n v="25"/>
    <n v="2"/>
    <n v="23"/>
    <n v="0"/>
  </r>
  <r>
    <x v="19"/>
    <x v="202"/>
    <n v="2"/>
    <n v="0"/>
    <n v="2"/>
    <n v="0"/>
  </r>
  <r>
    <x v="10"/>
    <x v="202"/>
    <n v="212"/>
    <n v="0"/>
    <n v="212"/>
    <n v="0"/>
  </r>
  <r>
    <x v="11"/>
    <x v="202"/>
    <n v="1"/>
    <n v="0"/>
    <n v="1"/>
    <n v="0"/>
  </r>
  <r>
    <x v="20"/>
    <x v="202"/>
    <n v="212"/>
    <n v="0"/>
    <n v="212"/>
    <n v="0"/>
  </r>
  <r>
    <x v="21"/>
    <x v="202"/>
    <n v="612"/>
    <n v="5"/>
    <n v="607"/>
    <n v="0"/>
  </r>
  <r>
    <x v="22"/>
    <x v="202"/>
    <n v="1645"/>
    <n v="14"/>
    <n v="1631"/>
    <n v="0"/>
  </r>
  <r>
    <x v="25"/>
    <x v="202"/>
    <n v="129"/>
    <n v="16"/>
    <n v="113"/>
    <n v="0"/>
  </r>
  <r>
    <x v="26"/>
    <x v="202"/>
    <n v="25"/>
    <n v="1"/>
    <n v="24"/>
    <n v="0"/>
  </r>
  <r>
    <x v="27"/>
    <x v="202"/>
    <n v="19"/>
    <n v="0"/>
    <n v="19"/>
    <n v="0"/>
  </r>
  <r>
    <x v="38"/>
    <x v="202"/>
    <n v="7"/>
    <n v="1"/>
    <n v="6"/>
    <n v="0"/>
  </r>
  <r>
    <x v="28"/>
    <x v="202"/>
    <n v="142"/>
    <n v="3"/>
    <n v="139"/>
    <n v="0"/>
  </r>
  <r>
    <x v="29"/>
    <x v="202"/>
    <n v="55"/>
    <n v="9"/>
    <n v="46"/>
    <n v="0"/>
  </r>
  <r>
    <x v="23"/>
    <x v="202"/>
    <n v="78"/>
    <n v="14"/>
    <n v="64"/>
    <n v="0"/>
  </r>
  <r>
    <x v="24"/>
    <x v="202"/>
    <n v="360"/>
    <n v="21"/>
    <n v="339"/>
    <n v="0"/>
  </r>
  <r>
    <x v="30"/>
    <x v="202"/>
    <n v="360"/>
    <n v="0"/>
    <n v="360"/>
    <n v="0"/>
  </r>
  <r>
    <x v="31"/>
    <x v="202"/>
    <n v="266"/>
    <n v="18"/>
    <n v="248"/>
    <n v="0"/>
  </r>
  <r>
    <x v="32"/>
    <x v="202"/>
    <n v="70"/>
    <n v="13"/>
    <n v="57"/>
    <n v="0"/>
  </r>
  <r>
    <x v="33"/>
    <x v="202"/>
    <n v="58"/>
    <n v="7"/>
    <n v="51"/>
    <n v="0"/>
  </r>
  <r>
    <x v="34"/>
    <x v="202"/>
    <n v="23"/>
    <n v="0"/>
    <n v="0"/>
    <n v="0"/>
  </r>
  <r>
    <x v="7"/>
    <x v="202"/>
    <n v="797"/>
    <n v="173"/>
    <n v="624"/>
    <n v="0"/>
  </r>
  <r>
    <x v="8"/>
    <x v="202"/>
    <n v="3518"/>
    <n v="258"/>
    <n v="3260"/>
    <n v="0"/>
  </r>
  <r>
    <x v="35"/>
    <x v="202"/>
    <n v="1138"/>
    <n v="0"/>
    <n v="0"/>
    <n v="1138"/>
  </r>
  <r>
    <x v="0"/>
    <x v="203"/>
    <n v="3368"/>
    <n v="0"/>
    <n v="3340"/>
    <n v="28"/>
  </r>
  <r>
    <x v="2"/>
    <x v="203"/>
    <n v="16"/>
    <n v="1"/>
    <n v="15"/>
    <n v="0"/>
  </r>
  <r>
    <x v="3"/>
    <x v="203"/>
    <n v="53"/>
    <n v="6"/>
    <n v="47"/>
    <n v="0"/>
  </r>
  <r>
    <x v="4"/>
    <x v="203"/>
    <n v="31"/>
    <n v="0"/>
    <n v="31"/>
    <n v="0"/>
  </r>
  <r>
    <x v="36"/>
    <x v="203"/>
    <n v="1"/>
    <n v="0"/>
    <n v="1"/>
    <n v="0"/>
  </r>
  <r>
    <x v="5"/>
    <x v="203"/>
    <n v="9"/>
    <n v="2"/>
    <n v="7"/>
    <n v="0"/>
  </r>
  <r>
    <x v="6"/>
    <x v="203"/>
    <n v="6"/>
    <n v="0"/>
    <n v="6"/>
    <n v="0"/>
  </r>
  <r>
    <x v="1"/>
    <x v="203"/>
    <n v="3340"/>
    <n v="71"/>
    <n v="3233"/>
    <n v="36"/>
  </r>
  <r>
    <x v="39"/>
    <x v="203"/>
    <n v="297"/>
    <n v="1"/>
    <n v="296"/>
    <n v="0"/>
  </r>
  <r>
    <x v="9"/>
    <x v="203"/>
    <n v="297"/>
    <n v="0"/>
    <n v="297"/>
    <n v="0"/>
  </r>
  <r>
    <x v="14"/>
    <x v="203"/>
    <n v="176"/>
    <n v="42"/>
    <n v="134"/>
    <n v="0"/>
  </r>
  <r>
    <x v="15"/>
    <x v="203"/>
    <n v="110"/>
    <n v="2"/>
    <n v="108"/>
    <n v="0"/>
  </r>
  <r>
    <x v="18"/>
    <x v="203"/>
    <n v="24"/>
    <n v="1"/>
    <n v="23"/>
    <n v="0"/>
  </r>
  <r>
    <x v="19"/>
    <x v="203"/>
    <n v="6"/>
    <n v="0"/>
    <n v="6"/>
    <n v="0"/>
  </r>
  <r>
    <x v="10"/>
    <x v="203"/>
    <n v="176"/>
    <n v="0"/>
    <n v="176"/>
    <n v="0"/>
  </r>
  <r>
    <x v="11"/>
    <x v="203"/>
    <n v="1"/>
    <n v="0"/>
    <n v="1"/>
    <n v="0"/>
  </r>
  <r>
    <x v="20"/>
    <x v="203"/>
    <n v="176"/>
    <n v="0"/>
    <n v="176"/>
    <n v="0"/>
  </r>
  <r>
    <x v="21"/>
    <x v="203"/>
    <n v="596"/>
    <n v="9"/>
    <n v="587"/>
    <n v="0"/>
  </r>
  <r>
    <x v="22"/>
    <x v="203"/>
    <n v="1458"/>
    <n v="6"/>
    <n v="1452"/>
    <n v="0"/>
  </r>
  <r>
    <x v="25"/>
    <x v="203"/>
    <n v="116"/>
    <n v="12"/>
    <n v="104"/>
    <n v="0"/>
  </r>
  <r>
    <x v="26"/>
    <x v="203"/>
    <n v="29"/>
    <n v="0"/>
    <n v="29"/>
    <n v="0"/>
  </r>
  <r>
    <x v="27"/>
    <x v="203"/>
    <n v="17"/>
    <n v="0"/>
    <n v="17"/>
    <n v="0"/>
  </r>
  <r>
    <x v="38"/>
    <x v="203"/>
    <n v="11"/>
    <n v="1"/>
    <n v="10"/>
    <n v="0"/>
  </r>
  <r>
    <x v="28"/>
    <x v="203"/>
    <n v="117"/>
    <n v="7"/>
    <n v="110"/>
    <n v="0"/>
  </r>
  <r>
    <x v="29"/>
    <x v="203"/>
    <n v="46"/>
    <n v="6"/>
    <n v="40"/>
    <n v="0"/>
  </r>
  <r>
    <x v="23"/>
    <x v="203"/>
    <n v="59"/>
    <n v="16"/>
    <n v="43"/>
    <n v="0"/>
  </r>
  <r>
    <x v="24"/>
    <x v="203"/>
    <n v="321"/>
    <n v="19"/>
    <n v="302"/>
    <n v="0"/>
  </r>
  <r>
    <x v="30"/>
    <x v="203"/>
    <n v="321"/>
    <n v="0"/>
    <n v="321"/>
    <n v="0"/>
  </r>
  <r>
    <x v="31"/>
    <x v="203"/>
    <n v="234"/>
    <n v="19"/>
    <n v="215"/>
    <n v="0"/>
  </r>
  <r>
    <x v="32"/>
    <x v="203"/>
    <n v="80"/>
    <n v="13"/>
    <n v="67"/>
    <n v="0"/>
  </r>
  <r>
    <x v="33"/>
    <x v="203"/>
    <n v="56"/>
    <n v="5"/>
    <n v="51"/>
    <n v="0"/>
  </r>
  <r>
    <x v="34"/>
    <x v="203"/>
    <n v="18"/>
    <n v="0"/>
    <n v="0"/>
    <n v="0"/>
  </r>
  <r>
    <x v="7"/>
    <x v="203"/>
    <n v="736"/>
    <n v="162"/>
    <n v="574"/>
    <n v="0"/>
  </r>
  <r>
    <x v="8"/>
    <x v="203"/>
    <n v="3228"/>
    <n v="254"/>
    <n v="2973"/>
    <n v="1"/>
  </r>
  <r>
    <x v="35"/>
    <x v="203"/>
    <n v="1074"/>
    <n v="0"/>
    <n v="0"/>
    <n v="1074"/>
  </r>
  <r>
    <x v="0"/>
    <x v="204"/>
    <n v="3085"/>
    <n v="0"/>
    <n v="3068"/>
    <n v="17"/>
  </r>
  <r>
    <x v="2"/>
    <x v="204"/>
    <n v="10"/>
    <n v="1"/>
    <n v="9"/>
    <n v="0"/>
  </r>
  <r>
    <x v="3"/>
    <x v="204"/>
    <n v="54"/>
    <n v="9"/>
    <n v="45"/>
    <n v="0"/>
  </r>
  <r>
    <x v="4"/>
    <x v="204"/>
    <n v="35"/>
    <n v="0"/>
    <n v="35"/>
    <n v="0"/>
  </r>
  <r>
    <x v="36"/>
    <x v="204"/>
    <n v="1"/>
    <n v="0"/>
    <n v="1"/>
    <n v="0"/>
  </r>
  <r>
    <x v="5"/>
    <x v="204"/>
    <n v="6"/>
    <n v="0"/>
    <n v="6"/>
    <n v="0"/>
  </r>
  <r>
    <x v="6"/>
    <x v="204"/>
    <n v="5"/>
    <n v="0"/>
    <n v="5"/>
    <n v="0"/>
  </r>
  <r>
    <x v="1"/>
    <x v="204"/>
    <n v="3068"/>
    <n v="76"/>
    <n v="2960"/>
    <n v="32"/>
  </r>
  <r>
    <x v="39"/>
    <x v="204"/>
    <n v="245"/>
    <n v="2"/>
    <n v="243"/>
    <n v="0"/>
  </r>
  <r>
    <x v="9"/>
    <x v="204"/>
    <n v="245"/>
    <n v="0"/>
    <n v="245"/>
    <n v="0"/>
  </r>
  <r>
    <x v="14"/>
    <x v="204"/>
    <n v="143"/>
    <n v="33"/>
    <n v="110"/>
    <n v="0"/>
  </r>
  <r>
    <x v="15"/>
    <x v="204"/>
    <n v="94"/>
    <n v="3"/>
    <n v="91"/>
    <n v="0"/>
  </r>
  <r>
    <x v="18"/>
    <x v="204"/>
    <n v="16"/>
    <n v="5"/>
    <n v="11"/>
    <n v="0"/>
  </r>
  <r>
    <x v="19"/>
    <x v="204"/>
    <n v="2"/>
    <n v="0"/>
    <n v="2"/>
    <n v="0"/>
  </r>
  <r>
    <x v="10"/>
    <x v="204"/>
    <n v="143"/>
    <n v="0"/>
    <n v="143"/>
    <n v="0"/>
  </r>
  <r>
    <x v="11"/>
    <x v="204"/>
    <n v="1"/>
    <n v="0"/>
    <n v="1"/>
    <n v="0"/>
  </r>
  <r>
    <x v="20"/>
    <x v="204"/>
    <n v="143"/>
    <n v="0"/>
    <n v="143"/>
    <n v="0"/>
  </r>
  <r>
    <x v="21"/>
    <x v="204"/>
    <n v="502"/>
    <n v="7"/>
    <n v="495"/>
    <n v="0"/>
  </r>
  <r>
    <x v="22"/>
    <x v="204"/>
    <n v="1374"/>
    <n v="9"/>
    <n v="1365"/>
    <n v="0"/>
  </r>
  <r>
    <x v="25"/>
    <x v="204"/>
    <n v="116"/>
    <n v="6"/>
    <n v="110"/>
    <n v="0"/>
  </r>
  <r>
    <x v="26"/>
    <x v="204"/>
    <n v="16"/>
    <n v="1"/>
    <n v="15"/>
    <n v="0"/>
  </r>
  <r>
    <x v="27"/>
    <x v="204"/>
    <n v="14"/>
    <n v="0"/>
    <n v="14"/>
    <n v="0"/>
  </r>
  <r>
    <x v="38"/>
    <x v="204"/>
    <n v="6"/>
    <n v="3"/>
    <n v="3"/>
    <n v="0"/>
  </r>
  <r>
    <x v="28"/>
    <x v="204"/>
    <n v="115"/>
    <n v="6"/>
    <n v="109"/>
    <n v="0"/>
  </r>
  <r>
    <x v="29"/>
    <x v="204"/>
    <n v="51"/>
    <n v="8"/>
    <n v="43"/>
    <n v="0"/>
  </r>
  <r>
    <x v="23"/>
    <x v="204"/>
    <n v="52"/>
    <n v="9"/>
    <n v="43"/>
    <n v="0"/>
  </r>
  <r>
    <x v="24"/>
    <x v="204"/>
    <n v="307"/>
    <n v="26"/>
    <n v="281"/>
    <n v="0"/>
  </r>
  <r>
    <x v="30"/>
    <x v="204"/>
    <n v="307"/>
    <n v="0"/>
    <n v="307"/>
    <n v="0"/>
  </r>
  <r>
    <x v="31"/>
    <x v="204"/>
    <n v="227"/>
    <n v="16"/>
    <n v="211"/>
    <n v="0"/>
  </r>
  <r>
    <x v="32"/>
    <x v="204"/>
    <n v="57"/>
    <n v="12"/>
    <n v="45"/>
    <n v="0"/>
  </r>
  <r>
    <x v="33"/>
    <x v="204"/>
    <n v="52"/>
    <n v="4"/>
    <n v="48"/>
    <n v="0"/>
  </r>
  <r>
    <x v="34"/>
    <x v="204"/>
    <n v="16"/>
    <n v="0"/>
    <n v="0"/>
    <n v="0"/>
  </r>
  <r>
    <x v="7"/>
    <x v="204"/>
    <n v="720"/>
    <n v="176"/>
    <n v="544"/>
    <n v="0"/>
  </r>
  <r>
    <x v="8"/>
    <x v="204"/>
    <n v="2955"/>
    <n v="234"/>
    <n v="2720"/>
    <n v="1"/>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2"/>
    <x v="223"/>
    <n v="11"/>
    <n v="0"/>
    <n v="11"/>
    <n v="0"/>
  </r>
  <r>
    <x v="3"/>
    <x v="223"/>
    <n v="69"/>
    <n v="9"/>
    <n v="60"/>
    <n v="0"/>
  </r>
  <r>
    <x v="4"/>
    <x v="223"/>
    <n v="49"/>
    <n v="2"/>
    <n v="47"/>
    <n v="0"/>
  </r>
  <r>
    <x v="5"/>
    <x v="223"/>
    <n v="7"/>
    <n v="1"/>
    <n v="6"/>
    <n v="0"/>
  </r>
  <r>
    <x v="6"/>
    <x v="223"/>
    <n v="6"/>
    <n v="0"/>
    <n v="6"/>
    <n v="0"/>
  </r>
  <r>
    <x v="1"/>
    <x v="223"/>
    <n v="3846"/>
    <n v="98"/>
    <n v="3710"/>
    <n v="38"/>
  </r>
  <r>
    <x v="39"/>
    <x v="223"/>
    <n v="304"/>
    <n v="6"/>
    <n v="298"/>
    <n v="0"/>
  </r>
  <r>
    <x v="9"/>
    <x v="223"/>
    <n v="304"/>
    <n v="0"/>
    <n v="304"/>
    <n v="0"/>
  </r>
  <r>
    <x v="14"/>
    <x v="223"/>
    <n v="229"/>
    <n v="57"/>
    <n v="172"/>
    <n v="0"/>
  </r>
  <r>
    <x v="15"/>
    <x v="223"/>
    <n v="151"/>
    <n v="1"/>
    <n v="150"/>
    <n v="0"/>
  </r>
  <r>
    <x v="18"/>
    <x v="223"/>
    <n v="21"/>
    <n v="1"/>
    <n v="20"/>
    <n v="0"/>
  </r>
  <r>
    <x v="19"/>
    <x v="223"/>
    <n v="1"/>
    <n v="0"/>
    <n v="1"/>
    <n v="0"/>
  </r>
  <r>
    <x v="10"/>
    <x v="223"/>
    <n v="229"/>
    <n v="0"/>
    <n v="229"/>
    <n v="0"/>
  </r>
  <r>
    <x v="11"/>
    <x v="223"/>
    <n v="2"/>
    <n v="0"/>
    <n v="2"/>
    <n v="0"/>
  </r>
  <r>
    <x v="20"/>
    <x v="223"/>
    <n v="229"/>
    <n v="0"/>
    <n v="229"/>
    <n v="0"/>
  </r>
  <r>
    <x v="21"/>
    <x v="223"/>
    <n v="687"/>
    <n v="6"/>
    <n v="681"/>
    <n v="0"/>
  </r>
  <r>
    <x v="22"/>
    <x v="223"/>
    <n v="1626"/>
    <n v="11"/>
    <n v="1615"/>
    <n v="0"/>
  </r>
  <r>
    <x v="25"/>
    <x v="223"/>
    <n v="140"/>
    <n v="13"/>
    <n v="127"/>
    <n v="0"/>
  </r>
  <r>
    <x v="26"/>
    <x v="223"/>
    <n v="29"/>
    <n v="0"/>
    <n v="29"/>
    <n v="0"/>
  </r>
  <r>
    <x v="27"/>
    <x v="223"/>
    <n v="35"/>
    <n v="1"/>
    <n v="34"/>
    <n v="0"/>
  </r>
  <r>
    <x v="38"/>
    <x v="223"/>
    <n v="12"/>
    <n v="0"/>
    <n v="12"/>
    <n v="0"/>
  </r>
  <r>
    <x v="28"/>
    <x v="223"/>
    <n v="149"/>
    <n v="11"/>
    <n v="138"/>
    <n v="0"/>
  </r>
  <r>
    <x v="29"/>
    <x v="223"/>
    <n v="57"/>
    <n v="14"/>
    <n v="43"/>
    <n v="0"/>
  </r>
  <r>
    <x v="23"/>
    <x v="223"/>
    <n v="80"/>
    <n v="9"/>
    <n v="71"/>
    <n v="0"/>
  </r>
  <r>
    <x v="24"/>
    <x v="223"/>
    <n v="397"/>
    <n v="21"/>
    <n v="376"/>
    <n v="0"/>
  </r>
  <r>
    <x v="30"/>
    <x v="223"/>
    <n v="397"/>
    <n v="0"/>
    <n v="397"/>
    <n v="0"/>
  </r>
  <r>
    <x v="31"/>
    <x v="223"/>
    <n v="304"/>
    <n v="34"/>
    <n v="270"/>
    <n v="0"/>
  </r>
  <r>
    <x v="32"/>
    <x v="223"/>
    <n v="80"/>
    <n v="15"/>
    <n v="65"/>
    <n v="0"/>
  </r>
  <r>
    <x v="33"/>
    <x v="223"/>
    <n v="65"/>
    <n v="9"/>
    <n v="56"/>
    <n v="0"/>
  </r>
  <r>
    <x v="34"/>
    <x v="223"/>
    <n v="28"/>
    <n v="0"/>
    <n v="0"/>
    <n v="0"/>
  </r>
  <r>
    <x v="7"/>
    <x v="223"/>
    <n v="892"/>
    <n v="202"/>
    <n v="690"/>
    <n v="0"/>
  </r>
  <r>
    <x v="8"/>
    <x v="223"/>
    <n v="3703"/>
    <n v="272"/>
    <n v="3431"/>
    <n v="0"/>
  </r>
  <r>
    <x v="35"/>
    <x v="223"/>
    <n v="1245"/>
    <n v="0"/>
    <n v="0"/>
    <n v="1245"/>
  </r>
  <r>
    <x v="0"/>
    <x v="224"/>
    <n v="3495"/>
    <n v="0"/>
    <n v="3470"/>
    <n v="25"/>
  </r>
  <r>
    <x v="2"/>
    <x v="224"/>
    <n v="16"/>
    <n v="1"/>
    <n v="15"/>
    <n v="0"/>
  </r>
  <r>
    <x v="3"/>
    <x v="224"/>
    <n v="59"/>
    <n v="8"/>
    <n v="51"/>
    <n v="0"/>
  </r>
  <r>
    <x v="4"/>
    <x v="224"/>
    <n v="35"/>
    <n v="2"/>
    <n v="33"/>
    <n v="0"/>
  </r>
  <r>
    <x v="36"/>
    <x v="224"/>
    <n v="2"/>
    <n v="0"/>
    <n v="2"/>
    <n v="0"/>
  </r>
  <r>
    <x v="5"/>
    <x v="224"/>
    <n v="10"/>
    <n v="1"/>
    <n v="9"/>
    <n v="0"/>
  </r>
  <r>
    <x v="6"/>
    <x v="224"/>
    <n v="7"/>
    <n v="0"/>
    <n v="7"/>
    <n v="0"/>
  </r>
  <r>
    <x v="1"/>
    <x v="224"/>
    <n v="3470"/>
    <n v="99"/>
    <n v="3345"/>
    <n v="26"/>
  </r>
  <r>
    <x v="39"/>
    <x v="224"/>
    <n v="279"/>
    <n v="4"/>
    <n v="275"/>
    <n v="0"/>
  </r>
  <r>
    <x v="9"/>
    <x v="224"/>
    <n v="279"/>
    <n v="0"/>
    <n v="279"/>
    <n v="0"/>
  </r>
  <r>
    <x v="14"/>
    <x v="224"/>
    <n v="198"/>
    <n v="43"/>
    <n v="155"/>
    <n v="0"/>
  </r>
  <r>
    <x v="15"/>
    <x v="224"/>
    <n v="135"/>
    <n v="1"/>
    <n v="134"/>
    <n v="0"/>
  </r>
  <r>
    <x v="18"/>
    <x v="224"/>
    <n v="20"/>
    <n v="0"/>
    <n v="20"/>
    <n v="0"/>
  </r>
  <r>
    <x v="19"/>
    <x v="224"/>
    <n v="8"/>
    <n v="0"/>
    <n v="8"/>
    <n v="0"/>
  </r>
  <r>
    <x v="10"/>
    <x v="224"/>
    <n v="198"/>
    <n v="0"/>
    <n v="198"/>
    <n v="0"/>
  </r>
  <r>
    <x v="20"/>
    <x v="224"/>
    <n v="198"/>
    <n v="0"/>
    <n v="198"/>
    <n v="0"/>
  </r>
  <r>
    <x v="21"/>
    <x v="224"/>
    <n v="598"/>
    <n v="5"/>
    <n v="593"/>
    <n v="0"/>
  </r>
  <r>
    <x v="22"/>
    <x v="224"/>
    <n v="1550"/>
    <n v="8"/>
    <n v="1542"/>
    <n v="0"/>
  </r>
  <r>
    <x v="25"/>
    <x v="224"/>
    <n v="116"/>
    <n v="8"/>
    <n v="108"/>
    <n v="0"/>
  </r>
  <r>
    <x v="26"/>
    <x v="224"/>
    <n v="30"/>
    <n v="0"/>
    <n v="30"/>
    <n v="0"/>
  </r>
  <r>
    <x v="27"/>
    <x v="224"/>
    <n v="29"/>
    <n v="0"/>
    <n v="29"/>
    <n v="0"/>
  </r>
  <r>
    <x v="38"/>
    <x v="224"/>
    <n v="4"/>
    <n v="0"/>
    <n v="4"/>
    <n v="0"/>
  </r>
  <r>
    <x v="28"/>
    <x v="224"/>
    <n v="149"/>
    <n v="9"/>
    <n v="140"/>
    <n v="0"/>
  </r>
  <r>
    <x v="29"/>
    <x v="224"/>
    <n v="47"/>
    <n v="8"/>
    <n v="39"/>
    <n v="0"/>
  </r>
  <r>
    <x v="23"/>
    <x v="224"/>
    <n v="59"/>
    <n v="7"/>
    <n v="52"/>
    <n v="0"/>
  </r>
  <r>
    <x v="24"/>
    <x v="224"/>
    <n v="358"/>
    <n v="19"/>
    <n v="339"/>
    <n v="0"/>
  </r>
  <r>
    <x v="30"/>
    <x v="224"/>
    <n v="358"/>
    <n v="0"/>
    <n v="358"/>
    <n v="0"/>
  </r>
  <r>
    <x v="31"/>
    <x v="224"/>
    <n v="279"/>
    <n v="26"/>
    <n v="253"/>
    <n v="0"/>
  </r>
  <r>
    <x v="32"/>
    <x v="224"/>
    <n v="85"/>
    <n v="19"/>
    <n v="66"/>
    <n v="0"/>
  </r>
  <r>
    <x v="33"/>
    <x v="224"/>
    <n v="67"/>
    <n v="6"/>
    <n v="61"/>
    <n v="0"/>
  </r>
  <r>
    <x v="34"/>
    <x v="224"/>
    <n v="26"/>
    <n v="0"/>
    <n v="0"/>
    <n v="0"/>
  </r>
  <r>
    <x v="7"/>
    <x v="224"/>
    <n v="772"/>
    <n v="158"/>
    <n v="614"/>
    <n v="0"/>
  </r>
  <r>
    <x v="8"/>
    <x v="224"/>
    <n v="3338"/>
    <n v="235"/>
    <n v="3103"/>
    <n v="0"/>
  </r>
  <r>
    <x v="35"/>
    <x v="224"/>
    <n v="1101"/>
    <n v="0"/>
    <n v="0"/>
    <n v="1101"/>
  </r>
  <r>
    <x v="0"/>
    <x v="225"/>
    <n v="3279"/>
    <n v="0"/>
    <n v="3249"/>
    <n v="30"/>
  </r>
  <r>
    <x v="2"/>
    <x v="225"/>
    <n v="11"/>
    <n v="0"/>
    <n v="11"/>
    <n v="0"/>
  </r>
  <r>
    <x v="3"/>
    <x v="225"/>
    <n v="56"/>
    <n v="5"/>
    <n v="51"/>
    <n v="0"/>
  </r>
  <r>
    <x v="4"/>
    <x v="225"/>
    <n v="40"/>
    <n v="0"/>
    <n v="40"/>
    <n v="0"/>
  </r>
  <r>
    <x v="36"/>
    <x v="225"/>
    <n v="1"/>
    <n v="0"/>
    <n v="1"/>
    <n v="0"/>
  </r>
  <r>
    <x v="5"/>
    <x v="225"/>
    <n v="6"/>
    <n v="1"/>
    <n v="5"/>
    <n v="0"/>
  </r>
  <r>
    <x v="6"/>
    <x v="225"/>
    <n v="4"/>
    <n v="0"/>
    <n v="4"/>
    <n v="0"/>
  </r>
  <r>
    <x v="1"/>
    <x v="225"/>
    <n v="3249"/>
    <n v="81"/>
    <n v="3143"/>
    <n v="25"/>
  </r>
  <r>
    <x v="39"/>
    <x v="225"/>
    <n v="285"/>
    <n v="1"/>
    <n v="284"/>
    <n v="0"/>
  </r>
  <r>
    <x v="9"/>
    <x v="225"/>
    <n v="285"/>
    <n v="0"/>
    <n v="285"/>
    <n v="0"/>
  </r>
  <r>
    <x v="14"/>
    <x v="225"/>
    <n v="162"/>
    <n v="35"/>
    <n v="127"/>
    <n v="0"/>
  </r>
  <r>
    <x v="15"/>
    <x v="225"/>
    <n v="111"/>
    <n v="4"/>
    <n v="107"/>
    <n v="0"/>
  </r>
  <r>
    <x v="18"/>
    <x v="225"/>
    <n v="16"/>
    <n v="1"/>
    <n v="15"/>
    <n v="0"/>
  </r>
  <r>
    <x v="19"/>
    <x v="225"/>
    <n v="4"/>
    <n v="0"/>
    <n v="4"/>
    <n v="0"/>
  </r>
  <r>
    <x v="10"/>
    <x v="225"/>
    <n v="162"/>
    <n v="0"/>
    <n v="162"/>
    <n v="0"/>
  </r>
  <r>
    <x v="20"/>
    <x v="225"/>
    <n v="162"/>
    <n v="0"/>
    <n v="162"/>
    <n v="0"/>
  </r>
  <r>
    <x v="21"/>
    <x v="225"/>
    <n v="531"/>
    <n v="6"/>
    <n v="525"/>
    <n v="0"/>
  </r>
  <r>
    <x v="22"/>
    <x v="225"/>
    <n v="1492"/>
    <n v="8"/>
    <n v="1484"/>
    <n v="0"/>
  </r>
  <r>
    <x v="25"/>
    <x v="225"/>
    <n v="101"/>
    <n v="4"/>
    <n v="97"/>
    <n v="0"/>
  </r>
  <r>
    <x v="26"/>
    <x v="225"/>
    <n v="29"/>
    <n v="0"/>
    <n v="29"/>
    <n v="0"/>
  </r>
  <r>
    <x v="27"/>
    <x v="225"/>
    <n v="21"/>
    <n v="0"/>
    <n v="21"/>
    <n v="0"/>
  </r>
  <r>
    <x v="38"/>
    <x v="225"/>
    <n v="13"/>
    <n v="3"/>
    <n v="10"/>
    <n v="0"/>
  </r>
  <r>
    <x v="28"/>
    <x v="225"/>
    <n v="129"/>
    <n v="6"/>
    <n v="123"/>
    <n v="0"/>
  </r>
  <r>
    <x v="29"/>
    <x v="225"/>
    <n v="48"/>
    <n v="7"/>
    <n v="41"/>
    <n v="0"/>
  </r>
  <r>
    <x v="23"/>
    <x v="225"/>
    <n v="72"/>
    <n v="14"/>
    <n v="58"/>
    <n v="0"/>
  </r>
  <r>
    <x v="24"/>
    <x v="225"/>
    <n v="323"/>
    <n v="19"/>
    <n v="304"/>
    <n v="0"/>
  </r>
  <r>
    <x v="30"/>
    <x v="225"/>
    <n v="323"/>
    <n v="0"/>
    <n v="323"/>
    <n v="0"/>
  </r>
  <r>
    <x v="31"/>
    <x v="225"/>
    <n v="220"/>
    <n v="21"/>
    <n v="199"/>
    <n v="0"/>
  </r>
  <r>
    <x v="32"/>
    <x v="225"/>
    <n v="70"/>
    <n v="18"/>
    <n v="52"/>
    <n v="0"/>
  </r>
  <r>
    <x v="33"/>
    <x v="225"/>
    <n v="59"/>
    <n v="2"/>
    <n v="57"/>
    <n v="0"/>
  </r>
  <r>
    <x v="34"/>
    <x v="225"/>
    <n v="20"/>
    <n v="0"/>
    <n v="0"/>
    <n v="0"/>
  </r>
  <r>
    <x v="7"/>
    <x v="225"/>
    <n v="717"/>
    <n v="151"/>
    <n v="566"/>
    <n v="0"/>
  </r>
  <r>
    <x v="8"/>
    <x v="225"/>
    <n v="3137"/>
    <n v="226"/>
    <n v="2911"/>
    <n v="0"/>
  </r>
  <r>
    <x v="35"/>
    <x v="225"/>
    <n v="1010"/>
    <n v="0"/>
    <n v="0"/>
    <n v="1010"/>
  </r>
  <r>
    <x v="0"/>
    <x v="226"/>
    <n v="3070"/>
    <n v="0"/>
    <n v="3053"/>
    <n v="17"/>
  </r>
  <r>
    <x v="2"/>
    <x v="226"/>
    <n v="10"/>
    <n v="1"/>
    <n v="9"/>
    <n v="0"/>
  </r>
  <r>
    <x v="3"/>
    <x v="226"/>
    <n v="52"/>
    <n v="5"/>
    <n v="47"/>
    <n v="0"/>
  </r>
  <r>
    <x v="4"/>
    <x v="226"/>
    <n v="37"/>
    <n v="0"/>
    <n v="37"/>
    <n v="0"/>
  </r>
  <r>
    <x v="36"/>
    <x v="226"/>
    <n v="3"/>
    <n v="1"/>
    <n v="2"/>
    <n v="0"/>
  </r>
  <r>
    <x v="5"/>
    <x v="226"/>
    <n v="9"/>
    <n v="2"/>
    <n v="7"/>
    <n v="0"/>
  </r>
  <r>
    <x v="6"/>
    <x v="226"/>
    <n v="4"/>
    <n v="0"/>
    <n v="4"/>
    <n v="0"/>
  </r>
  <r>
    <x v="1"/>
    <x v="226"/>
    <n v="3053"/>
    <n v="61"/>
    <n v="2951"/>
    <n v="41"/>
  </r>
  <r>
    <x v="39"/>
    <x v="226"/>
    <n v="274"/>
    <n v="1"/>
    <n v="272"/>
    <n v="1"/>
  </r>
  <r>
    <x v="9"/>
    <x v="226"/>
    <n v="274"/>
    <n v="0"/>
    <n v="274"/>
    <n v="0"/>
  </r>
  <r>
    <x v="14"/>
    <x v="226"/>
    <n v="144"/>
    <n v="37"/>
    <n v="107"/>
    <n v="0"/>
  </r>
  <r>
    <x v="15"/>
    <x v="226"/>
    <n v="95"/>
    <n v="0"/>
    <n v="95"/>
    <n v="0"/>
  </r>
  <r>
    <x v="18"/>
    <x v="226"/>
    <n v="12"/>
    <n v="2"/>
    <n v="10"/>
    <n v="0"/>
  </r>
  <r>
    <x v="19"/>
    <x v="226"/>
    <n v="1"/>
    <n v="0"/>
    <n v="1"/>
    <n v="0"/>
  </r>
  <r>
    <x v="10"/>
    <x v="226"/>
    <n v="144"/>
    <n v="0"/>
    <n v="144"/>
    <n v="0"/>
  </r>
  <r>
    <x v="11"/>
    <x v="226"/>
    <n v="1"/>
    <n v="0"/>
    <n v="1"/>
    <n v="0"/>
  </r>
  <r>
    <x v="20"/>
    <x v="226"/>
    <n v="144"/>
    <n v="0"/>
    <n v="144"/>
    <n v="0"/>
  </r>
  <r>
    <x v="21"/>
    <x v="226"/>
    <n v="480"/>
    <n v="8"/>
    <n v="472"/>
    <n v="0"/>
  </r>
  <r>
    <x v="22"/>
    <x v="226"/>
    <n v="1358"/>
    <n v="5"/>
    <n v="1353"/>
    <n v="0"/>
  </r>
  <r>
    <x v="25"/>
    <x v="226"/>
    <n v="116"/>
    <n v="3"/>
    <n v="113"/>
    <n v="0"/>
  </r>
  <r>
    <x v="26"/>
    <x v="226"/>
    <n v="18"/>
    <n v="0"/>
    <n v="18"/>
    <n v="0"/>
  </r>
  <r>
    <x v="27"/>
    <x v="226"/>
    <n v="24"/>
    <n v="0"/>
    <n v="24"/>
    <n v="0"/>
  </r>
  <r>
    <x v="38"/>
    <x v="226"/>
    <n v="7"/>
    <n v="1"/>
    <n v="6"/>
    <n v="0"/>
  </r>
  <r>
    <x v="28"/>
    <x v="226"/>
    <n v="128"/>
    <n v="11"/>
    <n v="117"/>
    <n v="0"/>
  </r>
  <r>
    <x v="29"/>
    <x v="226"/>
    <n v="42"/>
    <n v="9"/>
    <n v="33"/>
    <n v="0"/>
  </r>
  <r>
    <x v="23"/>
    <x v="226"/>
    <n v="68"/>
    <n v="7"/>
    <n v="61"/>
    <n v="0"/>
  </r>
  <r>
    <x v="24"/>
    <x v="226"/>
    <n v="323"/>
    <n v="20"/>
    <n v="303"/>
    <n v="0"/>
  </r>
  <r>
    <x v="30"/>
    <x v="226"/>
    <n v="323"/>
    <n v="0"/>
    <n v="323"/>
    <n v="0"/>
  </r>
  <r>
    <x v="31"/>
    <x v="226"/>
    <n v="236"/>
    <n v="22"/>
    <n v="214"/>
    <n v="0"/>
  </r>
  <r>
    <x v="32"/>
    <x v="226"/>
    <n v="76"/>
    <n v="24"/>
    <n v="52"/>
    <n v="0"/>
  </r>
  <r>
    <x v="33"/>
    <x v="226"/>
    <n v="61"/>
    <n v="10"/>
    <n v="51"/>
    <n v="0"/>
  </r>
  <r>
    <x v="34"/>
    <x v="226"/>
    <n v="16"/>
    <n v="0"/>
    <n v="0"/>
    <n v="0"/>
  </r>
  <r>
    <x v="7"/>
    <x v="226"/>
    <n v="698"/>
    <n v="166"/>
    <n v="532"/>
    <n v="0"/>
  </r>
  <r>
    <x v="8"/>
    <x v="226"/>
    <n v="2948"/>
    <n v="211"/>
    <n v="2737"/>
    <n v="0"/>
  </r>
  <r>
    <x v="35"/>
    <x v="226"/>
    <n v="922"/>
    <n v="0"/>
    <n v="0"/>
    <n v="922"/>
  </r>
  <r>
    <x v="0"/>
    <x v="227"/>
    <n v="2901"/>
    <n v="0"/>
    <n v="2878"/>
    <n v="23"/>
  </r>
  <r>
    <x v="2"/>
    <x v="227"/>
    <n v="13"/>
    <n v="2"/>
    <n v="11"/>
    <n v="0"/>
  </r>
  <r>
    <x v="3"/>
    <x v="227"/>
    <n v="52"/>
    <n v="9"/>
    <n v="43"/>
    <n v="0"/>
  </r>
  <r>
    <x v="4"/>
    <x v="227"/>
    <n v="30"/>
    <n v="1"/>
    <n v="29"/>
    <n v="0"/>
  </r>
  <r>
    <x v="36"/>
    <x v="227"/>
    <n v="2"/>
    <n v="0"/>
    <n v="2"/>
    <n v="0"/>
  </r>
  <r>
    <x v="5"/>
    <x v="227"/>
    <n v="13"/>
    <n v="0"/>
    <n v="13"/>
    <n v="0"/>
  </r>
  <r>
    <x v="6"/>
    <x v="227"/>
    <n v="11"/>
    <n v="1"/>
    <n v="10"/>
    <n v="0"/>
  </r>
  <r>
    <x v="1"/>
    <x v="227"/>
    <n v="2878"/>
    <n v="69"/>
    <n v="2783"/>
    <n v="26"/>
  </r>
  <r>
    <x v="39"/>
    <x v="227"/>
    <n v="283"/>
    <n v="1"/>
    <n v="282"/>
    <n v="0"/>
  </r>
  <r>
    <x v="9"/>
    <x v="227"/>
    <n v="283"/>
    <n v="0"/>
    <n v="283"/>
    <n v="0"/>
  </r>
  <r>
    <x v="14"/>
    <x v="227"/>
    <n v="141"/>
    <n v="39"/>
    <n v="102"/>
    <n v="0"/>
  </r>
  <r>
    <x v="15"/>
    <x v="227"/>
    <n v="87"/>
    <n v="1"/>
    <n v="86"/>
    <n v="0"/>
  </r>
  <r>
    <x v="18"/>
    <x v="227"/>
    <n v="15"/>
    <n v="2"/>
    <n v="13"/>
    <n v="0"/>
  </r>
  <r>
    <x v="19"/>
    <x v="227"/>
    <n v="2"/>
    <n v="0"/>
    <n v="2"/>
    <n v="0"/>
  </r>
  <r>
    <x v="10"/>
    <x v="227"/>
    <n v="141"/>
    <n v="0"/>
    <n v="141"/>
    <n v="0"/>
  </r>
  <r>
    <x v="20"/>
    <x v="227"/>
    <n v="141"/>
    <n v="0"/>
    <n v="141"/>
    <n v="0"/>
  </r>
  <r>
    <x v="21"/>
    <x v="227"/>
    <n v="439"/>
    <n v="0"/>
    <n v="439"/>
    <n v="0"/>
  </r>
  <r>
    <x v="22"/>
    <x v="227"/>
    <n v="1318"/>
    <n v="11"/>
    <n v="1307"/>
    <n v="0"/>
  </r>
  <r>
    <x v="25"/>
    <x v="227"/>
    <n v="107"/>
    <n v="10"/>
    <n v="97"/>
    <n v="0"/>
  </r>
  <r>
    <x v="26"/>
    <x v="227"/>
    <n v="21"/>
    <n v="1"/>
    <n v="20"/>
    <n v="0"/>
  </r>
  <r>
    <x v="27"/>
    <x v="227"/>
    <n v="17"/>
    <n v="0"/>
    <n v="17"/>
    <n v="0"/>
  </r>
  <r>
    <x v="38"/>
    <x v="227"/>
    <n v="13"/>
    <n v="3"/>
    <n v="10"/>
    <n v="0"/>
  </r>
  <r>
    <x v="28"/>
    <x v="227"/>
    <n v="117"/>
    <n v="9"/>
    <n v="108"/>
    <n v="0"/>
  </r>
  <r>
    <x v="29"/>
    <x v="227"/>
    <n v="55"/>
    <n v="11"/>
    <n v="44"/>
    <n v="0"/>
  </r>
  <r>
    <x v="23"/>
    <x v="227"/>
    <n v="49"/>
    <n v="8"/>
    <n v="41"/>
    <n v="0"/>
  </r>
  <r>
    <x v="24"/>
    <x v="227"/>
    <n v="302"/>
    <n v="18"/>
    <n v="284"/>
    <n v="0"/>
  </r>
  <r>
    <x v="30"/>
    <x v="227"/>
    <n v="302"/>
    <n v="0"/>
    <n v="302"/>
    <n v="0"/>
  </r>
  <r>
    <x v="31"/>
    <x v="227"/>
    <n v="204"/>
    <n v="15"/>
    <n v="189"/>
    <n v="0"/>
  </r>
  <r>
    <x v="32"/>
    <x v="227"/>
    <n v="59"/>
    <n v="16"/>
    <n v="43"/>
    <n v="0"/>
  </r>
  <r>
    <x v="33"/>
    <x v="227"/>
    <n v="45"/>
    <n v="2"/>
    <n v="43"/>
    <n v="0"/>
  </r>
  <r>
    <x v="34"/>
    <x v="227"/>
    <n v="24"/>
    <n v="0"/>
    <n v="0"/>
    <n v="0"/>
  </r>
  <r>
    <x v="7"/>
    <x v="227"/>
    <n v="621"/>
    <n v="135"/>
    <n v="486"/>
    <n v="0"/>
  </r>
  <r>
    <x v="8"/>
    <x v="227"/>
    <n v="2774"/>
    <n v="177"/>
    <n v="2597"/>
    <n v="0"/>
  </r>
  <r>
    <x v="35"/>
    <x v="227"/>
    <n v="883"/>
    <n v="0"/>
    <n v="0"/>
    <n v="883"/>
  </r>
  <r>
    <x v="0"/>
    <x v="228"/>
    <n v="372"/>
    <n v="0"/>
    <n v="371"/>
    <n v="1"/>
  </r>
  <r>
    <x v="2"/>
    <x v="228"/>
    <n v="1"/>
    <n v="1"/>
    <n v="0"/>
    <n v="0"/>
  </r>
  <r>
    <x v="3"/>
    <x v="228"/>
    <n v="13"/>
    <n v="2"/>
    <n v="11"/>
    <n v="0"/>
  </r>
  <r>
    <x v="4"/>
    <x v="228"/>
    <n v="10"/>
    <n v="0"/>
    <n v="10"/>
    <n v="0"/>
  </r>
  <r>
    <x v="1"/>
    <x v="228"/>
    <n v="371"/>
    <n v="19"/>
    <n v="344"/>
    <n v="8"/>
  </r>
  <r>
    <x v="39"/>
    <x v="228"/>
    <n v="21"/>
    <n v="0"/>
    <n v="21"/>
    <n v="0"/>
  </r>
  <r>
    <x v="9"/>
    <x v="228"/>
    <n v="21"/>
    <n v="0"/>
    <n v="21"/>
    <n v="0"/>
  </r>
  <r>
    <x v="14"/>
    <x v="228"/>
    <n v="30"/>
    <n v="4"/>
    <n v="26"/>
    <n v="0"/>
  </r>
  <r>
    <x v="15"/>
    <x v="228"/>
    <n v="23"/>
    <n v="0"/>
    <n v="23"/>
    <n v="0"/>
  </r>
  <r>
    <x v="18"/>
    <x v="228"/>
    <n v="3"/>
    <n v="1"/>
    <n v="2"/>
    <n v="0"/>
  </r>
  <r>
    <x v="10"/>
    <x v="228"/>
    <n v="30"/>
    <n v="0"/>
    <n v="30"/>
    <n v="0"/>
  </r>
  <r>
    <x v="20"/>
    <x v="228"/>
    <n v="30"/>
    <n v="0"/>
    <n v="30"/>
    <n v="0"/>
  </r>
  <r>
    <x v="21"/>
    <x v="228"/>
    <n v="59"/>
    <n v="2"/>
    <n v="57"/>
    <n v="0"/>
  </r>
  <r>
    <x v="22"/>
    <x v="228"/>
    <n v="142"/>
    <n v="0"/>
    <n v="142"/>
    <n v="0"/>
  </r>
  <r>
    <x v="25"/>
    <x v="228"/>
    <n v="11"/>
    <n v="0"/>
    <n v="11"/>
    <n v="0"/>
  </r>
  <r>
    <x v="26"/>
    <x v="228"/>
    <n v="2"/>
    <n v="0"/>
    <n v="2"/>
    <n v="0"/>
  </r>
  <r>
    <x v="27"/>
    <x v="228"/>
    <n v="3"/>
    <n v="0"/>
    <n v="3"/>
    <n v="0"/>
  </r>
  <r>
    <x v="28"/>
    <x v="228"/>
    <n v="18"/>
    <n v="2"/>
    <n v="16"/>
    <n v="0"/>
  </r>
  <r>
    <x v="29"/>
    <x v="228"/>
    <n v="5"/>
    <n v="2"/>
    <n v="3"/>
    <n v="0"/>
  </r>
  <r>
    <x v="23"/>
    <x v="228"/>
    <n v="6"/>
    <n v="1"/>
    <n v="5"/>
    <n v="0"/>
  </r>
  <r>
    <x v="24"/>
    <x v="228"/>
    <n v="39"/>
    <n v="2"/>
    <n v="37"/>
    <n v="0"/>
  </r>
  <r>
    <x v="30"/>
    <x v="228"/>
    <n v="39"/>
    <n v="0"/>
    <n v="39"/>
    <n v="0"/>
  </r>
  <r>
    <x v="31"/>
    <x v="228"/>
    <n v="23"/>
    <n v="2"/>
    <n v="21"/>
    <n v="0"/>
  </r>
  <r>
    <x v="32"/>
    <x v="228"/>
    <n v="19"/>
    <n v="8"/>
    <n v="11"/>
    <n v="0"/>
  </r>
  <r>
    <x v="33"/>
    <x v="228"/>
    <n v="10"/>
    <n v="0"/>
    <n v="10"/>
    <n v="0"/>
  </r>
  <r>
    <x v="34"/>
    <x v="228"/>
    <n v="4"/>
    <n v="0"/>
    <n v="0"/>
    <n v="0"/>
  </r>
  <r>
    <x v="7"/>
    <x v="228"/>
    <n v="89"/>
    <n v="21"/>
    <n v="68"/>
    <n v="0"/>
  </r>
  <r>
    <x v="8"/>
    <x v="228"/>
    <n v="343"/>
    <n v="22"/>
    <n v="320"/>
    <n v="0"/>
  </r>
  <r>
    <x v="35"/>
    <x v="228"/>
    <n v="116"/>
    <n v="0"/>
    <n v="0"/>
    <n v="116"/>
  </r>
  <r>
    <x v="0"/>
    <x v="229"/>
    <n v="229"/>
    <n v="0"/>
    <n v="229"/>
    <n v="0"/>
  </r>
  <r>
    <x v="3"/>
    <x v="229"/>
    <n v="2"/>
    <n v="0"/>
    <n v="2"/>
    <n v="0"/>
  </r>
  <r>
    <x v="4"/>
    <x v="229"/>
    <n v="2"/>
    <n v="1"/>
    <n v="1"/>
    <n v="0"/>
  </r>
  <r>
    <x v="36"/>
    <x v="229"/>
    <n v="1"/>
    <n v="0"/>
    <n v="1"/>
    <n v="0"/>
  </r>
  <r>
    <x v="5"/>
    <x v="229"/>
    <n v="2"/>
    <n v="0"/>
    <n v="2"/>
    <n v="0"/>
  </r>
  <r>
    <x v="6"/>
    <x v="229"/>
    <n v="1"/>
    <n v="0"/>
    <n v="1"/>
    <n v="0"/>
  </r>
  <r>
    <x v="1"/>
    <x v="229"/>
    <n v="229"/>
    <n v="6"/>
    <n v="216"/>
    <n v="7"/>
  </r>
  <r>
    <x v="39"/>
    <x v="229"/>
    <n v="13"/>
    <n v="0"/>
    <n v="13"/>
    <n v="0"/>
  </r>
  <r>
    <x v="9"/>
    <x v="229"/>
    <n v="13"/>
    <n v="0"/>
    <n v="13"/>
    <n v="0"/>
  </r>
  <r>
    <x v="14"/>
    <x v="229"/>
    <n v="18"/>
    <n v="5"/>
    <n v="13"/>
    <n v="0"/>
  </r>
  <r>
    <x v="15"/>
    <x v="229"/>
    <n v="12"/>
    <n v="0"/>
    <n v="12"/>
    <n v="0"/>
  </r>
  <r>
    <x v="18"/>
    <x v="229"/>
    <n v="1"/>
    <n v="1"/>
    <n v="0"/>
    <n v="0"/>
  </r>
  <r>
    <x v="10"/>
    <x v="229"/>
    <n v="18"/>
    <n v="0"/>
    <n v="18"/>
    <n v="0"/>
  </r>
  <r>
    <x v="20"/>
    <x v="229"/>
    <n v="18"/>
    <n v="0"/>
    <n v="18"/>
    <n v="0"/>
  </r>
  <r>
    <x v="21"/>
    <x v="229"/>
    <n v="26"/>
    <n v="1"/>
    <n v="25"/>
    <n v="0"/>
  </r>
  <r>
    <x v="22"/>
    <x v="229"/>
    <n v="81"/>
    <n v="2"/>
    <n v="79"/>
    <n v="0"/>
  </r>
  <r>
    <x v="25"/>
    <x v="229"/>
    <n v="3"/>
    <n v="1"/>
    <n v="2"/>
    <n v="0"/>
  </r>
  <r>
    <x v="26"/>
    <x v="229"/>
    <n v="3"/>
    <n v="0"/>
    <n v="3"/>
    <n v="0"/>
  </r>
  <r>
    <x v="28"/>
    <x v="229"/>
    <n v="9"/>
    <n v="1"/>
    <n v="8"/>
    <n v="0"/>
  </r>
  <r>
    <x v="29"/>
    <x v="229"/>
    <n v="1"/>
    <n v="1"/>
    <n v="0"/>
    <n v="0"/>
  </r>
  <r>
    <x v="23"/>
    <x v="229"/>
    <n v="6"/>
    <n v="1"/>
    <n v="5"/>
    <n v="0"/>
  </r>
  <r>
    <x v="24"/>
    <x v="229"/>
    <n v="18"/>
    <n v="1"/>
    <n v="17"/>
    <n v="0"/>
  </r>
  <r>
    <x v="30"/>
    <x v="229"/>
    <n v="18"/>
    <n v="0"/>
    <n v="18"/>
    <n v="0"/>
  </r>
  <r>
    <x v="31"/>
    <x v="229"/>
    <n v="13"/>
    <n v="3"/>
    <n v="10"/>
    <n v="0"/>
  </r>
  <r>
    <x v="32"/>
    <x v="229"/>
    <n v="12"/>
    <n v="9"/>
    <n v="3"/>
    <n v="0"/>
  </r>
  <r>
    <x v="33"/>
    <x v="229"/>
    <n v="2"/>
    <n v="1"/>
    <n v="1"/>
    <n v="0"/>
  </r>
  <r>
    <x v="7"/>
    <x v="229"/>
    <n v="67"/>
    <n v="24"/>
    <n v="43"/>
    <n v="0"/>
  </r>
  <r>
    <x v="8"/>
    <x v="229"/>
    <n v="215"/>
    <n v="29"/>
    <n v="187"/>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0"/>
    <x v="238"/>
    <n v="3967"/>
    <n v="0"/>
    <n v="3932"/>
    <n v="35"/>
  </r>
  <r>
    <x v="2"/>
    <x v="238"/>
    <n v="17"/>
    <n v="3"/>
    <n v="14"/>
    <n v="0"/>
  </r>
  <r>
    <x v="3"/>
    <x v="238"/>
    <n v="55"/>
    <n v="4"/>
    <n v="51"/>
    <n v="0"/>
  </r>
  <r>
    <x v="4"/>
    <x v="238"/>
    <n v="34"/>
    <n v="1"/>
    <n v="33"/>
    <n v="0"/>
  </r>
  <r>
    <x v="36"/>
    <x v="238"/>
    <n v="3"/>
    <n v="0"/>
    <n v="3"/>
    <n v="0"/>
  </r>
  <r>
    <x v="5"/>
    <x v="238"/>
    <n v="8"/>
    <n v="1"/>
    <n v="7"/>
    <n v="0"/>
  </r>
  <r>
    <x v="6"/>
    <x v="238"/>
    <n v="4"/>
    <n v="0"/>
    <n v="4"/>
    <n v="0"/>
  </r>
  <r>
    <x v="1"/>
    <x v="238"/>
    <n v="3932"/>
    <n v="93"/>
    <n v="3807"/>
    <n v="32"/>
  </r>
  <r>
    <x v="39"/>
    <x v="238"/>
    <n v="286"/>
    <n v="2"/>
    <n v="284"/>
    <n v="0"/>
  </r>
  <r>
    <x v="9"/>
    <x v="238"/>
    <n v="286"/>
    <n v="0"/>
    <n v="286"/>
    <n v="0"/>
  </r>
  <r>
    <x v="14"/>
    <x v="238"/>
    <n v="208"/>
    <n v="65"/>
    <n v="143"/>
    <n v="0"/>
  </r>
  <r>
    <x v="15"/>
    <x v="238"/>
    <n v="125"/>
    <n v="1"/>
    <n v="124"/>
    <n v="0"/>
  </r>
  <r>
    <x v="18"/>
    <x v="238"/>
    <n v="18"/>
    <n v="0"/>
    <n v="18"/>
    <n v="0"/>
  </r>
  <r>
    <x v="19"/>
    <x v="238"/>
    <n v="6"/>
    <n v="0"/>
    <n v="6"/>
    <n v="0"/>
  </r>
  <r>
    <x v="10"/>
    <x v="238"/>
    <n v="208"/>
    <n v="0"/>
    <n v="208"/>
    <n v="0"/>
  </r>
  <r>
    <x v="20"/>
    <x v="238"/>
    <n v="208"/>
    <n v="0"/>
    <n v="208"/>
    <n v="0"/>
  </r>
  <r>
    <x v="21"/>
    <x v="238"/>
    <n v="630"/>
    <n v="9"/>
    <n v="621"/>
    <n v="0"/>
  </r>
  <r>
    <x v="22"/>
    <x v="238"/>
    <n v="1873"/>
    <n v="13"/>
    <n v="1860"/>
    <n v="0"/>
  </r>
  <r>
    <x v="25"/>
    <x v="238"/>
    <n v="127"/>
    <n v="12"/>
    <n v="115"/>
    <n v="0"/>
  </r>
  <r>
    <x v="26"/>
    <x v="238"/>
    <n v="36"/>
    <n v="1"/>
    <n v="35"/>
    <n v="0"/>
  </r>
  <r>
    <x v="27"/>
    <x v="238"/>
    <n v="39"/>
    <n v="0"/>
    <n v="39"/>
    <n v="0"/>
  </r>
  <r>
    <x v="38"/>
    <x v="238"/>
    <n v="5"/>
    <n v="2"/>
    <n v="3"/>
    <n v="0"/>
  </r>
  <r>
    <x v="28"/>
    <x v="238"/>
    <n v="141"/>
    <n v="13"/>
    <n v="128"/>
    <n v="0"/>
  </r>
  <r>
    <x v="29"/>
    <x v="238"/>
    <n v="52"/>
    <n v="16"/>
    <n v="36"/>
    <n v="0"/>
  </r>
  <r>
    <x v="23"/>
    <x v="238"/>
    <n v="79"/>
    <n v="17"/>
    <n v="62"/>
    <n v="0"/>
  </r>
  <r>
    <x v="24"/>
    <x v="238"/>
    <n v="405"/>
    <n v="27"/>
    <n v="378"/>
    <n v="0"/>
  </r>
  <r>
    <x v="30"/>
    <x v="238"/>
    <n v="405"/>
    <n v="0"/>
    <n v="405"/>
    <n v="0"/>
  </r>
  <r>
    <x v="31"/>
    <x v="238"/>
    <n v="282"/>
    <n v="28"/>
    <n v="254"/>
    <n v="0"/>
  </r>
  <r>
    <x v="32"/>
    <x v="238"/>
    <n v="86"/>
    <n v="19"/>
    <n v="67"/>
    <n v="0"/>
  </r>
  <r>
    <x v="33"/>
    <x v="238"/>
    <n v="59"/>
    <n v="8"/>
    <n v="51"/>
    <n v="0"/>
  </r>
  <r>
    <x v="34"/>
    <x v="238"/>
    <n v="22"/>
    <n v="0"/>
    <n v="0"/>
    <n v="0"/>
  </r>
  <r>
    <x v="7"/>
    <x v="238"/>
    <n v="859"/>
    <n v="195"/>
    <n v="664"/>
    <n v="0"/>
  </r>
  <r>
    <x v="8"/>
    <x v="238"/>
    <n v="3804"/>
    <n v="232"/>
    <n v="3572"/>
    <n v="0"/>
  </r>
  <r>
    <x v="35"/>
    <x v="238"/>
    <n v="1141"/>
    <n v="0"/>
    <n v="0"/>
    <n v="1141"/>
  </r>
  <r>
    <x v="0"/>
    <x v="239"/>
    <n v="4889"/>
    <n v="0"/>
    <n v="4855"/>
    <n v="34"/>
  </r>
  <r>
    <x v="2"/>
    <x v="239"/>
    <n v="16"/>
    <n v="0"/>
    <n v="16"/>
    <n v="0"/>
  </r>
  <r>
    <x v="3"/>
    <x v="239"/>
    <n v="72"/>
    <n v="9"/>
    <n v="63"/>
    <n v="0"/>
  </r>
  <r>
    <x v="4"/>
    <x v="239"/>
    <n v="47"/>
    <n v="1"/>
    <n v="46"/>
    <n v="0"/>
  </r>
  <r>
    <x v="36"/>
    <x v="239"/>
    <n v="2"/>
    <n v="1"/>
    <n v="1"/>
    <n v="0"/>
  </r>
  <r>
    <x v="5"/>
    <x v="239"/>
    <n v="16"/>
    <n v="2"/>
    <n v="14"/>
    <n v="0"/>
  </r>
  <r>
    <x v="6"/>
    <x v="239"/>
    <n v="12"/>
    <n v="0"/>
    <n v="12"/>
    <n v="0"/>
  </r>
  <r>
    <x v="1"/>
    <x v="239"/>
    <n v="4855"/>
    <n v="104"/>
    <n v="4720"/>
    <n v="31"/>
  </r>
  <r>
    <x v="39"/>
    <x v="239"/>
    <n v="395"/>
    <n v="5"/>
    <n v="390"/>
    <n v="0"/>
  </r>
  <r>
    <x v="9"/>
    <x v="239"/>
    <n v="395"/>
    <n v="0"/>
    <n v="395"/>
    <n v="0"/>
  </r>
  <r>
    <x v="14"/>
    <x v="239"/>
    <n v="242"/>
    <n v="64"/>
    <n v="178"/>
    <n v="0"/>
  </r>
  <r>
    <x v="15"/>
    <x v="239"/>
    <n v="147"/>
    <n v="1"/>
    <n v="146"/>
    <n v="0"/>
  </r>
  <r>
    <x v="18"/>
    <x v="239"/>
    <n v="31"/>
    <n v="2"/>
    <n v="29"/>
    <n v="0"/>
  </r>
  <r>
    <x v="19"/>
    <x v="239"/>
    <n v="1"/>
    <n v="0"/>
    <n v="1"/>
    <n v="0"/>
  </r>
  <r>
    <x v="10"/>
    <x v="239"/>
    <n v="242"/>
    <n v="0"/>
    <n v="242"/>
    <n v="0"/>
  </r>
  <r>
    <x v="11"/>
    <x v="239"/>
    <n v="2"/>
    <n v="0"/>
    <n v="2"/>
    <n v="0"/>
  </r>
  <r>
    <x v="20"/>
    <x v="239"/>
    <n v="242"/>
    <n v="0"/>
    <n v="242"/>
    <n v="0"/>
  </r>
  <r>
    <x v="21"/>
    <x v="239"/>
    <n v="796"/>
    <n v="13"/>
    <n v="783"/>
    <n v="0"/>
  </r>
  <r>
    <x v="22"/>
    <x v="239"/>
    <n v="2311"/>
    <n v="12"/>
    <n v="2299"/>
    <n v="0"/>
  </r>
  <r>
    <x v="25"/>
    <x v="239"/>
    <n v="173"/>
    <n v="14"/>
    <n v="159"/>
    <n v="0"/>
  </r>
  <r>
    <x v="26"/>
    <x v="239"/>
    <n v="41"/>
    <n v="1"/>
    <n v="40"/>
    <n v="0"/>
  </r>
  <r>
    <x v="27"/>
    <x v="239"/>
    <n v="36"/>
    <n v="1"/>
    <n v="35"/>
    <n v="0"/>
  </r>
  <r>
    <x v="38"/>
    <x v="239"/>
    <n v="16"/>
    <n v="3"/>
    <n v="13"/>
    <n v="0"/>
  </r>
  <r>
    <x v="28"/>
    <x v="239"/>
    <n v="218"/>
    <n v="10"/>
    <n v="208"/>
    <n v="0"/>
  </r>
  <r>
    <x v="29"/>
    <x v="239"/>
    <n v="72"/>
    <n v="11"/>
    <n v="61"/>
    <n v="0"/>
  </r>
  <r>
    <x v="23"/>
    <x v="239"/>
    <n v="104"/>
    <n v="15"/>
    <n v="89"/>
    <n v="0"/>
  </r>
  <r>
    <x v="24"/>
    <x v="239"/>
    <n v="530"/>
    <n v="33"/>
    <n v="497"/>
    <n v="0"/>
  </r>
  <r>
    <x v="30"/>
    <x v="239"/>
    <n v="530"/>
    <n v="0"/>
    <n v="530"/>
    <n v="0"/>
  </r>
  <r>
    <x v="31"/>
    <x v="239"/>
    <n v="320"/>
    <n v="25"/>
    <n v="295"/>
    <n v="0"/>
  </r>
  <r>
    <x v="32"/>
    <x v="239"/>
    <n v="99"/>
    <n v="16"/>
    <n v="83"/>
    <n v="0"/>
  </r>
  <r>
    <x v="33"/>
    <x v="239"/>
    <n v="82"/>
    <n v="10"/>
    <n v="72"/>
    <n v="0"/>
  </r>
  <r>
    <x v="34"/>
    <x v="239"/>
    <n v="30"/>
    <n v="0"/>
    <n v="0"/>
    <n v="0"/>
  </r>
  <r>
    <x v="7"/>
    <x v="239"/>
    <n v="1058"/>
    <n v="234"/>
    <n v="824"/>
    <n v="0"/>
  </r>
  <r>
    <x v="8"/>
    <x v="239"/>
    <n v="4707"/>
    <n v="295"/>
    <n v="4412"/>
    <n v="0"/>
  </r>
  <r>
    <x v="35"/>
    <x v="239"/>
    <n v="1454"/>
    <n v="0"/>
    <n v="0"/>
    <n v="1454"/>
  </r>
  <r>
    <x v="0"/>
    <x v="238"/>
    <n v="3967"/>
    <n v="0"/>
    <n v="3932"/>
    <n v="35"/>
  </r>
  <r>
    <x v="1"/>
    <x v="238"/>
    <n v="3932"/>
    <n v="93"/>
    <n v="3807"/>
    <n v="32"/>
  </r>
  <r>
    <x v="2"/>
    <x v="238"/>
    <n v="17"/>
    <n v="3"/>
    <n v="14"/>
    <n v="0"/>
  </r>
  <r>
    <x v="3"/>
    <x v="238"/>
    <n v="55"/>
    <n v="4"/>
    <n v="51"/>
    <n v="0"/>
  </r>
  <r>
    <x v="4"/>
    <x v="238"/>
    <n v="34"/>
    <n v="1"/>
    <n v="33"/>
    <n v="0"/>
  </r>
  <r>
    <x v="36"/>
    <x v="238"/>
    <n v="3"/>
    <n v="0"/>
    <n v="3"/>
    <n v="0"/>
  </r>
  <r>
    <x v="5"/>
    <x v="238"/>
    <n v="8"/>
    <n v="1"/>
    <n v="7"/>
    <n v="0"/>
  </r>
  <r>
    <x v="6"/>
    <x v="238"/>
    <n v="4"/>
    <n v="0"/>
    <n v="4"/>
    <n v="0"/>
  </r>
  <r>
    <x v="7"/>
    <x v="238"/>
    <n v="859"/>
    <n v="195"/>
    <n v="664"/>
    <n v="0"/>
  </r>
  <r>
    <x v="8"/>
    <x v="238"/>
    <n v="3804"/>
    <n v="232"/>
    <n v="3572"/>
    <n v="0"/>
  </r>
  <r>
    <x v="9"/>
    <x v="238"/>
    <n v="286"/>
    <n v="0"/>
    <n v="286"/>
    <n v="0"/>
  </r>
  <r>
    <x v="39"/>
    <x v="238"/>
    <n v="286"/>
    <n v="2"/>
    <n v="284"/>
    <n v="0"/>
  </r>
  <r>
    <x v="10"/>
    <x v="238"/>
    <n v="208"/>
    <n v="0"/>
    <n v="208"/>
    <n v="0"/>
  </r>
  <r>
    <x v="14"/>
    <x v="238"/>
    <n v="208"/>
    <n v="65"/>
    <n v="143"/>
    <n v="0"/>
  </r>
  <r>
    <x v="15"/>
    <x v="238"/>
    <n v="125"/>
    <n v="1"/>
    <n v="124"/>
    <n v="0"/>
  </r>
  <r>
    <x v="18"/>
    <x v="238"/>
    <n v="18"/>
    <n v="0"/>
    <n v="18"/>
    <n v="0"/>
  </r>
  <r>
    <x v="19"/>
    <x v="238"/>
    <n v="6"/>
    <n v="0"/>
    <n v="6"/>
    <n v="0"/>
  </r>
  <r>
    <x v="20"/>
    <x v="238"/>
    <n v="208"/>
    <n v="0"/>
    <n v="208"/>
    <n v="0"/>
  </r>
  <r>
    <x v="21"/>
    <x v="238"/>
    <n v="630"/>
    <n v="9"/>
    <n v="621"/>
    <n v="0"/>
  </r>
  <r>
    <x v="22"/>
    <x v="238"/>
    <n v="1873"/>
    <n v="13"/>
    <n v="1860"/>
    <n v="0"/>
  </r>
  <r>
    <x v="23"/>
    <x v="238"/>
    <n v="79"/>
    <n v="17"/>
    <n v="62"/>
    <n v="0"/>
  </r>
  <r>
    <x v="24"/>
    <x v="238"/>
    <n v="405"/>
    <n v="27"/>
    <n v="378"/>
    <n v="0"/>
  </r>
  <r>
    <x v="25"/>
    <x v="238"/>
    <n v="127"/>
    <n v="12"/>
    <n v="115"/>
    <n v="0"/>
  </r>
  <r>
    <x v="26"/>
    <x v="238"/>
    <n v="36"/>
    <n v="1"/>
    <n v="35"/>
    <n v="0"/>
  </r>
  <r>
    <x v="27"/>
    <x v="238"/>
    <n v="39"/>
    <n v="0"/>
    <n v="39"/>
    <n v="0"/>
  </r>
  <r>
    <x v="38"/>
    <x v="238"/>
    <n v="5"/>
    <n v="2"/>
    <n v="3"/>
    <n v="0"/>
  </r>
  <r>
    <x v="28"/>
    <x v="238"/>
    <n v="141"/>
    <n v="13"/>
    <n v="128"/>
    <n v="0"/>
  </r>
  <r>
    <x v="29"/>
    <x v="238"/>
    <n v="52"/>
    <n v="16"/>
    <n v="36"/>
    <n v="0"/>
  </r>
  <r>
    <x v="30"/>
    <x v="238"/>
    <n v="405"/>
    <n v="0"/>
    <n v="405"/>
    <n v="0"/>
  </r>
  <r>
    <x v="31"/>
    <x v="238"/>
    <n v="282"/>
    <n v="28"/>
    <n v="254"/>
    <n v="0"/>
  </r>
  <r>
    <x v="32"/>
    <x v="238"/>
    <n v="86"/>
    <n v="19"/>
    <n v="67"/>
    <n v="0"/>
  </r>
  <r>
    <x v="33"/>
    <x v="238"/>
    <n v="59"/>
    <n v="8"/>
    <n v="51"/>
    <n v="0"/>
  </r>
  <r>
    <x v="34"/>
    <x v="238"/>
    <n v="22"/>
    <n v="0"/>
    <n v="0"/>
    <n v="0"/>
  </r>
  <r>
    <x v="35"/>
    <x v="238"/>
    <n v="1141"/>
    <n v="0"/>
    <n v="0"/>
    <n v="1141"/>
  </r>
  <r>
    <x v="0"/>
    <x v="240"/>
    <n v="3745"/>
    <n v="0"/>
    <n v="3713"/>
    <n v="32"/>
  </r>
  <r>
    <x v="1"/>
    <x v="240"/>
    <n v="3713"/>
    <n v="89"/>
    <n v="3595"/>
    <n v="29"/>
  </r>
  <r>
    <x v="2"/>
    <x v="240"/>
    <n v="20"/>
    <n v="0"/>
    <n v="20"/>
    <n v="0"/>
  </r>
  <r>
    <x v="3"/>
    <x v="240"/>
    <n v="56"/>
    <n v="8"/>
    <n v="48"/>
    <n v="0"/>
  </r>
  <r>
    <x v="4"/>
    <x v="240"/>
    <n v="28"/>
    <n v="0"/>
    <n v="28"/>
    <n v="0"/>
  </r>
  <r>
    <x v="36"/>
    <x v="240"/>
    <n v="2"/>
    <n v="0"/>
    <n v="2"/>
    <n v="0"/>
  </r>
  <r>
    <x v="5"/>
    <x v="240"/>
    <n v="6"/>
    <n v="1"/>
    <n v="5"/>
    <n v="0"/>
  </r>
  <r>
    <x v="6"/>
    <x v="240"/>
    <n v="3"/>
    <n v="0"/>
    <n v="3"/>
    <n v="0"/>
  </r>
  <r>
    <x v="7"/>
    <x v="240"/>
    <n v="800"/>
    <n v="185"/>
    <n v="615"/>
    <n v="0"/>
  </r>
  <r>
    <x v="8"/>
    <x v="240"/>
    <n v="3590"/>
    <n v="242"/>
    <n v="3347"/>
    <n v="1"/>
  </r>
  <r>
    <x v="9"/>
    <x v="240"/>
    <n v="280"/>
    <n v="0"/>
    <n v="280"/>
    <n v="0"/>
  </r>
  <r>
    <x v="39"/>
    <x v="240"/>
    <n v="280"/>
    <n v="0"/>
    <n v="280"/>
    <n v="0"/>
  </r>
  <r>
    <x v="10"/>
    <x v="240"/>
    <n v="158"/>
    <n v="0"/>
    <n v="158"/>
    <n v="0"/>
  </r>
  <r>
    <x v="14"/>
    <x v="240"/>
    <n v="158"/>
    <n v="46"/>
    <n v="112"/>
    <n v="0"/>
  </r>
  <r>
    <x v="15"/>
    <x v="240"/>
    <n v="96"/>
    <n v="3"/>
    <n v="93"/>
    <n v="0"/>
  </r>
  <r>
    <x v="18"/>
    <x v="240"/>
    <n v="16"/>
    <n v="2"/>
    <n v="14"/>
    <n v="0"/>
  </r>
  <r>
    <x v="19"/>
    <x v="240"/>
    <n v="2"/>
    <n v="0"/>
    <n v="2"/>
    <n v="0"/>
  </r>
  <r>
    <x v="20"/>
    <x v="240"/>
    <n v="158"/>
    <n v="0"/>
    <n v="158"/>
    <n v="0"/>
  </r>
  <r>
    <x v="21"/>
    <x v="240"/>
    <n v="624"/>
    <n v="7"/>
    <n v="617"/>
    <n v="0"/>
  </r>
  <r>
    <x v="22"/>
    <x v="240"/>
    <n v="1744"/>
    <n v="12"/>
    <n v="1732"/>
    <n v="0"/>
  </r>
  <r>
    <x v="23"/>
    <x v="240"/>
    <n v="72"/>
    <n v="7"/>
    <n v="65"/>
    <n v="0"/>
  </r>
  <r>
    <x v="24"/>
    <x v="240"/>
    <n v="405"/>
    <n v="23"/>
    <n v="382"/>
    <n v="0"/>
  </r>
  <r>
    <x v="25"/>
    <x v="240"/>
    <n v="144"/>
    <n v="18"/>
    <n v="126"/>
    <n v="0"/>
  </r>
  <r>
    <x v="26"/>
    <x v="240"/>
    <n v="35"/>
    <n v="2"/>
    <n v="33"/>
    <n v="0"/>
  </r>
  <r>
    <x v="27"/>
    <x v="240"/>
    <n v="21"/>
    <n v="0"/>
    <n v="21"/>
    <n v="0"/>
  </r>
  <r>
    <x v="38"/>
    <x v="240"/>
    <n v="16"/>
    <n v="3"/>
    <n v="13"/>
    <n v="0"/>
  </r>
  <r>
    <x v="28"/>
    <x v="240"/>
    <n v="166"/>
    <n v="7"/>
    <n v="159"/>
    <n v="0"/>
  </r>
  <r>
    <x v="29"/>
    <x v="240"/>
    <n v="51"/>
    <n v="6"/>
    <n v="45"/>
    <n v="0"/>
  </r>
  <r>
    <x v="30"/>
    <x v="240"/>
    <n v="405"/>
    <n v="0"/>
    <n v="405"/>
    <n v="0"/>
  </r>
  <r>
    <x v="31"/>
    <x v="240"/>
    <n v="241"/>
    <n v="29"/>
    <n v="212"/>
    <n v="0"/>
  </r>
  <r>
    <x v="32"/>
    <x v="240"/>
    <n v="83"/>
    <n v="24"/>
    <n v="59"/>
    <n v="0"/>
  </r>
  <r>
    <x v="33"/>
    <x v="240"/>
    <n v="64"/>
    <n v="4"/>
    <n v="60"/>
    <n v="0"/>
  </r>
  <r>
    <x v="34"/>
    <x v="240"/>
    <n v="32"/>
    <n v="0"/>
    <n v="0"/>
    <n v="0"/>
  </r>
  <r>
    <x v="35"/>
    <x v="240"/>
    <n v="1075"/>
    <n v="0"/>
    <n v="0"/>
    <n v="1075"/>
  </r>
  <r>
    <x v="0"/>
    <x v="241"/>
    <n v="3727"/>
    <n v="0"/>
    <n v="3696"/>
    <n v="31"/>
  </r>
  <r>
    <x v="1"/>
    <x v="241"/>
    <n v="3696"/>
    <n v="86"/>
    <n v="3586"/>
    <n v="24"/>
  </r>
  <r>
    <x v="2"/>
    <x v="241"/>
    <n v="11"/>
    <n v="1"/>
    <n v="10"/>
    <n v="0"/>
  </r>
  <r>
    <x v="3"/>
    <x v="241"/>
    <n v="42"/>
    <n v="7"/>
    <n v="35"/>
    <n v="0"/>
  </r>
  <r>
    <x v="4"/>
    <x v="241"/>
    <n v="24"/>
    <n v="0"/>
    <n v="24"/>
    <n v="0"/>
  </r>
  <r>
    <x v="36"/>
    <x v="241"/>
    <n v="1"/>
    <n v="0"/>
    <n v="1"/>
    <n v="0"/>
  </r>
  <r>
    <x v="5"/>
    <x v="241"/>
    <n v="10"/>
    <n v="0"/>
    <n v="10"/>
    <n v="0"/>
  </r>
  <r>
    <x v="6"/>
    <x v="241"/>
    <n v="9"/>
    <n v="0"/>
    <n v="9"/>
    <n v="0"/>
  </r>
  <r>
    <x v="7"/>
    <x v="241"/>
    <n v="780"/>
    <n v="182"/>
    <n v="598"/>
    <n v="0"/>
  </r>
  <r>
    <x v="8"/>
    <x v="241"/>
    <n v="3581"/>
    <n v="200"/>
    <n v="3381"/>
    <n v="0"/>
  </r>
  <r>
    <x v="9"/>
    <x v="241"/>
    <n v="262"/>
    <n v="0"/>
    <n v="262"/>
    <n v="0"/>
  </r>
  <r>
    <x v="39"/>
    <x v="241"/>
    <n v="262"/>
    <n v="2"/>
    <n v="260"/>
    <n v="0"/>
  </r>
  <r>
    <x v="10"/>
    <x v="241"/>
    <n v="137"/>
    <n v="0"/>
    <n v="137"/>
    <n v="0"/>
  </r>
  <r>
    <x v="14"/>
    <x v="241"/>
    <n v="137"/>
    <n v="28"/>
    <n v="109"/>
    <n v="0"/>
  </r>
  <r>
    <x v="15"/>
    <x v="241"/>
    <n v="96"/>
    <n v="2"/>
    <n v="94"/>
    <n v="0"/>
  </r>
  <r>
    <x v="18"/>
    <x v="241"/>
    <n v="13"/>
    <n v="0"/>
    <n v="13"/>
    <n v="0"/>
  </r>
  <r>
    <x v="19"/>
    <x v="241"/>
    <n v="2"/>
    <n v="0"/>
    <n v="2"/>
    <n v="0"/>
  </r>
  <r>
    <x v="20"/>
    <x v="241"/>
    <n v="137"/>
    <n v="0"/>
    <n v="137"/>
    <n v="0"/>
  </r>
  <r>
    <x v="21"/>
    <x v="241"/>
    <n v="529"/>
    <n v="7"/>
    <n v="522"/>
    <n v="0"/>
  </r>
  <r>
    <x v="22"/>
    <x v="241"/>
    <n v="1909"/>
    <n v="7"/>
    <n v="1902"/>
    <n v="0"/>
  </r>
  <r>
    <x v="23"/>
    <x v="241"/>
    <n v="82"/>
    <n v="10"/>
    <n v="72"/>
    <n v="0"/>
  </r>
  <r>
    <x v="24"/>
    <x v="241"/>
    <n v="436"/>
    <n v="34"/>
    <n v="402"/>
    <n v="0"/>
  </r>
  <r>
    <x v="25"/>
    <x v="241"/>
    <n v="153"/>
    <n v="15"/>
    <n v="138"/>
    <n v="0"/>
  </r>
  <r>
    <x v="26"/>
    <x v="241"/>
    <n v="24"/>
    <n v="0"/>
    <n v="24"/>
    <n v="0"/>
  </r>
  <r>
    <x v="27"/>
    <x v="241"/>
    <n v="24"/>
    <n v="0"/>
    <n v="24"/>
    <n v="0"/>
  </r>
  <r>
    <x v="38"/>
    <x v="241"/>
    <n v="6"/>
    <n v="1"/>
    <n v="5"/>
    <n v="0"/>
  </r>
  <r>
    <x v="28"/>
    <x v="241"/>
    <n v="183"/>
    <n v="6"/>
    <n v="177"/>
    <n v="0"/>
  </r>
  <r>
    <x v="29"/>
    <x v="241"/>
    <n v="62"/>
    <n v="7"/>
    <n v="55"/>
    <n v="0"/>
  </r>
  <r>
    <x v="30"/>
    <x v="241"/>
    <n v="436"/>
    <n v="0"/>
    <n v="436"/>
    <n v="0"/>
  </r>
  <r>
    <x v="31"/>
    <x v="241"/>
    <n v="259"/>
    <n v="26"/>
    <n v="233"/>
    <n v="0"/>
  </r>
  <r>
    <x v="32"/>
    <x v="241"/>
    <n v="83"/>
    <n v="17"/>
    <n v="66"/>
    <n v="0"/>
  </r>
  <r>
    <x v="33"/>
    <x v="241"/>
    <n v="59"/>
    <n v="2"/>
    <n v="57"/>
    <n v="0"/>
  </r>
  <r>
    <x v="34"/>
    <x v="241"/>
    <n v="34"/>
    <n v="0"/>
    <n v="0"/>
    <n v="0"/>
  </r>
  <r>
    <x v="35"/>
    <x v="241"/>
    <n v="958"/>
    <n v="0"/>
    <n v="0"/>
    <n v="958"/>
  </r>
  <r>
    <x v="0"/>
    <x v="242"/>
    <n v="609"/>
    <n v="0"/>
    <n v="607"/>
    <n v="2"/>
  </r>
  <r>
    <x v="1"/>
    <x v="242"/>
    <n v="607"/>
    <n v="18"/>
    <n v="582"/>
    <n v="7"/>
  </r>
  <r>
    <x v="2"/>
    <x v="242"/>
    <n v="6"/>
    <n v="1"/>
    <n v="5"/>
    <n v="0"/>
  </r>
  <r>
    <x v="3"/>
    <x v="242"/>
    <n v="13"/>
    <n v="2"/>
    <n v="11"/>
    <n v="0"/>
  </r>
  <r>
    <x v="4"/>
    <x v="242"/>
    <n v="5"/>
    <n v="0"/>
    <n v="5"/>
    <n v="0"/>
  </r>
  <r>
    <x v="36"/>
    <x v="242"/>
    <n v="2"/>
    <n v="0"/>
    <n v="2"/>
    <n v="0"/>
  </r>
  <r>
    <x v="5"/>
    <x v="242"/>
    <n v="6"/>
    <n v="0"/>
    <n v="6"/>
    <n v="0"/>
  </r>
  <r>
    <x v="6"/>
    <x v="242"/>
    <n v="4"/>
    <n v="0"/>
    <n v="4"/>
    <n v="0"/>
  </r>
  <r>
    <x v="7"/>
    <x v="242"/>
    <n v="114"/>
    <n v="32"/>
    <n v="82"/>
    <n v="0"/>
  </r>
  <r>
    <x v="8"/>
    <x v="242"/>
    <n v="580"/>
    <n v="34"/>
    <n v="546"/>
    <n v="0"/>
  </r>
  <r>
    <x v="9"/>
    <x v="242"/>
    <n v="33"/>
    <n v="0"/>
    <n v="33"/>
    <n v="0"/>
  </r>
  <r>
    <x v="39"/>
    <x v="242"/>
    <n v="33"/>
    <n v="0"/>
    <n v="33"/>
    <n v="0"/>
  </r>
  <r>
    <x v="10"/>
    <x v="242"/>
    <n v="35"/>
    <n v="0"/>
    <n v="35"/>
    <n v="0"/>
  </r>
  <r>
    <x v="14"/>
    <x v="242"/>
    <n v="35"/>
    <n v="7"/>
    <n v="28"/>
    <n v="0"/>
  </r>
  <r>
    <x v="15"/>
    <x v="242"/>
    <n v="26"/>
    <n v="2"/>
    <n v="24"/>
    <n v="0"/>
  </r>
  <r>
    <x v="18"/>
    <x v="242"/>
    <n v="2"/>
    <n v="1"/>
    <n v="1"/>
    <n v="0"/>
  </r>
  <r>
    <x v="20"/>
    <x v="242"/>
    <n v="35"/>
    <n v="0"/>
    <n v="35"/>
    <n v="0"/>
  </r>
  <r>
    <x v="21"/>
    <x v="242"/>
    <n v="53"/>
    <n v="1"/>
    <n v="52"/>
    <n v="0"/>
  </r>
  <r>
    <x v="22"/>
    <x v="242"/>
    <n v="308"/>
    <n v="3"/>
    <n v="305"/>
    <n v="0"/>
  </r>
  <r>
    <x v="23"/>
    <x v="242"/>
    <n v="22"/>
    <n v="6"/>
    <n v="16"/>
    <n v="0"/>
  </r>
  <r>
    <x v="24"/>
    <x v="242"/>
    <n v="101"/>
    <n v="6"/>
    <n v="95"/>
    <n v="0"/>
  </r>
  <r>
    <x v="25"/>
    <x v="242"/>
    <n v="29"/>
    <n v="5"/>
    <n v="24"/>
    <n v="0"/>
  </r>
  <r>
    <x v="26"/>
    <x v="242"/>
    <n v="8"/>
    <n v="0"/>
    <n v="8"/>
    <n v="0"/>
  </r>
  <r>
    <x v="27"/>
    <x v="242"/>
    <n v="2"/>
    <n v="0"/>
    <n v="2"/>
    <n v="0"/>
  </r>
  <r>
    <x v="38"/>
    <x v="242"/>
    <n v="2"/>
    <n v="0"/>
    <n v="2"/>
    <n v="0"/>
  </r>
  <r>
    <x v="28"/>
    <x v="242"/>
    <n v="44"/>
    <n v="5"/>
    <n v="39"/>
    <n v="0"/>
  </r>
  <r>
    <x v="29"/>
    <x v="242"/>
    <n v="15"/>
    <n v="6"/>
    <n v="9"/>
    <n v="0"/>
  </r>
  <r>
    <x v="30"/>
    <x v="242"/>
    <n v="101"/>
    <n v="0"/>
    <n v="101"/>
    <n v="0"/>
  </r>
  <r>
    <x v="31"/>
    <x v="242"/>
    <n v="34"/>
    <n v="4"/>
    <n v="30"/>
    <n v="0"/>
  </r>
  <r>
    <x v="32"/>
    <x v="242"/>
    <n v="12"/>
    <n v="5"/>
    <n v="7"/>
    <n v="0"/>
  </r>
  <r>
    <x v="33"/>
    <x v="242"/>
    <n v="9"/>
    <n v="1"/>
    <n v="8"/>
    <n v="0"/>
  </r>
  <r>
    <x v="34"/>
    <x v="242"/>
    <n v="4"/>
    <n v="0"/>
    <n v="0"/>
    <n v="0"/>
  </r>
  <r>
    <x v="35"/>
    <x v="242"/>
    <n v="128"/>
    <n v="0"/>
    <n v="0"/>
    <n v="128"/>
  </r>
  <r>
    <x v="0"/>
    <x v="243"/>
    <n v="208"/>
    <n v="0"/>
    <n v="208"/>
    <n v="0"/>
  </r>
  <r>
    <x v="1"/>
    <x v="243"/>
    <n v="208"/>
    <n v="12"/>
    <n v="190"/>
    <n v="6"/>
  </r>
  <r>
    <x v="2"/>
    <x v="243"/>
    <n v="2"/>
    <n v="1"/>
    <n v="1"/>
    <n v="0"/>
  </r>
  <r>
    <x v="3"/>
    <x v="243"/>
    <n v="9"/>
    <n v="0"/>
    <n v="9"/>
    <n v="0"/>
  </r>
  <r>
    <x v="4"/>
    <x v="243"/>
    <n v="7"/>
    <n v="0"/>
    <n v="7"/>
    <n v="0"/>
  </r>
  <r>
    <x v="36"/>
    <x v="243"/>
    <n v="1"/>
    <n v="0"/>
    <n v="1"/>
    <n v="0"/>
  </r>
  <r>
    <x v="5"/>
    <x v="243"/>
    <n v="2"/>
    <n v="0"/>
    <n v="2"/>
    <n v="0"/>
  </r>
  <r>
    <x v="6"/>
    <x v="243"/>
    <n v="1"/>
    <n v="0"/>
    <n v="1"/>
    <n v="0"/>
  </r>
  <r>
    <x v="7"/>
    <x v="243"/>
    <n v="39"/>
    <n v="11"/>
    <n v="28"/>
    <n v="0"/>
  </r>
  <r>
    <x v="8"/>
    <x v="243"/>
    <n v="190"/>
    <n v="18"/>
    <n v="172"/>
    <n v="0"/>
  </r>
  <r>
    <x v="9"/>
    <x v="243"/>
    <n v="13"/>
    <n v="0"/>
    <n v="13"/>
    <n v="0"/>
  </r>
  <r>
    <x v="39"/>
    <x v="243"/>
    <n v="13"/>
    <n v="0"/>
    <n v="13"/>
    <n v="0"/>
  </r>
  <r>
    <x v="10"/>
    <x v="243"/>
    <n v="20"/>
    <n v="0"/>
    <n v="20"/>
    <n v="0"/>
  </r>
  <r>
    <x v="14"/>
    <x v="243"/>
    <n v="20"/>
    <n v="0"/>
    <n v="20"/>
    <n v="0"/>
  </r>
  <r>
    <x v="15"/>
    <x v="243"/>
    <n v="18"/>
    <n v="1"/>
    <n v="17"/>
    <n v="0"/>
  </r>
  <r>
    <x v="18"/>
    <x v="243"/>
    <n v="2"/>
    <n v="0"/>
    <n v="2"/>
    <n v="0"/>
  </r>
  <r>
    <x v="19"/>
    <x v="243"/>
    <n v="1"/>
    <n v="0"/>
    <n v="1"/>
    <n v="0"/>
  </r>
  <r>
    <x v="20"/>
    <x v="243"/>
    <n v="20"/>
    <n v="0"/>
    <n v="20"/>
    <n v="0"/>
  </r>
  <r>
    <x v="21"/>
    <x v="243"/>
    <n v="21"/>
    <n v="1"/>
    <n v="20"/>
    <n v="0"/>
  </r>
  <r>
    <x v="22"/>
    <x v="243"/>
    <n v="80"/>
    <n v="0"/>
    <n v="80"/>
    <n v="0"/>
  </r>
  <r>
    <x v="23"/>
    <x v="243"/>
    <n v="6"/>
    <n v="0"/>
    <n v="6"/>
    <n v="0"/>
  </r>
  <r>
    <x v="24"/>
    <x v="243"/>
    <n v="27"/>
    <n v="0"/>
    <n v="27"/>
    <n v="0"/>
  </r>
  <r>
    <x v="25"/>
    <x v="243"/>
    <n v="5"/>
    <n v="0"/>
    <n v="5"/>
    <n v="0"/>
  </r>
  <r>
    <x v="26"/>
    <x v="243"/>
    <n v="2"/>
    <n v="0"/>
    <n v="2"/>
    <n v="0"/>
  </r>
  <r>
    <x v="27"/>
    <x v="243"/>
    <n v="2"/>
    <n v="0"/>
    <n v="2"/>
    <n v="0"/>
  </r>
  <r>
    <x v="38"/>
    <x v="243"/>
    <n v="3"/>
    <n v="0"/>
    <n v="3"/>
    <n v="0"/>
  </r>
  <r>
    <x v="28"/>
    <x v="243"/>
    <n v="17"/>
    <n v="2"/>
    <n v="15"/>
    <n v="0"/>
  </r>
  <r>
    <x v="29"/>
    <x v="243"/>
    <n v="8"/>
    <n v="1"/>
    <n v="7"/>
    <n v="0"/>
  </r>
  <r>
    <x v="30"/>
    <x v="243"/>
    <n v="27"/>
    <n v="0"/>
    <n v="27"/>
    <n v="0"/>
  </r>
  <r>
    <x v="31"/>
    <x v="243"/>
    <n v="11"/>
    <n v="1"/>
    <n v="10"/>
    <n v="0"/>
  </r>
  <r>
    <x v="32"/>
    <x v="243"/>
    <n v="8"/>
    <n v="6"/>
    <n v="2"/>
    <n v="0"/>
  </r>
  <r>
    <x v="33"/>
    <x v="243"/>
    <n v="2"/>
    <n v="0"/>
    <n v="2"/>
    <n v="0"/>
  </r>
  <r>
    <x v="34"/>
    <x v="243"/>
    <n v="1"/>
    <n v="0"/>
    <n v="0"/>
    <n v="0"/>
  </r>
  <r>
    <x v="35"/>
    <x v="243"/>
    <n v="62"/>
    <n v="0"/>
    <n v="0"/>
    <n v="62"/>
  </r>
  <r>
    <x v="0"/>
    <x v="244"/>
    <n v="4554"/>
    <n v="0"/>
    <n v="4522"/>
    <n v="32"/>
  </r>
  <r>
    <x v="1"/>
    <x v="244"/>
    <n v="4522"/>
    <n v="110"/>
    <n v="4379"/>
    <n v="33"/>
  </r>
  <r>
    <x v="2"/>
    <x v="244"/>
    <n v="12"/>
    <n v="1"/>
    <n v="11"/>
    <n v="0"/>
  </r>
  <r>
    <x v="3"/>
    <x v="244"/>
    <n v="63"/>
    <n v="8"/>
    <n v="55"/>
    <n v="0"/>
  </r>
  <r>
    <x v="4"/>
    <x v="244"/>
    <n v="43"/>
    <n v="3"/>
    <n v="40"/>
    <n v="0"/>
  </r>
  <r>
    <x v="36"/>
    <x v="244"/>
    <n v="2"/>
    <n v="1"/>
    <n v="1"/>
    <n v="0"/>
  </r>
  <r>
    <x v="5"/>
    <x v="244"/>
    <n v="13"/>
    <n v="1"/>
    <n v="12"/>
    <n v="0"/>
  </r>
  <r>
    <x v="6"/>
    <x v="244"/>
    <n v="10"/>
    <n v="0"/>
    <n v="10"/>
    <n v="0"/>
  </r>
  <r>
    <x v="7"/>
    <x v="244"/>
    <n v="954"/>
    <n v="214"/>
    <n v="740"/>
    <n v="0"/>
  </r>
  <r>
    <x v="8"/>
    <x v="244"/>
    <n v="4376"/>
    <n v="267"/>
    <n v="4109"/>
    <n v="0"/>
  </r>
  <r>
    <x v="9"/>
    <x v="244"/>
    <n v="320"/>
    <n v="0"/>
    <n v="320"/>
    <n v="0"/>
  </r>
  <r>
    <x v="39"/>
    <x v="244"/>
    <n v="320"/>
    <n v="2"/>
    <n v="318"/>
    <n v="0"/>
  </r>
  <r>
    <x v="10"/>
    <x v="244"/>
    <n v="204"/>
    <n v="0"/>
    <n v="204"/>
    <n v="0"/>
  </r>
  <r>
    <x v="11"/>
    <x v="244"/>
    <n v="1"/>
    <n v="0"/>
    <n v="1"/>
    <n v="0"/>
  </r>
  <r>
    <x v="14"/>
    <x v="244"/>
    <n v="204"/>
    <n v="55"/>
    <n v="149"/>
    <n v="0"/>
  </r>
  <r>
    <x v="15"/>
    <x v="244"/>
    <n v="118"/>
    <n v="5"/>
    <n v="113"/>
    <n v="0"/>
  </r>
  <r>
    <x v="18"/>
    <x v="244"/>
    <n v="31"/>
    <n v="3"/>
    <n v="28"/>
    <n v="0"/>
  </r>
  <r>
    <x v="19"/>
    <x v="244"/>
    <n v="13"/>
    <n v="0"/>
    <n v="13"/>
    <n v="0"/>
  </r>
  <r>
    <x v="20"/>
    <x v="244"/>
    <n v="204"/>
    <n v="0"/>
    <n v="204"/>
    <n v="0"/>
  </r>
  <r>
    <x v="21"/>
    <x v="244"/>
    <n v="716"/>
    <n v="8"/>
    <n v="708"/>
    <n v="0"/>
  </r>
  <r>
    <x v="22"/>
    <x v="244"/>
    <n v="2189"/>
    <n v="15"/>
    <n v="2174"/>
    <n v="0"/>
  </r>
  <r>
    <x v="23"/>
    <x v="244"/>
    <n v="102"/>
    <n v="15"/>
    <n v="87"/>
    <n v="0"/>
  </r>
  <r>
    <x v="24"/>
    <x v="244"/>
    <n v="538"/>
    <n v="34"/>
    <n v="504"/>
    <n v="0"/>
  </r>
  <r>
    <x v="25"/>
    <x v="244"/>
    <n v="198"/>
    <n v="21"/>
    <n v="177"/>
    <n v="0"/>
  </r>
  <r>
    <x v="26"/>
    <x v="244"/>
    <n v="39"/>
    <n v="1"/>
    <n v="38"/>
    <n v="0"/>
  </r>
  <r>
    <x v="27"/>
    <x v="244"/>
    <n v="20"/>
    <n v="0"/>
    <n v="20"/>
    <n v="0"/>
  </r>
  <r>
    <x v="38"/>
    <x v="244"/>
    <n v="8"/>
    <n v="1"/>
    <n v="7"/>
    <n v="0"/>
  </r>
  <r>
    <x v="28"/>
    <x v="244"/>
    <n v="212"/>
    <n v="17"/>
    <n v="195"/>
    <n v="0"/>
  </r>
  <r>
    <x v="29"/>
    <x v="244"/>
    <n v="82"/>
    <n v="19"/>
    <n v="63"/>
    <n v="0"/>
  </r>
  <r>
    <x v="30"/>
    <x v="244"/>
    <n v="538"/>
    <n v="0"/>
    <n v="538"/>
    <n v="0"/>
  </r>
  <r>
    <x v="31"/>
    <x v="244"/>
    <n v="308"/>
    <n v="32"/>
    <n v="276"/>
    <n v="0"/>
  </r>
  <r>
    <x v="32"/>
    <x v="244"/>
    <n v="114"/>
    <n v="19"/>
    <n v="95"/>
    <n v="0"/>
  </r>
  <r>
    <x v="33"/>
    <x v="244"/>
    <n v="85"/>
    <n v="8"/>
    <n v="77"/>
    <n v="0"/>
  </r>
  <r>
    <x v="34"/>
    <x v="244"/>
    <n v="31"/>
    <n v="0"/>
    <n v="0"/>
    <n v="0"/>
  </r>
  <r>
    <x v="35"/>
    <x v="244"/>
    <n v="1247"/>
    <n v="0"/>
    <n v="0"/>
    <n v="1247"/>
  </r>
  <r>
    <x v="0"/>
    <x v="245"/>
    <n v="3794"/>
    <n v="0"/>
    <n v="3754"/>
    <n v="40"/>
  </r>
  <r>
    <x v="1"/>
    <x v="245"/>
    <n v="3754"/>
    <n v="101"/>
    <n v="3620"/>
    <n v="33"/>
  </r>
  <r>
    <x v="2"/>
    <x v="245"/>
    <n v="12"/>
    <n v="1"/>
    <n v="11"/>
    <n v="0"/>
  </r>
  <r>
    <x v="3"/>
    <x v="245"/>
    <n v="62"/>
    <n v="5"/>
    <n v="56"/>
    <n v="1"/>
  </r>
  <r>
    <x v="4"/>
    <x v="245"/>
    <n v="44"/>
    <n v="1"/>
    <n v="43"/>
    <n v="0"/>
  </r>
  <r>
    <x v="36"/>
    <x v="245"/>
    <n v="2"/>
    <n v="0"/>
    <n v="2"/>
    <n v="0"/>
  </r>
  <r>
    <x v="5"/>
    <x v="245"/>
    <n v="14"/>
    <n v="2"/>
    <n v="12"/>
    <n v="0"/>
  </r>
  <r>
    <x v="6"/>
    <x v="245"/>
    <n v="10"/>
    <n v="0"/>
    <n v="10"/>
    <n v="0"/>
  </r>
  <r>
    <x v="7"/>
    <x v="245"/>
    <n v="810"/>
    <n v="195"/>
    <n v="615"/>
    <n v="0"/>
  </r>
  <r>
    <x v="8"/>
    <x v="245"/>
    <n v="3611"/>
    <n v="254"/>
    <n v="3357"/>
    <n v="0"/>
  </r>
  <r>
    <x v="9"/>
    <x v="245"/>
    <n v="294"/>
    <n v="0"/>
    <n v="294"/>
    <n v="0"/>
  </r>
  <r>
    <x v="39"/>
    <x v="245"/>
    <n v="294"/>
    <n v="0"/>
    <n v="294"/>
    <n v="0"/>
  </r>
  <r>
    <x v="10"/>
    <x v="245"/>
    <n v="173"/>
    <n v="0"/>
    <n v="173"/>
    <n v="0"/>
  </r>
  <r>
    <x v="14"/>
    <x v="245"/>
    <n v="173"/>
    <n v="39"/>
    <n v="134"/>
    <n v="0"/>
  </r>
  <r>
    <x v="15"/>
    <x v="245"/>
    <n v="118"/>
    <n v="2"/>
    <n v="116"/>
    <n v="0"/>
  </r>
  <r>
    <x v="18"/>
    <x v="245"/>
    <n v="16"/>
    <n v="0"/>
    <n v="16"/>
    <n v="0"/>
  </r>
  <r>
    <x v="19"/>
    <x v="245"/>
    <n v="2"/>
    <n v="0"/>
    <n v="2"/>
    <n v="0"/>
  </r>
  <r>
    <x v="20"/>
    <x v="245"/>
    <n v="173"/>
    <n v="0"/>
    <n v="173"/>
    <n v="0"/>
  </r>
  <r>
    <x v="21"/>
    <x v="245"/>
    <n v="533"/>
    <n v="8"/>
    <n v="525"/>
    <n v="0"/>
  </r>
  <r>
    <x v="22"/>
    <x v="245"/>
    <n v="1818"/>
    <n v="13"/>
    <n v="1805"/>
    <n v="0"/>
  </r>
  <r>
    <x v="23"/>
    <x v="245"/>
    <n v="58"/>
    <n v="2"/>
    <n v="56"/>
    <n v="0"/>
  </r>
  <r>
    <x v="24"/>
    <x v="245"/>
    <n v="323"/>
    <n v="24"/>
    <n v="299"/>
    <n v="0"/>
  </r>
  <r>
    <x v="25"/>
    <x v="245"/>
    <n v="101"/>
    <n v="9"/>
    <n v="92"/>
    <n v="0"/>
  </r>
  <r>
    <x v="26"/>
    <x v="245"/>
    <n v="30"/>
    <n v="0"/>
    <n v="30"/>
    <n v="0"/>
  </r>
  <r>
    <x v="27"/>
    <x v="245"/>
    <n v="20"/>
    <n v="0"/>
    <n v="20"/>
    <n v="0"/>
  </r>
  <r>
    <x v="38"/>
    <x v="245"/>
    <n v="11"/>
    <n v="2"/>
    <n v="9"/>
    <n v="0"/>
  </r>
  <r>
    <x v="28"/>
    <x v="245"/>
    <n v="137"/>
    <n v="11"/>
    <n v="126"/>
    <n v="0"/>
  </r>
  <r>
    <x v="29"/>
    <x v="245"/>
    <n v="43"/>
    <n v="7"/>
    <n v="36"/>
    <n v="0"/>
  </r>
  <r>
    <x v="30"/>
    <x v="245"/>
    <n v="323"/>
    <n v="0"/>
    <n v="323"/>
    <n v="0"/>
  </r>
  <r>
    <x v="31"/>
    <x v="245"/>
    <n v="241"/>
    <n v="26"/>
    <n v="215"/>
    <n v="0"/>
  </r>
  <r>
    <x v="32"/>
    <x v="245"/>
    <n v="82"/>
    <n v="18"/>
    <n v="64"/>
    <n v="0"/>
  </r>
  <r>
    <x v="33"/>
    <x v="245"/>
    <n v="79"/>
    <n v="15"/>
    <n v="64"/>
    <n v="0"/>
  </r>
  <r>
    <x v="34"/>
    <x v="245"/>
    <n v="45"/>
    <n v="0"/>
    <n v="0"/>
    <n v="0"/>
  </r>
  <r>
    <x v="35"/>
    <x v="245"/>
    <n v="1041"/>
    <n v="0"/>
    <n v="0"/>
    <n v="1041"/>
  </r>
  <r>
    <x v="0"/>
    <x v="246"/>
    <n v="3739"/>
    <n v="0"/>
    <n v="3715"/>
    <n v="24"/>
  </r>
  <r>
    <x v="1"/>
    <x v="246"/>
    <n v="3715"/>
    <n v="85"/>
    <n v="3582"/>
    <n v="48"/>
  </r>
  <r>
    <x v="2"/>
    <x v="246"/>
    <n v="10"/>
    <n v="1"/>
    <n v="9"/>
    <n v="0"/>
  </r>
  <r>
    <x v="3"/>
    <x v="246"/>
    <n v="59"/>
    <n v="4"/>
    <n v="55"/>
    <n v="0"/>
  </r>
  <r>
    <x v="4"/>
    <x v="246"/>
    <n v="45"/>
    <n v="1"/>
    <n v="44"/>
    <n v="0"/>
  </r>
  <r>
    <x v="36"/>
    <x v="246"/>
    <n v="4"/>
    <n v="0"/>
    <n v="4"/>
    <n v="0"/>
  </r>
  <r>
    <x v="5"/>
    <x v="246"/>
    <n v="18"/>
    <n v="1"/>
    <n v="17"/>
    <n v="0"/>
  </r>
  <r>
    <x v="6"/>
    <x v="246"/>
    <n v="13"/>
    <n v="0"/>
    <n v="13"/>
    <n v="0"/>
  </r>
  <r>
    <x v="7"/>
    <x v="246"/>
    <n v="768"/>
    <n v="182"/>
    <n v="586"/>
    <n v="0"/>
  </r>
  <r>
    <x v="8"/>
    <x v="246"/>
    <n v="3567"/>
    <n v="284"/>
    <n v="3283"/>
    <n v="0"/>
  </r>
  <r>
    <x v="9"/>
    <x v="246"/>
    <n v="280"/>
    <n v="0"/>
    <n v="280"/>
    <n v="0"/>
  </r>
  <r>
    <x v="39"/>
    <x v="246"/>
    <n v="280"/>
    <n v="4"/>
    <n v="276"/>
    <n v="0"/>
  </r>
  <r>
    <x v="10"/>
    <x v="246"/>
    <n v="190"/>
    <n v="0"/>
    <n v="190"/>
    <n v="0"/>
  </r>
  <r>
    <x v="14"/>
    <x v="246"/>
    <n v="190"/>
    <n v="46"/>
    <n v="144"/>
    <n v="0"/>
  </r>
  <r>
    <x v="15"/>
    <x v="246"/>
    <n v="117"/>
    <n v="2"/>
    <n v="115"/>
    <n v="0"/>
  </r>
  <r>
    <x v="18"/>
    <x v="246"/>
    <n v="27"/>
    <n v="4"/>
    <n v="23"/>
    <n v="0"/>
  </r>
  <r>
    <x v="19"/>
    <x v="246"/>
    <n v="9"/>
    <n v="0"/>
    <n v="9"/>
    <n v="0"/>
  </r>
  <r>
    <x v="20"/>
    <x v="246"/>
    <n v="190"/>
    <n v="0"/>
    <n v="190"/>
    <n v="0"/>
  </r>
  <r>
    <x v="21"/>
    <x v="246"/>
    <n v="612"/>
    <n v="9"/>
    <n v="603"/>
    <n v="0"/>
  </r>
  <r>
    <x v="22"/>
    <x v="246"/>
    <n v="1555"/>
    <n v="11"/>
    <n v="1544"/>
    <n v="0"/>
  </r>
  <r>
    <x v="23"/>
    <x v="246"/>
    <n v="80"/>
    <n v="8"/>
    <n v="72"/>
    <n v="0"/>
  </r>
  <r>
    <x v="24"/>
    <x v="246"/>
    <n v="369"/>
    <n v="20"/>
    <n v="349"/>
    <n v="0"/>
  </r>
  <r>
    <x v="25"/>
    <x v="246"/>
    <n v="127"/>
    <n v="17"/>
    <n v="110"/>
    <n v="0"/>
  </r>
  <r>
    <x v="26"/>
    <x v="246"/>
    <n v="42"/>
    <n v="0"/>
    <n v="42"/>
    <n v="0"/>
  </r>
  <r>
    <x v="27"/>
    <x v="246"/>
    <n v="18"/>
    <n v="0"/>
    <n v="18"/>
    <n v="0"/>
  </r>
  <r>
    <x v="38"/>
    <x v="246"/>
    <n v="9"/>
    <n v="1"/>
    <n v="8"/>
    <n v="0"/>
  </r>
  <r>
    <x v="28"/>
    <x v="246"/>
    <n v="144"/>
    <n v="9"/>
    <n v="135"/>
    <n v="0"/>
  </r>
  <r>
    <x v="29"/>
    <x v="246"/>
    <n v="57"/>
    <n v="9"/>
    <n v="48"/>
    <n v="0"/>
  </r>
  <r>
    <x v="30"/>
    <x v="246"/>
    <n v="369"/>
    <n v="0"/>
    <n v="369"/>
    <n v="0"/>
  </r>
  <r>
    <x v="31"/>
    <x v="246"/>
    <n v="280"/>
    <n v="32"/>
    <n v="248"/>
    <n v="0"/>
  </r>
  <r>
    <x v="32"/>
    <x v="246"/>
    <n v="86"/>
    <n v="22"/>
    <n v="64"/>
    <n v="0"/>
  </r>
  <r>
    <x v="33"/>
    <x v="246"/>
    <n v="79"/>
    <n v="17"/>
    <n v="61"/>
    <n v="1"/>
  </r>
  <r>
    <x v="34"/>
    <x v="246"/>
    <n v="21"/>
    <n v="0"/>
    <n v="0"/>
    <n v="0"/>
  </r>
  <r>
    <x v="35"/>
    <x v="246"/>
    <n v="1218"/>
    <n v="0"/>
    <n v="0"/>
    <n v="1218"/>
  </r>
  <r>
    <x v="0"/>
    <x v="247"/>
    <n v="4542"/>
    <n v="0"/>
    <n v="4510"/>
    <n v="32"/>
  </r>
  <r>
    <x v="1"/>
    <x v="247"/>
    <n v="4510"/>
    <n v="109"/>
    <n v="4368"/>
    <n v="33"/>
  </r>
  <r>
    <x v="2"/>
    <x v="247"/>
    <n v="17"/>
    <n v="1"/>
    <n v="16"/>
    <n v="0"/>
  </r>
  <r>
    <x v="3"/>
    <x v="247"/>
    <n v="75"/>
    <n v="11"/>
    <n v="64"/>
    <n v="0"/>
  </r>
  <r>
    <x v="4"/>
    <x v="247"/>
    <n v="47"/>
    <n v="3"/>
    <n v="44"/>
    <n v="0"/>
  </r>
  <r>
    <x v="36"/>
    <x v="247"/>
    <n v="3"/>
    <n v="1"/>
    <n v="2"/>
    <n v="0"/>
  </r>
  <r>
    <x v="5"/>
    <x v="247"/>
    <n v="12"/>
    <n v="0"/>
    <n v="12"/>
    <n v="0"/>
  </r>
  <r>
    <x v="6"/>
    <x v="247"/>
    <n v="9"/>
    <n v="0"/>
    <n v="9"/>
    <n v="0"/>
  </r>
  <r>
    <x v="7"/>
    <x v="247"/>
    <n v="818"/>
    <n v="203"/>
    <n v="615"/>
    <n v="0"/>
  </r>
  <r>
    <x v="8"/>
    <x v="247"/>
    <n v="4352"/>
    <n v="337"/>
    <n v="4015"/>
    <n v="0"/>
  </r>
  <r>
    <x v="9"/>
    <x v="247"/>
    <n v="276"/>
    <n v="0"/>
    <n v="276"/>
    <n v="0"/>
  </r>
  <r>
    <x v="39"/>
    <x v="247"/>
    <n v="276"/>
    <n v="4"/>
    <n v="272"/>
    <n v="0"/>
  </r>
  <r>
    <x v="10"/>
    <x v="247"/>
    <n v="160"/>
    <n v="0"/>
    <n v="160"/>
    <n v="0"/>
  </r>
  <r>
    <x v="11"/>
    <x v="247"/>
    <n v="3"/>
    <n v="0"/>
    <n v="3"/>
    <n v="0"/>
  </r>
  <r>
    <x v="14"/>
    <x v="247"/>
    <n v="160"/>
    <n v="30"/>
    <n v="130"/>
    <n v="0"/>
  </r>
  <r>
    <x v="15"/>
    <x v="247"/>
    <n v="116"/>
    <n v="4"/>
    <n v="112"/>
    <n v="0"/>
  </r>
  <r>
    <x v="18"/>
    <x v="247"/>
    <n v="14"/>
    <n v="2"/>
    <n v="12"/>
    <n v="0"/>
  </r>
  <r>
    <x v="19"/>
    <x v="247"/>
    <n v="5"/>
    <n v="0"/>
    <n v="5"/>
    <n v="0"/>
  </r>
  <r>
    <x v="20"/>
    <x v="247"/>
    <n v="160"/>
    <n v="0"/>
    <n v="160"/>
    <n v="0"/>
  </r>
  <r>
    <x v="21"/>
    <x v="247"/>
    <n v="324"/>
    <n v="6"/>
    <n v="318"/>
    <n v="0"/>
  </r>
  <r>
    <x v="22"/>
    <x v="247"/>
    <n v="1348"/>
    <n v="12"/>
    <n v="1336"/>
    <n v="0"/>
  </r>
  <r>
    <x v="23"/>
    <x v="247"/>
    <n v="56"/>
    <n v="7"/>
    <n v="49"/>
    <n v="0"/>
  </r>
  <r>
    <x v="24"/>
    <x v="247"/>
    <n v="271"/>
    <n v="14"/>
    <n v="257"/>
    <n v="0"/>
  </r>
  <r>
    <x v="25"/>
    <x v="247"/>
    <n v="88"/>
    <n v="17"/>
    <n v="71"/>
    <n v="0"/>
  </r>
  <r>
    <x v="26"/>
    <x v="247"/>
    <n v="24"/>
    <n v="0"/>
    <n v="24"/>
    <n v="0"/>
  </r>
  <r>
    <x v="27"/>
    <x v="247"/>
    <n v="17"/>
    <n v="0"/>
    <n v="17"/>
    <n v="0"/>
  </r>
  <r>
    <x v="38"/>
    <x v="247"/>
    <n v="14"/>
    <n v="3"/>
    <n v="11"/>
    <n v="0"/>
  </r>
  <r>
    <x v="28"/>
    <x v="247"/>
    <n v="109"/>
    <n v="6"/>
    <n v="103"/>
    <n v="0"/>
  </r>
  <r>
    <x v="29"/>
    <x v="247"/>
    <n v="47"/>
    <n v="9"/>
    <n v="38"/>
    <n v="0"/>
  </r>
  <r>
    <x v="30"/>
    <x v="247"/>
    <n v="271"/>
    <n v="0"/>
    <n v="271"/>
    <n v="0"/>
  </r>
  <r>
    <x v="31"/>
    <x v="247"/>
    <n v="360"/>
    <n v="42"/>
    <n v="318"/>
    <n v="0"/>
  </r>
  <r>
    <x v="33"/>
    <x v="247"/>
    <n v="11"/>
    <n v="4"/>
    <n v="7"/>
    <n v="0"/>
  </r>
  <r>
    <x v="34"/>
    <x v="247"/>
    <n v="24"/>
    <n v="0"/>
    <n v="0"/>
    <n v="0"/>
  </r>
  <r>
    <x v="35"/>
    <x v="247"/>
    <n v="2202"/>
    <n v="0"/>
    <n v="0"/>
    <n v="2202"/>
  </r>
  <r>
    <x v="40"/>
    <x v="247"/>
    <n v="1420"/>
    <n v="19"/>
    <n v="1401"/>
    <n v="0"/>
  </r>
  <r>
    <x v="41"/>
    <x v="248"/>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75">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1"/>
    <x v="66"/>
    <n v="3574"/>
    <n v="112"/>
    <n v="3433"/>
    <n v="29"/>
    <n v="49"/>
    <x v="9"/>
    <x v="9"/>
  </r>
  <r>
    <x v="39"/>
    <x v="66"/>
    <n v="27"/>
    <n v="0"/>
    <n v="27"/>
    <n v="0"/>
    <n v="49"/>
    <x v="9"/>
    <x v="9"/>
  </r>
  <r>
    <x v="9"/>
    <x v="66"/>
    <n v="266"/>
    <n v="38"/>
    <n v="228"/>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10"/>
    <x v="66"/>
    <n v="197"/>
    <n v="0"/>
    <n v="197"/>
    <n v="0"/>
    <n v="49"/>
    <x v="9"/>
    <x v="9"/>
  </r>
  <r>
    <x v="11"/>
    <x v="66"/>
    <n v="2"/>
    <n v="0"/>
    <n v="2"/>
    <n v="0"/>
    <n v="49"/>
    <x v="9"/>
    <x v="9"/>
  </r>
  <r>
    <x v="20"/>
    <x v="66"/>
    <n v="197"/>
    <n v="0"/>
    <n v="197"/>
    <n v="0"/>
    <n v="49"/>
    <x v="9"/>
    <x v="9"/>
  </r>
  <r>
    <x v="21"/>
    <x v="66"/>
    <n v="699"/>
    <n v="6"/>
    <n v="693"/>
    <n v="0"/>
    <n v="49"/>
    <x v="9"/>
    <x v="9"/>
  </r>
  <r>
    <x v="22"/>
    <x v="66"/>
    <n v="1643"/>
    <n v="21"/>
    <n v="1622"/>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23"/>
    <x v="66"/>
    <n v="82"/>
    <n v="9"/>
    <n v="73"/>
    <n v="0"/>
    <n v="49"/>
    <x v="9"/>
    <x v="9"/>
  </r>
  <r>
    <x v="24"/>
    <x v="66"/>
    <n v="380"/>
    <n v="20"/>
    <n v="360"/>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7"/>
    <x v="66"/>
    <n v="756"/>
    <n v="179"/>
    <n v="577"/>
    <n v="0"/>
    <n v="49"/>
    <x v="9"/>
    <x v="9"/>
  </r>
  <r>
    <x v="8"/>
    <x v="66"/>
    <n v="3420"/>
    <n v="230"/>
    <n v="3190"/>
    <n v="0"/>
    <n v="49"/>
    <x v="9"/>
    <x v="9"/>
  </r>
  <r>
    <x v="35"/>
    <x v="66"/>
    <n v="946"/>
    <n v="0"/>
    <n v="0"/>
    <n v="946"/>
    <n v="49"/>
    <x v="9"/>
    <x v="9"/>
  </r>
  <r>
    <x v="0"/>
    <x v="67"/>
    <n v="3062"/>
    <n v="0"/>
    <n v="3041"/>
    <n v="21"/>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1"/>
    <x v="67"/>
    <n v="3041"/>
    <n v="74"/>
    <n v="2940"/>
    <n v="27"/>
    <n v="49"/>
    <x v="9"/>
    <x v="9"/>
  </r>
  <r>
    <x v="39"/>
    <x v="67"/>
    <n v="20"/>
    <n v="0"/>
    <n v="20"/>
    <n v="0"/>
    <n v="49"/>
    <x v="9"/>
    <x v="9"/>
  </r>
  <r>
    <x v="9"/>
    <x v="67"/>
    <n v="270"/>
    <n v="28"/>
    <n v="242"/>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10"/>
    <x v="67"/>
    <n v="183"/>
    <n v="1"/>
    <n v="182"/>
    <n v="0"/>
    <n v="49"/>
    <x v="9"/>
    <x v="9"/>
  </r>
  <r>
    <x v="11"/>
    <x v="67"/>
    <n v="3"/>
    <n v="0"/>
    <n v="3"/>
    <n v="0"/>
    <n v="49"/>
    <x v="9"/>
    <x v="9"/>
  </r>
  <r>
    <x v="20"/>
    <x v="67"/>
    <n v="183"/>
    <n v="0"/>
    <n v="183"/>
    <n v="0"/>
    <n v="49"/>
    <x v="9"/>
    <x v="9"/>
  </r>
  <r>
    <x v="21"/>
    <x v="67"/>
    <n v="587"/>
    <n v="6"/>
    <n v="581"/>
    <n v="0"/>
    <n v="49"/>
    <x v="9"/>
    <x v="9"/>
  </r>
  <r>
    <x v="22"/>
    <x v="67"/>
    <n v="1412"/>
    <n v="14"/>
    <n v="1398"/>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23"/>
    <x v="67"/>
    <n v="74"/>
    <n v="15"/>
    <n v="59"/>
    <n v="0"/>
    <n v="49"/>
    <x v="9"/>
    <x v="9"/>
  </r>
  <r>
    <x v="24"/>
    <x v="67"/>
    <n v="347"/>
    <n v="18"/>
    <n v="32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7"/>
    <x v="67"/>
    <n v="708"/>
    <n v="161"/>
    <n v="547"/>
    <n v="0"/>
    <n v="49"/>
    <x v="9"/>
    <x v="9"/>
  </r>
  <r>
    <x v="8"/>
    <x v="67"/>
    <n v="2933"/>
    <n v="178"/>
    <n v="2755"/>
    <n v="0"/>
    <n v="49"/>
    <x v="9"/>
    <x v="9"/>
  </r>
  <r>
    <x v="35"/>
    <x v="67"/>
    <n v="792"/>
    <n v="0"/>
    <n v="0"/>
    <n v="792"/>
    <n v="49"/>
    <x v="9"/>
    <x v="9"/>
  </r>
  <r>
    <x v="0"/>
    <x v="68"/>
    <n v="389"/>
    <n v="0"/>
    <n v="387"/>
    <n v="2"/>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1"/>
    <x v="68"/>
    <n v="387"/>
    <n v="13"/>
    <n v="369"/>
    <n v="5"/>
    <n v="49"/>
    <x v="9"/>
    <x v="9"/>
  </r>
  <r>
    <x v="9"/>
    <x v="68"/>
    <n v="21"/>
    <n v="2"/>
    <n v="19"/>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10"/>
    <x v="68"/>
    <n v="30"/>
    <n v="0"/>
    <n v="30"/>
    <n v="0"/>
    <n v="49"/>
    <x v="9"/>
    <x v="9"/>
  </r>
  <r>
    <x v="20"/>
    <x v="68"/>
    <n v="30"/>
    <n v="0"/>
    <n v="30"/>
    <n v="0"/>
    <n v="49"/>
    <x v="9"/>
    <x v="9"/>
  </r>
  <r>
    <x v="21"/>
    <x v="68"/>
    <n v="72"/>
    <n v="3"/>
    <n v="69"/>
    <n v="0"/>
    <n v="49"/>
    <x v="9"/>
    <x v="9"/>
  </r>
  <r>
    <x v="22"/>
    <x v="68"/>
    <n v="145"/>
    <n v="3"/>
    <n v="142"/>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23"/>
    <x v="68"/>
    <n v="13"/>
    <n v="1"/>
    <n v="12"/>
    <n v="0"/>
    <n v="49"/>
    <x v="9"/>
    <x v="9"/>
  </r>
  <r>
    <x v="24"/>
    <x v="68"/>
    <n v="48"/>
    <n v="8"/>
    <n v="40"/>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7"/>
    <x v="68"/>
    <n v="92"/>
    <n v="22"/>
    <n v="70"/>
    <n v="0"/>
    <n v="49"/>
    <x v="9"/>
    <x v="9"/>
  </r>
  <r>
    <x v="8"/>
    <x v="68"/>
    <n v="362"/>
    <n v="30"/>
    <n v="332"/>
    <n v="0"/>
    <n v="49"/>
    <x v="9"/>
    <x v="9"/>
  </r>
  <r>
    <x v="35"/>
    <x v="68"/>
    <n v="114"/>
    <n v="0"/>
    <n v="0"/>
    <n v="114"/>
    <n v="49"/>
    <x v="9"/>
    <x v="9"/>
  </r>
  <r>
    <x v="0"/>
    <x v="69"/>
    <n v="280"/>
    <n v="0"/>
    <n v="278"/>
    <n v="2"/>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1"/>
    <x v="69"/>
    <n v="278"/>
    <n v="9"/>
    <n v="263"/>
    <n v="6"/>
    <n v="50"/>
    <x v="10"/>
    <x v="10"/>
  </r>
  <r>
    <x v="9"/>
    <x v="69"/>
    <n v="26"/>
    <n v="5"/>
    <n v="21"/>
    <n v="0"/>
    <n v="50"/>
    <x v="10"/>
    <x v="10"/>
  </r>
  <r>
    <x v="14"/>
    <x v="69"/>
    <n v="31"/>
    <n v="11"/>
    <n v="20"/>
    <n v="0"/>
    <n v="50"/>
    <x v="10"/>
    <x v="10"/>
  </r>
  <r>
    <x v="15"/>
    <x v="69"/>
    <n v="12"/>
    <n v="0"/>
    <n v="12"/>
    <n v="0"/>
    <n v="50"/>
    <x v="10"/>
    <x v="10"/>
  </r>
  <r>
    <x v="18"/>
    <x v="69"/>
    <n v="8"/>
    <n v="1"/>
    <n v="7"/>
    <n v="0"/>
    <n v="50"/>
    <x v="10"/>
    <x v="10"/>
  </r>
  <r>
    <x v="19"/>
    <x v="69"/>
    <n v="2"/>
    <n v="0"/>
    <n v="2"/>
    <n v="0"/>
    <n v="50"/>
    <x v="10"/>
    <x v="10"/>
  </r>
  <r>
    <x v="10"/>
    <x v="69"/>
    <n v="31"/>
    <n v="0"/>
    <n v="31"/>
    <n v="0"/>
    <n v="50"/>
    <x v="10"/>
    <x v="10"/>
  </r>
  <r>
    <x v="20"/>
    <x v="69"/>
    <n v="31"/>
    <n v="0"/>
    <n v="31"/>
    <n v="0"/>
    <n v="50"/>
    <x v="10"/>
    <x v="10"/>
  </r>
  <r>
    <x v="21"/>
    <x v="69"/>
    <n v="42"/>
    <n v="0"/>
    <n v="42"/>
    <n v="0"/>
    <n v="50"/>
    <x v="10"/>
    <x v="10"/>
  </r>
  <r>
    <x v="22"/>
    <x v="69"/>
    <n v="93"/>
    <n v="0"/>
    <n v="9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23"/>
    <x v="69"/>
    <n v="7"/>
    <n v="2"/>
    <n v="5"/>
    <n v="0"/>
    <n v="50"/>
    <x v="10"/>
    <x v="10"/>
  </r>
  <r>
    <x v="24"/>
    <x v="69"/>
    <n v="33"/>
    <n v="0"/>
    <n v="33"/>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7"/>
    <x v="69"/>
    <n v="76"/>
    <n v="20"/>
    <n v="56"/>
    <n v="0"/>
    <n v="50"/>
    <x v="10"/>
    <x v="10"/>
  </r>
  <r>
    <x v="8"/>
    <x v="69"/>
    <n v="262"/>
    <n v="26"/>
    <n v="236"/>
    <n v="0"/>
    <n v="50"/>
    <x v="10"/>
    <x v="10"/>
  </r>
  <r>
    <x v="35"/>
    <x v="69"/>
    <n v="74"/>
    <n v="0"/>
    <n v="0"/>
    <n v="74"/>
    <n v="50"/>
    <x v="10"/>
    <x v="10"/>
  </r>
  <r>
    <x v="0"/>
    <x v="70"/>
    <n v="3890"/>
    <n v="0"/>
    <n v="3860"/>
    <n v="30"/>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1"/>
    <x v="70"/>
    <n v="3860"/>
    <n v="105"/>
    <n v="3720"/>
    <n v="35"/>
    <n v="50"/>
    <x v="10"/>
    <x v="10"/>
  </r>
  <r>
    <x v="39"/>
    <x v="70"/>
    <n v="35"/>
    <n v="1"/>
    <n v="34"/>
    <n v="0"/>
    <n v="50"/>
    <x v="10"/>
    <x v="10"/>
  </r>
  <r>
    <x v="9"/>
    <x v="70"/>
    <n v="322"/>
    <n v="42"/>
    <n v="280"/>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10"/>
    <x v="70"/>
    <n v="226"/>
    <n v="0"/>
    <n v="226"/>
    <n v="0"/>
    <n v="50"/>
    <x v="10"/>
    <x v="10"/>
  </r>
  <r>
    <x v="11"/>
    <x v="70"/>
    <n v="7"/>
    <n v="0"/>
    <n v="7"/>
    <n v="0"/>
    <n v="50"/>
    <x v="10"/>
    <x v="10"/>
  </r>
  <r>
    <x v="20"/>
    <x v="70"/>
    <n v="226"/>
    <n v="0"/>
    <n v="226"/>
    <n v="0"/>
    <n v="50"/>
    <x v="10"/>
    <x v="10"/>
  </r>
  <r>
    <x v="21"/>
    <x v="70"/>
    <n v="704"/>
    <n v="6"/>
    <n v="698"/>
    <n v="0"/>
    <n v="50"/>
    <x v="10"/>
    <x v="10"/>
  </r>
  <r>
    <x v="22"/>
    <x v="70"/>
    <n v="1790"/>
    <n v="23"/>
    <n v="1767"/>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23"/>
    <x v="70"/>
    <n v="75"/>
    <n v="11"/>
    <n v="64"/>
    <n v="0"/>
    <n v="50"/>
    <x v="10"/>
    <x v="10"/>
  </r>
  <r>
    <x v="24"/>
    <x v="70"/>
    <n v="411"/>
    <n v="27"/>
    <n v="384"/>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7"/>
    <x v="70"/>
    <n v="884"/>
    <n v="203"/>
    <n v="681"/>
    <n v="0"/>
    <n v="50"/>
    <x v="10"/>
    <x v="10"/>
  </r>
  <r>
    <x v="8"/>
    <x v="70"/>
    <n v="3715"/>
    <n v="262"/>
    <n v="3453"/>
    <n v="0"/>
    <n v="50"/>
    <x v="10"/>
    <x v="10"/>
  </r>
  <r>
    <x v="35"/>
    <x v="70"/>
    <n v="975"/>
    <n v="0"/>
    <n v="0"/>
    <n v="975"/>
    <n v="50"/>
    <x v="10"/>
    <x v="10"/>
  </r>
  <r>
    <x v="0"/>
    <x v="71"/>
    <n v="3219"/>
    <n v="0"/>
    <n v="3191"/>
    <n v="28"/>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1"/>
    <x v="71"/>
    <n v="3191"/>
    <n v="84"/>
    <n v="3073"/>
    <n v="34"/>
    <n v="50"/>
    <x v="10"/>
    <x v="10"/>
  </r>
  <r>
    <x v="39"/>
    <x v="71"/>
    <n v="30"/>
    <n v="0"/>
    <n v="30"/>
    <n v="0"/>
    <n v="50"/>
    <x v="10"/>
    <x v="10"/>
  </r>
  <r>
    <x v="9"/>
    <x v="71"/>
    <n v="259"/>
    <n v="33"/>
    <n v="226"/>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10"/>
    <x v="71"/>
    <n v="195"/>
    <n v="1"/>
    <n v="194"/>
    <n v="0"/>
    <n v="50"/>
    <x v="10"/>
    <x v="10"/>
  </r>
  <r>
    <x v="11"/>
    <x v="71"/>
    <n v="1"/>
    <n v="0"/>
    <n v="1"/>
    <n v="0"/>
    <n v="50"/>
    <x v="10"/>
    <x v="10"/>
  </r>
  <r>
    <x v="20"/>
    <x v="71"/>
    <n v="195"/>
    <n v="0"/>
    <n v="195"/>
    <n v="0"/>
    <n v="50"/>
    <x v="10"/>
    <x v="10"/>
  </r>
  <r>
    <x v="21"/>
    <x v="71"/>
    <n v="617"/>
    <n v="4"/>
    <n v="613"/>
    <n v="0"/>
    <n v="50"/>
    <x v="10"/>
    <x v="10"/>
  </r>
  <r>
    <x v="22"/>
    <x v="71"/>
    <n v="1446"/>
    <n v="21"/>
    <n v="1425"/>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23"/>
    <x v="71"/>
    <n v="61"/>
    <n v="13"/>
    <n v="48"/>
    <n v="0"/>
    <n v="50"/>
    <x v="10"/>
    <x v="10"/>
  </r>
  <r>
    <x v="24"/>
    <x v="71"/>
    <n v="318"/>
    <n v="19"/>
    <n v="299"/>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7"/>
    <x v="71"/>
    <n v="782"/>
    <n v="190"/>
    <n v="592"/>
    <n v="0"/>
    <n v="50"/>
    <x v="10"/>
    <x v="10"/>
  </r>
  <r>
    <x v="8"/>
    <x v="71"/>
    <n v="3065"/>
    <n v="210"/>
    <n v="2855"/>
    <n v="0"/>
    <n v="50"/>
    <x v="10"/>
    <x v="10"/>
  </r>
  <r>
    <x v="35"/>
    <x v="71"/>
    <n v="841"/>
    <n v="0"/>
    <n v="0"/>
    <n v="841"/>
    <n v="50"/>
    <x v="10"/>
    <x v="10"/>
  </r>
  <r>
    <x v="0"/>
    <x v="72"/>
    <n v="3058"/>
    <n v="1"/>
    <n v="3038"/>
    <n v="1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1"/>
    <x v="72"/>
    <n v="3038"/>
    <n v="94"/>
    <n v="2915"/>
    <n v="29"/>
    <n v="50"/>
    <x v="10"/>
    <x v="10"/>
  </r>
  <r>
    <x v="39"/>
    <x v="72"/>
    <n v="19"/>
    <n v="0"/>
    <n v="19"/>
    <n v="0"/>
    <n v="50"/>
    <x v="10"/>
    <x v="10"/>
  </r>
  <r>
    <x v="9"/>
    <x v="72"/>
    <n v="265"/>
    <n v="28"/>
    <n v="237"/>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10"/>
    <x v="72"/>
    <n v="168"/>
    <n v="0"/>
    <n v="168"/>
    <n v="0"/>
    <n v="50"/>
    <x v="10"/>
    <x v="10"/>
  </r>
  <r>
    <x v="11"/>
    <x v="72"/>
    <n v="2"/>
    <n v="0"/>
    <n v="2"/>
    <n v="0"/>
    <n v="50"/>
    <x v="10"/>
    <x v="10"/>
  </r>
  <r>
    <x v="20"/>
    <x v="72"/>
    <n v="168"/>
    <n v="0"/>
    <n v="168"/>
    <n v="0"/>
    <n v="50"/>
    <x v="10"/>
    <x v="10"/>
  </r>
  <r>
    <x v="21"/>
    <x v="72"/>
    <n v="555"/>
    <n v="8"/>
    <n v="547"/>
    <n v="0"/>
    <n v="50"/>
    <x v="10"/>
    <x v="10"/>
  </r>
  <r>
    <x v="22"/>
    <x v="72"/>
    <n v="1401"/>
    <n v="22"/>
    <n v="1379"/>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23"/>
    <x v="72"/>
    <n v="66"/>
    <n v="13"/>
    <n v="53"/>
    <n v="0"/>
    <n v="50"/>
    <x v="10"/>
    <x v="10"/>
  </r>
  <r>
    <x v="24"/>
    <x v="72"/>
    <n v="331"/>
    <n v="17"/>
    <n v="314"/>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7"/>
    <x v="72"/>
    <n v="698"/>
    <n v="173"/>
    <n v="525"/>
    <n v="0"/>
    <n v="50"/>
    <x v="10"/>
    <x v="10"/>
  </r>
  <r>
    <x v="8"/>
    <x v="72"/>
    <n v="2912"/>
    <n v="217"/>
    <n v="2695"/>
    <n v="0"/>
    <n v="50"/>
    <x v="10"/>
    <x v="10"/>
  </r>
  <r>
    <x v="35"/>
    <x v="72"/>
    <n v="733"/>
    <n v="0"/>
    <n v="0"/>
    <n v="733"/>
    <n v="50"/>
    <x v="10"/>
    <x v="10"/>
  </r>
  <r>
    <x v="0"/>
    <x v="73"/>
    <n v="2769"/>
    <n v="0"/>
    <n v="2750"/>
    <n v="19"/>
    <n v="50"/>
    <x v="10"/>
    <x v="10"/>
  </r>
  <r>
    <x v="2"/>
    <x v="73"/>
    <n v="13"/>
    <n v="2"/>
    <n v="11"/>
    <n v="0"/>
    <n v="50"/>
    <x v="10"/>
    <x v="10"/>
  </r>
  <r>
    <x v="3"/>
    <x v="73"/>
    <n v="67"/>
    <n v="5"/>
    <n v="62"/>
    <n v="0"/>
    <n v="50"/>
    <x v="10"/>
    <x v="10"/>
  </r>
  <r>
    <x v="4"/>
    <x v="73"/>
    <n v="49"/>
    <n v="3"/>
    <n v="46"/>
    <n v="0"/>
    <n v="50"/>
    <x v="10"/>
    <x v="10"/>
  </r>
  <r>
    <x v="36"/>
    <x v="73"/>
    <n v="1"/>
    <n v="0"/>
    <n v="1"/>
    <n v="0"/>
    <n v="50"/>
    <x v="10"/>
    <x v="10"/>
  </r>
  <r>
    <x v="5"/>
    <x v="73"/>
    <n v="10"/>
    <n v="1"/>
    <n v="9"/>
    <n v="0"/>
    <n v="50"/>
    <x v="10"/>
    <x v="10"/>
  </r>
  <r>
    <x v="6"/>
    <x v="73"/>
    <n v="8"/>
    <n v="2"/>
    <n v="6"/>
    <n v="0"/>
    <n v="50"/>
    <x v="10"/>
    <x v="10"/>
  </r>
  <r>
    <x v="1"/>
    <x v="73"/>
    <n v="2750"/>
    <n v="78"/>
    <n v="2642"/>
    <n v="30"/>
    <n v="50"/>
    <x v="10"/>
    <x v="10"/>
  </r>
  <r>
    <x v="39"/>
    <x v="73"/>
    <n v="22"/>
    <n v="0"/>
    <n v="22"/>
    <n v="0"/>
    <n v="50"/>
    <x v="10"/>
    <x v="10"/>
  </r>
  <r>
    <x v="9"/>
    <x v="73"/>
    <n v="248"/>
    <n v="27"/>
    <n v="221"/>
    <n v="0"/>
    <n v="50"/>
    <x v="10"/>
    <x v="10"/>
  </r>
  <r>
    <x v="12"/>
    <x v="73"/>
    <n v="9"/>
    <n v="3"/>
    <n v="6"/>
    <n v="0"/>
    <n v="50"/>
    <x v="10"/>
    <x v="10"/>
  </r>
  <r>
    <x v="13"/>
    <x v="73"/>
    <n v="13"/>
    <n v="2"/>
    <n v="11"/>
    <n v="0"/>
    <n v="50"/>
    <x v="10"/>
    <x v="10"/>
  </r>
  <r>
    <x v="14"/>
    <x v="73"/>
    <n v="158"/>
    <n v="31"/>
    <n v="127"/>
    <n v="0"/>
    <n v="50"/>
    <x v="10"/>
    <x v="10"/>
  </r>
  <r>
    <x v="15"/>
    <x v="73"/>
    <n v="99"/>
    <n v="3"/>
    <n v="96"/>
    <n v="0"/>
    <n v="50"/>
    <x v="10"/>
    <x v="10"/>
  </r>
  <r>
    <x v="18"/>
    <x v="73"/>
    <n v="32"/>
    <n v="6"/>
    <n v="26"/>
    <n v="0"/>
    <n v="50"/>
    <x v="10"/>
    <x v="10"/>
  </r>
  <r>
    <x v="19"/>
    <x v="73"/>
    <n v="7"/>
    <n v="0"/>
    <n v="7"/>
    <n v="0"/>
    <n v="50"/>
    <x v="10"/>
    <x v="10"/>
  </r>
  <r>
    <x v="10"/>
    <x v="73"/>
    <n v="175"/>
    <n v="1"/>
    <n v="174"/>
    <n v="0"/>
    <n v="50"/>
    <x v="10"/>
    <x v="10"/>
  </r>
  <r>
    <x v="11"/>
    <x v="73"/>
    <n v="6"/>
    <n v="1"/>
    <n v="5"/>
    <n v="0"/>
    <n v="50"/>
    <x v="10"/>
    <x v="10"/>
  </r>
  <r>
    <x v="20"/>
    <x v="73"/>
    <n v="175"/>
    <n v="0"/>
    <n v="175"/>
    <n v="0"/>
    <n v="50"/>
    <x v="10"/>
    <x v="10"/>
  </r>
  <r>
    <x v="21"/>
    <x v="73"/>
    <n v="501"/>
    <n v="6"/>
    <n v="495"/>
    <n v="0"/>
    <n v="50"/>
    <x v="10"/>
    <x v="10"/>
  </r>
  <r>
    <x v="22"/>
    <x v="73"/>
    <n v="1275"/>
    <n v="18"/>
    <n v="1257"/>
    <n v="0"/>
    <n v="50"/>
    <x v="10"/>
    <x v="10"/>
  </r>
  <r>
    <x v="25"/>
    <x v="73"/>
    <n v="92"/>
    <n v="13"/>
    <n v="79"/>
    <n v="0"/>
    <n v="50"/>
    <x v="10"/>
    <x v="10"/>
  </r>
  <r>
    <x v="26"/>
    <x v="73"/>
    <n v="18"/>
    <n v="0"/>
    <n v="18"/>
    <n v="0"/>
    <n v="50"/>
    <x v="10"/>
    <x v="10"/>
  </r>
  <r>
    <x v="27"/>
    <x v="73"/>
    <n v="18"/>
    <n v="0"/>
    <n v="18"/>
    <n v="0"/>
    <n v="50"/>
    <x v="10"/>
    <x v="10"/>
  </r>
  <r>
    <x v="38"/>
    <x v="73"/>
    <n v="7"/>
    <n v="0"/>
    <n v="7"/>
    <n v="0"/>
    <n v="50"/>
    <x v="10"/>
    <x v="10"/>
  </r>
  <r>
    <x v="28"/>
    <x v="73"/>
    <n v="109"/>
    <n v="3"/>
    <n v="106"/>
    <n v="0"/>
    <n v="50"/>
    <x v="10"/>
    <x v="10"/>
  </r>
  <r>
    <x v="29"/>
    <x v="73"/>
    <n v="41"/>
    <n v="8"/>
    <n v="33"/>
    <n v="0"/>
    <n v="50"/>
    <x v="10"/>
    <x v="10"/>
  </r>
  <r>
    <x v="23"/>
    <x v="73"/>
    <n v="59"/>
    <n v="10"/>
    <n v="49"/>
    <n v="0"/>
    <n v="50"/>
    <x v="10"/>
    <x v="10"/>
  </r>
  <r>
    <x v="24"/>
    <x v="73"/>
    <n v="267"/>
    <n v="12"/>
    <n v="255"/>
    <n v="0"/>
    <n v="50"/>
    <x v="10"/>
    <x v="10"/>
  </r>
  <r>
    <x v="30"/>
    <x v="73"/>
    <n v="267"/>
    <n v="0"/>
    <n v="267"/>
    <n v="0"/>
    <n v="50"/>
    <x v="10"/>
    <x v="10"/>
  </r>
  <r>
    <x v="31"/>
    <x v="73"/>
    <n v="214"/>
    <n v="18"/>
    <n v="196"/>
    <n v="0"/>
    <n v="50"/>
    <x v="10"/>
    <x v="10"/>
  </r>
  <r>
    <x v="32"/>
    <x v="73"/>
    <n v="74"/>
    <n v="8"/>
    <n v="66"/>
    <n v="0"/>
    <n v="50"/>
    <x v="10"/>
    <x v="10"/>
  </r>
  <r>
    <x v="33"/>
    <x v="73"/>
    <n v="63"/>
    <n v="5"/>
    <n v="58"/>
    <n v="0"/>
    <n v="50"/>
    <x v="10"/>
    <x v="10"/>
  </r>
  <r>
    <x v="34"/>
    <x v="73"/>
    <n v="73"/>
    <n v="0"/>
    <n v="0"/>
    <n v="0"/>
    <n v="50"/>
    <x v="10"/>
    <x v="10"/>
  </r>
  <r>
    <x v="7"/>
    <x v="73"/>
    <n v="636"/>
    <n v="136"/>
    <n v="500"/>
    <n v="0"/>
    <n v="50"/>
    <x v="10"/>
    <x v="10"/>
  </r>
  <r>
    <x v="8"/>
    <x v="73"/>
    <n v="2633"/>
    <n v="202"/>
    <n v="2431"/>
    <n v="0"/>
    <n v="50"/>
    <x v="10"/>
    <x v="10"/>
  </r>
  <r>
    <x v="35"/>
    <x v="73"/>
    <n v="701"/>
    <n v="0"/>
    <n v="0"/>
    <n v="701"/>
    <n v="50"/>
    <x v="10"/>
    <x v="10"/>
  </r>
  <r>
    <x v="0"/>
    <x v="74"/>
    <n v="2854"/>
    <n v="0"/>
    <n v="2834"/>
    <n v="20"/>
    <n v="50"/>
    <x v="10"/>
    <x v="10"/>
  </r>
  <r>
    <x v="2"/>
    <x v="74"/>
    <n v="16"/>
    <n v="2"/>
    <n v="14"/>
    <n v="0"/>
    <n v="50"/>
    <x v="10"/>
    <x v="10"/>
  </r>
  <r>
    <x v="3"/>
    <x v="74"/>
    <n v="62"/>
    <n v="5"/>
    <n v="57"/>
    <n v="0"/>
    <n v="50"/>
    <x v="10"/>
    <x v="10"/>
  </r>
  <r>
    <x v="4"/>
    <x v="74"/>
    <n v="41"/>
    <n v="0"/>
    <n v="41"/>
    <n v="0"/>
    <n v="50"/>
    <x v="10"/>
    <x v="10"/>
  </r>
  <r>
    <x v="5"/>
    <x v="74"/>
    <n v="10"/>
    <n v="1"/>
    <n v="9"/>
    <n v="0"/>
    <n v="50"/>
    <x v="10"/>
    <x v="10"/>
  </r>
  <r>
    <x v="6"/>
    <x v="74"/>
    <n v="9"/>
    <n v="0"/>
    <n v="9"/>
    <n v="0"/>
    <n v="50"/>
    <x v="10"/>
    <x v="10"/>
  </r>
  <r>
    <x v="1"/>
    <x v="74"/>
    <n v="2834"/>
    <n v="75"/>
    <n v="2726"/>
    <n v="33"/>
    <n v="50"/>
    <x v="10"/>
    <x v="10"/>
  </r>
  <r>
    <x v="39"/>
    <x v="74"/>
    <n v="23"/>
    <n v="0"/>
    <n v="23"/>
    <n v="0"/>
    <n v="50"/>
    <x v="10"/>
    <x v="10"/>
  </r>
  <r>
    <x v="9"/>
    <x v="74"/>
    <n v="219"/>
    <n v="31"/>
    <n v="188"/>
    <n v="0"/>
    <n v="50"/>
    <x v="10"/>
    <x v="10"/>
  </r>
  <r>
    <x v="12"/>
    <x v="74"/>
    <n v="7"/>
    <n v="2"/>
    <n v="5"/>
    <n v="0"/>
    <n v="50"/>
    <x v="10"/>
    <x v="10"/>
  </r>
  <r>
    <x v="13"/>
    <x v="74"/>
    <n v="8"/>
    <n v="1"/>
    <n v="7"/>
    <n v="0"/>
    <n v="50"/>
    <x v="10"/>
    <x v="10"/>
  </r>
  <r>
    <x v="14"/>
    <x v="74"/>
    <n v="159"/>
    <n v="44"/>
    <n v="115"/>
    <n v="0"/>
    <n v="50"/>
    <x v="10"/>
    <x v="10"/>
  </r>
  <r>
    <x v="15"/>
    <x v="74"/>
    <n v="97"/>
    <n v="2"/>
    <n v="95"/>
    <n v="0"/>
    <n v="50"/>
    <x v="10"/>
    <x v="10"/>
  </r>
  <r>
    <x v="18"/>
    <x v="74"/>
    <n v="20"/>
    <n v="5"/>
    <n v="15"/>
    <n v="0"/>
    <n v="50"/>
    <x v="10"/>
    <x v="10"/>
  </r>
  <r>
    <x v="19"/>
    <x v="74"/>
    <n v="3"/>
    <n v="0"/>
    <n v="3"/>
    <n v="0"/>
    <n v="50"/>
    <x v="10"/>
    <x v="10"/>
  </r>
  <r>
    <x v="10"/>
    <x v="74"/>
    <n v="169"/>
    <n v="0"/>
    <n v="169"/>
    <n v="0"/>
    <n v="50"/>
    <x v="10"/>
    <x v="10"/>
  </r>
  <r>
    <x v="11"/>
    <x v="74"/>
    <n v="2"/>
    <n v="0"/>
    <n v="2"/>
    <n v="0"/>
    <n v="50"/>
    <x v="10"/>
    <x v="10"/>
  </r>
  <r>
    <x v="20"/>
    <x v="74"/>
    <n v="169"/>
    <n v="0"/>
    <n v="169"/>
    <n v="0"/>
    <n v="50"/>
    <x v="10"/>
    <x v="10"/>
  </r>
  <r>
    <x v="21"/>
    <x v="74"/>
    <n v="540"/>
    <n v="7"/>
    <n v="533"/>
    <n v="0"/>
    <n v="50"/>
    <x v="10"/>
    <x v="10"/>
  </r>
  <r>
    <x v="22"/>
    <x v="74"/>
    <n v="1295"/>
    <n v="14"/>
    <n v="1281"/>
    <n v="0"/>
    <n v="50"/>
    <x v="10"/>
    <x v="10"/>
  </r>
  <r>
    <x v="25"/>
    <x v="74"/>
    <n v="94"/>
    <n v="10"/>
    <n v="84"/>
    <n v="0"/>
    <n v="50"/>
    <x v="10"/>
    <x v="10"/>
  </r>
  <r>
    <x v="26"/>
    <x v="74"/>
    <n v="25"/>
    <n v="1"/>
    <n v="24"/>
    <n v="0"/>
    <n v="50"/>
    <x v="10"/>
    <x v="10"/>
  </r>
  <r>
    <x v="27"/>
    <x v="74"/>
    <n v="20"/>
    <n v="0"/>
    <n v="20"/>
    <n v="0"/>
    <n v="50"/>
    <x v="10"/>
    <x v="10"/>
  </r>
  <r>
    <x v="38"/>
    <x v="74"/>
    <n v="8"/>
    <n v="0"/>
    <n v="8"/>
    <n v="0"/>
    <n v="50"/>
    <x v="10"/>
    <x v="10"/>
  </r>
  <r>
    <x v="28"/>
    <x v="74"/>
    <n v="106"/>
    <n v="4"/>
    <n v="102"/>
    <n v="0"/>
    <n v="50"/>
    <x v="10"/>
    <x v="10"/>
  </r>
  <r>
    <x v="29"/>
    <x v="74"/>
    <n v="45"/>
    <n v="9"/>
    <n v="36"/>
    <n v="0"/>
    <n v="50"/>
    <x v="10"/>
    <x v="10"/>
  </r>
  <r>
    <x v="23"/>
    <x v="74"/>
    <n v="65"/>
    <n v="13"/>
    <n v="52"/>
    <n v="0"/>
    <n v="50"/>
    <x v="10"/>
    <x v="10"/>
  </r>
  <r>
    <x v="24"/>
    <x v="74"/>
    <n v="293"/>
    <n v="26"/>
    <n v="267"/>
    <n v="0"/>
    <n v="50"/>
    <x v="10"/>
    <x v="10"/>
  </r>
  <r>
    <x v="30"/>
    <x v="74"/>
    <n v="293"/>
    <n v="0"/>
    <n v="293"/>
    <n v="0"/>
    <n v="50"/>
    <x v="10"/>
    <x v="10"/>
  </r>
  <r>
    <x v="31"/>
    <x v="74"/>
    <n v="226"/>
    <n v="20"/>
    <n v="206"/>
    <n v="0"/>
    <n v="50"/>
    <x v="10"/>
    <x v="10"/>
  </r>
  <r>
    <x v="32"/>
    <x v="74"/>
    <n v="70"/>
    <n v="10"/>
    <n v="60"/>
    <n v="0"/>
    <n v="50"/>
    <x v="10"/>
    <x v="10"/>
  </r>
  <r>
    <x v="33"/>
    <x v="74"/>
    <n v="60"/>
    <n v="9"/>
    <n v="51"/>
    <n v="0"/>
    <n v="50"/>
    <x v="10"/>
    <x v="10"/>
  </r>
  <r>
    <x v="34"/>
    <x v="74"/>
    <n v="63"/>
    <n v="0"/>
    <n v="0"/>
    <n v="0"/>
    <n v="50"/>
    <x v="10"/>
    <x v="10"/>
  </r>
  <r>
    <x v="7"/>
    <x v="74"/>
    <n v="640"/>
    <n v="133"/>
    <n v="507"/>
    <n v="0"/>
    <n v="50"/>
    <x v="10"/>
    <x v="10"/>
  </r>
  <r>
    <x v="8"/>
    <x v="74"/>
    <n v="2724"/>
    <n v="199"/>
    <n v="2525"/>
    <n v="0"/>
    <n v="50"/>
    <x v="10"/>
    <x v="10"/>
  </r>
  <r>
    <x v="35"/>
    <x v="74"/>
    <n v="745"/>
    <n v="0"/>
    <n v="0"/>
    <n v="745"/>
    <n v="50"/>
    <x v="10"/>
    <x v="10"/>
  </r>
  <r>
    <x v="0"/>
    <x v="75"/>
    <n v="428"/>
    <n v="0"/>
    <n v="424"/>
    <n v="4"/>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1"/>
    <x v="75"/>
    <n v="424"/>
    <n v="28"/>
    <n v="378"/>
    <n v="18"/>
    <n v="50"/>
    <x v="10"/>
    <x v="10"/>
  </r>
  <r>
    <x v="9"/>
    <x v="75"/>
    <n v="19"/>
    <n v="3"/>
    <n v="16"/>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10"/>
    <x v="75"/>
    <n v="38"/>
    <n v="0"/>
    <n v="38"/>
    <n v="0"/>
    <n v="50"/>
    <x v="10"/>
    <x v="10"/>
  </r>
  <r>
    <x v="20"/>
    <x v="75"/>
    <n v="38"/>
    <n v="0"/>
    <n v="38"/>
    <n v="0"/>
    <n v="50"/>
    <x v="10"/>
    <x v="10"/>
  </r>
  <r>
    <x v="21"/>
    <x v="75"/>
    <n v="67"/>
    <n v="0"/>
    <n v="67"/>
    <n v="0"/>
    <n v="50"/>
    <x v="10"/>
    <x v="10"/>
  </r>
  <r>
    <x v="22"/>
    <x v="75"/>
    <n v="159"/>
    <n v="2"/>
    <n v="157"/>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23"/>
    <x v="75"/>
    <n v="10"/>
    <n v="0"/>
    <n v="10"/>
    <n v="0"/>
    <n v="50"/>
    <x v="10"/>
    <x v="10"/>
  </r>
  <r>
    <x v="24"/>
    <x v="75"/>
    <n v="50"/>
    <n v="4"/>
    <n v="4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7"/>
    <x v="75"/>
    <n v="81"/>
    <n v="21"/>
    <n v="60"/>
    <n v="0"/>
    <n v="50"/>
    <x v="10"/>
    <x v="10"/>
  </r>
  <r>
    <x v="8"/>
    <x v="75"/>
    <n v="376"/>
    <n v="39"/>
    <n v="337"/>
    <n v="0"/>
    <n v="50"/>
    <x v="10"/>
    <x v="10"/>
  </r>
  <r>
    <x v="35"/>
    <x v="75"/>
    <n v="112"/>
    <n v="0"/>
    <n v="0"/>
    <n v="112"/>
    <n v="50"/>
    <x v="10"/>
    <x v="10"/>
  </r>
  <r>
    <x v="0"/>
    <x v="76"/>
    <n v="230"/>
    <n v="0"/>
    <n v="225"/>
    <n v="5"/>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1"/>
    <x v="76"/>
    <n v="225"/>
    <n v="8"/>
    <n v="207"/>
    <n v="10"/>
    <n v="51"/>
    <x v="11"/>
    <x v="11"/>
  </r>
  <r>
    <x v="9"/>
    <x v="76"/>
    <n v="14"/>
    <n v="2"/>
    <n v="12"/>
    <n v="0"/>
    <n v="51"/>
    <x v="11"/>
    <x v="11"/>
  </r>
  <r>
    <x v="14"/>
    <x v="76"/>
    <n v="21"/>
    <n v="4"/>
    <n v="17"/>
    <n v="0"/>
    <n v="51"/>
    <x v="11"/>
    <x v="11"/>
  </r>
  <r>
    <x v="15"/>
    <x v="76"/>
    <n v="14"/>
    <n v="0"/>
    <n v="14"/>
    <n v="0"/>
    <n v="51"/>
    <x v="11"/>
    <x v="11"/>
  </r>
  <r>
    <x v="18"/>
    <x v="76"/>
    <n v="3"/>
    <n v="1"/>
    <n v="2"/>
    <n v="0"/>
    <n v="51"/>
    <x v="11"/>
    <x v="11"/>
  </r>
  <r>
    <x v="19"/>
    <x v="76"/>
    <n v="1"/>
    <n v="0"/>
    <n v="1"/>
    <n v="0"/>
    <n v="51"/>
    <x v="11"/>
    <x v="11"/>
  </r>
  <r>
    <x v="10"/>
    <x v="76"/>
    <n v="21"/>
    <n v="0"/>
    <n v="21"/>
    <n v="0"/>
    <n v="51"/>
    <x v="11"/>
    <x v="11"/>
  </r>
  <r>
    <x v="20"/>
    <x v="76"/>
    <n v="21"/>
    <n v="0"/>
    <n v="21"/>
    <n v="0"/>
    <n v="51"/>
    <x v="11"/>
    <x v="11"/>
  </r>
  <r>
    <x v="21"/>
    <x v="76"/>
    <n v="30"/>
    <n v="1"/>
    <n v="29"/>
    <n v="0"/>
    <n v="51"/>
    <x v="11"/>
    <x v="11"/>
  </r>
  <r>
    <x v="22"/>
    <x v="76"/>
    <n v="75"/>
    <n v="2"/>
    <n v="73"/>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23"/>
    <x v="76"/>
    <n v="6"/>
    <n v="3"/>
    <n v="3"/>
    <n v="0"/>
    <n v="51"/>
    <x v="11"/>
    <x v="11"/>
  </r>
  <r>
    <x v="24"/>
    <x v="76"/>
    <n v="32"/>
    <n v="5"/>
    <n v="27"/>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7"/>
    <x v="76"/>
    <n v="58"/>
    <n v="18"/>
    <n v="40"/>
    <n v="0"/>
    <n v="51"/>
    <x v="11"/>
    <x v="11"/>
  </r>
  <r>
    <x v="8"/>
    <x v="76"/>
    <n v="206"/>
    <n v="23"/>
    <n v="183"/>
    <n v="0"/>
    <n v="51"/>
    <x v="11"/>
    <x v="11"/>
  </r>
  <r>
    <x v="35"/>
    <x v="76"/>
    <n v="56"/>
    <n v="0"/>
    <n v="0"/>
    <n v="56"/>
    <n v="51"/>
    <x v="11"/>
    <x v="11"/>
  </r>
  <r>
    <x v="0"/>
    <x v="77"/>
    <n v="3558"/>
    <n v="0"/>
    <n v="3529"/>
    <n v="29"/>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1"/>
    <x v="77"/>
    <n v="3529"/>
    <n v="103"/>
    <n v="3398"/>
    <n v="28"/>
    <n v="51"/>
    <x v="11"/>
    <x v="11"/>
  </r>
  <r>
    <x v="39"/>
    <x v="77"/>
    <n v="26"/>
    <n v="0"/>
    <n v="26"/>
    <n v="0"/>
    <n v="51"/>
    <x v="11"/>
    <x v="11"/>
  </r>
  <r>
    <x v="9"/>
    <x v="77"/>
    <n v="321"/>
    <n v="31"/>
    <n v="290"/>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10"/>
    <x v="77"/>
    <n v="243"/>
    <n v="1"/>
    <n v="242"/>
    <n v="0"/>
    <n v="51"/>
    <x v="11"/>
    <x v="11"/>
  </r>
  <r>
    <x v="11"/>
    <x v="77"/>
    <n v="3"/>
    <n v="0"/>
    <n v="3"/>
    <n v="0"/>
    <n v="51"/>
    <x v="11"/>
    <x v="11"/>
  </r>
  <r>
    <x v="20"/>
    <x v="77"/>
    <n v="243"/>
    <n v="0"/>
    <n v="243"/>
    <n v="0"/>
    <n v="51"/>
    <x v="11"/>
    <x v="11"/>
  </r>
  <r>
    <x v="21"/>
    <x v="77"/>
    <n v="640"/>
    <n v="6"/>
    <n v="634"/>
    <n v="0"/>
    <n v="51"/>
    <x v="11"/>
    <x v="11"/>
  </r>
  <r>
    <x v="22"/>
    <x v="77"/>
    <n v="1618"/>
    <n v="31"/>
    <n v="15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23"/>
    <x v="77"/>
    <n v="80"/>
    <n v="15"/>
    <n v="65"/>
    <n v="0"/>
    <n v="51"/>
    <x v="11"/>
    <x v="11"/>
  </r>
  <r>
    <x v="24"/>
    <x v="77"/>
    <n v="416"/>
    <n v="29"/>
    <n v="387"/>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7"/>
    <x v="77"/>
    <n v="813"/>
    <n v="173"/>
    <n v="640"/>
    <n v="0"/>
    <n v="51"/>
    <x v="11"/>
    <x v="11"/>
  </r>
  <r>
    <x v="8"/>
    <x v="77"/>
    <n v="3389"/>
    <n v="242"/>
    <n v="3147"/>
    <n v="0"/>
    <n v="51"/>
    <x v="11"/>
    <x v="11"/>
  </r>
  <r>
    <x v="35"/>
    <x v="77"/>
    <n v="897"/>
    <n v="0"/>
    <n v="0"/>
    <n v="897"/>
    <n v="51"/>
    <x v="11"/>
    <x v="11"/>
  </r>
  <r>
    <x v="0"/>
    <x v="78"/>
    <n v="3053"/>
    <n v="0"/>
    <n v="3027"/>
    <n v="26"/>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1"/>
    <x v="78"/>
    <n v="3027"/>
    <n v="82"/>
    <n v="2907"/>
    <n v="38"/>
    <n v="51"/>
    <x v="11"/>
    <x v="11"/>
  </r>
  <r>
    <x v="39"/>
    <x v="78"/>
    <n v="32"/>
    <n v="0"/>
    <n v="32"/>
    <n v="0"/>
    <n v="51"/>
    <x v="11"/>
    <x v="11"/>
  </r>
  <r>
    <x v="9"/>
    <x v="78"/>
    <n v="282"/>
    <n v="36"/>
    <n v="246"/>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10"/>
    <x v="78"/>
    <n v="165"/>
    <n v="1"/>
    <n v="164"/>
    <n v="0"/>
    <n v="51"/>
    <x v="11"/>
    <x v="11"/>
  </r>
  <r>
    <x v="11"/>
    <x v="78"/>
    <n v="5"/>
    <n v="2"/>
    <n v="3"/>
    <n v="0"/>
    <n v="51"/>
    <x v="11"/>
    <x v="11"/>
  </r>
  <r>
    <x v="20"/>
    <x v="78"/>
    <n v="165"/>
    <n v="0"/>
    <n v="165"/>
    <n v="0"/>
    <n v="51"/>
    <x v="11"/>
    <x v="11"/>
  </r>
  <r>
    <x v="21"/>
    <x v="78"/>
    <n v="530"/>
    <n v="8"/>
    <n v="522"/>
    <n v="0"/>
    <n v="51"/>
    <x v="11"/>
    <x v="11"/>
  </r>
  <r>
    <x v="22"/>
    <x v="78"/>
    <n v="1404"/>
    <n v="18"/>
    <n v="138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23"/>
    <x v="78"/>
    <n v="66"/>
    <n v="11"/>
    <n v="55"/>
    <n v="0"/>
    <n v="51"/>
    <x v="11"/>
    <x v="11"/>
  </r>
  <r>
    <x v="24"/>
    <x v="78"/>
    <n v="312"/>
    <n v="16"/>
    <n v="296"/>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7"/>
    <x v="78"/>
    <n v="695"/>
    <n v="163"/>
    <n v="532"/>
    <n v="0"/>
    <n v="51"/>
    <x v="11"/>
    <x v="11"/>
  </r>
  <r>
    <x v="8"/>
    <x v="78"/>
    <n v="2891"/>
    <n v="205"/>
    <n v="2685"/>
    <n v="1"/>
    <n v="51"/>
    <x v="11"/>
    <x v="11"/>
  </r>
  <r>
    <x v="35"/>
    <x v="78"/>
    <n v="746"/>
    <n v="0"/>
    <n v="0"/>
    <n v="746"/>
    <n v="51"/>
    <x v="11"/>
    <x v="11"/>
  </r>
  <r>
    <x v="0"/>
    <x v="79"/>
    <n v="2752"/>
    <n v="0"/>
    <n v="2732"/>
    <n v="20"/>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1"/>
    <x v="79"/>
    <n v="2731"/>
    <n v="63"/>
    <n v="2640"/>
    <n v="28"/>
    <n v="51"/>
    <x v="11"/>
    <x v="11"/>
  </r>
  <r>
    <x v="39"/>
    <x v="79"/>
    <n v="16"/>
    <n v="0"/>
    <n v="16"/>
    <n v="0"/>
    <n v="51"/>
    <x v="11"/>
    <x v="11"/>
  </r>
  <r>
    <x v="9"/>
    <x v="79"/>
    <n v="244"/>
    <n v="32"/>
    <n v="212"/>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10"/>
    <x v="79"/>
    <n v="154"/>
    <n v="0"/>
    <n v="154"/>
    <n v="0"/>
    <n v="51"/>
    <x v="11"/>
    <x v="11"/>
  </r>
  <r>
    <x v="11"/>
    <x v="79"/>
    <n v="3"/>
    <n v="0"/>
    <n v="3"/>
    <n v="0"/>
    <n v="51"/>
    <x v="11"/>
    <x v="11"/>
  </r>
  <r>
    <x v="20"/>
    <x v="79"/>
    <n v="154"/>
    <n v="0"/>
    <n v="154"/>
    <n v="0"/>
    <n v="51"/>
    <x v="11"/>
    <x v="11"/>
  </r>
  <r>
    <x v="21"/>
    <x v="79"/>
    <n v="485"/>
    <n v="4"/>
    <n v="481"/>
    <n v="0"/>
    <n v="51"/>
    <x v="11"/>
    <x v="11"/>
  </r>
  <r>
    <x v="22"/>
    <x v="79"/>
    <n v="1291"/>
    <n v="13"/>
    <n v="1278"/>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23"/>
    <x v="79"/>
    <n v="51"/>
    <n v="10"/>
    <n v="41"/>
    <n v="0"/>
    <n v="51"/>
    <x v="11"/>
    <x v="11"/>
  </r>
  <r>
    <x v="24"/>
    <x v="79"/>
    <n v="277"/>
    <n v="20"/>
    <n v="257"/>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7"/>
    <x v="79"/>
    <n v="626"/>
    <n v="133"/>
    <n v="493"/>
    <n v="0"/>
    <n v="51"/>
    <x v="11"/>
    <x v="11"/>
  </r>
  <r>
    <x v="8"/>
    <x v="79"/>
    <n v="2634"/>
    <n v="197"/>
    <n v="2436"/>
    <n v="1"/>
    <n v="51"/>
    <x v="11"/>
    <x v="11"/>
  </r>
  <r>
    <x v="37"/>
    <x v="79"/>
    <n v="1"/>
    <n v="0"/>
    <n v="1"/>
    <n v="0"/>
    <n v="51"/>
    <x v="11"/>
    <x v="11"/>
  </r>
  <r>
    <x v="35"/>
    <x v="79"/>
    <n v="691"/>
    <n v="0"/>
    <n v="0"/>
    <n v="691"/>
    <n v="51"/>
    <x v="11"/>
    <x v="11"/>
  </r>
  <r>
    <x v="0"/>
    <x v="80"/>
    <n v="2433"/>
    <n v="0"/>
    <n v="2411"/>
    <n v="22"/>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1"/>
    <x v="80"/>
    <n v="2411"/>
    <n v="47"/>
    <n v="2338"/>
    <n v="26"/>
    <n v="51"/>
    <x v="11"/>
    <x v="11"/>
  </r>
  <r>
    <x v="39"/>
    <x v="80"/>
    <n v="16"/>
    <n v="0"/>
    <n v="16"/>
    <n v="0"/>
    <n v="51"/>
    <x v="11"/>
    <x v="11"/>
  </r>
  <r>
    <x v="9"/>
    <x v="80"/>
    <n v="169"/>
    <n v="18"/>
    <n v="151"/>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10"/>
    <x v="80"/>
    <n v="148"/>
    <n v="1"/>
    <n v="147"/>
    <n v="0"/>
    <n v="51"/>
    <x v="11"/>
    <x v="11"/>
  </r>
  <r>
    <x v="11"/>
    <x v="80"/>
    <n v="2"/>
    <n v="0"/>
    <n v="2"/>
    <n v="0"/>
    <n v="51"/>
    <x v="11"/>
    <x v="11"/>
  </r>
  <r>
    <x v="20"/>
    <x v="80"/>
    <n v="148"/>
    <n v="0"/>
    <n v="148"/>
    <n v="0"/>
    <n v="51"/>
    <x v="11"/>
    <x v="11"/>
  </r>
  <r>
    <x v="21"/>
    <x v="80"/>
    <n v="425"/>
    <n v="6"/>
    <n v="419"/>
    <n v="0"/>
    <n v="51"/>
    <x v="11"/>
    <x v="11"/>
  </r>
  <r>
    <x v="22"/>
    <x v="80"/>
    <n v="1145"/>
    <n v="9"/>
    <n v="1136"/>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23"/>
    <x v="80"/>
    <n v="53"/>
    <n v="7"/>
    <n v="46"/>
    <n v="0"/>
    <n v="51"/>
    <x v="11"/>
    <x v="11"/>
  </r>
  <r>
    <x v="24"/>
    <x v="80"/>
    <n v="238"/>
    <n v="13"/>
    <n v="225"/>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7"/>
    <x v="80"/>
    <n v="549"/>
    <n v="145"/>
    <n v="404"/>
    <n v="0"/>
    <n v="51"/>
    <x v="11"/>
    <x v="11"/>
  </r>
  <r>
    <x v="8"/>
    <x v="80"/>
    <n v="2332"/>
    <n v="172"/>
    <n v="2160"/>
    <n v="0"/>
    <n v="51"/>
    <x v="11"/>
    <x v="11"/>
  </r>
  <r>
    <x v="35"/>
    <x v="80"/>
    <n v="614"/>
    <n v="0"/>
    <n v="0"/>
    <n v="614"/>
    <n v="51"/>
    <x v="11"/>
    <x v="11"/>
  </r>
  <r>
    <x v="0"/>
    <x v="81"/>
    <n v="2179"/>
    <n v="0"/>
    <n v="2167"/>
    <n v="12"/>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1"/>
    <x v="81"/>
    <n v="2167"/>
    <n v="48"/>
    <n v="2084"/>
    <n v="35"/>
    <n v="51"/>
    <x v="11"/>
    <x v="11"/>
  </r>
  <r>
    <x v="39"/>
    <x v="81"/>
    <n v="14"/>
    <n v="0"/>
    <n v="14"/>
    <n v="0"/>
    <n v="51"/>
    <x v="11"/>
    <x v="11"/>
  </r>
  <r>
    <x v="9"/>
    <x v="81"/>
    <n v="172"/>
    <n v="19"/>
    <n v="153"/>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10"/>
    <x v="81"/>
    <n v="126"/>
    <n v="1"/>
    <n v="125"/>
    <n v="0"/>
    <n v="51"/>
    <x v="11"/>
    <x v="11"/>
  </r>
  <r>
    <x v="11"/>
    <x v="81"/>
    <n v="1"/>
    <n v="1"/>
    <n v="0"/>
    <n v="0"/>
    <n v="51"/>
    <x v="11"/>
    <x v="11"/>
  </r>
  <r>
    <x v="20"/>
    <x v="81"/>
    <n v="126"/>
    <n v="0"/>
    <n v="126"/>
    <n v="0"/>
    <n v="51"/>
    <x v="11"/>
    <x v="11"/>
  </r>
  <r>
    <x v="21"/>
    <x v="81"/>
    <n v="363"/>
    <n v="4"/>
    <n v="359"/>
    <n v="0"/>
    <n v="51"/>
    <x v="11"/>
    <x v="11"/>
  </r>
  <r>
    <x v="22"/>
    <x v="81"/>
    <n v="994"/>
    <n v="21"/>
    <n v="973"/>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23"/>
    <x v="81"/>
    <n v="63"/>
    <n v="11"/>
    <n v="52"/>
    <n v="0"/>
    <n v="51"/>
    <x v="11"/>
    <x v="11"/>
  </r>
  <r>
    <x v="24"/>
    <x v="81"/>
    <n v="268"/>
    <n v="17"/>
    <n v="251"/>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7"/>
    <x v="81"/>
    <n v="474"/>
    <n v="125"/>
    <n v="349"/>
    <n v="0"/>
    <n v="51"/>
    <x v="11"/>
    <x v="11"/>
  </r>
  <r>
    <x v="8"/>
    <x v="81"/>
    <n v="2081"/>
    <n v="154"/>
    <n v="1927"/>
    <n v="0"/>
    <n v="51"/>
    <x v="11"/>
    <x v="11"/>
  </r>
  <r>
    <x v="35"/>
    <x v="81"/>
    <n v="526"/>
    <n v="0"/>
    <n v="0"/>
    <n v="526"/>
    <n v="51"/>
    <x v="11"/>
    <x v="11"/>
  </r>
  <r>
    <x v="0"/>
    <x v="82"/>
    <n v="335"/>
    <n v="0"/>
    <n v="332"/>
    <n v="3"/>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1"/>
    <x v="82"/>
    <n v="332"/>
    <n v="14"/>
    <n v="310"/>
    <n v="8"/>
    <n v="51"/>
    <x v="11"/>
    <x v="11"/>
  </r>
  <r>
    <x v="9"/>
    <x v="82"/>
    <n v="21"/>
    <n v="4"/>
    <n v="17"/>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10"/>
    <x v="82"/>
    <n v="31"/>
    <n v="0"/>
    <n v="31"/>
    <n v="0"/>
    <n v="51"/>
    <x v="11"/>
    <x v="11"/>
  </r>
  <r>
    <x v="20"/>
    <x v="82"/>
    <n v="31"/>
    <n v="0"/>
    <n v="31"/>
    <n v="0"/>
    <n v="51"/>
    <x v="11"/>
    <x v="11"/>
  </r>
  <r>
    <x v="21"/>
    <x v="82"/>
    <n v="44"/>
    <n v="0"/>
    <n v="44"/>
    <n v="0"/>
    <n v="51"/>
    <x v="11"/>
    <x v="11"/>
  </r>
  <r>
    <x v="22"/>
    <x v="82"/>
    <n v="124"/>
    <n v="8"/>
    <n v="116"/>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23"/>
    <x v="82"/>
    <n v="10"/>
    <n v="2"/>
    <n v="8"/>
    <n v="0"/>
    <n v="51"/>
    <x v="11"/>
    <x v="11"/>
  </r>
  <r>
    <x v="24"/>
    <x v="82"/>
    <n v="46"/>
    <n v="4"/>
    <n v="42"/>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7"/>
    <x v="82"/>
    <n v="92"/>
    <n v="25"/>
    <n v="67"/>
    <n v="0"/>
    <n v="51"/>
    <x v="11"/>
    <x v="11"/>
  </r>
  <r>
    <x v="8"/>
    <x v="82"/>
    <n v="307"/>
    <n v="29"/>
    <n v="278"/>
    <n v="0"/>
    <n v="51"/>
    <x v="11"/>
    <x v="11"/>
  </r>
  <r>
    <x v="35"/>
    <x v="82"/>
    <n v="79"/>
    <n v="0"/>
    <n v="0"/>
    <n v="79"/>
    <n v="51"/>
    <x v="11"/>
    <x v="11"/>
  </r>
  <r>
    <x v="0"/>
    <x v="83"/>
    <n v="198"/>
    <n v="0"/>
    <n v="198"/>
    <n v="0"/>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1"/>
    <x v="83"/>
    <n v="198"/>
    <n v="10"/>
    <n v="185"/>
    <n v="3"/>
    <n v="52"/>
    <x v="12"/>
    <x v="12"/>
  </r>
  <r>
    <x v="9"/>
    <x v="83"/>
    <n v="17"/>
    <n v="3"/>
    <n v="14"/>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10"/>
    <x v="83"/>
    <n v="18"/>
    <n v="0"/>
    <n v="18"/>
    <n v="0"/>
    <n v="52"/>
    <x v="12"/>
    <x v="12"/>
  </r>
  <r>
    <x v="20"/>
    <x v="83"/>
    <n v="18"/>
    <n v="0"/>
    <n v="18"/>
    <n v="0"/>
    <n v="52"/>
    <x v="12"/>
    <x v="12"/>
  </r>
  <r>
    <x v="21"/>
    <x v="83"/>
    <n v="28"/>
    <n v="0"/>
    <n v="28"/>
    <n v="0"/>
    <n v="52"/>
    <x v="12"/>
    <x v="12"/>
  </r>
  <r>
    <x v="22"/>
    <x v="83"/>
    <n v="67"/>
    <n v="1"/>
    <n v="66"/>
    <n v="0"/>
    <n v="52"/>
    <x v="12"/>
    <x v="12"/>
  </r>
  <r>
    <x v="25"/>
    <x v="83"/>
    <n v="5"/>
    <n v="3"/>
    <n v="2"/>
    <n v="0"/>
    <n v="52"/>
    <x v="12"/>
    <x v="12"/>
  </r>
  <r>
    <x v="28"/>
    <x v="83"/>
    <n v="9"/>
    <n v="1"/>
    <n v="8"/>
    <n v="0"/>
    <n v="52"/>
    <x v="12"/>
    <x v="12"/>
  </r>
  <r>
    <x v="29"/>
    <x v="83"/>
    <n v="1"/>
    <n v="0"/>
    <n v="1"/>
    <n v="0"/>
    <n v="52"/>
    <x v="12"/>
    <x v="12"/>
  </r>
  <r>
    <x v="23"/>
    <x v="83"/>
    <n v="5"/>
    <n v="3"/>
    <n v="2"/>
    <n v="0"/>
    <n v="52"/>
    <x v="12"/>
    <x v="12"/>
  </r>
  <r>
    <x v="24"/>
    <x v="83"/>
    <n v="21"/>
    <n v="4"/>
    <n v="17"/>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7"/>
    <x v="83"/>
    <n v="46"/>
    <n v="18"/>
    <n v="28"/>
    <n v="0"/>
    <n v="52"/>
    <x v="12"/>
    <x v="12"/>
  </r>
  <r>
    <x v="8"/>
    <x v="83"/>
    <n v="183"/>
    <n v="23"/>
    <n v="159"/>
    <n v="0"/>
    <n v="52"/>
    <x v="12"/>
    <x v="12"/>
  </r>
  <r>
    <x v="35"/>
    <x v="83"/>
    <n v="45"/>
    <n v="0"/>
    <n v="0"/>
    <n v="45"/>
    <n v="52"/>
    <x v="12"/>
    <x v="12"/>
  </r>
  <r>
    <x v="0"/>
    <x v="84"/>
    <n v="696"/>
    <n v="0"/>
    <n v="692"/>
    <n v="4"/>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1"/>
    <x v="84"/>
    <n v="692"/>
    <n v="15"/>
    <n v="668"/>
    <n v="9"/>
    <n v="52"/>
    <x v="12"/>
    <x v="12"/>
  </r>
  <r>
    <x v="9"/>
    <x v="84"/>
    <n v="70"/>
    <n v="9"/>
    <n v="61"/>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10"/>
    <x v="84"/>
    <n v="53"/>
    <n v="0"/>
    <n v="53"/>
    <n v="0"/>
    <n v="52"/>
    <x v="12"/>
    <x v="12"/>
  </r>
  <r>
    <x v="20"/>
    <x v="84"/>
    <n v="53"/>
    <n v="0"/>
    <n v="53"/>
    <n v="0"/>
    <n v="52"/>
    <x v="12"/>
    <x v="12"/>
  </r>
  <r>
    <x v="21"/>
    <x v="84"/>
    <n v="109"/>
    <n v="1"/>
    <n v="108"/>
    <n v="0"/>
    <n v="52"/>
    <x v="12"/>
    <x v="12"/>
  </r>
  <r>
    <x v="22"/>
    <x v="84"/>
    <n v="282"/>
    <n v="16"/>
    <n v="266"/>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23"/>
    <x v="84"/>
    <n v="17"/>
    <n v="4"/>
    <n v="13"/>
    <n v="0"/>
    <n v="52"/>
    <x v="12"/>
    <x v="12"/>
  </r>
  <r>
    <x v="24"/>
    <x v="84"/>
    <n v="121"/>
    <n v="8"/>
    <n v="1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7"/>
    <x v="84"/>
    <n v="143"/>
    <n v="28"/>
    <n v="115"/>
    <n v="0"/>
    <n v="52"/>
    <x v="12"/>
    <x v="12"/>
  </r>
  <r>
    <x v="8"/>
    <x v="84"/>
    <n v="668"/>
    <n v="62"/>
    <n v="607"/>
    <n v="0"/>
    <n v="52"/>
    <x v="12"/>
    <x v="12"/>
  </r>
  <r>
    <x v="35"/>
    <x v="84"/>
    <n v="183"/>
    <n v="0"/>
    <n v="0"/>
    <n v="183"/>
    <n v="52"/>
    <x v="12"/>
    <x v="12"/>
  </r>
  <r>
    <x v="0"/>
    <x v="85"/>
    <n v="144"/>
    <n v="0"/>
    <n v="144"/>
    <n v="0"/>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1"/>
    <x v="85"/>
    <n v="144"/>
    <n v="8"/>
    <n v="135"/>
    <n v="1"/>
    <n v="52"/>
    <x v="12"/>
    <x v="12"/>
  </r>
  <r>
    <x v="9"/>
    <x v="85"/>
    <n v="3"/>
    <n v="0"/>
    <n v="3"/>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10"/>
    <x v="85"/>
    <n v="18"/>
    <n v="0"/>
    <n v="18"/>
    <n v="0"/>
    <n v="52"/>
    <x v="12"/>
    <x v="12"/>
  </r>
  <r>
    <x v="20"/>
    <x v="85"/>
    <n v="18"/>
    <n v="0"/>
    <n v="18"/>
    <n v="0"/>
    <n v="52"/>
    <x v="12"/>
    <x v="12"/>
  </r>
  <r>
    <x v="21"/>
    <x v="85"/>
    <n v="14"/>
    <n v="0"/>
    <n v="14"/>
    <n v="0"/>
    <n v="52"/>
    <x v="12"/>
    <x v="12"/>
  </r>
  <r>
    <x v="22"/>
    <x v="85"/>
    <n v="61"/>
    <n v="5"/>
    <n v="56"/>
    <n v="0"/>
    <n v="52"/>
    <x v="12"/>
    <x v="12"/>
  </r>
  <r>
    <x v="25"/>
    <x v="85"/>
    <n v="10"/>
    <n v="5"/>
    <n v="5"/>
    <n v="0"/>
    <n v="52"/>
    <x v="12"/>
    <x v="12"/>
  </r>
  <r>
    <x v="26"/>
    <x v="85"/>
    <n v="1"/>
    <n v="0"/>
    <n v="1"/>
    <n v="0"/>
    <n v="52"/>
    <x v="12"/>
    <x v="12"/>
  </r>
  <r>
    <x v="28"/>
    <x v="85"/>
    <n v="9"/>
    <n v="0"/>
    <n v="9"/>
    <n v="0"/>
    <n v="52"/>
    <x v="12"/>
    <x v="12"/>
  </r>
  <r>
    <x v="29"/>
    <x v="85"/>
    <n v="5"/>
    <n v="0"/>
    <n v="5"/>
    <n v="0"/>
    <n v="52"/>
    <x v="12"/>
    <x v="12"/>
  </r>
  <r>
    <x v="23"/>
    <x v="85"/>
    <n v="4"/>
    <n v="1"/>
    <n v="3"/>
    <n v="0"/>
    <n v="52"/>
    <x v="12"/>
    <x v="12"/>
  </r>
  <r>
    <x v="24"/>
    <x v="85"/>
    <n v="24"/>
    <n v="3"/>
    <n v="21"/>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7"/>
    <x v="85"/>
    <n v="29"/>
    <n v="5"/>
    <n v="24"/>
    <n v="0"/>
    <n v="52"/>
    <x v="12"/>
    <x v="12"/>
  </r>
  <r>
    <x v="8"/>
    <x v="85"/>
    <n v="134"/>
    <n v="18"/>
    <n v="116"/>
    <n v="0"/>
    <n v="52"/>
    <x v="12"/>
    <x v="12"/>
  </r>
  <r>
    <x v="35"/>
    <x v="85"/>
    <n v="31"/>
    <n v="0"/>
    <n v="0"/>
    <n v="31"/>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7"/>
    <n v="3096"/>
    <n v="0"/>
    <n v="3072"/>
    <n v="24"/>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1"/>
    <x v="87"/>
    <n v="3072"/>
    <n v="83"/>
    <n v="2961"/>
    <n v="28"/>
    <n v="52"/>
    <x v="12"/>
    <x v="12"/>
  </r>
  <r>
    <x v="39"/>
    <x v="87"/>
    <n v="14"/>
    <n v="0"/>
    <n v="14"/>
    <n v="0"/>
    <n v="52"/>
    <x v="12"/>
    <x v="12"/>
  </r>
  <r>
    <x v="9"/>
    <x v="87"/>
    <n v="242"/>
    <n v="29"/>
    <n v="213"/>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10"/>
    <x v="87"/>
    <n v="171"/>
    <n v="1"/>
    <n v="170"/>
    <n v="0"/>
    <n v="52"/>
    <x v="12"/>
    <x v="12"/>
  </r>
  <r>
    <x v="11"/>
    <x v="87"/>
    <n v="5"/>
    <n v="1"/>
    <n v="4"/>
    <n v="0"/>
    <n v="52"/>
    <x v="12"/>
    <x v="12"/>
  </r>
  <r>
    <x v="20"/>
    <x v="87"/>
    <n v="171"/>
    <n v="0"/>
    <n v="171"/>
    <n v="0"/>
    <n v="52"/>
    <x v="12"/>
    <x v="12"/>
  </r>
  <r>
    <x v="21"/>
    <x v="87"/>
    <n v="516"/>
    <n v="5"/>
    <n v="511"/>
    <n v="0"/>
    <n v="52"/>
    <x v="12"/>
    <x v="12"/>
  </r>
  <r>
    <x v="22"/>
    <x v="87"/>
    <n v="1481"/>
    <n v="26"/>
    <n v="1455"/>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23"/>
    <x v="87"/>
    <n v="75"/>
    <n v="13"/>
    <n v="62"/>
    <n v="0"/>
    <n v="52"/>
    <x v="12"/>
    <x v="12"/>
  </r>
  <r>
    <x v="24"/>
    <x v="87"/>
    <n v="343"/>
    <n v="20"/>
    <n v="323"/>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7"/>
    <x v="87"/>
    <n v="668"/>
    <n v="153"/>
    <n v="515"/>
    <n v="0"/>
    <n v="52"/>
    <x v="12"/>
    <x v="12"/>
  </r>
  <r>
    <x v="8"/>
    <x v="87"/>
    <n v="2950"/>
    <n v="213"/>
    <n v="2736"/>
    <n v="1"/>
    <n v="52"/>
    <x v="12"/>
    <x v="12"/>
  </r>
  <r>
    <x v="35"/>
    <x v="87"/>
    <n v="719"/>
    <n v="0"/>
    <n v="0"/>
    <n v="719"/>
    <n v="52"/>
    <x v="12"/>
    <x v="12"/>
  </r>
  <r>
    <x v="0"/>
    <x v="88"/>
    <n v="3362"/>
    <n v="0"/>
    <n v="3332"/>
    <n v="30"/>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1"/>
    <x v="88"/>
    <n v="3332"/>
    <n v="147"/>
    <n v="3152"/>
    <n v="33"/>
    <n v="52"/>
    <x v="12"/>
    <x v="12"/>
  </r>
  <r>
    <x v="39"/>
    <x v="88"/>
    <n v="29"/>
    <n v="0"/>
    <n v="29"/>
    <n v="0"/>
    <n v="52"/>
    <x v="12"/>
    <x v="12"/>
  </r>
  <r>
    <x v="9"/>
    <x v="88"/>
    <n v="262"/>
    <n v="34"/>
    <n v="228"/>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10"/>
    <x v="88"/>
    <n v="149"/>
    <n v="0"/>
    <n v="149"/>
    <n v="0"/>
    <n v="52"/>
    <x v="12"/>
    <x v="12"/>
  </r>
  <r>
    <x v="11"/>
    <x v="88"/>
    <n v="2"/>
    <n v="0"/>
    <n v="2"/>
    <n v="0"/>
    <n v="52"/>
    <x v="12"/>
    <x v="12"/>
  </r>
  <r>
    <x v="20"/>
    <x v="88"/>
    <n v="149"/>
    <n v="0"/>
    <n v="149"/>
    <n v="0"/>
    <n v="52"/>
    <x v="12"/>
    <x v="12"/>
  </r>
  <r>
    <x v="21"/>
    <x v="88"/>
    <n v="469"/>
    <n v="9"/>
    <n v="460"/>
    <n v="0"/>
    <n v="52"/>
    <x v="12"/>
    <x v="12"/>
  </r>
  <r>
    <x v="22"/>
    <x v="88"/>
    <n v="1493"/>
    <n v="27"/>
    <n v="1466"/>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23"/>
    <x v="88"/>
    <n v="84"/>
    <n v="13"/>
    <n v="71"/>
    <n v="0"/>
    <n v="52"/>
    <x v="12"/>
    <x v="12"/>
  </r>
  <r>
    <x v="24"/>
    <x v="88"/>
    <n v="396"/>
    <n v="27"/>
    <n v="369"/>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7"/>
    <x v="88"/>
    <n v="671"/>
    <n v="154"/>
    <n v="517"/>
    <n v="0"/>
    <n v="52"/>
    <x v="12"/>
    <x v="12"/>
  </r>
  <r>
    <x v="8"/>
    <x v="88"/>
    <n v="3145"/>
    <n v="377"/>
    <n v="2768"/>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3"/>
    <x v="90"/>
    <n v="3"/>
    <n v="0"/>
    <n v="3"/>
    <n v="0"/>
    <n v="53"/>
    <x v="13"/>
    <x v="13"/>
  </r>
  <r>
    <x v="4"/>
    <x v="90"/>
    <n v="3"/>
    <n v="0"/>
    <n v="3"/>
    <n v="0"/>
    <n v="53"/>
    <x v="13"/>
    <x v="13"/>
  </r>
  <r>
    <x v="5"/>
    <x v="90"/>
    <n v="5"/>
    <n v="1"/>
    <n v="4"/>
    <n v="0"/>
    <n v="53"/>
    <x v="13"/>
    <x v="13"/>
  </r>
  <r>
    <x v="6"/>
    <x v="90"/>
    <n v="4"/>
    <n v="0"/>
    <n v="4"/>
    <n v="0"/>
    <n v="53"/>
    <x v="13"/>
    <x v="13"/>
  </r>
  <r>
    <x v="1"/>
    <x v="90"/>
    <n v="293"/>
    <n v="14"/>
    <n v="276"/>
    <n v="3"/>
    <n v="53"/>
    <x v="13"/>
    <x v="13"/>
  </r>
  <r>
    <x v="9"/>
    <x v="90"/>
    <n v="15"/>
    <n v="1"/>
    <n v="14"/>
    <n v="0"/>
    <n v="53"/>
    <x v="13"/>
    <x v="13"/>
  </r>
  <r>
    <x v="14"/>
    <x v="90"/>
    <n v="19"/>
    <n v="5"/>
    <n v="14"/>
    <n v="0"/>
    <n v="53"/>
    <x v="13"/>
    <x v="13"/>
  </r>
  <r>
    <x v="15"/>
    <x v="90"/>
    <n v="11"/>
    <n v="0"/>
    <n v="11"/>
    <n v="0"/>
    <n v="53"/>
    <x v="13"/>
    <x v="13"/>
  </r>
  <r>
    <x v="18"/>
    <x v="90"/>
    <n v="3"/>
    <n v="0"/>
    <n v="3"/>
    <n v="0"/>
    <n v="53"/>
    <x v="13"/>
    <x v="13"/>
  </r>
  <r>
    <x v="10"/>
    <x v="90"/>
    <n v="19"/>
    <n v="0"/>
    <n v="19"/>
    <n v="0"/>
    <n v="53"/>
    <x v="13"/>
    <x v="13"/>
  </r>
  <r>
    <x v="20"/>
    <x v="90"/>
    <n v="19"/>
    <n v="0"/>
    <n v="19"/>
    <n v="0"/>
    <n v="53"/>
    <x v="13"/>
    <x v="13"/>
  </r>
  <r>
    <x v="21"/>
    <x v="90"/>
    <n v="42"/>
    <n v="0"/>
    <n v="42"/>
    <n v="0"/>
    <n v="53"/>
    <x v="13"/>
    <x v="13"/>
  </r>
  <r>
    <x v="22"/>
    <x v="90"/>
    <n v="109"/>
    <n v="6"/>
    <n v="103"/>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23"/>
    <x v="90"/>
    <n v="10"/>
    <n v="2"/>
    <n v="8"/>
    <n v="0"/>
    <n v="53"/>
    <x v="13"/>
    <x v="13"/>
  </r>
  <r>
    <x v="24"/>
    <x v="90"/>
    <n v="50"/>
    <n v="5"/>
    <n v="4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7"/>
    <x v="90"/>
    <n v="55"/>
    <n v="18"/>
    <n v="37"/>
    <n v="0"/>
    <n v="53"/>
    <x v="13"/>
    <x v="13"/>
  </r>
  <r>
    <x v="8"/>
    <x v="90"/>
    <n v="274"/>
    <n v="35"/>
    <n v="239"/>
    <n v="0"/>
    <n v="53"/>
    <x v="13"/>
    <x v="13"/>
  </r>
  <r>
    <x v="35"/>
    <x v="90"/>
    <n v="66"/>
    <n v="0"/>
    <n v="0"/>
    <n v="66"/>
    <n v="53"/>
    <x v="13"/>
    <x v="13"/>
  </r>
  <r>
    <x v="0"/>
    <x v="91"/>
    <n v="2428"/>
    <n v="0"/>
    <n v="2413"/>
    <n v="15"/>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1"/>
    <x v="91"/>
    <n v="2413"/>
    <n v="98"/>
    <n v="2288"/>
    <n v="27"/>
    <n v="53"/>
    <x v="13"/>
    <x v="13"/>
  </r>
  <r>
    <x v="39"/>
    <x v="91"/>
    <n v="11"/>
    <n v="0"/>
    <n v="11"/>
    <n v="0"/>
    <n v="53"/>
    <x v="13"/>
    <x v="13"/>
  </r>
  <r>
    <x v="9"/>
    <x v="91"/>
    <n v="181"/>
    <n v="29"/>
    <n v="152"/>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10"/>
    <x v="91"/>
    <n v="125"/>
    <n v="1"/>
    <n v="124"/>
    <n v="0"/>
    <n v="53"/>
    <x v="13"/>
    <x v="13"/>
  </r>
  <r>
    <x v="11"/>
    <x v="91"/>
    <n v="1"/>
    <n v="1"/>
    <n v="0"/>
    <n v="0"/>
    <n v="53"/>
    <x v="13"/>
    <x v="13"/>
  </r>
  <r>
    <x v="20"/>
    <x v="91"/>
    <n v="125"/>
    <n v="0"/>
    <n v="125"/>
    <n v="0"/>
    <n v="53"/>
    <x v="13"/>
    <x v="13"/>
  </r>
  <r>
    <x v="21"/>
    <x v="91"/>
    <n v="377"/>
    <n v="7"/>
    <n v="370"/>
    <n v="0"/>
    <n v="53"/>
    <x v="13"/>
    <x v="13"/>
  </r>
  <r>
    <x v="22"/>
    <x v="91"/>
    <n v="1083"/>
    <n v="17"/>
    <n v="1066"/>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23"/>
    <x v="91"/>
    <n v="78"/>
    <n v="8"/>
    <n v="70"/>
    <n v="0"/>
    <n v="53"/>
    <x v="13"/>
    <x v="13"/>
  </r>
  <r>
    <x v="24"/>
    <x v="91"/>
    <n v="319"/>
    <n v="24"/>
    <n v="295"/>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7"/>
    <x v="91"/>
    <n v="482"/>
    <n v="102"/>
    <n v="380"/>
    <n v="0"/>
    <n v="53"/>
    <x v="13"/>
    <x v="13"/>
  </r>
  <r>
    <x v="8"/>
    <x v="91"/>
    <n v="2283"/>
    <n v="252"/>
    <n v="2031"/>
    <n v="0"/>
    <n v="53"/>
    <x v="13"/>
    <x v="13"/>
  </r>
  <r>
    <x v="35"/>
    <x v="91"/>
    <n v="536"/>
    <n v="0"/>
    <n v="0"/>
    <n v="536"/>
    <n v="53"/>
    <x v="13"/>
    <x v="13"/>
  </r>
  <r>
    <x v="0"/>
    <x v="92"/>
    <n v="515"/>
    <n v="0"/>
    <n v="506"/>
    <n v="9"/>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1"/>
    <x v="92"/>
    <n v="506"/>
    <n v="19"/>
    <n v="481"/>
    <n v="6"/>
    <n v="1"/>
    <x v="13"/>
    <x v="13"/>
  </r>
  <r>
    <x v="9"/>
    <x v="92"/>
    <n v="24"/>
    <n v="4"/>
    <n v="20"/>
    <n v="0"/>
    <n v="1"/>
    <x v="13"/>
    <x v="13"/>
  </r>
  <r>
    <x v="14"/>
    <x v="92"/>
    <n v="29"/>
    <n v="3"/>
    <n v="26"/>
    <n v="0"/>
    <n v="1"/>
    <x v="13"/>
    <x v="13"/>
  </r>
  <r>
    <x v="15"/>
    <x v="92"/>
    <n v="22"/>
    <n v="0"/>
    <n v="22"/>
    <n v="0"/>
    <n v="1"/>
    <x v="13"/>
    <x v="13"/>
  </r>
  <r>
    <x v="18"/>
    <x v="92"/>
    <n v="4"/>
    <n v="1"/>
    <n v="3"/>
    <n v="0"/>
    <n v="1"/>
    <x v="13"/>
    <x v="13"/>
  </r>
  <r>
    <x v="19"/>
    <x v="92"/>
    <n v="2"/>
    <n v="0"/>
    <n v="2"/>
    <n v="0"/>
    <n v="1"/>
    <x v="13"/>
    <x v="13"/>
  </r>
  <r>
    <x v="10"/>
    <x v="92"/>
    <n v="29"/>
    <n v="0"/>
    <n v="29"/>
    <n v="0"/>
    <n v="1"/>
    <x v="13"/>
    <x v="13"/>
  </r>
  <r>
    <x v="20"/>
    <x v="92"/>
    <n v="29"/>
    <n v="0"/>
    <n v="29"/>
    <n v="0"/>
    <n v="1"/>
    <x v="13"/>
    <x v="13"/>
  </r>
  <r>
    <x v="21"/>
    <x v="92"/>
    <n v="42"/>
    <n v="0"/>
    <n v="42"/>
    <n v="0"/>
    <n v="1"/>
    <x v="13"/>
    <x v="13"/>
  </r>
  <r>
    <x v="22"/>
    <x v="92"/>
    <n v="255"/>
    <n v="5"/>
    <n v="250"/>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23"/>
    <x v="92"/>
    <n v="8"/>
    <n v="3"/>
    <n v="5"/>
    <n v="0"/>
    <n v="1"/>
    <x v="13"/>
    <x v="13"/>
  </r>
  <r>
    <x v="24"/>
    <x v="92"/>
    <n v="56"/>
    <n v="4"/>
    <n v="52"/>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7"/>
    <x v="92"/>
    <n v="113"/>
    <n v="31"/>
    <n v="82"/>
    <n v="0"/>
    <n v="1"/>
    <x v="13"/>
    <x v="13"/>
  </r>
  <r>
    <x v="8"/>
    <x v="92"/>
    <n v="478"/>
    <n v="42"/>
    <n v="435"/>
    <n v="1"/>
    <n v="1"/>
    <x v="13"/>
    <x v="13"/>
  </r>
  <r>
    <x v="35"/>
    <x v="92"/>
    <n v="87"/>
    <n v="0"/>
    <n v="0"/>
    <n v="87"/>
    <n v="1"/>
    <x v="13"/>
    <x v="13"/>
  </r>
  <r>
    <x v="0"/>
    <x v="93"/>
    <n v="4092"/>
    <n v="0"/>
    <n v="4066"/>
    <n v="26"/>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1"/>
    <x v="93"/>
    <n v="4066"/>
    <n v="113"/>
    <n v="3913"/>
    <n v="40"/>
    <n v="1"/>
    <x v="13"/>
    <x v="13"/>
  </r>
  <r>
    <x v="39"/>
    <x v="93"/>
    <n v="79"/>
    <n v="1"/>
    <n v="78"/>
    <n v="0"/>
    <n v="1"/>
    <x v="13"/>
    <x v="13"/>
  </r>
  <r>
    <x v="9"/>
    <x v="93"/>
    <n v="308"/>
    <n v="22"/>
    <n v="286"/>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10"/>
    <x v="93"/>
    <n v="216"/>
    <n v="1"/>
    <n v="215"/>
    <n v="0"/>
    <n v="1"/>
    <x v="13"/>
    <x v="13"/>
  </r>
  <r>
    <x v="11"/>
    <x v="93"/>
    <n v="3"/>
    <n v="0"/>
    <n v="3"/>
    <n v="0"/>
    <n v="1"/>
    <x v="13"/>
    <x v="13"/>
  </r>
  <r>
    <x v="20"/>
    <x v="93"/>
    <n v="216"/>
    <n v="0"/>
    <n v="216"/>
    <n v="0"/>
    <n v="1"/>
    <x v="13"/>
    <x v="13"/>
  </r>
  <r>
    <x v="21"/>
    <x v="93"/>
    <n v="707"/>
    <n v="6"/>
    <n v="701"/>
    <n v="0"/>
    <n v="1"/>
    <x v="13"/>
    <x v="13"/>
  </r>
  <r>
    <x v="22"/>
    <x v="93"/>
    <n v="1963"/>
    <n v="27"/>
    <n v="1936"/>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23"/>
    <x v="93"/>
    <n v="104"/>
    <n v="18"/>
    <n v="86"/>
    <n v="0"/>
    <n v="1"/>
    <x v="13"/>
    <x v="13"/>
  </r>
  <r>
    <x v="24"/>
    <x v="93"/>
    <n v="509"/>
    <n v="28"/>
    <n v="481"/>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7"/>
    <x v="93"/>
    <n v="847"/>
    <n v="196"/>
    <n v="651"/>
    <n v="0"/>
    <n v="1"/>
    <x v="13"/>
    <x v="13"/>
  </r>
  <r>
    <x v="8"/>
    <x v="93"/>
    <n v="3900"/>
    <n v="282"/>
    <n v="3618"/>
    <n v="0"/>
    <n v="1"/>
    <x v="13"/>
    <x v="13"/>
  </r>
  <r>
    <x v="35"/>
    <x v="93"/>
    <n v="1010"/>
    <n v="0"/>
    <n v="0"/>
    <n v="1010"/>
    <n v="1"/>
    <x v="13"/>
    <x v="13"/>
  </r>
  <r>
    <x v="0"/>
    <x v="94"/>
    <n v="3696"/>
    <n v="1"/>
    <n v="3667"/>
    <n v="28"/>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1"/>
    <x v="94"/>
    <n v="3667"/>
    <n v="112"/>
    <n v="3535"/>
    <n v="20"/>
    <n v="1"/>
    <x v="13"/>
    <x v="13"/>
  </r>
  <r>
    <x v="39"/>
    <x v="94"/>
    <n v="84"/>
    <n v="2"/>
    <n v="82"/>
    <n v="0"/>
    <n v="1"/>
    <x v="13"/>
    <x v="13"/>
  </r>
  <r>
    <x v="9"/>
    <x v="94"/>
    <n v="287"/>
    <n v="27"/>
    <n v="260"/>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10"/>
    <x v="94"/>
    <n v="223"/>
    <n v="1"/>
    <n v="222"/>
    <n v="0"/>
    <n v="1"/>
    <x v="13"/>
    <x v="13"/>
  </r>
  <r>
    <x v="11"/>
    <x v="94"/>
    <n v="3"/>
    <n v="0"/>
    <n v="3"/>
    <n v="0"/>
    <n v="1"/>
    <x v="13"/>
    <x v="13"/>
  </r>
  <r>
    <x v="20"/>
    <x v="94"/>
    <n v="223"/>
    <n v="0"/>
    <n v="223"/>
    <n v="0"/>
    <n v="1"/>
    <x v="13"/>
    <x v="13"/>
  </r>
  <r>
    <x v="21"/>
    <x v="94"/>
    <n v="666"/>
    <n v="6"/>
    <n v="660"/>
    <n v="0"/>
    <n v="1"/>
    <x v="13"/>
    <x v="13"/>
  </r>
  <r>
    <x v="22"/>
    <x v="94"/>
    <n v="1616"/>
    <n v="34"/>
    <n v="1582"/>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23"/>
    <x v="94"/>
    <n v="85"/>
    <n v="11"/>
    <n v="74"/>
    <n v="0"/>
    <n v="1"/>
    <x v="13"/>
    <x v="13"/>
  </r>
  <r>
    <x v="24"/>
    <x v="94"/>
    <n v="446"/>
    <n v="23"/>
    <n v="423"/>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7"/>
    <x v="94"/>
    <n v="818"/>
    <n v="211"/>
    <n v="607"/>
    <n v="0"/>
    <n v="1"/>
    <x v="13"/>
    <x v="13"/>
  </r>
  <r>
    <x v="8"/>
    <x v="94"/>
    <n v="3517"/>
    <n v="245"/>
    <n v="3272"/>
    <n v="0"/>
    <n v="1"/>
    <x v="13"/>
    <x v="13"/>
  </r>
  <r>
    <x v="35"/>
    <x v="94"/>
    <n v="993"/>
    <n v="0"/>
    <n v="0"/>
    <n v="993"/>
    <n v="1"/>
    <x v="13"/>
    <x v="13"/>
  </r>
  <r>
    <x v="0"/>
    <x v="95"/>
    <n v="3649"/>
    <n v="0"/>
    <n v="3620"/>
    <n v="29"/>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1"/>
    <x v="95"/>
    <n v="3620"/>
    <n v="88"/>
    <n v="3492"/>
    <n v="40"/>
    <n v="1"/>
    <x v="13"/>
    <x v="13"/>
  </r>
  <r>
    <x v="39"/>
    <x v="95"/>
    <n v="83"/>
    <n v="1"/>
    <n v="82"/>
    <n v="0"/>
    <n v="1"/>
    <x v="13"/>
    <x v="13"/>
  </r>
  <r>
    <x v="9"/>
    <x v="95"/>
    <n v="283"/>
    <n v="27"/>
    <n v="256"/>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10"/>
    <x v="95"/>
    <n v="192"/>
    <n v="0"/>
    <n v="192"/>
    <n v="0"/>
    <n v="1"/>
    <x v="13"/>
    <x v="13"/>
  </r>
  <r>
    <x v="11"/>
    <x v="95"/>
    <n v="5"/>
    <n v="1"/>
    <n v="4"/>
    <n v="0"/>
    <n v="1"/>
    <x v="13"/>
    <x v="13"/>
  </r>
  <r>
    <x v="20"/>
    <x v="95"/>
    <n v="192"/>
    <n v="0"/>
    <n v="192"/>
    <n v="0"/>
    <n v="1"/>
    <x v="13"/>
    <x v="13"/>
  </r>
  <r>
    <x v="21"/>
    <x v="95"/>
    <n v="672"/>
    <n v="7"/>
    <n v="665"/>
    <n v="0"/>
    <n v="1"/>
    <x v="13"/>
    <x v="13"/>
  </r>
  <r>
    <x v="22"/>
    <x v="95"/>
    <n v="1700"/>
    <n v="23"/>
    <n v="1677"/>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23"/>
    <x v="95"/>
    <n v="80"/>
    <n v="8"/>
    <n v="72"/>
    <n v="0"/>
    <n v="1"/>
    <x v="13"/>
    <x v="13"/>
  </r>
  <r>
    <x v="24"/>
    <x v="95"/>
    <n v="382"/>
    <n v="21"/>
    <n v="361"/>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7"/>
    <x v="95"/>
    <n v="799"/>
    <n v="190"/>
    <n v="609"/>
    <n v="0"/>
    <n v="1"/>
    <x v="13"/>
    <x v="13"/>
  </r>
  <r>
    <x v="8"/>
    <x v="95"/>
    <n v="3482"/>
    <n v="236"/>
    <n v="3246"/>
    <n v="0"/>
    <n v="1"/>
    <x v="13"/>
    <x v="13"/>
  </r>
  <r>
    <x v="35"/>
    <x v="95"/>
    <n v="949"/>
    <n v="0"/>
    <n v="0"/>
    <n v="949"/>
    <n v="1"/>
    <x v="13"/>
    <x v="13"/>
  </r>
  <r>
    <x v="0"/>
    <x v="96"/>
    <n v="543"/>
    <n v="0"/>
    <n v="539"/>
    <n v="4"/>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1"/>
    <x v="96"/>
    <n v="539"/>
    <n v="17"/>
    <n v="517"/>
    <n v="5"/>
    <n v="1"/>
    <x v="13"/>
    <x v="13"/>
  </r>
  <r>
    <x v="39"/>
    <x v="96"/>
    <n v="16"/>
    <n v="0"/>
    <n v="16"/>
    <n v="0"/>
    <n v="1"/>
    <x v="13"/>
    <x v="13"/>
  </r>
  <r>
    <x v="9"/>
    <x v="96"/>
    <n v="37"/>
    <n v="5"/>
    <n v="32"/>
    <n v="0"/>
    <n v="1"/>
    <x v="13"/>
    <x v="13"/>
  </r>
  <r>
    <x v="14"/>
    <x v="96"/>
    <n v="41"/>
    <n v="7"/>
    <n v="34"/>
    <n v="0"/>
    <n v="1"/>
    <x v="13"/>
    <x v="13"/>
  </r>
  <r>
    <x v="15"/>
    <x v="96"/>
    <n v="31"/>
    <n v="0"/>
    <n v="31"/>
    <n v="0"/>
    <n v="1"/>
    <x v="13"/>
    <x v="13"/>
  </r>
  <r>
    <x v="18"/>
    <x v="96"/>
    <n v="5"/>
    <n v="1"/>
    <n v="4"/>
    <n v="0"/>
    <n v="1"/>
    <x v="13"/>
    <x v="13"/>
  </r>
  <r>
    <x v="19"/>
    <x v="96"/>
    <n v="1"/>
    <n v="0"/>
    <n v="1"/>
    <n v="0"/>
    <n v="1"/>
    <x v="13"/>
    <x v="13"/>
  </r>
  <r>
    <x v="10"/>
    <x v="96"/>
    <n v="43"/>
    <n v="0"/>
    <n v="43"/>
    <n v="0"/>
    <n v="1"/>
    <x v="13"/>
    <x v="13"/>
  </r>
  <r>
    <x v="20"/>
    <x v="96"/>
    <n v="43"/>
    <n v="0"/>
    <n v="43"/>
    <n v="0"/>
    <n v="1"/>
    <x v="13"/>
    <x v="13"/>
  </r>
  <r>
    <x v="21"/>
    <x v="96"/>
    <n v="74"/>
    <n v="1"/>
    <n v="73"/>
    <n v="0"/>
    <n v="1"/>
    <x v="13"/>
    <x v="13"/>
  </r>
  <r>
    <x v="22"/>
    <x v="96"/>
    <n v="218"/>
    <n v="1"/>
    <n v="217"/>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23"/>
    <x v="96"/>
    <n v="6"/>
    <n v="1"/>
    <n v="5"/>
    <n v="0"/>
    <n v="1"/>
    <x v="13"/>
    <x v="13"/>
  </r>
  <r>
    <x v="24"/>
    <x v="96"/>
    <n v="48"/>
    <n v="2"/>
    <n v="46"/>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7"/>
    <x v="96"/>
    <n v="127"/>
    <n v="29"/>
    <n v="98"/>
    <n v="0"/>
    <n v="1"/>
    <x v="13"/>
    <x v="13"/>
  </r>
  <r>
    <x v="8"/>
    <x v="96"/>
    <n v="510"/>
    <n v="50"/>
    <n v="460"/>
    <n v="0"/>
    <n v="1"/>
    <x v="13"/>
    <x v="13"/>
  </r>
  <r>
    <x v="35"/>
    <x v="96"/>
    <n v="154"/>
    <n v="0"/>
    <n v="0"/>
    <n v="154"/>
    <n v="1"/>
    <x v="13"/>
    <x v="13"/>
  </r>
  <r>
    <x v="0"/>
    <x v="97"/>
    <n v="312"/>
    <n v="0"/>
    <n v="307"/>
    <n v="5"/>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1"/>
    <x v="97"/>
    <n v="307"/>
    <n v="10"/>
    <n v="291"/>
    <n v="6"/>
    <n v="2"/>
    <x v="14"/>
    <x v="14"/>
  </r>
  <r>
    <x v="39"/>
    <x v="97"/>
    <n v="2"/>
    <n v="0"/>
    <n v="2"/>
    <n v="0"/>
    <n v="2"/>
    <x v="14"/>
    <x v="14"/>
  </r>
  <r>
    <x v="9"/>
    <x v="97"/>
    <n v="14"/>
    <n v="2"/>
    <n v="12"/>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10"/>
    <x v="97"/>
    <n v="33"/>
    <n v="0"/>
    <n v="33"/>
    <n v="0"/>
    <n v="2"/>
    <x v="14"/>
    <x v="14"/>
  </r>
  <r>
    <x v="20"/>
    <x v="97"/>
    <n v="33"/>
    <n v="0"/>
    <n v="33"/>
    <n v="0"/>
    <n v="2"/>
    <x v="14"/>
    <x v="14"/>
  </r>
  <r>
    <x v="21"/>
    <x v="97"/>
    <n v="43"/>
    <n v="2"/>
    <n v="41"/>
    <n v="0"/>
    <n v="2"/>
    <x v="14"/>
    <x v="14"/>
  </r>
  <r>
    <x v="22"/>
    <x v="97"/>
    <n v="115"/>
    <n v="3"/>
    <n v="112"/>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23"/>
    <x v="97"/>
    <n v="6"/>
    <n v="2"/>
    <n v="4"/>
    <n v="0"/>
    <n v="2"/>
    <x v="14"/>
    <x v="14"/>
  </r>
  <r>
    <x v="24"/>
    <x v="97"/>
    <n v="37"/>
    <n v="6"/>
    <n v="31"/>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7"/>
    <x v="97"/>
    <n v="81"/>
    <n v="24"/>
    <n v="57"/>
    <n v="0"/>
    <n v="2"/>
    <x v="14"/>
    <x v="14"/>
  </r>
  <r>
    <x v="8"/>
    <x v="97"/>
    <n v="290"/>
    <n v="32"/>
    <n v="258"/>
    <n v="0"/>
    <n v="2"/>
    <x v="14"/>
    <x v="14"/>
  </r>
  <r>
    <x v="35"/>
    <x v="97"/>
    <n v="77"/>
    <n v="0"/>
    <n v="0"/>
    <n v="77"/>
    <n v="2"/>
    <x v="14"/>
    <x v="14"/>
  </r>
  <r>
    <x v="0"/>
    <x v="98"/>
    <n v="4290"/>
    <n v="0"/>
    <n v="4258"/>
    <n v="32"/>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1"/>
    <x v="98"/>
    <n v="4258"/>
    <n v="115"/>
    <n v="4114"/>
    <n v="29"/>
    <n v="2"/>
    <x v="14"/>
    <x v="14"/>
  </r>
  <r>
    <x v="39"/>
    <x v="98"/>
    <n v="86"/>
    <n v="0"/>
    <n v="86"/>
    <n v="0"/>
    <n v="2"/>
    <x v="14"/>
    <x v="14"/>
  </r>
  <r>
    <x v="9"/>
    <x v="98"/>
    <n v="289"/>
    <n v="27"/>
    <n v="261"/>
    <n v="1"/>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10"/>
    <x v="98"/>
    <n v="275"/>
    <n v="3"/>
    <n v="272"/>
    <n v="0"/>
    <n v="2"/>
    <x v="14"/>
    <x v="14"/>
  </r>
  <r>
    <x v="11"/>
    <x v="98"/>
    <n v="3"/>
    <n v="0"/>
    <n v="3"/>
    <n v="0"/>
    <n v="2"/>
    <x v="14"/>
    <x v="14"/>
  </r>
  <r>
    <x v="20"/>
    <x v="98"/>
    <n v="275"/>
    <n v="0"/>
    <n v="275"/>
    <n v="0"/>
    <n v="2"/>
    <x v="14"/>
    <x v="14"/>
  </r>
  <r>
    <x v="21"/>
    <x v="98"/>
    <n v="790"/>
    <n v="11"/>
    <n v="778"/>
    <n v="1"/>
    <n v="2"/>
    <x v="14"/>
    <x v="14"/>
  </r>
  <r>
    <x v="22"/>
    <x v="98"/>
    <n v="2007"/>
    <n v="24"/>
    <n v="1983"/>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23"/>
    <x v="98"/>
    <n v="91"/>
    <n v="11"/>
    <n v="80"/>
    <n v="0"/>
    <n v="2"/>
    <x v="14"/>
    <x v="14"/>
  </r>
  <r>
    <x v="24"/>
    <x v="98"/>
    <n v="419"/>
    <n v="23"/>
    <n v="39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7"/>
    <x v="98"/>
    <n v="913"/>
    <n v="204"/>
    <n v="709"/>
    <n v="0"/>
    <n v="2"/>
    <x v="14"/>
    <x v="14"/>
  </r>
  <r>
    <x v="8"/>
    <x v="98"/>
    <n v="4101"/>
    <n v="267"/>
    <n v="3834"/>
    <n v="0"/>
    <n v="2"/>
    <x v="14"/>
    <x v="14"/>
  </r>
  <r>
    <x v="35"/>
    <x v="98"/>
    <n v="1154"/>
    <n v="0"/>
    <n v="0"/>
    <n v="1154"/>
    <n v="2"/>
    <x v="14"/>
    <x v="14"/>
  </r>
  <r>
    <x v="0"/>
    <x v="99"/>
    <n v="3714"/>
    <n v="0"/>
    <n v="3681"/>
    <n v="33"/>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1"/>
    <x v="99"/>
    <n v="3681"/>
    <n v="111"/>
    <n v="3539"/>
    <n v="31"/>
    <n v="2"/>
    <x v="14"/>
    <x v="14"/>
  </r>
  <r>
    <x v="39"/>
    <x v="99"/>
    <n v="61"/>
    <n v="0"/>
    <n v="61"/>
    <n v="0"/>
    <n v="2"/>
    <x v="14"/>
    <x v="14"/>
  </r>
  <r>
    <x v="9"/>
    <x v="99"/>
    <n v="275"/>
    <n v="32"/>
    <n v="243"/>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10"/>
    <x v="99"/>
    <n v="215"/>
    <n v="2"/>
    <n v="213"/>
    <n v="0"/>
    <n v="2"/>
    <x v="14"/>
    <x v="14"/>
  </r>
  <r>
    <x v="11"/>
    <x v="99"/>
    <n v="1"/>
    <n v="0"/>
    <n v="1"/>
    <n v="0"/>
    <n v="2"/>
    <x v="14"/>
    <x v="14"/>
  </r>
  <r>
    <x v="20"/>
    <x v="99"/>
    <n v="215"/>
    <n v="0"/>
    <n v="215"/>
    <n v="0"/>
    <n v="2"/>
    <x v="14"/>
    <x v="14"/>
  </r>
  <r>
    <x v="21"/>
    <x v="99"/>
    <n v="640"/>
    <n v="5"/>
    <n v="635"/>
    <n v="0"/>
    <n v="2"/>
    <x v="14"/>
    <x v="14"/>
  </r>
  <r>
    <x v="22"/>
    <x v="99"/>
    <n v="1767"/>
    <n v="16"/>
    <n v="1751"/>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23"/>
    <x v="99"/>
    <n v="75"/>
    <n v="7"/>
    <n v="68"/>
    <n v="0"/>
    <n v="2"/>
    <x v="14"/>
    <x v="14"/>
  </r>
  <r>
    <x v="24"/>
    <x v="99"/>
    <n v="360"/>
    <n v="21"/>
    <n v="339"/>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7"/>
    <x v="99"/>
    <n v="770"/>
    <n v="182"/>
    <n v="588"/>
    <n v="0"/>
    <n v="2"/>
    <x v="14"/>
    <x v="14"/>
  </r>
  <r>
    <x v="8"/>
    <x v="99"/>
    <n v="3533"/>
    <n v="268"/>
    <n v="3265"/>
    <n v="0"/>
    <n v="2"/>
    <x v="14"/>
    <x v="14"/>
  </r>
  <r>
    <x v="35"/>
    <x v="99"/>
    <n v="917"/>
    <n v="0"/>
    <n v="0"/>
    <n v="917"/>
    <n v="2"/>
    <x v="14"/>
    <x v="14"/>
  </r>
  <r>
    <x v="0"/>
    <x v="100"/>
    <n v="3412"/>
    <n v="0"/>
    <n v="3379"/>
    <n v="33"/>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1"/>
    <x v="100"/>
    <n v="3379"/>
    <n v="90"/>
    <n v="3264"/>
    <n v="25"/>
    <n v="2"/>
    <x v="14"/>
    <x v="14"/>
  </r>
  <r>
    <x v="39"/>
    <x v="100"/>
    <n v="89"/>
    <n v="1"/>
    <n v="88"/>
    <n v="0"/>
    <n v="2"/>
    <x v="14"/>
    <x v="14"/>
  </r>
  <r>
    <x v="9"/>
    <x v="100"/>
    <n v="281"/>
    <n v="28"/>
    <n v="25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10"/>
    <x v="100"/>
    <n v="190"/>
    <n v="0"/>
    <n v="190"/>
    <n v="0"/>
    <n v="2"/>
    <x v="14"/>
    <x v="14"/>
  </r>
  <r>
    <x v="11"/>
    <x v="100"/>
    <n v="3"/>
    <n v="0"/>
    <n v="3"/>
    <n v="0"/>
    <n v="2"/>
    <x v="14"/>
    <x v="14"/>
  </r>
  <r>
    <x v="20"/>
    <x v="100"/>
    <n v="190"/>
    <n v="0"/>
    <n v="190"/>
    <n v="0"/>
    <n v="2"/>
    <x v="14"/>
    <x v="14"/>
  </r>
  <r>
    <x v="21"/>
    <x v="100"/>
    <n v="620"/>
    <n v="9"/>
    <n v="611"/>
    <n v="0"/>
    <n v="2"/>
    <x v="14"/>
    <x v="14"/>
  </r>
  <r>
    <x v="22"/>
    <x v="100"/>
    <n v="1562"/>
    <n v="23"/>
    <n v="1539"/>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23"/>
    <x v="100"/>
    <n v="76"/>
    <n v="12"/>
    <n v="64"/>
    <n v="0"/>
    <n v="2"/>
    <x v="14"/>
    <x v="14"/>
  </r>
  <r>
    <x v="24"/>
    <x v="100"/>
    <n v="369"/>
    <n v="18"/>
    <n v="351"/>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7"/>
    <x v="100"/>
    <n v="764"/>
    <n v="170"/>
    <n v="594"/>
    <n v="0"/>
    <n v="2"/>
    <x v="14"/>
    <x v="14"/>
  </r>
  <r>
    <x v="8"/>
    <x v="100"/>
    <n v="3259"/>
    <n v="241"/>
    <n v="3018"/>
    <n v="0"/>
    <n v="2"/>
    <x v="14"/>
    <x v="14"/>
  </r>
  <r>
    <x v="35"/>
    <x v="100"/>
    <n v="893"/>
    <n v="0"/>
    <n v="0"/>
    <n v="893"/>
    <n v="2"/>
    <x v="14"/>
    <x v="14"/>
  </r>
  <r>
    <x v="0"/>
    <x v="101"/>
    <n v="3248"/>
    <n v="0"/>
    <n v="3227"/>
    <n v="21"/>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1"/>
    <x v="101"/>
    <n v="3227"/>
    <n v="96"/>
    <n v="3101"/>
    <n v="30"/>
    <n v="2"/>
    <x v="14"/>
    <x v="14"/>
  </r>
  <r>
    <x v="39"/>
    <x v="101"/>
    <n v="89"/>
    <n v="0"/>
    <n v="89"/>
    <n v="0"/>
    <n v="2"/>
    <x v="14"/>
    <x v="14"/>
  </r>
  <r>
    <x v="9"/>
    <x v="101"/>
    <n v="282"/>
    <n v="25"/>
    <n v="257"/>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10"/>
    <x v="101"/>
    <n v="204"/>
    <n v="0"/>
    <n v="204"/>
    <n v="0"/>
    <n v="2"/>
    <x v="14"/>
    <x v="14"/>
  </r>
  <r>
    <x v="11"/>
    <x v="101"/>
    <n v="4"/>
    <n v="2"/>
    <n v="2"/>
    <n v="0"/>
    <n v="2"/>
    <x v="14"/>
    <x v="14"/>
  </r>
  <r>
    <x v="20"/>
    <x v="101"/>
    <n v="204"/>
    <n v="0"/>
    <n v="204"/>
    <n v="0"/>
    <n v="2"/>
    <x v="14"/>
    <x v="14"/>
  </r>
  <r>
    <x v="21"/>
    <x v="101"/>
    <n v="586"/>
    <n v="5"/>
    <n v="581"/>
    <n v="0"/>
    <n v="2"/>
    <x v="14"/>
    <x v="14"/>
  </r>
  <r>
    <x v="22"/>
    <x v="101"/>
    <n v="1435"/>
    <n v="18"/>
    <n v="1417"/>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23"/>
    <x v="101"/>
    <n v="73"/>
    <n v="9"/>
    <n v="64"/>
    <n v="0"/>
    <n v="2"/>
    <x v="14"/>
    <x v="14"/>
  </r>
  <r>
    <x v="24"/>
    <x v="101"/>
    <n v="353"/>
    <n v="22"/>
    <n v="331"/>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7"/>
    <x v="101"/>
    <n v="710"/>
    <n v="175"/>
    <n v="535"/>
    <n v="0"/>
    <n v="2"/>
    <x v="14"/>
    <x v="14"/>
  </r>
  <r>
    <x v="8"/>
    <x v="101"/>
    <n v="3094"/>
    <n v="210"/>
    <n v="2883"/>
    <n v="1"/>
    <n v="2"/>
    <x v="14"/>
    <x v="14"/>
  </r>
  <r>
    <x v="37"/>
    <x v="101"/>
    <n v="1"/>
    <n v="0"/>
    <n v="1"/>
    <n v="0"/>
    <n v="2"/>
    <x v="14"/>
    <x v="14"/>
  </r>
  <r>
    <x v="35"/>
    <x v="101"/>
    <n v="886"/>
    <n v="0"/>
    <n v="0"/>
    <n v="886"/>
    <n v="2"/>
    <x v="14"/>
    <x v="14"/>
  </r>
  <r>
    <x v="0"/>
    <x v="102"/>
    <n v="2995"/>
    <n v="0"/>
    <n v="2971"/>
    <n v="24"/>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1"/>
    <x v="102"/>
    <n v="2971"/>
    <n v="58"/>
    <n v="2895"/>
    <n v="18"/>
    <n v="2"/>
    <x v="14"/>
    <x v="14"/>
  </r>
  <r>
    <x v="39"/>
    <x v="102"/>
    <n v="74"/>
    <n v="1"/>
    <n v="73"/>
    <n v="0"/>
    <n v="2"/>
    <x v="14"/>
    <x v="14"/>
  </r>
  <r>
    <x v="9"/>
    <x v="102"/>
    <n v="247"/>
    <n v="16"/>
    <n v="231"/>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10"/>
    <x v="102"/>
    <n v="169"/>
    <n v="0"/>
    <n v="169"/>
    <n v="0"/>
    <n v="2"/>
    <x v="14"/>
    <x v="14"/>
  </r>
  <r>
    <x v="11"/>
    <x v="102"/>
    <n v="2"/>
    <n v="0"/>
    <n v="2"/>
    <n v="0"/>
    <n v="2"/>
    <x v="14"/>
    <x v="14"/>
  </r>
  <r>
    <x v="20"/>
    <x v="102"/>
    <n v="169"/>
    <n v="0"/>
    <n v="169"/>
    <n v="0"/>
    <n v="2"/>
    <x v="14"/>
    <x v="14"/>
  </r>
  <r>
    <x v="21"/>
    <x v="102"/>
    <n v="550"/>
    <n v="6"/>
    <n v="544"/>
    <n v="0"/>
    <n v="2"/>
    <x v="14"/>
    <x v="14"/>
  </r>
  <r>
    <x v="22"/>
    <x v="102"/>
    <n v="1370"/>
    <n v="24"/>
    <n v="1346"/>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23"/>
    <x v="102"/>
    <n v="63"/>
    <n v="10"/>
    <n v="53"/>
    <n v="0"/>
    <n v="2"/>
    <x v="14"/>
    <x v="14"/>
  </r>
  <r>
    <x v="24"/>
    <x v="102"/>
    <n v="319"/>
    <n v="16"/>
    <n v="303"/>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7"/>
    <x v="102"/>
    <n v="674"/>
    <n v="148"/>
    <n v="526"/>
    <n v="0"/>
    <n v="2"/>
    <x v="14"/>
    <x v="14"/>
  </r>
  <r>
    <x v="8"/>
    <x v="102"/>
    <n v="2891"/>
    <n v="223"/>
    <n v="2668"/>
    <n v="0"/>
    <n v="2"/>
    <x v="14"/>
    <x v="14"/>
  </r>
  <r>
    <x v="35"/>
    <x v="102"/>
    <n v="790"/>
    <n v="0"/>
    <n v="0"/>
    <n v="790"/>
    <n v="2"/>
    <x v="14"/>
    <x v="14"/>
  </r>
  <r>
    <x v="0"/>
    <x v="103"/>
    <n v="402"/>
    <n v="0"/>
    <n v="400"/>
    <n v="2"/>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1"/>
    <x v="103"/>
    <n v="400"/>
    <n v="17"/>
    <n v="377"/>
    <n v="6"/>
    <n v="2"/>
    <x v="14"/>
    <x v="14"/>
  </r>
  <r>
    <x v="39"/>
    <x v="103"/>
    <n v="5"/>
    <n v="0"/>
    <n v="5"/>
    <n v="0"/>
    <n v="2"/>
    <x v="14"/>
    <x v="14"/>
  </r>
  <r>
    <x v="9"/>
    <x v="103"/>
    <n v="27"/>
    <n v="2"/>
    <n v="25"/>
    <n v="0"/>
    <n v="2"/>
    <x v="14"/>
    <x v="14"/>
  </r>
  <r>
    <x v="13"/>
    <x v="103"/>
    <n v="1"/>
    <n v="0"/>
    <n v="1"/>
    <n v="0"/>
    <n v="2"/>
    <x v="14"/>
    <x v="14"/>
  </r>
  <r>
    <x v="14"/>
    <x v="103"/>
    <n v="25"/>
    <n v="2"/>
    <n v="23"/>
    <n v="0"/>
    <n v="2"/>
    <x v="14"/>
    <x v="14"/>
  </r>
  <r>
    <x v="15"/>
    <x v="103"/>
    <n v="21"/>
    <n v="0"/>
    <n v="21"/>
    <n v="0"/>
    <n v="2"/>
    <x v="14"/>
    <x v="14"/>
  </r>
  <r>
    <x v="18"/>
    <x v="103"/>
    <n v="3"/>
    <n v="1"/>
    <n v="2"/>
    <n v="0"/>
    <n v="2"/>
    <x v="14"/>
    <x v="14"/>
  </r>
  <r>
    <x v="10"/>
    <x v="103"/>
    <n v="26"/>
    <n v="0"/>
    <n v="26"/>
    <n v="0"/>
    <n v="2"/>
    <x v="14"/>
    <x v="14"/>
  </r>
  <r>
    <x v="20"/>
    <x v="103"/>
    <n v="26"/>
    <n v="0"/>
    <n v="26"/>
    <n v="0"/>
    <n v="2"/>
    <x v="14"/>
    <x v="14"/>
  </r>
  <r>
    <x v="21"/>
    <x v="103"/>
    <n v="54"/>
    <n v="2"/>
    <n v="52"/>
    <n v="0"/>
    <n v="2"/>
    <x v="14"/>
    <x v="14"/>
  </r>
  <r>
    <x v="22"/>
    <x v="103"/>
    <n v="166"/>
    <n v="2"/>
    <n v="164"/>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23"/>
    <x v="103"/>
    <n v="12"/>
    <n v="1"/>
    <n v="11"/>
    <n v="0"/>
    <n v="2"/>
    <x v="14"/>
    <x v="14"/>
  </r>
  <r>
    <x v="24"/>
    <x v="103"/>
    <n v="50"/>
    <n v="1"/>
    <n v="49"/>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7"/>
    <x v="103"/>
    <n v="89"/>
    <n v="30"/>
    <n v="59"/>
    <n v="0"/>
    <n v="2"/>
    <x v="14"/>
    <x v="14"/>
  </r>
  <r>
    <x v="8"/>
    <x v="103"/>
    <n v="372"/>
    <n v="26"/>
    <n v="346"/>
    <n v="0"/>
    <n v="2"/>
    <x v="14"/>
    <x v="14"/>
  </r>
  <r>
    <x v="35"/>
    <x v="103"/>
    <n v="110"/>
    <n v="0"/>
    <n v="0"/>
    <n v="110"/>
    <n v="2"/>
    <x v="14"/>
    <x v="14"/>
  </r>
  <r>
    <x v="0"/>
    <x v="104"/>
    <n v="254"/>
    <n v="0"/>
    <n v="252"/>
    <n v="2"/>
    <n v="3"/>
    <x v="15"/>
    <x v="15"/>
  </r>
  <r>
    <x v="3"/>
    <x v="104"/>
    <n v="12"/>
    <n v="0"/>
    <n v="12"/>
    <n v="0"/>
    <n v="3"/>
    <x v="15"/>
    <x v="15"/>
  </r>
  <r>
    <x v="4"/>
    <x v="104"/>
    <n v="12"/>
    <n v="0"/>
    <n v="12"/>
    <n v="0"/>
    <n v="3"/>
    <x v="15"/>
    <x v="15"/>
  </r>
  <r>
    <x v="5"/>
    <x v="104"/>
    <n v="5"/>
    <n v="0"/>
    <n v="5"/>
    <n v="0"/>
    <n v="3"/>
    <x v="15"/>
    <x v="15"/>
  </r>
  <r>
    <x v="6"/>
    <x v="104"/>
    <n v="5"/>
    <n v="0"/>
    <n v="5"/>
    <n v="0"/>
    <n v="3"/>
    <x v="15"/>
    <x v="15"/>
  </r>
  <r>
    <x v="1"/>
    <x v="104"/>
    <n v="252"/>
    <n v="15"/>
    <n v="232"/>
    <n v="5"/>
    <n v="3"/>
    <x v="15"/>
    <x v="15"/>
  </r>
  <r>
    <x v="39"/>
    <x v="104"/>
    <n v="5"/>
    <n v="0"/>
    <n v="5"/>
    <n v="0"/>
    <n v="3"/>
    <x v="15"/>
    <x v="15"/>
  </r>
  <r>
    <x v="9"/>
    <x v="104"/>
    <n v="17"/>
    <n v="1"/>
    <n v="16"/>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10"/>
    <x v="104"/>
    <n v="33"/>
    <n v="0"/>
    <n v="33"/>
    <n v="0"/>
    <n v="3"/>
    <x v="15"/>
    <x v="15"/>
  </r>
  <r>
    <x v="11"/>
    <x v="104"/>
    <n v="1"/>
    <n v="0"/>
    <n v="1"/>
    <n v="0"/>
    <n v="3"/>
    <x v="15"/>
    <x v="15"/>
  </r>
  <r>
    <x v="20"/>
    <x v="104"/>
    <n v="33"/>
    <n v="0"/>
    <n v="33"/>
    <n v="0"/>
    <n v="3"/>
    <x v="15"/>
    <x v="15"/>
  </r>
  <r>
    <x v="21"/>
    <x v="104"/>
    <n v="34"/>
    <n v="0"/>
    <n v="34"/>
    <n v="0"/>
    <n v="3"/>
    <x v="15"/>
    <x v="15"/>
  </r>
  <r>
    <x v="22"/>
    <x v="104"/>
    <n v="88"/>
    <n v="2"/>
    <n v="86"/>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23"/>
    <x v="104"/>
    <n v="6"/>
    <n v="0"/>
    <n v="6"/>
    <n v="0"/>
    <n v="3"/>
    <x v="15"/>
    <x v="15"/>
  </r>
  <r>
    <x v="24"/>
    <x v="104"/>
    <n v="29"/>
    <n v="2"/>
    <n v="27"/>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7"/>
    <x v="104"/>
    <n v="51"/>
    <n v="14"/>
    <n v="37"/>
    <n v="0"/>
    <n v="3"/>
    <x v="15"/>
    <x v="15"/>
  </r>
  <r>
    <x v="8"/>
    <x v="104"/>
    <n v="228"/>
    <n v="21"/>
    <n v="207"/>
    <n v="0"/>
    <n v="3"/>
    <x v="15"/>
    <x v="15"/>
  </r>
  <r>
    <x v="35"/>
    <x v="104"/>
    <n v="84"/>
    <n v="0"/>
    <n v="0"/>
    <n v="84"/>
    <n v="3"/>
    <x v="15"/>
    <x v="15"/>
  </r>
  <r>
    <x v="0"/>
    <x v="105"/>
    <n v="3825"/>
    <n v="0"/>
    <n v="3788"/>
    <n v="37"/>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1"/>
    <x v="105"/>
    <n v="3788"/>
    <n v="97"/>
    <n v="3673"/>
    <n v="18"/>
    <n v="3"/>
    <x v="15"/>
    <x v="15"/>
  </r>
  <r>
    <x v="39"/>
    <x v="105"/>
    <n v="86"/>
    <n v="1"/>
    <n v="85"/>
    <n v="0"/>
    <n v="3"/>
    <x v="15"/>
    <x v="15"/>
  </r>
  <r>
    <x v="9"/>
    <x v="105"/>
    <n v="262"/>
    <n v="20"/>
    <n v="242"/>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10"/>
    <x v="105"/>
    <n v="213"/>
    <n v="0"/>
    <n v="213"/>
    <n v="0"/>
    <n v="3"/>
    <x v="15"/>
    <x v="15"/>
  </r>
  <r>
    <x v="11"/>
    <x v="105"/>
    <n v="4"/>
    <n v="1"/>
    <n v="3"/>
    <n v="0"/>
    <n v="3"/>
    <x v="15"/>
    <x v="15"/>
  </r>
  <r>
    <x v="20"/>
    <x v="105"/>
    <n v="213"/>
    <n v="0"/>
    <n v="213"/>
    <n v="0"/>
    <n v="3"/>
    <x v="15"/>
    <x v="15"/>
  </r>
  <r>
    <x v="21"/>
    <x v="105"/>
    <n v="712"/>
    <n v="9"/>
    <n v="703"/>
    <n v="0"/>
    <n v="3"/>
    <x v="15"/>
    <x v="15"/>
  </r>
  <r>
    <x v="22"/>
    <x v="105"/>
    <n v="1737"/>
    <n v="34"/>
    <n v="170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23"/>
    <x v="105"/>
    <n v="96"/>
    <n v="20"/>
    <n v="76"/>
    <n v="0"/>
    <n v="3"/>
    <x v="15"/>
    <x v="15"/>
  </r>
  <r>
    <x v="24"/>
    <x v="105"/>
    <n v="442"/>
    <n v="19"/>
    <n v="423"/>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7"/>
    <x v="105"/>
    <n v="841"/>
    <n v="200"/>
    <n v="641"/>
    <n v="0"/>
    <n v="3"/>
    <x v="15"/>
    <x v="15"/>
  </r>
  <r>
    <x v="8"/>
    <x v="105"/>
    <n v="3665"/>
    <n v="260"/>
    <n v="3405"/>
    <n v="0"/>
    <n v="3"/>
    <x v="15"/>
    <x v="15"/>
  </r>
  <r>
    <x v="35"/>
    <x v="105"/>
    <n v="1019"/>
    <n v="0"/>
    <n v="0"/>
    <n v="1019"/>
    <n v="3"/>
    <x v="15"/>
    <x v="15"/>
  </r>
  <r>
    <x v="0"/>
    <x v="106"/>
    <n v="3635"/>
    <n v="1"/>
    <n v="3601"/>
    <n v="33"/>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1"/>
    <x v="106"/>
    <n v="3600"/>
    <n v="107"/>
    <n v="3462"/>
    <n v="31"/>
    <n v="3"/>
    <x v="15"/>
    <x v="15"/>
  </r>
  <r>
    <x v="39"/>
    <x v="106"/>
    <n v="82"/>
    <n v="0"/>
    <n v="82"/>
    <n v="0"/>
    <n v="3"/>
    <x v="15"/>
    <x v="15"/>
  </r>
  <r>
    <x v="9"/>
    <x v="106"/>
    <n v="295"/>
    <n v="30"/>
    <n v="265"/>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10"/>
    <x v="106"/>
    <n v="218"/>
    <n v="1"/>
    <n v="217"/>
    <n v="0"/>
    <n v="3"/>
    <x v="15"/>
    <x v="15"/>
  </r>
  <r>
    <x v="11"/>
    <x v="106"/>
    <n v="9"/>
    <n v="0"/>
    <n v="9"/>
    <n v="0"/>
    <n v="3"/>
    <x v="15"/>
    <x v="15"/>
  </r>
  <r>
    <x v="20"/>
    <x v="106"/>
    <n v="218"/>
    <n v="0"/>
    <n v="218"/>
    <n v="0"/>
    <n v="3"/>
    <x v="15"/>
    <x v="15"/>
  </r>
  <r>
    <x v="21"/>
    <x v="106"/>
    <n v="665"/>
    <n v="8"/>
    <n v="657"/>
    <n v="0"/>
    <n v="3"/>
    <x v="15"/>
    <x v="15"/>
  </r>
  <r>
    <x v="22"/>
    <x v="106"/>
    <n v="1677"/>
    <n v="21"/>
    <n v="1656"/>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23"/>
    <x v="106"/>
    <n v="70"/>
    <n v="7"/>
    <n v="63"/>
    <n v="0"/>
    <n v="3"/>
    <x v="15"/>
    <x v="15"/>
  </r>
  <r>
    <x v="24"/>
    <x v="106"/>
    <n v="375"/>
    <n v="26"/>
    <n v="3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7"/>
    <x v="106"/>
    <n v="860"/>
    <n v="203"/>
    <n v="657"/>
    <n v="0"/>
    <n v="3"/>
    <x v="15"/>
    <x v="15"/>
  </r>
  <r>
    <x v="8"/>
    <x v="106"/>
    <n v="3455"/>
    <n v="209"/>
    <n v="3246"/>
    <n v="0"/>
    <n v="3"/>
    <x v="15"/>
    <x v="15"/>
  </r>
  <r>
    <x v="37"/>
    <x v="106"/>
    <n v="1"/>
    <n v="0"/>
    <n v="1"/>
    <n v="0"/>
    <n v="3"/>
    <x v="15"/>
    <x v="15"/>
  </r>
  <r>
    <x v="35"/>
    <x v="106"/>
    <n v="933"/>
    <n v="0"/>
    <n v="0"/>
    <n v="933"/>
    <n v="3"/>
    <x v="15"/>
    <x v="15"/>
  </r>
  <r>
    <x v="0"/>
    <x v="107"/>
    <n v="3075"/>
    <n v="1"/>
    <n v="3047"/>
    <n v="27"/>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1"/>
    <x v="107"/>
    <n v="3047"/>
    <n v="89"/>
    <n v="2928"/>
    <n v="30"/>
    <n v="3"/>
    <x v="15"/>
    <x v="15"/>
  </r>
  <r>
    <x v="39"/>
    <x v="107"/>
    <n v="246"/>
    <n v="1"/>
    <n v="245"/>
    <n v="0"/>
    <n v="3"/>
    <x v="15"/>
    <x v="15"/>
  </r>
  <r>
    <x v="9"/>
    <x v="107"/>
    <n v="258"/>
    <n v="2"/>
    <n v="256"/>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10"/>
    <x v="107"/>
    <n v="161"/>
    <n v="0"/>
    <n v="161"/>
    <n v="0"/>
    <n v="3"/>
    <x v="15"/>
    <x v="15"/>
  </r>
  <r>
    <x v="11"/>
    <x v="107"/>
    <n v="1"/>
    <n v="0"/>
    <n v="1"/>
    <n v="0"/>
    <n v="3"/>
    <x v="15"/>
    <x v="15"/>
  </r>
  <r>
    <x v="20"/>
    <x v="107"/>
    <n v="161"/>
    <n v="0"/>
    <n v="161"/>
    <n v="0"/>
    <n v="3"/>
    <x v="15"/>
    <x v="15"/>
  </r>
  <r>
    <x v="21"/>
    <x v="107"/>
    <n v="511"/>
    <n v="6"/>
    <n v="505"/>
    <n v="0"/>
    <n v="3"/>
    <x v="15"/>
    <x v="15"/>
  </r>
  <r>
    <x v="22"/>
    <x v="107"/>
    <n v="1372"/>
    <n v="22"/>
    <n v="1350"/>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23"/>
    <x v="107"/>
    <n v="79"/>
    <n v="12"/>
    <n v="67"/>
    <n v="0"/>
    <n v="3"/>
    <x v="15"/>
    <x v="15"/>
  </r>
  <r>
    <x v="24"/>
    <x v="107"/>
    <n v="301"/>
    <n v="15"/>
    <n v="286"/>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7"/>
    <x v="107"/>
    <n v="705"/>
    <n v="168"/>
    <n v="537"/>
    <n v="0"/>
    <n v="3"/>
    <x v="15"/>
    <x v="15"/>
  </r>
  <r>
    <x v="8"/>
    <x v="107"/>
    <n v="2921"/>
    <n v="210"/>
    <n v="2711"/>
    <n v="0"/>
    <n v="3"/>
    <x v="15"/>
    <x v="15"/>
  </r>
  <r>
    <x v="35"/>
    <x v="107"/>
    <n v="920"/>
    <n v="0"/>
    <n v="0"/>
    <n v="920"/>
    <n v="3"/>
    <x v="15"/>
    <x v="15"/>
  </r>
  <r>
    <x v="0"/>
    <x v="108"/>
    <n v="2990"/>
    <n v="0"/>
    <n v="2960"/>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1"/>
    <x v="108"/>
    <n v="2960"/>
    <n v="69"/>
    <n v="2861"/>
    <n v="30"/>
    <n v="3"/>
    <x v="15"/>
    <x v="15"/>
  </r>
  <r>
    <x v="39"/>
    <x v="108"/>
    <n v="240"/>
    <n v="1"/>
    <n v="239"/>
    <n v="0"/>
    <n v="3"/>
    <x v="15"/>
    <x v="15"/>
  </r>
  <r>
    <x v="9"/>
    <x v="108"/>
    <n v="252"/>
    <n v="0"/>
    <n v="252"/>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10"/>
    <x v="108"/>
    <n v="168"/>
    <n v="0"/>
    <n v="168"/>
    <n v="0"/>
    <n v="3"/>
    <x v="15"/>
    <x v="15"/>
  </r>
  <r>
    <x v="11"/>
    <x v="108"/>
    <n v="2"/>
    <n v="1"/>
    <n v="1"/>
    <n v="0"/>
    <n v="3"/>
    <x v="15"/>
    <x v="15"/>
  </r>
  <r>
    <x v="20"/>
    <x v="108"/>
    <n v="168"/>
    <n v="0"/>
    <n v="168"/>
    <n v="0"/>
    <n v="3"/>
    <x v="15"/>
    <x v="15"/>
  </r>
  <r>
    <x v="21"/>
    <x v="108"/>
    <n v="445"/>
    <n v="3"/>
    <n v="442"/>
    <n v="0"/>
    <n v="3"/>
    <x v="15"/>
    <x v="15"/>
  </r>
  <r>
    <x v="22"/>
    <x v="108"/>
    <n v="1364"/>
    <n v="25"/>
    <n v="1339"/>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23"/>
    <x v="108"/>
    <n v="56"/>
    <n v="12"/>
    <n v="44"/>
    <n v="0"/>
    <n v="3"/>
    <x v="15"/>
    <x v="15"/>
  </r>
  <r>
    <x v="24"/>
    <x v="108"/>
    <n v="290"/>
    <n v="15"/>
    <n v="275"/>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7"/>
    <x v="108"/>
    <n v="696"/>
    <n v="154"/>
    <n v="542"/>
    <n v="0"/>
    <n v="3"/>
    <x v="15"/>
    <x v="15"/>
  </r>
  <r>
    <x v="8"/>
    <x v="108"/>
    <n v="2858"/>
    <n v="228"/>
    <n v="2630"/>
    <n v="0"/>
    <n v="3"/>
    <x v="15"/>
    <x v="15"/>
  </r>
  <r>
    <x v="35"/>
    <x v="108"/>
    <n v="867"/>
    <n v="0"/>
    <n v="0"/>
    <n v="867"/>
    <n v="3"/>
    <x v="15"/>
    <x v="15"/>
  </r>
  <r>
    <x v="0"/>
    <x v="109"/>
    <n v="2741"/>
    <n v="0"/>
    <n v="2713"/>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1"/>
    <x v="109"/>
    <n v="2713"/>
    <n v="71"/>
    <n v="2614"/>
    <n v="28"/>
    <n v="3"/>
    <x v="15"/>
    <x v="15"/>
  </r>
  <r>
    <x v="39"/>
    <x v="109"/>
    <n v="220"/>
    <n v="2"/>
    <n v="218"/>
    <n v="0"/>
    <n v="3"/>
    <x v="15"/>
    <x v="15"/>
  </r>
  <r>
    <x v="9"/>
    <x v="109"/>
    <n v="232"/>
    <n v="3"/>
    <n v="229"/>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10"/>
    <x v="109"/>
    <n v="131"/>
    <n v="1"/>
    <n v="130"/>
    <n v="0"/>
    <n v="3"/>
    <x v="15"/>
    <x v="15"/>
  </r>
  <r>
    <x v="11"/>
    <x v="109"/>
    <n v="2"/>
    <n v="0"/>
    <n v="2"/>
    <n v="0"/>
    <n v="3"/>
    <x v="15"/>
    <x v="15"/>
  </r>
  <r>
    <x v="20"/>
    <x v="109"/>
    <n v="131"/>
    <n v="0"/>
    <n v="131"/>
    <n v="0"/>
    <n v="3"/>
    <x v="15"/>
    <x v="15"/>
  </r>
  <r>
    <x v="21"/>
    <x v="109"/>
    <n v="446"/>
    <n v="3"/>
    <n v="443"/>
    <n v="0"/>
    <n v="3"/>
    <x v="15"/>
    <x v="15"/>
  </r>
  <r>
    <x v="22"/>
    <x v="109"/>
    <n v="1228"/>
    <n v="19"/>
    <n v="1209"/>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23"/>
    <x v="109"/>
    <n v="48"/>
    <n v="11"/>
    <n v="37"/>
    <n v="0"/>
    <n v="3"/>
    <x v="15"/>
    <x v="15"/>
  </r>
  <r>
    <x v="24"/>
    <x v="109"/>
    <n v="277"/>
    <n v="21"/>
    <n v="256"/>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7"/>
    <x v="109"/>
    <n v="613"/>
    <n v="130"/>
    <n v="483"/>
    <n v="0"/>
    <n v="3"/>
    <x v="15"/>
    <x v="15"/>
  </r>
  <r>
    <x v="8"/>
    <x v="109"/>
    <n v="2607"/>
    <n v="186"/>
    <n v="2421"/>
    <n v="0"/>
    <n v="3"/>
    <x v="15"/>
    <x v="15"/>
  </r>
  <r>
    <x v="37"/>
    <x v="109"/>
    <n v="1"/>
    <n v="0"/>
    <n v="1"/>
    <n v="0"/>
    <n v="3"/>
    <x v="15"/>
    <x v="15"/>
  </r>
  <r>
    <x v="35"/>
    <x v="109"/>
    <n v="822"/>
    <n v="0"/>
    <n v="0"/>
    <n v="822"/>
    <n v="3"/>
    <x v="15"/>
    <x v="15"/>
  </r>
  <r>
    <x v="0"/>
    <x v="110"/>
    <n v="373"/>
    <n v="0"/>
    <n v="371"/>
    <n v="2"/>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1"/>
    <x v="110"/>
    <n v="371"/>
    <n v="9"/>
    <n v="352"/>
    <n v="10"/>
    <n v="3"/>
    <x v="15"/>
    <x v="15"/>
  </r>
  <r>
    <x v="39"/>
    <x v="110"/>
    <n v="26"/>
    <n v="0"/>
    <n v="26"/>
    <n v="0"/>
    <n v="3"/>
    <x v="15"/>
    <x v="15"/>
  </r>
  <r>
    <x v="9"/>
    <x v="110"/>
    <n v="27"/>
    <n v="1"/>
    <n v="26"/>
    <n v="0"/>
    <n v="3"/>
    <x v="15"/>
    <x v="15"/>
  </r>
  <r>
    <x v="13"/>
    <x v="110"/>
    <n v="1"/>
    <n v="0"/>
    <n v="1"/>
    <n v="0"/>
    <n v="3"/>
    <x v="15"/>
    <x v="15"/>
  </r>
  <r>
    <x v="14"/>
    <x v="110"/>
    <n v="28"/>
    <n v="10"/>
    <n v="18"/>
    <n v="0"/>
    <n v="3"/>
    <x v="15"/>
    <x v="15"/>
  </r>
  <r>
    <x v="15"/>
    <x v="110"/>
    <n v="17"/>
    <n v="0"/>
    <n v="17"/>
    <n v="0"/>
    <n v="3"/>
    <x v="15"/>
    <x v="15"/>
  </r>
  <r>
    <x v="18"/>
    <x v="110"/>
    <n v="2"/>
    <n v="0"/>
    <n v="2"/>
    <n v="0"/>
    <n v="3"/>
    <x v="15"/>
    <x v="15"/>
  </r>
  <r>
    <x v="10"/>
    <x v="110"/>
    <n v="29"/>
    <n v="0"/>
    <n v="29"/>
    <n v="0"/>
    <n v="3"/>
    <x v="15"/>
    <x v="15"/>
  </r>
  <r>
    <x v="20"/>
    <x v="110"/>
    <n v="29"/>
    <n v="0"/>
    <n v="29"/>
    <n v="0"/>
    <n v="3"/>
    <x v="15"/>
    <x v="15"/>
  </r>
  <r>
    <x v="21"/>
    <x v="110"/>
    <n v="49"/>
    <n v="3"/>
    <n v="46"/>
    <n v="0"/>
    <n v="3"/>
    <x v="15"/>
    <x v="15"/>
  </r>
  <r>
    <x v="22"/>
    <x v="110"/>
    <n v="128"/>
    <n v="3"/>
    <n v="124"/>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23"/>
    <x v="110"/>
    <n v="11"/>
    <n v="1"/>
    <n v="10"/>
    <n v="0"/>
    <n v="3"/>
    <x v="15"/>
    <x v="15"/>
  </r>
  <r>
    <x v="24"/>
    <x v="110"/>
    <n v="57"/>
    <n v="4"/>
    <n v="53"/>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7"/>
    <x v="110"/>
    <n v="95"/>
    <n v="25"/>
    <n v="70"/>
    <n v="0"/>
    <n v="3"/>
    <x v="15"/>
    <x v="15"/>
  </r>
  <r>
    <x v="8"/>
    <x v="110"/>
    <n v="350"/>
    <n v="29"/>
    <n v="321"/>
    <n v="0"/>
    <n v="3"/>
    <x v="15"/>
    <x v="15"/>
  </r>
  <r>
    <x v="35"/>
    <x v="110"/>
    <n v="109"/>
    <n v="0"/>
    <n v="0"/>
    <n v="109"/>
    <n v="3"/>
    <x v="15"/>
    <x v="15"/>
  </r>
  <r>
    <x v="0"/>
    <x v="111"/>
    <n v="230"/>
    <n v="0"/>
    <n v="230"/>
    <n v="0"/>
    <n v="4"/>
    <x v="16"/>
    <x v="16"/>
  </r>
  <r>
    <x v="3"/>
    <x v="111"/>
    <n v="10"/>
    <n v="1"/>
    <n v="9"/>
    <n v="0"/>
    <n v="4"/>
    <x v="16"/>
    <x v="16"/>
  </r>
  <r>
    <x v="4"/>
    <x v="111"/>
    <n v="9"/>
    <n v="0"/>
    <n v="9"/>
    <n v="0"/>
    <n v="4"/>
    <x v="16"/>
    <x v="16"/>
  </r>
  <r>
    <x v="1"/>
    <x v="111"/>
    <n v="230"/>
    <n v="7"/>
    <n v="213"/>
    <n v="10"/>
    <n v="4"/>
    <x v="16"/>
    <x v="16"/>
  </r>
  <r>
    <x v="39"/>
    <x v="111"/>
    <n v="8"/>
    <n v="1"/>
    <n v="7"/>
    <n v="0"/>
    <n v="4"/>
    <x v="16"/>
    <x v="16"/>
  </r>
  <r>
    <x v="9"/>
    <x v="111"/>
    <n v="8"/>
    <n v="0"/>
    <n v="8"/>
    <n v="0"/>
    <n v="4"/>
    <x v="16"/>
    <x v="16"/>
  </r>
  <r>
    <x v="14"/>
    <x v="111"/>
    <n v="17"/>
    <n v="3"/>
    <n v="14"/>
    <n v="0"/>
    <n v="4"/>
    <x v="16"/>
    <x v="16"/>
  </r>
  <r>
    <x v="15"/>
    <x v="111"/>
    <n v="13"/>
    <n v="0"/>
    <n v="13"/>
    <n v="0"/>
    <n v="4"/>
    <x v="16"/>
    <x v="16"/>
  </r>
  <r>
    <x v="18"/>
    <x v="111"/>
    <n v="2"/>
    <n v="0"/>
    <n v="2"/>
    <n v="0"/>
    <n v="4"/>
    <x v="16"/>
    <x v="16"/>
  </r>
  <r>
    <x v="10"/>
    <x v="111"/>
    <n v="18"/>
    <n v="0"/>
    <n v="18"/>
    <n v="0"/>
    <n v="4"/>
    <x v="16"/>
    <x v="16"/>
  </r>
  <r>
    <x v="20"/>
    <x v="111"/>
    <n v="18"/>
    <n v="0"/>
    <n v="18"/>
    <n v="0"/>
    <n v="4"/>
    <x v="16"/>
    <x v="16"/>
  </r>
  <r>
    <x v="21"/>
    <x v="111"/>
    <n v="30"/>
    <n v="0"/>
    <n v="30"/>
    <n v="0"/>
    <n v="4"/>
    <x v="16"/>
    <x v="16"/>
  </r>
  <r>
    <x v="22"/>
    <x v="111"/>
    <n v="86"/>
    <n v="2"/>
    <n v="85"/>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23"/>
    <x v="111"/>
    <n v="3"/>
    <n v="1"/>
    <n v="2"/>
    <n v="0"/>
    <n v="4"/>
    <x v="16"/>
    <x v="16"/>
  </r>
  <r>
    <x v="24"/>
    <x v="111"/>
    <n v="23"/>
    <n v="2"/>
    <n v="21"/>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7"/>
    <x v="111"/>
    <n v="47"/>
    <n v="18"/>
    <n v="29"/>
    <n v="0"/>
    <n v="4"/>
    <x v="16"/>
    <x v="16"/>
  </r>
  <r>
    <x v="8"/>
    <x v="111"/>
    <n v="212"/>
    <n v="21"/>
    <n v="191"/>
    <n v="0"/>
    <n v="4"/>
    <x v="16"/>
    <x v="16"/>
  </r>
  <r>
    <x v="35"/>
    <x v="111"/>
    <n v="66"/>
    <n v="0"/>
    <n v="0"/>
    <n v="66"/>
    <n v="4"/>
    <x v="16"/>
    <x v="16"/>
  </r>
  <r>
    <x v="0"/>
    <x v="112"/>
    <n v="1530"/>
    <n v="0"/>
    <n v="1518"/>
    <n v="12"/>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1"/>
    <x v="112"/>
    <n v="1518"/>
    <n v="32"/>
    <n v="1471"/>
    <n v="15"/>
    <n v="4"/>
    <x v="16"/>
    <x v="16"/>
  </r>
  <r>
    <x v="9"/>
    <x v="112"/>
    <n v="135"/>
    <n v="17"/>
    <n v="118"/>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10"/>
    <x v="112"/>
    <n v="100"/>
    <n v="0"/>
    <n v="100"/>
    <n v="0"/>
    <n v="4"/>
    <x v="16"/>
    <x v="16"/>
  </r>
  <r>
    <x v="11"/>
    <x v="112"/>
    <n v="1"/>
    <n v="1"/>
    <n v="0"/>
    <n v="0"/>
    <n v="4"/>
    <x v="16"/>
    <x v="16"/>
  </r>
  <r>
    <x v="20"/>
    <x v="112"/>
    <n v="100"/>
    <n v="0"/>
    <n v="100"/>
    <n v="0"/>
    <n v="4"/>
    <x v="16"/>
    <x v="16"/>
  </r>
  <r>
    <x v="21"/>
    <x v="112"/>
    <n v="259"/>
    <n v="2"/>
    <n v="257"/>
    <n v="0"/>
    <n v="4"/>
    <x v="16"/>
    <x v="16"/>
  </r>
  <r>
    <x v="22"/>
    <x v="112"/>
    <n v="695"/>
    <n v="11"/>
    <n v="684"/>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23"/>
    <x v="112"/>
    <n v="28"/>
    <n v="5"/>
    <n v="23"/>
    <n v="0"/>
    <n v="4"/>
    <x v="16"/>
    <x v="16"/>
  </r>
  <r>
    <x v="24"/>
    <x v="112"/>
    <n v="166"/>
    <n v="10"/>
    <n v="156"/>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7"/>
    <x v="112"/>
    <n v="338"/>
    <n v="80"/>
    <n v="258"/>
    <n v="0"/>
    <n v="4"/>
    <x v="16"/>
    <x v="16"/>
  </r>
  <r>
    <x v="8"/>
    <x v="112"/>
    <n v="1466"/>
    <n v="112"/>
    <n v="1354"/>
    <n v="0"/>
    <n v="4"/>
    <x v="16"/>
    <x v="16"/>
  </r>
  <r>
    <x v="35"/>
    <x v="112"/>
    <n v="390"/>
    <n v="0"/>
    <n v="0"/>
    <n v="390"/>
    <n v="4"/>
    <x v="16"/>
    <x v="16"/>
  </r>
  <r>
    <x v="0"/>
    <x v="113"/>
    <n v="4459"/>
    <n v="3"/>
    <n v="4411"/>
    <n v="45"/>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1"/>
    <x v="113"/>
    <n v="4296"/>
    <n v="93"/>
    <n v="4163"/>
    <n v="40"/>
    <n v="4"/>
    <x v="16"/>
    <x v="16"/>
  </r>
  <r>
    <x v="39"/>
    <x v="113"/>
    <n v="395"/>
    <n v="0"/>
    <n v="395"/>
    <n v="0"/>
    <n v="4"/>
    <x v="16"/>
    <x v="16"/>
  </r>
  <r>
    <x v="9"/>
    <x v="113"/>
    <n v="405"/>
    <n v="0"/>
    <n v="405"/>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10"/>
    <x v="113"/>
    <n v="244"/>
    <n v="2"/>
    <n v="242"/>
    <n v="0"/>
    <n v="4"/>
    <x v="16"/>
    <x v="16"/>
  </r>
  <r>
    <x v="11"/>
    <x v="113"/>
    <n v="3"/>
    <n v="0"/>
    <n v="3"/>
    <n v="0"/>
    <n v="4"/>
    <x v="16"/>
    <x v="16"/>
  </r>
  <r>
    <x v="20"/>
    <x v="113"/>
    <n v="244"/>
    <n v="0"/>
    <n v="244"/>
    <n v="0"/>
    <n v="4"/>
    <x v="16"/>
    <x v="16"/>
  </r>
  <r>
    <x v="21"/>
    <x v="113"/>
    <n v="721"/>
    <n v="4"/>
    <n v="717"/>
    <n v="0"/>
    <n v="4"/>
    <x v="16"/>
    <x v="16"/>
  </r>
  <r>
    <x v="22"/>
    <x v="113"/>
    <n v="1956"/>
    <n v="19"/>
    <n v="1937"/>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23"/>
    <x v="113"/>
    <n v="69"/>
    <n v="7"/>
    <n v="62"/>
    <n v="0"/>
    <n v="4"/>
    <x v="16"/>
    <x v="16"/>
  </r>
  <r>
    <x v="24"/>
    <x v="113"/>
    <n v="414"/>
    <n v="25"/>
    <n v="389"/>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7"/>
    <x v="113"/>
    <n v="878"/>
    <n v="184"/>
    <n v="694"/>
    <n v="0"/>
    <n v="4"/>
    <x v="16"/>
    <x v="16"/>
  </r>
  <r>
    <x v="8"/>
    <x v="113"/>
    <n v="4154"/>
    <n v="278"/>
    <n v="3876"/>
    <n v="0"/>
    <n v="4"/>
    <x v="16"/>
    <x v="16"/>
  </r>
  <r>
    <x v="37"/>
    <x v="113"/>
    <n v="117"/>
    <n v="0"/>
    <n v="117"/>
    <n v="0"/>
    <n v="4"/>
    <x v="16"/>
    <x v="16"/>
  </r>
  <r>
    <x v="35"/>
    <x v="113"/>
    <n v="1363"/>
    <n v="0"/>
    <n v="0"/>
    <n v="1363"/>
    <n v="4"/>
    <x v="16"/>
    <x v="16"/>
  </r>
  <r>
    <x v="0"/>
    <x v="114"/>
    <n v="4294"/>
    <n v="0"/>
    <n v="4265"/>
    <n v="29"/>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1"/>
    <x v="114"/>
    <n v="4265"/>
    <n v="127"/>
    <n v="4110"/>
    <n v="28"/>
    <n v="4"/>
    <x v="16"/>
    <x v="16"/>
  </r>
  <r>
    <x v="39"/>
    <x v="114"/>
    <n v="446"/>
    <n v="6"/>
    <n v="440"/>
    <n v="0"/>
    <n v="4"/>
    <x v="16"/>
    <x v="16"/>
  </r>
  <r>
    <x v="9"/>
    <x v="114"/>
    <n v="459"/>
    <n v="2"/>
    <n v="457"/>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10"/>
    <x v="114"/>
    <n v="211"/>
    <n v="1"/>
    <n v="210"/>
    <n v="0"/>
    <n v="4"/>
    <x v="16"/>
    <x v="16"/>
  </r>
  <r>
    <x v="11"/>
    <x v="114"/>
    <n v="3"/>
    <n v="0"/>
    <n v="3"/>
    <n v="0"/>
    <n v="4"/>
    <x v="16"/>
    <x v="16"/>
  </r>
  <r>
    <x v="20"/>
    <x v="114"/>
    <n v="211"/>
    <n v="0"/>
    <n v="211"/>
    <n v="0"/>
    <n v="4"/>
    <x v="16"/>
    <x v="16"/>
  </r>
  <r>
    <x v="21"/>
    <x v="114"/>
    <n v="632"/>
    <n v="8"/>
    <n v="624"/>
    <n v="0"/>
    <n v="4"/>
    <x v="16"/>
    <x v="16"/>
  </r>
  <r>
    <x v="22"/>
    <x v="114"/>
    <n v="1971"/>
    <n v="26"/>
    <n v="1945"/>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23"/>
    <x v="114"/>
    <n v="72"/>
    <n v="10"/>
    <n v="62"/>
    <n v="0"/>
    <n v="4"/>
    <x v="16"/>
    <x v="16"/>
  </r>
  <r>
    <x v="24"/>
    <x v="114"/>
    <n v="396"/>
    <n v="29"/>
    <n v="367"/>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7"/>
    <x v="114"/>
    <n v="978"/>
    <n v="206"/>
    <n v="772"/>
    <n v="0"/>
    <n v="4"/>
    <x v="16"/>
    <x v="16"/>
  </r>
  <r>
    <x v="8"/>
    <x v="114"/>
    <n v="4103"/>
    <n v="288"/>
    <n v="3815"/>
    <n v="0"/>
    <n v="4"/>
    <x v="16"/>
    <x v="16"/>
  </r>
  <r>
    <x v="35"/>
    <x v="114"/>
    <n v="1270"/>
    <n v="0"/>
    <n v="0"/>
    <n v="1270"/>
    <n v="4"/>
    <x v="16"/>
    <x v="16"/>
  </r>
  <r>
    <x v="0"/>
    <x v="115"/>
    <n v="3361"/>
    <n v="0"/>
    <n v="3333"/>
    <n v="28"/>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1"/>
    <x v="115"/>
    <n v="3333"/>
    <n v="92"/>
    <n v="3199"/>
    <n v="42"/>
    <n v="4"/>
    <x v="16"/>
    <x v="16"/>
  </r>
  <r>
    <x v="39"/>
    <x v="115"/>
    <n v="267"/>
    <n v="4"/>
    <n v="263"/>
    <n v="0"/>
    <n v="4"/>
    <x v="16"/>
    <x v="16"/>
  </r>
  <r>
    <x v="9"/>
    <x v="115"/>
    <n v="280"/>
    <n v="3"/>
    <n v="277"/>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10"/>
    <x v="115"/>
    <n v="182"/>
    <n v="1"/>
    <n v="181"/>
    <n v="0"/>
    <n v="4"/>
    <x v="16"/>
    <x v="16"/>
  </r>
  <r>
    <x v="11"/>
    <x v="115"/>
    <n v="2"/>
    <n v="0"/>
    <n v="2"/>
    <n v="0"/>
    <n v="4"/>
    <x v="16"/>
    <x v="16"/>
  </r>
  <r>
    <x v="20"/>
    <x v="115"/>
    <n v="182"/>
    <n v="0"/>
    <n v="182"/>
    <n v="0"/>
    <n v="4"/>
    <x v="16"/>
    <x v="16"/>
  </r>
  <r>
    <x v="21"/>
    <x v="115"/>
    <n v="538"/>
    <n v="3"/>
    <n v="535"/>
    <n v="0"/>
    <n v="4"/>
    <x v="16"/>
    <x v="16"/>
  </r>
  <r>
    <x v="22"/>
    <x v="115"/>
    <n v="1484"/>
    <n v="17"/>
    <n v="1467"/>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23"/>
    <x v="115"/>
    <n v="82"/>
    <n v="15"/>
    <n v="67"/>
    <n v="0"/>
    <n v="4"/>
    <x v="16"/>
    <x v="16"/>
  </r>
  <r>
    <x v="24"/>
    <x v="115"/>
    <n v="351"/>
    <n v="26"/>
    <n v="325"/>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7"/>
    <x v="115"/>
    <n v="787"/>
    <n v="181"/>
    <n v="606"/>
    <n v="0"/>
    <n v="4"/>
    <x v="16"/>
    <x v="16"/>
  </r>
  <r>
    <x v="8"/>
    <x v="115"/>
    <n v="3193"/>
    <n v="228"/>
    <n v="2965"/>
    <n v="0"/>
    <n v="4"/>
    <x v="16"/>
    <x v="16"/>
  </r>
  <r>
    <x v="37"/>
    <x v="115"/>
    <n v="1"/>
    <n v="0"/>
    <n v="1"/>
    <n v="0"/>
    <n v="4"/>
    <x v="16"/>
    <x v="16"/>
  </r>
  <r>
    <x v="35"/>
    <x v="115"/>
    <n v="982"/>
    <n v="0"/>
    <n v="0"/>
    <n v="982"/>
    <n v="4"/>
    <x v="16"/>
    <x v="16"/>
  </r>
  <r>
    <x v="0"/>
    <x v="116"/>
    <n v="3177"/>
    <n v="2"/>
    <n v="3144"/>
    <n v="3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1"/>
    <x v="116"/>
    <n v="3144"/>
    <n v="84"/>
    <n v="3039"/>
    <n v="21"/>
    <n v="4"/>
    <x v="16"/>
    <x v="16"/>
  </r>
  <r>
    <x v="39"/>
    <x v="116"/>
    <n v="281"/>
    <n v="2"/>
    <n v="279"/>
    <n v="0"/>
    <n v="4"/>
    <x v="16"/>
    <x v="16"/>
  </r>
  <r>
    <x v="9"/>
    <x v="116"/>
    <n v="294"/>
    <n v="1"/>
    <n v="293"/>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10"/>
    <x v="116"/>
    <n v="159"/>
    <n v="1"/>
    <n v="158"/>
    <n v="0"/>
    <n v="4"/>
    <x v="16"/>
    <x v="16"/>
  </r>
  <r>
    <x v="20"/>
    <x v="116"/>
    <n v="159"/>
    <n v="0"/>
    <n v="159"/>
    <n v="0"/>
    <n v="4"/>
    <x v="16"/>
    <x v="16"/>
  </r>
  <r>
    <x v="21"/>
    <x v="116"/>
    <n v="503"/>
    <n v="5"/>
    <n v="498"/>
    <n v="0"/>
    <n v="4"/>
    <x v="16"/>
    <x v="16"/>
  </r>
  <r>
    <x v="22"/>
    <x v="116"/>
    <n v="1440"/>
    <n v="21"/>
    <n v="1419"/>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23"/>
    <x v="116"/>
    <n v="62"/>
    <n v="10"/>
    <n v="52"/>
    <n v="0"/>
    <n v="4"/>
    <x v="16"/>
    <x v="16"/>
  </r>
  <r>
    <x v="24"/>
    <x v="116"/>
    <n v="315"/>
    <n v="19"/>
    <n v="296"/>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7"/>
    <x v="116"/>
    <n v="775"/>
    <n v="160"/>
    <n v="615"/>
    <n v="0"/>
    <n v="4"/>
    <x v="16"/>
    <x v="16"/>
  </r>
  <r>
    <x v="8"/>
    <x v="116"/>
    <n v="3028"/>
    <n v="226"/>
    <n v="2802"/>
    <n v="0"/>
    <n v="4"/>
    <x v="16"/>
    <x v="16"/>
  </r>
  <r>
    <x v="37"/>
    <x v="116"/>
    <n v="1"/>
    <n v="0"/>
    <n v="1"/>
    <n v="0"/>
    <n v="4"/>
    <x v="16"/>
    <x v="16"/>
  </r>
  <r>
    <x v="35"/>
    <x v="116"/>
    <n v="940"/>
    <n v="0"/>
    <n v="0"/>
    <n v="940"/>
    <n v="4"/>
    <x v="16"/>
    <x v="16"/>
  </r>
  <r>
    <x v="0"/>
    <x v="117"/>
    <n v="537"/>
    <n v="0"/>
    <n v="534"/>
    <n v="3"/>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1"/>
    <x v="117"/>
    <n v="534"/>
    <n v="11"/>
    <n v="512"/>
    <n v="11"/>
    <n v="4"/>
    <x v="16"/>
    <x v="16"/>
  </r>
  <r>
    <x v="39"/>
    <x v="117"/>
    <n v="38"/>
    <n v="1"/>
    <n v="37"/>
    <n v="0"/>
    <n v="4"/>
    <x v="16"/>
    <x v="16"/>
  </r>
  <r>
    <x v="9"/>
    <x v="117"/>
    <n v="39"/>
    <n v="0"/>
    <n v="39"/>
    <n v="0"/>
    <n v="4"/>
    <x v="16"/>
    <x v="16"/>
  </r>
  <r>
    <x v="14"/>
    <x v="117"/>
    <n v="24"/>
    <n v="5"/>
    <n v="19"/>
    <n v="0"/>
    <n v="4"/>
    <x v="16"/>
    <x v="16"/>
  </r>
  <r>
    <x v="15"/>
    <x v="117"/>
    <n v="16"/>
    <n v="2"/>
    <n v="14"/>
    <n v="0"/>
    <n v="4"/>
    <x v="16"/>
    <x v="16"/>
  </r>
  <r>
    <x v="18"/>
    <x v="117"/>
    <n v="3"/>
    <n v="1"/>
    <n v="2"/>
    <n v="0"/>
    <n v="4"/>
    <x v="16"/>
    <x v="16"/>
  </r>
  <r>
    <x v="19"/>
    <x v="117"/>
    <n v="1"/>
    <n v="0"/>
    <n v="1"/>
    <n v="0"/>
    <n v="4"/>
    <x v="16"/>
    <x v="16"/>
  </r>
  <r>
    <x v="10"/>
    <x v="117"/>
    <n v="24"/>
    <n v="0"/>
    <n v="24"/>
    <n v="0"/>
    <n v="4"/>
    <x v="16"/>
    <x v="16"/>
  </r>
  <r>
    <x v="11"/>
    <x v="117"/>
    <n v="1"/>
    <n v="0"/>
    <n v="1"/>
    <n v="0"/>
    <n v="4"/>
    <x v="16"/>
    <x v="16"/>
  </r>
  <r>
    <x v="20"/>
    <x v="117"/>
    <n v="24"/>
    <n v="0"/>
    <n v="24"/>
    <n v="0"/>
    <n v="4"/>
    <x v="16"/>
    <x v="16"/>
  </r>
  <r>
    <x v="21"/>
    <x v="117"/>
    <n v="56"/>
    <n v="2"/>
    <n v="54"/>
    <n v="0"/>
    <n v="4"/>
    <x v="16"/>
    <x v="16"/>
  </r>
  <r>
    <x v="22"/>
    <x v="117"/>
    <n v="253"/>
    <n v="5"/>
    <n v="248"/>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23"/>
    <x v="117"/>
    <n v="12"/>
    <n v="5"/>
    <n v="7"/>
    <n v="0"/>
    <n v="4"/>
    <x v="16"/>
    <x v="16"/>
  </r>
  <r>
    <x v="24"/>
    <x v="117"/>
    <n v="68"/>
    <n v="5"/>
    <n v="63"/>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7"/>
    <x v="117"/>
    <n v="113"/>
    <n v="30"/>
    <n v="83"/>
    <n v="0"/>
    <n v="4"/>
    <x v="16"/>
    <x v="16"/>
  </r>
  <r>
    <x v="8"/>
    <x v="117"/>
    <n v="507"/>
    <n v="39"/>
    <n v="468"/>
    <n v="0"/>
    <n v="4"/>
    <x v="16"/>
    <x v="16"/>
  </r>
  <r>
    <x v="35"/>
    <x v="117"/>
    <n v="126"/>
    <n v="0"/>
    <n v="0"/>
    <n v="126"/>
    <n v="4"/>
    <x v="16"/>
    <x v="16"/>
  </r>
  <r>
    <x v="0"/>
    <x v="118"/>
    <n v="296"/>
    <n v="0"/>
    <n v="292"/>
    <n v="4"/>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1"/>
    <x v="118"/>
    <n v="292"/>
    <n v="13"/>
    <n v="271"/>
    <n v="8"/>
    <n v="5"/>
    <x v="17"/>
    <x v="17"/>
  </r>
  <r>
    <x v="39"/>
    <x v="118"/>
    <n v="16"/>
    <n v="0"/>
    <n v="16"/>
    <n v="0"/>
    <n v="5"/>
    <x v="17"/>
    <x v="17"/>
  </r>
  <r>
    <x v="9"/>
    <x v="118"/>
    <n v="17"/>
    <n v="0"/>
    <n v="17"/>
    <n v="0"/>
    <n v="5"/>
    <x v="17"/>
    <x v="17"/>
  </r>
  <r>
    <x v="14"/>
    <x v="118"/>
    <n v="18"/>
    <n v="5"/>
    <n v="13"/>
    <n v="0"/>
    <n v="5"/>
    <x v="17"/>
    <x v="17"/>
  </r>
  <r>
    <x v="15"/>
    <x v="118"/>
    <n v="13"/>
    <n v="0"/>
    <n v="13"/>
    <n v="0"/>
    <n v="5"/>
    <x v="17"/>
    <x v="17"/>
  </r>
  <r>
    <x v="10"/>
    <x v="118"/>
    <n v="18"/>
    <n v="0"/>
    <n v="18"/>
    <n v="0"/>
    <n v="5"/>
    <x v="17"/>
    <x v="17"/>
  </r>
  <r>
    <x v="20"/>
    <x v="118"/>
    <n v="18"/>
    <n v="0"/>
    <n v="18"/>
    <n v="0"/>
    <n v="5"/>
    <x v="17"/>
    <x v="17"/>
  </r>
  <r>
    <x v="21"/>
    <x v="118"/>
    <n v="31"/>
    <n v="1"/>
    <n v="30"/>
    <n v="0"/>
    <n v="5"/>
    <x v="17"/>
    <x v="17"/>
  </r>
  <r>
    <x v="22"/>
    <x v="118"/>
    <n v="123"/>
    <n v="3"/>
    <n v="120"/>
    <n v="0"/>
    <n v="5"/>
    <x v="17"/>
    <x v="17"/>
  </r>
  <r>
    <x v="25"/>
    <x v="118"/>
    <n v="7"/>
    <n v="1"/>
    <n v="6"/>
    <n v="0"/>
    <n v="5"/>
    <x v="17"/>
    <x v="17"/>
  </r>
  <r>
    <x v="26"/>
    <x v="118"/>
    <n v="3"/>
    <n v="0"/>
    <n v="3"/>
    <n v="0"/>
    <n v="5"/>
    <x v="17"/>
    <x v="17"/>
  </r>
  <r>
    <x v="28"/>
    <x v="118"/>
    <n v="8"/>
    <n v="1"/>
    <n v="7"/>
    <n v="0"/>
    <n v="5"/>
    <x v="17"/>
    <x v="17"/>
  </r>
  <r>
    <x v="29"/>
    <x v="118"/>
    <n v="2"/>
    <n v="1"/>
    <n v="1"/>
    <n v="0"/>
    <n v="5"/>
    <x v="17"/>
    <x v="17"/>
  </r>
  <r>
    <x v="23"/>
    <x v="118"/>
    <n v="3"/>
    <n v="0"/>
    <n v="3"/>
    <n v="0"/>
    <n v="5"/>
    <x v="17"/>
    <x v="17"/>
  </r>
  <r>
    <x v="24"/>
    <x v="118"/>
    <n v="22"/>
    <n v="3"/>
    <n v="19"/>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7"/>
    <x v="118"/>
    <n v="62"/>
    <n v="13"/>
    <n v="49"/>
    <n v="0"/>
    <n v="5"/>
    <x v="17"/>
    <x v="17"/>
  </r>
  <r>
    <x v="8"/>
    <x v="118"/>
    <n v="267"/>
    <n v="33"/>
    <n v="234"/>
    <n v="0"/>
    <n v="5"/>
    <x v="17"/>
    <x v="17"/>
  </r>
  <r>
    <x v="35"/>
    <x v="118"/>
    <n v="72"/>
    <n v="0"/>
    <n v="0"/>
    <n v="72"/>
    <n v="5"/>
    <x v="17"/>
    <x v="17"/>
  </r>
  <r>
    <x v="0"/>
    <x v="119"/>
    <n v="4652"/>
    <n v="0"/>
    <n v="4622"/>
    <n v="30"/>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1"/>
    <x v="119"/>
    <n v="4622"/>
    <n v="128"/>
    <n v="4446"/>
    <n v="47"/>
    <n v="5"/>
    <x v="17"/>
    <x v="17"/>
  </r>
  <r>
    <x v="39"/>
    <x v="119"/>
    <n v="321"/>
    <n v="2"/>
    <n v="319"/>
    <n v="0"/>
    <n v="5"/>
    <x v="17"/>
    <x v="17"/>
  </r>
  <r>
    <x v="9"/>
    <x v="119"/>
    <n v="338"/>
    <n v="1"/>
    <n v="337"/>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10"/>
    <x v="119"/>
    <n v="246"/>
    <n v="0"/>
    <n v="246"/>
    <n v="0"/>
    <n v="5"/>
    <x v="17"/>
    <x v="17"/>
  </r>
  <r>
    <x v="11"/>
    <x v="119"/>
    <n v="6"/>
    <n v="0"/>
    <n v="6"/>
    <n v="0"/>
    <n v="5"/>
    <x v="17"/>
    <x v="17"/>
  </r>
  <r>
    <x v="20"/>
    <x v="119"/>
    <n v="246"/>
    <n v="0"/>
    <n v="246"/>
    <n v="0"/>
    <n v="5"/>
    <x v="17"/>
    <x v="17"/>
  </r>
  <r>
    <x v="21"/>
    <x v="119"/>
    <n v="764"/>
    <n v="6"/>
    <n v="758"/>
    <n v="0"/>
    <n v="5"/>
    <x v="17"/>
    <x v="17"/>
  </r>
  <r>
    <x v="22"/>
    <x v="119"/>
    <n v="2138"/>
    <n v="24"/>
    <n v="2114"/>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23"/>
    <x v="119"/>
    <n v="91"/>
    <n v="12"/>
    <n v="79"/>
    <n v="0"/>
    <n v="5"/>
    <x v="17"/>
    <x v="17"/>
  </r>
  <r>
    <x v="24"/>
    <x v="119"/>
    <n v="508"/>
    <n v="29"/>
    <n v="479"/>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7"/>
    <x v="119"/>
    <n v="1023"/>
    <n v="236"/>
    <n v="787"/>
    <n v="0"/>
    <n v="5"/>
    <x v="17"/>
    <x v="17"/>
  </r>
  <r>
    <x v="8"/>
    <x v="119"/>
    <n v="4439"/>
    <n v="297"/>
    <n v="4142"/>
    <n v="0"/>
    <n v="5"/>
    <x v="17"/>
    <x v="17"/>
  </r>
  <r>
    <x v="37"/>
    <x v="119"/>
    <n v="1"/>
    <n v="0"/>
    <n v="1"/>
    <n v="0"/>
    <n v="5"/>
    <x v="17"/>
    <x v="17"/>
  </r>
  <r>
    <x v="35"/>
    <x v="119"/>
    <n v="1331"/>
    <n v="0"/>
    <n v="0"/>
    <n v="1331"/>
    <n v="5"/>
    <x v="17"/>
    <x v="17"/>
  </r>
  <r>
    <x v="0"/>
    <x v="120"/>
    <n v="3859"/>
    <n v="0"/>
    <n v="3831"/>
    <n v="28"/>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1"/>
    <x v="120"/>
    <n v="3831"/>
    <n v="107"/>
    <n v="3690"/>
    <n v="35"/>
    <n v="5"/>
    <x v="17"/>
    <x v="17"/>
  </r>
  <r>
    <x v="39"/>
    <x v="120"/>
    <n v="285"/>
    <n v="1"/>
    <n v="284"/>
    <n v="0"/>
    <n v="5"/>
    <x v="17"/>
    <x v="17"/>
  </r>
  <r>
    <x v="9"/>
    <x v="120"/>
    <n v="301"/>
    <n v="3"/>
    <n v="298"/>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10"/>
    <x v="120"/>
    <n v="178"/>
    <n v="0"/>
    <n v="178"/>
    <n v="0"/>
    <n v="5"/>
    <x v="17"/>
    <x v="17"/>
  </r>
  <r>
    <x v="11"/>
    <x v="120"/>
    <n v="1"/>
    <n v="0"/>
    <n v="1"/>
    <n v="0"/>
    <n v="5"/>
    <x v="17"/>
    <x v="17"/>
  </r>
  <r>
    <x v="20"/>
    <x v="120"/>
    <n v="178"/>
    <n v="0"/>
    <n v="178"/>
    <n v="0"/>
    <n v="5"/>
    <x v="17"/>
    <x v="17"/>
  </r>
  <r>
    <x v="21"/>
    <x v="120"/>
    <n v="656"/>
    <n v="7"/>
    <n v="649"/>
    <n v="0"/>
    <n v="5"/>
    <x v="17"/>
    <x v="17"/>
  </r>
  <r>
    <x v="22"/>
    <x v="120"/>
    <n v="1746"/>
    <n v="34"/>
    <n v="1712"/>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23"/>
    <x v="120"/>
    <n v="82"/>
    <n v="12"/>
    <n v="70"/>
    <n v="0"/>
    <n v="5"/>
    <x v="17"/>
    <x v="17"/>
  </r>
  <r>
    <x v="24"/>
    <x v="120"/>
    <n v="394"/>
    <n v="27"/>
    <n v="367"/>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7"/>
    <x v="120"/>
    <n v="895"/>
    <n v="205"/>
    <n v="690"/>
    <n v="0"/>
    <n v="5"/>
    <x v="17"/>
    <x v="17"/>
  </r>
  <r>
    <x v="8"/>
    <x v="120"/>
    <n v="3682"/>
    <n v="274"/>
    <n v="3407"/>
    <n v="1"/>
    <n v="5"/>
    <x v="17"/>
    <x v="17"/>
  </r>
  <r>
    <x v="35"/>
    <x v="120"/>
    <n v="1128"/>
    <n v="0"/>
    <n v="0"/>
    <n v="1128"/>
    <n v="5"/>
    <x v="17"/>
    <x v="17"/>
  </r>
  <r>
    <x v="0"/>
    <x v="121"/>
    <n v="3523"/>
    <n v="0"/>
    <n v="3494"/>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1"/>
    <x v="121"/>
    <n v="3494"/>
    <n v="95"/>
    <n v="3370"/>
    <n v="29"/>
    <n v="5"/>
    <x v="17"/>
    <x v="17"/>
  </r>
  <r>
    <x v="39"/>
    <x v="121"/>
    <n v="254"/>
    <n v="1"/>
    <n v="253"/>
    <n v="0"/>
    <n v="5"/>
    <x v="17"/>
    <x v="17"/>
  </r>
  <r>
    <x v="9"/>
    <x v="121"/>
    <n v="260"/>
    <n v="1"/>
    <n v="259"/>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10"/>
    <x v="121"/>
    <n v="157"/>
    <n v="0"/>
    <n v="157"/>
    <n v="0"/>
    <n v="5"/>
    <x v="17"/>
    <x v="17"/>
  </r>
  <r>
    <x v="11"/>
    <x v="121"/>
    <n v="2"/>
    <n v="0"/>
    <n v="2"/>
    <n v="0"/>
    <n v="5"/>
    <x v="17"/>
    <x v="17"/>
  </r>
  <r>
    <x v="20"/>
    <x v="121"/>
    <n v="157"/>
    <n v="0"/>
    <n v="157"/>
    <n v="0"/>
    <n v="5"/>
    <x v="17"/>
    <x v="17"/>
  </r>
  <r>
    <x v="21"/>
    <x v="121"/>
    <n v="535"/>
    <n v="9"/>
    <n v="526"/>
    <n v="0"/>
    <n v="5"/>
    <x v="17"/>
    <x v="17"/>
  </r>
  <r>
    <x v="22"/>
    <x v="121"/>
    <n v="1649"/>
    <n v="33"/>
    <n v="1616"/>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23"/>
    <x v="121"/>
    <n v="55"/>
    <n v="7"/>
    <n v="48"/>
    <n v="0"/>
    <n v="5"/>
    <x v="17"/>
    <x v="17"/>
  </r>
  <r>
    <x v="24"/>
    <x v="121"/>
    <n v="360"/>
    <n v="25"/>
    <n v="335"/>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7"/>
    <x v="121"/>
    <n v="781"/>
    <n v="184"/>
    <n v="597"/>
    <n v="0"/>
    <n v="5"/>
    <x v="17"/>
    <x v="17"/>
  </r>
  <r>
    <x v="8"/>
    <x v="121"/>
    <n v="3362"/>
    <n v="247"/>
    <n v="3115"/>
    <n v="0"/>
    <n v="5"/>
    <x v="17"/>
    <x v="17"/>
  </r>
  <r>
    <x v="35"/>
    <x v="121"/>
    <n v="970"/>
    <n v="0"/>
    <n v="0"/>
    <n v="970"/>
    <n v="5"/>
    <x v="17"/>
    <x v="17"/>
  </r>
  <r>
    <x v="0"/>
    <x v="122"/>
    <n v="3944"/>
    <n v="0"/>
    <n v="3910"/>
    <n v="34"/>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1"/>
    <x v="122"/>
    <n v="3910"/>
    <n v="104"/>
    <n v="3774"/>
    <n v="32"/>
    <n v="5"/>
    <x v="17"/>
    <x v="17"/>
  </r>
  <r>
    <x v="39"/>
    <x v="122"/>
    <n v="290"/>
    <n v="2"/>
    <n v="288"/>
    <n v="0"/>
    <n v="5"/>
    <x v="17"/>
    <x v="17"/>
  </r>
  <r>
    <x v="9"/>
    <x v="122"/>
    <n v="305"/>
    <n v="1"/>
    <n v="304"/>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10"/>
    <x v="122"/>
    <n v="162"/>
    <n v="2"/>
    <n v="160"/>
    <n v="0"/>
    <n v="5"/>
    <x v="17"/>
    <x v="17"/>
  </r>
  <r>
    <x v="20"/>
    <x v="122"/>
    <n v="162"/>
    <n v="0"/>
    <n v="162"/>
    <n v="0"/>
    <n v="5"/>
    <x v="17"/>
    <x v="17"/>
  </r>
  <r>
    <x v="21"/>
    <x v="122"/>
    <n v="556"/>
    <n v="11"/>
    <n v="545"/>
    <n v="0"/>
    <n v="5"/>
    <x v="17"/>
    <x v="17"/>
  </r>
  <r>
    <x v="22"/>
    <x v="122"/>
    <n v="1946"/>
    <n v="23"/>
    <n v="1923"/>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23"/>
    <x v="122"/>
    <n v="77"/>
    <n v="15"/>
    <n v="62"/>
    <n v="0"/>
    <n v="5"/>
    <x v="17"/>
    <x v="17"/>
  </r>
  <r>
    <x v="24"/>
    <x v="122"/>
    <n v="456"/>
    <n v="44"/>
    <n v="412"/>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7"/>
    <x v="122"/>
    <n v="820"/>
    <n v="157"/>
    <n v="663"/>
    <n v="0"/>
    <n v="5"/>
    <x v="17"/>
    <x v="17"/>
  </r>
  <r>
    <x v="8"/>
    <x v="122"/>
    <n v="3762"/>
    <n v="245"/>
    <n v="3515"/>
    <n v="2"/>
    <n v="5"/>
    <x v="17"/>
    <x v="17"/>
  </r>
  <r>
    <x v="35"/>
    <x v="122"/>
    <n v="1010"/>
    <n v="0"/>
    <n v="0"/>
    <n v="1010"/>
    <n v="5"/>
    <x v="17"/>
    <x v="17"/>
  </r>
  <r>
    <x v="0"/>
    <x v="123"/>
    <n v="4655"/>
    <n v="0"/>
    <n v="4616"/>
    <n v="39"/>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1"/>
    <x v="123"/>
    <n v="4616"/>
    <n v="118"/>
    <n v="4455"/>
    <n v="43"/>
    <n v="5"/>
    <x v="17"/>
    <x v="17"/>
  </r>
  <r>
    <x v="39"/>
    <x v="123"/>
    <n v="304"/>
    <n v="7"/>
    <n v="297"/>
    <n v="0"/>
    <n v="5"/>
    <x v="17"/>
    <x v="17"/>
  </r>
  <r>
    <x v="9"/>
    <x v="123"/>
    <n v="330"/>
    <n v="1"/>
    <n v="329"/>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10"/>
    <x v="123"/>
    <n v="151"/>
    <n v="2"/>
    <n v="149"/>
    <n v="0"/>
    <n v="5"/>
    <x v="17"/>
    <x v="17"/>
  </r>
  <r>
    <x v="11"/>
    <x v="123"/>
    <n v="2"/>
    <n v="1"/>
    <n v="1"/>
    <n v="0"/>
    <n v="5"/>
    <x v="17"/>
    <x v="17"/>
  </r>
  <r>
    <x v="20"/>
    <x v="123"/>
    <n v="151"/>
    <n v="0"/>
    <n v="151"/>
    <n v="0"/>
    <n v="5"/>
    <x v="17"/>
    <x v="17"/>
  </r>
  <r>
    <x v="21"/>
    <x v="123"/>
    <n v="515"/>
    <n v="4"/>
    <n v="511"/>
    <n v="0"/>
    <n v="5"/>
    <x v="17"/>
    <x v="17"/>
  </r>
  <r>
    <x v="22"/>
    <x v="123"/>
    <n v="2548"/>
    <n v="37"/>
    <n v="2511"/>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23"/>
    <x v="123"/>
    <n v="83"/>
    <n v="12"/>
    <n v="71"/>
    <n v="0"/>
    <n v="5"/>
    <x v="17"/>
    <x v="17"/>
  </r>
  <r>
    <x v="24"/>
    <x v="123"/>
    <n v="519"/>
    <n v="51"/>
    <n v="468"/>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7"/>
    <x v="123"/>
    <n v="818"/>
    <n v="197"/>
    <n v="621"/>
    <n v="0"/>
    <n v="5"/>
    <x v="17"/>
    <x v="17"/>
  </r>
  <r>
    <x v="8"/>
    <x v="123"/>
    <n v="4451"/>
    <n v="306"/>
    <n v="4145"/>
    <n v="0"/>
    <n v="5"/>
    <x v="17"/>
    <x v="17"/>
  </r>
  <r>
    <x v="37"/>
    <x v="123"/>
    <n v="1"/>
    <n v="0"/>
    <n v="1"/>
    <n v="0"/>
    <n v="5"/>
    <x v="17"/>
    <x v="17"/>
  </r>
  <r>
    <x v="35"/>
    <x v="123"/>
    <n v="973"/>
    <n v="0"/>
    <n v="0"/>
    <n v="973"/>
    <n v="5"/>
    <x v="17"/>
    <x v="17"/>
  </r>
  <r>
    <x v="0"/>
    <x v="124"/>
    <n v="679"/>
    <n v="0"/>
    <n v="674"/>
    <n v="5"/>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1"/>
    <x v="124"/>
    <n v="674"/>
    <n v="20"/>
    <n v="641"/>
    <n v="13"/>
    <n v="5"/>
    <x v="17"/>
    <x v="17"/>
  </r>
  <r>
    <x v="39"/>
    <x v="124"/>
    <n v="31"/>
    <n v="1"/>
    <n v="30"/>
    <n v="0"/>
    <n v="5"/>
    <x v="17"/>
    <x v="17"/>
  </r>
  <r>
    <x v="9"/>
    <x v="124"/>
    <n v="35"/>
    <n v="1"/>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10"/>
    <x v="124"/>
    <n v="34"/>
    <n v="0"/>
    <n v="34"/>
    <n v="0"/>
    <n v="5"/>
    <x v="17"/>
    <x v="17"/>
  </r>
  <r>
    <x v="20"/>
    <x v="124"/>
    <n v="34"/>
    <n v="0"/>
    <n v="34"/>
    <n v="0"/>
    <n v="5"/>
    <x v="17"/>
    <x v="17"/>
  </r>
  <r>
    <x v="21"/>
    <x v="124"/>
    <n v="64"/>
    <n v="0"/>
    <n v="64"/>
    <n v="0"/>
    <n v="5"/>
    <x v="17"/>
    <x v="17"/>
  </r>
  <r>
    <x v="22"/>
    <x v="124"/>
    <n v="326"/>
    <n v="5"/>
    <n v="321"/>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23"/>
    <x v="124"/>
    <n v="13"/>
    <n v="1"/>
    <n v="12"/>
    <n v="0"/>
    <n v="5"/>
    <x v="17"/>
    <x v="17"/>
  </r>
  <r>
    <x v="24"/>
    <x v="124"/>
    <n v="99"/>
    <n v="14"/>
    <n v="85"/>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7"/>
    <x v="124"/>
    <n v="128"/>
    <n v="32"/>
    <n v="96"/>
    <n v="0"/>
    <n v="5"/>
    <x v="17"/>
    <x v="17"/>
  </r>
  <r>
    <x v="8"/>
    <x v="124"/>
    <n v="633"/>
    <n v="51"/>
    <n v="582"/>
    <n v="0"/>
    <n v="5"/>
    <x v="17"/>
    <x v="17"/>
  </r>
  <r>
    <x v="35"/>
    <x v="124"/>
    <n v="150"/>
    <n v="0"/>
    <n v="0"/>
    <n v="150"/>
    <n v="5"/>
    <x v="17"/>
    <x v="17"/>
  </r>
  <r>
    <x v="0"/>
    <x v="125"/>
    <n v="250"/>
    <n v="0"/>
    <n v="250"/>
    <n v="0"/>
    <n v="6"/>
    <x v="18"/>
    <x v="18"/>
  </r>
  <r>
    <x v="3"/>
    <x v="125"/>
    <n v="7"/>
    <n v="2"/>
    <n v="5"/>
    <n v="0"/>
    <n v="6"/>
    <x v="18"/>
    <x v="18"/>
  </r>
  <r>
    <x v="4"/>
    <x v="125"/>
    <n v="5"/>
    <n v="0"/>
    <n v="5"/>
    <n v="0"/>
    <n v="6"/>
    <x v="18"/>
    <x v="18"/>
  </r>
  <r>
    <x v="5"/>
    <x v="125"/>
    <n v="3"/>
    <n v="0"/>
    <n v="3"/>
    <n v="0"/>
    <n v="6"/>
    <x v="18"/>
    <x v="18"/>
  </r>
  <r>
    <x v="6"/>
    <x v="125"/>
    <n v="3"/>
    <n v="1"/>
    <n v="2"/>
    <n v="0"/>
    <n v="6"/>
    <x v="18"/>
    <x v="18"/>
  </r>
  <r>
    <x v="1"/>
    <x v="125"/>
    <n v="250"/>
    <n v="12"/>
    <n v="233"/>
    <n v="5"/>
    <n v="6"/>
    <x v="18"/>
    <x v="18"/>
  </r>
  <r>
    <x v="39"/>
    <x v="125"/>
    <n v="16"/>
    <n v="0"/>
    <n v="16"/>
    <n v="0"/>
    <n v="6"/>
    <x v="18"/>
    <x v="18"/>
  </r>
  <r>
    <x v="9"/>
    <x v="125"/>
    <n v="17"/>
    <n v="0"/>
    <n v="17"/>
    <n v="0"/>
    <n v="6"/>
    <x v="18"/>
    <x v="18"/>
  </r>
  <r>
    <x v="14"/>
    <x v="125"/>
    <n v="18"/>
    <n v="3"/>
    <n v="15"/>
    <n v="0"/>
    <n v="6"/>
    <x v="18"/>
    <x v="18"/>
  </r>
  <r>
    <x v="15"/>
    <x v="125"/>
    <n v="14"/>
    <n v="0"/>
    <n v="14"/>
    <n v="0"/>
    <n v="6"/>
    <x v="18"/>
    <x v="18"/>
  </r>
  <r>
    <x v="18"/>
    <x v="125"/>
    <n v="1"/>
    <n v="0"/>
    <n v="1"/>
    <n v="0"/>
    <n v="6"/>
    <x v="18"/>
    <x v="18"/>
  </r>
  <r>
    <x v="10"/>
    <x v="125"/>
    <n v="18"/>
    <n v="0"/>
    <n v="18"/>
    <n v="0"/>
    <n v="6"/>
    <x v="18"/>
    <x v="18"/>
  </r>
  <r>
    <x v="20"/>
    <x v="125"/>
    <n v="18"/>
    <n v="0"/>
    <n v="18"/>
    <n v="0"/>
    <n v="6"/>
    <x v="18"/>
    <x v="18"/>
  </r>
  <r>
    <x v="21"/>
    <x v="125"/>
    <n v="27"/>
    <n v="0"/>
    <n v="27"/>
    <n v="0"/>
    <n v="6"/>
    <x v="18"/>
    <x v="18"/>
  </r>
  <r>
    <x v="22"/>
    <x v="125"/>
    <n v="106"/>
    <n v="2"/>
    <n v="104"/>
    <n v="0"/>
    <n v="6"/>
    <x v="18"/>
    <x v="18"/>
  </r>
  <r>
    <x v="25"/>
    <x v="125"/>
    <n v="8"/>
    <n v="4"/>
    <n v="4"/>
    <n v="0"/>
    <n v="6"/>
    <x v="18"/>
    <x v="18"/>
  </r>
  <r>
    <x v="26"/>
    <x v="125"/>
    <n v="1"/>
    <n v="0"/>
    <n v="1"/>
    <n v="0"/>
    <n v="6"/>
    <x v="18"/>
    <x v="18"/>
  </r>
  <r>
    <x v="27"/>
    <x v="125"/>
    <n v="2"/>
    <n v="0"/>
    <n v="2"/>
    <n v="0"/>
    <n v="6"/>
    <x v="18"/>
    <x v="18"/>
  </r>
  <r>
    <x v="28"/>
    <x v="125"/>
    <n v="11"/>
    <n v="1"/>
    <n v="10"/>
    <n v="0"/>
    <n v="6"/>
    <x v="18"/>
    <x v="18"/>
  </r>
  <r>
    <x v="23"/>
    <x v="125"/>
    <n v="5"/>
    <n v="0"/>
    <n v="5"/>
    <n v="0"/>
    <n v="6"/>
    <x v="18"/>
    <x v="18"/>
  </r>
  <r>
    <x v="24"/>
    <x v="125"/>
    <n v="23"/>
    <n v="1"/>
    <n v="22"/>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7"/>
    <x v="125"/>
    <n v="50"/>
    <n v="18"/>
    <n v="32"/>
    <n v="0"/>
    <n v="6"/>
    <x v="18"/>
    <x v="18"/>
  </r>
  <r>
    <x v="8"/>
    <x v="125"/>
    <n v="232"/>
    <n v="19"/>
    <n v="213"/>
    <n v="0"/>
    <n v="6"/>
    <x v="18"/>
    <x v="18"/>
  </r>
  <r>
    <x v="35"/>
    <x v="125"/>
    <n v="67"/>
    <n v="0"/>
    <n v="0"/>
    <n v="67"/>
    <n v="6"/>
    <x v="18"/>
    <x v="18"/>
  </r>
  <r>
    <x v="0"/>
    <x v="126"/>
    <n v="4406"/>
    <n v="0"/>
    <n v="4368"/>
    <n v="38"/>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1"/>
    <x v="126"/>
    <n v="4368"/>
    <n v="111"/>
    <n v="4221"/>
    <n v="36"/>
    <n v="6"/>
    <x v="18"/>
    <x v="18"/>
  </r>
  <r>
    <x v="39"/>
    <x v="126"/>
    <n v="327"/>
    <n v="0"/>
    <n v="327"/>
    <n v="0"/>
    <n v="6"/>
    <x v="18"/>
    <x v="18"/>
  </r>
  <r>
    <x v="9"/>
    <x v="126"/>
    <n v="343"/>
    <n v="3"/>
    <n v="340"/>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10"/>
    <x v="126"/>
    <n v="200"/>
    <n v="0"/>
    <n v="200"/>
    <n v="0"/>
    <n v="6"/>
    <x v="18"/>
    <x v="18"/>
  </r>
  <r>
    <x v="11"/>
    <x v="126"/>
    <n v="9"/>
    <n v="1"/>
    <n v="8"/>
    <n v="0"/>
    <n v="6"/>
    <x v="18"/>
    <x v="18"/>
  </r>
  <r>
    <x v="20"/>
    <x v="126"/>
    <n v="200"/>
    <n v="0"/>
    <n v="200"/>
    <n v="0"/>
    <n v="6"/>
    <x v="18"/>
    <x v="18"/>
  </r>
  <r>
    <x v="21"/>
    <x v="126"/>
    <n v="611"/>
    <n v="4"/>
    <n v="607"/>
    <n v="0"/>
    <n v="6"/>
    <x v="18"/>
    <x v="18"/>
  </r>
  <r>
    <x v="22"/>
    <x v="126"/>
    <n v="2178"/>
    <n v="24"/>
    <n v="2154"/>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23"/>
    <x v="126"/>
    <n v="84"/>
    <n v="11"/>
    <n v="73"/>
    <n v="0"/>
    <n v="6"/>
    <x v="18"/>
    <x v="18"/>
  </r>
  <r>
    <x v="24"/>
    <x v="126"/>
    <n v="497"/>
    <n v="32"/>
    <n v="465"/>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7"/>
    <x v="126"/>
    <n v="923"/>
    <n v="208"/>
    <n v="715"/>
    <n v="0"/>
    <n v="6"/>
    <x v="18"/>
    <x v="18"/>
  </r>
  <r>
    <x v="8"/>
    <x v="126"/>
    <n v="4210"/>
    <n v="270"/>
    <n v="3938"/>
    <n v="2"/>
    <n v="6"/>
    <x v="18"/>
    <x v="18"/>
  </r>
  <r>
    <x v="35"/>
    <x v="126"/>
    <n v="1143"/>
    <n v="0"/>
    <n v="0"/>
    <n v="1143"/>
    <n v="6"/>
    <x v="18"/>
    <x v="18"/>
  </r>
  <r>
    <x v="0"/>
    <x v="127"/>
    <n v="3785"/>
    <n v="0"/>
    <n v="3755"/>
    <n v="3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1"/>
    <x v="127"/>
    <n v="3755"/>
    <n v="93"/>
    <n v="3622"/>
    <n v="40"/>
    <n v="6"/>
    <x v="18"/>
    <x v="18"/>
  </r>
  <r>
    <x v="39"/>
    <x v="127"/>
    <n v="326"/>
    <n v="3"/>
    <n v="323"/>
    <n v="0"/>
    <n v="6"/>
    <x v="18"/>
    <x v="18"/>
  </r>
  <r>
    <x v="9"/>
    <x v="127"/>
    <n v="334"/>
    <n v="0"/>
    <n v="334"/>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10"/>
    <x v="127"/>
    <n v="173"/>
    <n v="1"/>
    <n v="172"/>
    <n v="0"/>
    <n v="6"/>
    <x v="18"/>
    <x v="18"/>
  </r>
  <r>
    <x v="11"/>
    <x v="127"/>
    <n v="6"/>
    <n v="4"/>
    <n v="2"/>
    <n v="0"/>
    <n v="6"/>
    <x v="18"/>
    <x v="18"/>
  </r>
  <r>
    <x v="20"/>
    <x v="127"/>
    <n v="173"/>
    <n v="0"/>
    <n v="173"/>
    <n v="0"/>
    <n v="6"/>
    <x v="18"/>
    <x v="18"/>
  </r>
  <r>
    <x v="21"/>
    <x v="127"/>
    <n v="597"/>
    <n v="7"/>
    <n v="590"/>
    <n v="0"/>
    <n v="6"/>
    <x v="18"/>
    <x v="18"/>
  </r>
  <r>
    <x v="22"/>
    <x v="127"/>
    <n v="1782"/>
    <n v="31"/>
    <n v="1751"/>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23"/>
    <x v="127"/>
    <n v="71"/>
    <n v="5"/>
    <n v="66"/>
    <n v="0"/>
    <n v="6"/>
    <x v="18"/>
    <x v="18"/>
  </r>
  <r>
    <x v="24"/>
    <x v="127"/>
    <n v="381"/>
    <n v="21"/>
    <n v="360"/>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7"/>
    <x v="127"/>
    <n v="852"/>
    <n v="187"/>
    <n v="665"/>
    <n v="0"/>
    <n v="6"/>
    <x v="18"/>
    <x v="18"/>
  </r>
  <r>
    <x v="8"/>
    <x v="127"/>
    <n v="3610"/>
    <n v="235"/>
    <n v="3375"/>
    <n v="0"/>
    <n v="6"/>
    <x v="18"/>
    <x v="18"/>
  </r>
  <r>
    <x v="35"/>
    <x v="127"/>
    <n v="1094"/>
    <n v="0"/>
    <n v="0"/>
    <n v="1094"/>
    <n v="6"/>
    <x v="18"/>
    <x v="18"/>
  </r>
  <r>
    <x v="0"/>
    <x v="128"/>
    <n v="3526"/>
    <n v="0"/>
    <n v="3489"/>
    <n v="37"/>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1"/>
    <x v="128"/>
    <n v="3489"/>
    <n v="96"/>
    <n v="3368"/>
    <n v="25"/>
    <n v="6"/>
    <x v="18"/>
    <x v="18"/>
  </r>
  <r>
    <x v="39"/>
    <x v="128"/>
    <n v="251"/>
    <n v="1"/>
    <n v="250"/>
    <n v="0"/>
    <n v="6"/>
    <x v="18"/>
    <x v="18"/>
  </r>
  <r>
    <x v="9"/>
    <x v="128"/>
    <n v="264"/>
    <n v="0"/>
    <n v="264"/>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10"/>
    <x v="128"/>
    <n v="163"/>
    <n v="1"/>
    <n v="162"/>
    <n v="0"/>
    <n v="6"/>
    <x v="18"/>
    <x v="18"/>
  </r>
  <r>
    <x v="11"/>
    <x v="128"/>
    <n v="6"/>
    <n v="0"/>
    <n v="6"/>
    <n v="0"/>
    <n v="6"/>
    <x v="18"/>
    <x v="18"/>
  </r>
  <r>
    <x v="20"/>
    <x v="128"/>
    <n v="163"/>
    <n v="0"/>
    <n v="163"/>
    <n v="0"/>
    <n v="6"/>
    <x v="18"/>
    <x v="18"/>
  </r>
  <r>
    <x v="21"/>
    <x v="128"/>
    <n v="539"/>
    <n v="8"/>
    <n v="531"/>
    <n v="0"/>
    <n v="6"/>
    <x v="18"/>
    <x v="18"/>
  </r>
  <r>
    <x v="22"/>
    <x v="128"/>
    <n v="1661"/>
    <n v="25"/>
    <n v="1636"/>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23"/>
    <x v="128"/>
    <n v="73"/>
    <n v="13"/>
    <n v="60"/>
    <n v="0"/>
    <n v="6"/>
    <x v="18"/>
    <x v="18"/>
  </r>
  <r>
    <x v="24"/>
    <x v="128"/>
    <n v="379"/>
    <n v="20"/>
    <n v="35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7"/>
    <x v="128"/>
    <n v="755"/>
    <n v="165"/>
    <n v="590"/>
    <n v="0"/>
    <n v="6"/>
    <x v="18"/>
    <x v="18"/>
  </r>
  <r>
    <x v="8"/>
    <x v="128"/>
    <n v="3362"/>
    <n v="225"/>
    <n v="3136"/>
    <n v="1"/>
    <n v="6"/>
    <x v="18"/>
    <x v="18"/>
  </r>
  <r>
    <x v="37"/>
    <x v="128"/>
    <n v="1"/>
    <n v="0"/>
    <n v="1"/>
    <n v="0"/>
    <n v="6"/>
    <x v="18"/>
    <x v="18"/>
  </r>
  <r>
    <x v="35"/>
    <x v="128"/>
    <n v="974"/>
    <n v="0"/>
    <n v="0"/>
    <n v="974"/>
    <n v="6"/>
    <x v="18"/>
    <x v="18"/>
  </r>
  <r>
    <x v="0"/>
    <x v="129"/>
    <n v="3342"/>
    <n v="0"/>
    <n v="3311"/>
    <n v="31"/>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1"/>
    <x v="129"/>
    <n v="3311"/>
    <n v="83"/>
    <n v="3200"/>
    <n v="28"/>
    <n v="6"/>
    <x v="18"/>
    <x v="18"/>
  </r>
  <r>
    <x v="39"/>
    <x v="129"/>
    <n v="277"/>
    <n v="3"/>
    <n v="274"/>
    <n v="0"/>
    <n v="6"/>
    <x v="18"/>
    <x v="18"/>
  </r>
  <r>
    <x v="9"/>
    <x v="129"/>
    <n v="282"/>
    <n v="0"/>
    <n v="282"/>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10"/>
    <x v="129"/>
    <n v="179"/>
    <n v="1"/>
    <n v="178"/>
    <n v="0"/>
    <n v="6"/>
    <x v="18"/>
    <x v="18"/>
  </r>
  <r>
    <x v="11"/>
    <x v="129"/>
    <n v="3"/>
    <n v="0"/>
    <n v="3"/>
    <n v="0"/>
    <n v="6"/>
    <x v="18"/>
    <x v="18"/>
  </r>
  <r>
    <x v="20"/>
    <x v="129"/>
    <n v="179"/>
    <n v="0"/>
    <n v="179"/>
    <n v="0"/>
    <n v="6"/>
    <x v="18"/>
    <x v="18"/>
  </r>
  <r>
    <x v="21"/>
    <x v="129"/>
    <n v="526"/>
    <n v="8"/>
    <n v="518"/>
    <n v="0"/>
    <n v="6"/>
    <x v="18"/>
    <x v="18"/>
  </r>
  <r>
    <x v="22"/>
    <x v="129"/>
    <n v="1542"/>
    <n v="17"/>
    <n v="1525"/>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23"/>
    <x v="129"/>
    <n v="72"/>
    <n v="12"/>
    <n v="60"/>
    <n v="0"/>
    <n v="6"/>
    <x v="18"/>
    <x v="18"/>
  </r>
  <r>
    <x v="24"/>
    <x v="129"/>
    <n v="368"/>
    <n v="11"/>
    <n v="357"/>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7"/>
    <x v="129"/>
    <n v="754"/>
    <n v="158"/>
    <n v="596"/>
    <n v="0"/>
    <n v="6"/>
    <x v="18"/>
    <x v="18"/>
  </r>
  <r>
    <x v="8"/>
    <x v="129"/>
    <n v="3185"/>
    <n v="199"/>
    <n v="2986"/>
    <n v="0"/>
    <n v="6"/>
    <x v="18"/>
    <x v="18"/>
  </r>
  <r>
    <x v="35"/>
    <x v="129"/>
    <n v="971"/>
    <n v="0"/>
    <n v="0"/>
    <n v="971"/>
    <n v="6"/>
    <x v="18"/>
    <x v="18"/>
  </r>
  <r>
    <x v="0"/>
    <x v="130"/>
    <n v="3108"/>
    <n v="0"/>
    <n v="3083"/>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1"/>
    <x v="130"/>
    <n v="3083"/>
    <n v="104"/>
    <n v="2954"/>
    <n v="25"/>
    <n v="6"/>
    <x v="18"/>
    <x v="18"/>
  </r>
  <r>
    <x v="39"/>
    <x v="130"/>
    <n v="250"/>
    <n v="0"/>
    <n v="250"/>
    <n v="0"/>
    <n v="6"/>
    <x v="18"/>
    <x v="18"/>
  </r>
  <r>
    <x v="9"/>
    <x v="130"/>
    <n v="263"/>
    <n v="1"/>
    <n v="262"/>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10"/>
    <x v="130"/>
    <n v="162"/>
    <n v="0"/>
    <n v="162"/>
    <n v="0"/>
    <n v="6"/>
    <x v="18"/>
    <x v="18"/>
  </r>
  <r>
    <x v="11"/>
    <x v="130"/>
    <n v="4"/>
    <n v="1"/>
    <n v="3"/>
    <n v="0"/>
    <n v="6"/>
    <x v="18"/>
    <x v="18"/>
  </r>
  <r>
    <x v="20"/>
    <x v="130"/>
    <n v="162"/>
    <n v="0"/>
    <n v="162"/>
    <n v="0"/>
    <n v="6"/>
    <x v="18"/>
    <x v="18"/>
  </r>
  <r>
    <x v="21"/>
    <x v="130"/>
    <n v="485"/>
    <n v="10"/>
    <n v="475"/>
    <n v="0"/>
    <n v="6"/>
    <x v="18"/>
    <x v="18"/>
  </r>
  <r>
    <x v="22"/>
    <x v="130"/>
    <n v="1398"/>
    <n v="17"/>
    <n v="1381"/>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23"/>
    <x v="130"/>
    <n v="66"/>
    <n v="8"/>
    <n v="58"/>
    <n v="0"/>
    <n v="6"/>
    <x v="18"/>
    <x v="18"/>
  </r>
  <r>
    <x v="24"/>
    <x v="130"/>
    <n v="331"/>
    <n v="22"/>
    <n v="309"/>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7"/>
    <x v="130"/>
    <n v="701"/>
    <n v="145"/>
    <n v="556"/>
    <n v="0"/>
    <n v="6"/>
    <x v="18"/>
    <x v="18"/>
  </r>
  <r>
    <x v="8"/>
    <x v="130"/>
    <n v="2946"/>
    <n v="211"/>
    <n v="2734"/>
    <n v="1"/>
    <n v="6"/>
    <x v="18"/>
    <x v="18"/>
  </r>
  <r>
    <x v="35"/>
    <x v="130"/>
    <n v="891"/>
    <n v="0"/>
    <n v="0"/>
    <n v="891"/>
    <n v="6"/>
    <x v="18"/>
    <x v="18"/>
  </r>
  <r>
    <x v="0"/>
    <x v="131"/>
    <n v="467"/>
    <n v="0"/>
    <n v="466"/>
    <n v="1"/>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1"/>
    <x v="131"/>
    <n v="466"/>
    <n v="15"/>
    <n v="438"/>
    <n v="13"/>
    <n v="6"/>
    <x v="18"/>
    <x v="18"/>
  </r>
  <r>
    <x v="39"/>
    <x v="131"/>
    <n v="26"/>
    <n v="0"/>
    <n v="26"/>
    <n v="0"/>
    <n v="6"/>
    <x v="18"/>
    <x v="18"/>
  </r>
  <r>
    <x v="9"/>
    <x v="131"/>
    <n v="27"/>
    <n v="0"/>
    <n v="27"/>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10"/>
    <x v="131"/>
    <n v="22"/>
    <n v="0"/>
    <n v="22"/>
    <n v="0"/>
    <n v="6"/>
    <x v="18"/>
    <x v="18"/>
  </r>
  <r>
    <x v="11"/>
    <x v="131"/>
    <n v="1"/>
    <n v="0"/>
    <n v="1"/>
    <n v="0"/>
    <n v="6"/>
    <x v="18"/>
    <x v="18"/>
  </r>
  <r>
    <x v="20"/>
    <x v="131"/>
    <n v="22"/>
    <n v="0"/>
    <n v="22"/>
    <n v="0"/>
    <n v="6"/>
    <x v="18"/>
    <x v="18"/>
  </r>
  <r>
    <x v="21"/>
    <x v="131"/>
    <n v="60"/>
    <n v="1"/>
    <n v="59"/>
    <n v="0"/>
    <n v="6"/>
    <x v="18"/>
    <x v="18"/>
  </r>
  <r>
    <x v="22"/>
    <x v="131"/>
    <n v="193"/>
    <n v="2"/>
    <n v="191"/>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23"/>
    <x v="131"/>
    <n v="9"/>
    <n v="1"/>
    <n v="8"/>
    <n v="0"/>
    <n v="6"/>
    <x v="18"/>
    <x v="18"/>
  </r>
  <r>
    <x v="24"/>
    <x v="131"/>
    <n v="39"/>
    <n v="3"/>
    <n v="36"/>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7"/>
    <x v="131"/>
    <n v="113"/>
    <n v="43"/>
    <n v="70"/>
    <n v="0"/>
    <n v="6"/>
    <x v="18"/>
    <x v="18"/>
  </r>
  <r>
    <x v="8"/>
    <x v="131"/>
    <n v="434"/>
    <n v="42"/>
    <n v="392"/>
    <n v="0"/>
    <n v="6"/>
    <x v="18"/>
    <x v="18"/>
  </r>
  <r>
    <x v="35"/>
    <x v="131"/>
    <n v="117"/>
    <n v="0"/>
    <n v="0"/>
    <n v="117"/>
    <n v="6"/>
    <x v="18"/>
    <x v="18"/>
  </r>
  <r>
    <x v="0"/>
    <x v="132"/>
    <n v="290"/>
    <n v="0"/>
    <n v="289"/>
    <n v="1"/>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1"/>
    <x v="132"/>
    <n v="289"/>
    <n v="12"/>
    <n v="271"/>
    <n v="6"/>
    <n v="7"/>
    <x v="19"/>
    <x v="19"/>
  </r>
  <r>
    <x v="39"/>
    <x v="132"/>
    <n v="20"/>
    <n v="0"/>
    <n v="20"/>
    <n v="0"/>
    <n v="7"/>
    <x v="19"/>
    <x v="19"/>
  </r>
  <r>
    <x v="9"/>
    <x v="132"/>
    <n v="21"/>
    <n v="1"/>
    <n v="20"/>
    <n v="0"/>
    <n v="7"/>
    <x v="19"/>
    <x v="19"/>
  </r>
  <r>
    <x v="14"/>
    <x v="132"/>
    <n v="25"/>
    <n v="8"/>
    <n v="17"/>
    <n v="0"/>
    <n v="7"/>
    <x v="19"/>
    <x v="19"/>
  </r>
  <r>
    <x v="15"/>
    <x v="132"/>
    <n v="15"/>
    <n v="1"/>
    <n v="14"/>
    <n v="0"/>
    <n v="7"/>
    <x v="19"/>
    <x v="19"/>
  </r>
  <r>
    <x v="18"/>
    <x v="132"/>
    <n v="2"/>
    <n v="0"/>
    <n v="2"/>
    <n v="0"/>
    <n v="7"/>
    <x v="19"/>
    <x v="19"/>
  </r>
  <r>
    <x v="19"/>
    <x v="132"/>
    <n v="1"/>
    <n v="0"/>
    <n v="1"/>
    <n v="0"/>
    <n v="7"/>
    <x v="19"/>
    <x v="19"/>
  </r>
  <r>
    <x v="10"/>
    <x v="132"/>
    <n v="25"/>
    <n v="0"/>
    <n v="25"/>
    <n v="0"/>
    <n v="7"/>
    <x v="19"/>
    <x v="19"/>
  </r>
  <r>
    <x v="11"/>
    <x v="132"/>
    <n v="1"/>
    <n v="0"/>
    <n v="1"/>
    <n v="0"/>
    <n v="7"/>
    <x v="19"/>
    <x v="19"/>
  </r>
  <r>
    <x v="20"/>
    <x v="132"/>
    <n v="25"/>
    <n v="0"/>
    <n v="25"/>
    <n v="0"/>
    <n v="7"/>
    <x v="19"/>
    <x v="19"/>
  </r>
  <r>
    <x v="21"/>
    <x v="132"/>
    <n v="36"/>
    <n v="1"/>
    <n v="35"/>
    <n v="0"/>
    <n v="7"/>
    <x v="19"/>
    <x v="19"/>
  </r>
  <r>
    <x v="22"/>
    <x v="132"/>
    <n v="91"/>
    <n v="1"/>
    <n v="90"/>
    <n v="0"/>
    <n v="7"/>
    <x v="19"/>
    <x v="19"/>
  </r>
  <r>
    <x v="25"/>
    <x v="132"/>
    <n v="17"/>
    <n v="4"/>
    <n v="13"/>
    <n v="0"/>
    <n v="7"/>
    <x v="19"/>
    <x v="19"/>
  </r>
  <r>
    <x v="26"/>
    <x v="132"/>
    <n v="3"/>
    <n v="1"/>
    <n v="2"/>
    <n v="0"/>
    <n v="7"/>
    <x v="19"/>
    <x v="19"/>
  </r>
  <r>
    <x v="28"/>
    <x v="132"/>
    <n v="13"/>
    <n v="0"/>
    <n v="13"/>
    <n v="0"/>
    <n v="7"/>
    <x v="19"/>
    <x v="19"/>
  </r>
  <r>
    <x v="29"/>
    <x v="132"/>
    <n v="1"/>
    <n v="0"/>
    <n v="1"/>
    <n v="0"/>
    <n v="7"/>
    <x v="19"/>
    <x v="19"/>
  </r>
  <r>
    <x v="23"/>
    <x v="132"/>
    <n v="1"/>
    <n v="0"/>
    <n v="1"/>
    <n v="0"/>
    <n v="7"/>
    <x v="19"/>
    <x v="19"/>
  </r>
  <r>
    <x v="24"/>
    <x v="132"/>
    <n v="34"/>
    <n v="1"/>
    <n v="33"/>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7"/>
    <x v="132"/>
    <n v="73"/>
    <n v="25"/>
    <n v="48"/>
    <n v="0"/>
    <n v="7"/>
    <x v="19"/>
    <x v="19"/>
  </r>
  <r>
    <x v="8"/>
    <x v="132"/>
    <n v="268"/>
    <n v="30"/>
    <n v="238"/>
    <n v="0"/>
    <n v="7"/>
    <x v="19"/>
    <x v="19"/>
  </r>
  <r>
    <x v="35"/>
    <x v="132"/>
    <n v="79"/>
    <n v="0"/>
    <n v="0"/>
    <n v="79"/>
    <n v="7"/>
    <x v="19"/>
    <x v="19"/>
  </r>
  <r>
    <x v="0"/>
    <x v="133"/>
    <n v="4193"/>
    <n v="0"/>
    <n v="415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1"/>
    <x v="133"/>
    <n v="4153"/>
    <n v="110"/>
    <n v="4003"/>
    <n v="40"/>
    <n v="7"/>
    <x v="19"/>
    <x v="19"/>
  </r>
  <r>
    <x v="39"/>
    <x v="133"/>
    <n v="330"/>
    <n v="4"/>
    <n v="325"/>
    <n v="0"/>
    <n v="7"/>
    <x v="19"/>
    <x v="19"/>
  </r>
  <r>
    <x v="9"/>
    <x v="133"/>
    <n v="353"/>
    <n v="0"/>
    <n v="35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10"/>
    <x v="133"/>
    <n v="217"/>
    <n v="1"/>
    <n v="216"/>
    <n v="0"/>
    <n v="7"/>
    <x v="19"/>
    <x v="19"/>
  </r>
  <r>
    <x v="11"/>
    <x v="133"/>
    <n v="4"/>
    <n v="1"/>
    <n v="3"/>
    <n v="0"/>
    <n v="7"/>
    <x v="19"/>
    <x v="19"/>
  </r>
  <r>
    <x v="20"/>
    <x v="133"/>
    <n v="217"/>
    <n v="0"/>
    <n v="217"/>
    <n v="0"/>
    <n v="7"/>
    <x v="19"/>
    <x v="19"/>
  </r>
  <r>
    <x v="21"/>
    <x v="133"/>
    <n v="724"/>
    <n v="8"/>
    <n v="716"/>
    <n v="0"/>
    <n v="7"/>
    <x v="19"/>
    <x v="19"/>
  </r>
  <r>
    <x v="22"/>
    <x v="133"/>
    <n v="1817"/>
    <n v="12"/>
    <n v="1805"/>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23"/>
    <x v="133"/>
    <n v="86"/>
    <n v="13"/>
    <n v="73"/>
    <n v="0"/>
    <n v="7"/>
    <x v="19"/>
    <x v="19"/>
  </r>
  <r>
    <x v="24"/>
    <x v="133"/>
    <n v="419"/>
    <n v="26"/>
    <n v="393"/>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7"/>
    <x v="133"/>
    <n v="934"/>
    <n v="209"/>
    <n v="725"/>
    <n v="0"/>
    <n v="7"/>
    <x v="19"/>
    <x v="19"/>
  </r>
  <r>
    <x v="8"/>
    <x v="133"/>
    <n v="3993"/>
    <n v="303"/>
    <n v="3690"/>
    <n v="0"/>
    <n v="7"/>
    <x v="19"/>
    <x v="19"/>
  </r>
  <r>
    <x v="37"/>
    <x v="133"/>
    <n v="1"/>
    <n v="0"/>
    <n v="1"/>
    <n v="0"/>
    <n v="7"/>
    <x v="19"/>
    <x v="19"/>
  </r>
  <r>
    <x v="35"/>
    <x v="133"/>
    <n v="1273"/>
    <n v="0"/>
    <n v="0"/>
    <n v="1273"/>
    <n v="7"/>
    <x v="19"/>
    <x v="19"/>
  </r>
  <r>
    <x v="0"/>
    <x v="134"/>
    <n v="3633"/>
    <n v="2"/>
    <n v="3597"/>
    <n v="34"/>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1"/>
    <x v="134"/>
    <n v="3597"/>
    <n v="91"/>
    <n v="3487"/>
    <n v="19"/>
    <n v="7"/>
    <x v="19"/>
    <x v="19"/>
  </r>
  <r>
    <x v="39"/>
    <x v="134"/>
    <n v="294"/>
    <n v="2"/>
    <n v="293"/>
    <n v="0"/>
    <n v="7"/>
    <x v="19"/>
    <x v="19"/>
  </r>
  <r>
    <x v="9"/>
    <x v="134"/>
    <n v="305"/>
    <n v="0"/>
    <n v="305"/>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10"/>
    <x v="134"/>
    <n v="191"/>
    <n v="0"/>
    <n v="191"/>
    <n v="0"/>
    <n v="7"/>
    <x v="19"/>
    <x v="19"/>
  </r>
  <r>
    <x v="11"/>
    <x v="134"/>
    <n v="3"/>
    <n v="0"/>
    <n v="3"/>
    <n v="0"/>
    <n v="7"/>
    <x v="19"/>
    <x v="19"/>
  </r>
  <r>
    <x v="20"/>
    <x v="134"/>
    <n v="191"/>
    <n v="0"/>
    <n v="191"/>
    <n v="0"/>
    <n v="7"/>
    <x v="19"/>
    <x v="19"/>
  </r>
  <r>
    <x v="21"/>
    <x v="134"/>
    <n v="593"/>
    <n v="9"/>
    <n v="584"/>
    <n v="0"/>
    <n v="7"/>
    <x v="19"/>
    <x v="19"/>
  </r>
  <r>
    <x v="22"/>
    <x v="134"/>
    <n v="1678"/>
    <n v="22"/>
    <n v="1656"/>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23"/>
    <x v="134"/>
    <n v="73"/>
    <n v="11"/>
    <n v="62"/>
    <n v="0"/>
    <n v="7"/>
    <x v="19"/>
    <x v="19"/>
  </r>
  <r>
    <x v="24"/>
    <x v="134"/>
    <n v="363"/>
    <n v="19"/>
    <n v="3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7"/>
    <x v="134"/>
    <n v="846"/>
    <n v="178"/>
    <n v="668"/>
    <n v="0"/>
    <n v="7"/>
    <x v="19"/>
    <x v="19"/>
  </r>
  <r>
    <x v="8"/>
    <x v="134"/>
    <n v="3482"/>
    <n v="229"/>
    <n v="3253"/>
    <n v="0"/>
    <n v="7"/>
    <x v="19"/>
    <x v="19"/>
  </r>
  <r>
    <x v="37"/>
    <x v="134"/>
    <n v="1"/>
    <n v="0"/>
    <n v="1"/>
    <n v="0"/>
    <n v="7"/>
    <x v="19"/>
    <x v="19"/>
  </r>
  <r>
    <x v="35"/>
    <x v="134"/>
    <n v="1067"/>
    <n v="0"/>
    <n v="0"/>
    <n v="1067"/>
    <n v="7"/>
    <x v="19"/>
    <x v="19"/>
  </r>
  <r>
    <x v="0"/>
    <x v="135"/>
    <n v="3210"/>
    <n v="0"/>
    <n v="3179"/>
    <n v="31"/>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1"/>
    <x v="135"/>
    <n v="3179"/>
    <n v="94"/>
    <n v="3052"/>
    <n v="33"/>
    <n v="7"/>
    <x v="19"/>
    <x v="19"/>
  </r>
  <r>
    <x v="39"/>
    <x v="135"/>
    <n v="251"/>
    <n v="3"/>
    <n v="248"/>
    <n v="0"/>
    <n v="7"/>
    <x v="19"/>
    <x v="19"/>
  </r>
  <r>
    <x v="9"/>
    <x v="135"/>
    <n v="276"/>
    <n v="1"/>
    <n v="275"/>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10"/>
    <x v="135"/>
    <n v="157"/>
    <n v="0"/>
    <n v="157"/>
    <n v="0"/>
    <n v="7"/>
    <x v="19"/>
    <x v="19"/>
  </r>
  <r>
    <x v="11"/>
    <x v="135"/>
    <n v="4"/>
    <n v="1"/>
    <n v="3"/>
    <n v="0"/>
    <n v="7"/>
    <x v="19"/>
    <x v="19"/>
  </r>
  <r>
    <x v="20"/>
    <x v="135"/>
    <n v="157"/>
    <n v="0"/>
    <n v="157"/>
    <n v="0"/>
    <n v="7"/>
    <x v="19"/>
    <x v="19"/>
  </r>
  <r>
    <x v="21"/>
    <x v="135"/>
    <n v="498"/>
    <n v="6"/>
    <n v="492"/>
    <n v="0"/>
    <n v="7"/>
    <x v="19"/>
    <x v="19"/>
  </r>
  <r>
    <x v="22"/>
    <x v="135"/>
    <n v="1476"/>
    <n v="28"/>
    <n v="1448"/>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23"/>
    <x v="135"/>
    <n v="76"/>
    <n v="4"/>
    <n v="72"/>
    <n v="0"/>
    <n v="7"/>
    <x v="19"/>
    <x v="19"/>
  </r>
  <r>
    <x v="24"/>
    <x v="135"/>
    <n v="336"/>
    <n v="20"/>
    <n v="316"/>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7"/>
    <x v="135"/>
    <n v="716"/>
    <n v="160"/>
    <n v="556"/>
    <n v="0"/>
    <n v="7"/>
    <x v="19"/>
    <x v="19"/>
  </r>
  <r>
    <x v="8"/>
    <x v="135"/>
    <n v="3048"/>
    <n v="206"/>
    <n v="2842"/>
    <n v="0"/>
    <n v="7"/>
    <x v="19"/>
    <x v="19"/>
  </r>
  <r>
    <x v="35"/>
    <x v="135"/>
    <n v="929"/>
    <n v="0"/>
    <n v="0"/>
    <n v="929"/>
    <n v="7"/>
    <x v="19"/>
    <x v="19"/>
  </r>
  <r>
    <x v="0"/>
    <x v="136"/>
    <n v="2492"/>
    <n v="0"/>
    <n v="2474"/>
    <n v="18"/>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1"/>
    <x v="136"/>
    <n v="2474"/>
    <n v="89"/>
    <n v="2368"/>
    <n v="17"/>
    <n v="7"/>
    <x v="19"/>
    <x v="19"/>
  </r>
  <r>
    <x v="39"/>
    <x v="136"/>
    <n v="200"/>
    <n v="0"/>
    <n v="200"/>
    <n v="0"/>
    <n v="7"/>
    <x v="19"/>
    <x v="19"/>
  </r>
  <r>
    <x v="9"/>
    <x v="136"/>
    <n v="207"/>
    <n v="1"/>
    <n v="206"/>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10"/>
    <x v="136"/>
    <n v="139"/>
    <n v="1"/>
    <n v="138"/>
    <n v="0"/>
    <n v="7"/>
    <x v="19"/>
    <x v="19"/>
  </r>
  <r>
    <x v="11"/>
    <x v="136"/>
    <n v="2"/>
    <n v="0"/>
    <n v="2"/>
    <n v="0"/>
    <n v="7"/>
    <x v="19"/>
    <x v="19"/>
  </r>
  <r>
    <x v="20"/>
    <x v="136"/>
    <n v="139"/>
    <n v="0"/>
    <n v="139"/>
    <n v="0"/>
    <n v="7"/>
    <x v="19"/>
    <x v="19"/>
  </r>
  <r>
    <x v="21"/>
    <x v="136"/>
    <n v="422"/>
    <n v="7"/>
    <n v="415"/>
    <n v="0"/>
    <n v="7"/>
    <x v="19"/>
    <x v="19"/>
  </r>
  <r>
    <x v="22"/>
    <x v="136"/>
    <n v="1027"/>
    <n v="18"/>
    <n v="1009"/>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23"/>
    <x v="136"/>
    <n v="50"/>
    <n v="6"/>
    <n v="44"/>
    <n v="0"/>
    <n v="7"/>
    <x v="19"/>
    <x v="19"/>
  </r>
  <r>
    <x v="24"/>
    <x v="136"/>
    <n v="270"/>
    <n v="15"/>
    <n v="255"/>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7"/>
    <x v="136"/>
    <n v="568"/>
    <n v="131"/>
    <n v="437"/>
    <n v="0"/>
    <n v="7"/>
    <x v="19"/>
    <x v="19"/>
  </r>
  <r>
    <x v="8"/>
    <x v="136"/>
    <n v="2366"/>
    <n v="182"/>
    <n v="2184"/>
    <n v="0"/>
    <n v="7"/>
    <x v="19"/>
    <x v="19"/>
  </r>
  <r>
    <x v="35"/>
    <x v="136"/>
    <n v="757"/>
    <n v="0"/>
    <n v="0"/>
    <n v="757"/>
    <n v="7"/>
    <x v="19"/>
    <x v="19"/>
  </r>
  <r>
    <x v="0"/>
    <x v="137"/>
    <n v="2131"/>
    <n v="1"/>
    <n v="2114"/>
    <n v="16"/>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1"/>
    <x v="137"/>
    <n v="2114"/>
    <n v="55"/>
    <n v="2042"/>
    <n v="17"/>
    <n v="7"/>
    <x v="19"/>
    <x v="19"/>
  </r>
  <r>
    <x v="39"/>
    <x v="137"/>
    <n v="138"/>
    <n v="2"/>
    <n v="136"/>
    <n v="0"/>
    <n v="7"/>
    <x v="19"/>
    <x v="19"/>
  </r>
  <r>
    <x v="9"/>
    <x v="137"/>
    <n v="146"/>
    <n v="1"/>
    <n v="145"/>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10"/>
    <x v="137"/>
    <n v="117"/>
    <n v="0"/>
    <n v="117"/>
    <n v="0"/>
    <n v="7"/>
    <x v="19"/>
    <x v="19"/>
  </r>
  <r>
    <x v="11"/>
    <x v="137"/>
    <n v="3"/>
    <n v="0"/>
    <n v="3"/>
    <n v="0"/>
    <n v="7"/>
    <x v="19"/>
    <x v="19"/>
  </r>
  <r>
    <x v="20"/>
    <x v="137"/>
    <n v="117"/>
    <n v="0"/>
    <n v="117"/>
    <n v="0"/>
    <n v="7"/>
    <x v="19"/>
    <x v="19"/>
  </r>
  <r>
    <x v="21"/>
    <x v="137"/>
    <n v="346"/>
    <n v="7"/>
    <n v="339"/>
    <n v="0"/>
    <n v="7"/>
    <x v="19"/>
    <x v="19"/>
  </r>
  <r>
    <x v="22"/>
    <x v="137"/>
    <n v="962"/>
    <n v="11"/>
    <n v="9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23"/>
    <x v="137"/>
    <n v="45"/>
    <n v="7"/>
    <n v="38"/>
    <n v="0"/>
    <n v="7"/>
    <x v="19"/>
    <x v="19"/>
  </r>
  <r>
    <x v="24"/>
    <x v="137"/>
    <n v="273"/>
    <n v="22"/>
    <n v="251"/>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7"/>
    <x v="137"/>
    <n v="451"/>
    <n v="97"/>
    <n v="354"/>
    <n v="0"/>
    <n v="7"/>
    <x v="19"/>
    <x v="19"/>
  </r>
  <r>
    <x v="8"/>
    <x v="137"/>
    <n v="2035"/>
    <n v="148"/>
    <n v="1887"/>
    <n v="0"/>
    <n v="7"/>
    <x v="19"/>
    <x v="19"/>
  </r>
  <r>
    <x v="35"/>
    <x v="137"/>
    <n v="614"/>
    <n v="0"/>
    <n v="0"/>
    <n v="614"/>
    <n v="7"/>
    <x v="19"/>
    <x v="19"/>
  </r>
  <r>
    <x v="0"/>
    <x v="138"/>
    <n v="639"/>
    <n v="0"/>
    <n v="627"/>
    <n v="12"/>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1"/>
    <x v="138"/>
    <n v="627"/>
    <n v="12"/>
    <n v="601"/>
    <n v="14"/>
    <n v="7"/>
    <x v="19"/>
    <x v="19"/>
  </r>
  <r>
    <x v="39"/>
    <x v="138"/>
    <n v="34"/>
    <n v="2"/>
    <n v="32"/>
    <n v="0"/>
    <n v="7"/>
    <x v="19"/>
    <x v="19"/>
  </r>
  <r>
    <x v="9"/>
    <x v="138"/>
    <n v="36"/>
    <n v="0"/>
    <n v="36"/>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10"/>
    <x v="138"/>
    <n v="51"/>
    <n v="0"/>
    <n v="51"/>
    <n v="0"/>
    <n v="7"/>
    <x v="19"/>
    <x v="19"/>
  </r>
  <r>
    <x v="11"/>
    <x v="138"/>
    <n v="1"/>
    <n v="0"/>
    <n v="1"/>
    <n v="0"/>
    <n v="7"/>
    <x v="19"/>
    <x v="19"/>
  </r>
  <r>
    <x v="20"/>
    <x v="138"/>
    <n v="51"/>
    <n v="0"/>
    <n v="51"/>
    <n v="0"/>
    <n v="7"/>
    <x v="19"/>
    <x v="19"/>
  </r>
  <r>
    <x v="21"/>
    <x v="138"/>
    <n v="103"/>
    <n v="1"/>
    <n v="102"/>
    <n v="0"/>
    <n v="7"/>
    <x v="19"/>
    <x v="19"/>
  </r>
  <r>
    <x v="22"/>
    <x v="138"/>
    <n v="250"/>
    <n v="4"/>
    <n v="24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23"/>
    <x v="138"/>
    <n v="26"/>
    <n v="3"/>
    <n v="23"/>
    <n v="0"/>
    <n v="7"/>
    <x v="19"/>
    <x v="19"/>
  </r>
  <r>
    <x v="24"/>
    <x v="138"/>
    <n v="90"/>
    <n v="4"/>
    <n v="86"/>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7"/>
    <x v="138"/>
    <n v="158"/>
    <n v="38"/>
    <n v="120"/>
    <n v="0"/>
    <n v="7"/>
    <x v="19"/>
    <x v="19"/>
  </r>
  <r>
    <x v="8"/>
    <x v="138"/>
    <n v="599"/>
    <n v="37"/>
    <n v="562"/>
    <n v="0"/>
    <n v="7"/>
    <x v="19"/>
    <x v="19"/>
  </r>
  <r>
    <x v="35"/>
    <x v="138"/>
    <n v="203"/>
    <n v="0"/>
    <n v="0"/>
    <n v="203"/>
    <n v="7"/>
    <x v="19"/>
    <x v="19"/>
  </r>
  <r>
    <x v="0"/>
    <x v="139"/>
    <n v="276"/>
    <n v="0"/>
    <n v="275"/>
    <n v="1"/>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1"/>
    <x v="139"/>
    <n v="275"/>
    <n v="5"/>
    <n v="266"/>
    <n v="4"/>
    <n v="8"/>
    <x v="20"/>
    <x v="20"/>
  </r>
  <r>
    <x v="39"/>
    <x v="139"/>
    <n v="17"/>
    <n v="0"/>
    <n v="17"/>
    <n v="0"/>
    <n v="8"/>
    <x v="20"/>
    <x v="20"/>
  </r>
  <r>
    <x v="9"/>
    <x v="139"/>
    <n v="21"/>
    <n v="0"/>
    <n v="2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10"/>
    <x v="139"/>
    <n v="22"/>
    <n v="0"/>
    <n v="22"/>
    <n v="0"/>
    <n v="8"/>
    <x v="20"/>
    <x v="20"/>
  </r>
  <r>
    <x v="11"/>
    <x v="139"/>
    <n v="1"/>
    <n v="0"/>
    <n v="1"/>
    <n v="0"/>
    <n v="8"/>
    <x v="20"/>
    <x v="20"/>
  </r>
  <r>
    <x v="20"/>
    <x v="139"/>
    <n v="22"/>
    <n v="0"/>
    <n v="22"/>
    <n v="0"/>
    <n v="8"/>
    <x v="20"/>
    <x v="20"/>
  </r>
  <r>
    <x v="21"/>
    <x v="139"/>
    <n v="36"/>
    <n v="1"/>
    <n v="35"/>
    <n v="0"/>
    <n v="8"/>
    <x v="20"/>
    <x v="20"/>
  </r>
  <r>
    <x v="22"/>
    <x v="139"/>
    <n v="111"/>
    <n v="2"/>
    <n v="109"/>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23"/>
    <x v="139"/>
    <n v="11"/>
    <n v="3"/>
    <n v="8"/>
    <n v="0"/>
    <n v="8"/>
    <x v="20"/>
    <x v="20"/>
  </r>
  <r>
    <x v="24"/>
    <x v="139"/>
    <n v="34"/>
    <n v="0"/>
    <n v="34"/>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7"/>
    <x v="139"/>
    <n v="54"/>
    <n v="17"/>
    <n v="37"/>
    <n v="0"/>
    <n v="8"/>
    <x v="20"/>
    <x v="20"/>
  </r>
  <r>
    <x v="8"/>
    <x v="139"/>
    <n v="262"/>
    <n v="23"/>
    <n v="239"/>
    <n v="0"/>
    <n v="8"/>
    <x v="20"/>
    <x v="20"/>
  </r>
  <r>
    <x v="35"/>
    <x v="139"/>
    <n v="89"/>
    <n v="0"/>
    <n v="0"/>
    <n v="89"/>
    <n v="8"/>
    <x v="20"/>
    <x v="20"/>
  </r>
  <r>
    <x v="0"/>
    <x v="140"/>
    <n v="2747"/>
    <n v="1"/>
    <n v="2727"/>
    <n v="19"/>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1"/>
    <x v="140"/>
    <n v="2727"/>
    <n v="69"/>
    <n v="2632"/>
    <n v="26"/>
    <n v="8"/>
    <x v="20"/>
    <x v="20"/>
  </r>
  <r>
    <x v="9"/>
    <x v="140"/>
    <n v="180"/>
    <n v="15"/>
    <n v="165"/>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10"/>
    <x v="140"/>
    <n v="163"/>
    <n v="0"/>
    <n v="163"/>
    <n v="0"/>
    <n v="8"/>
    <x v="20"/>
    <x v="20"/>
  </r>
  <r>
    <x v="11"/>
    <x v="140"/>
    <n v="7"/>
    <n v="1"/>
    <n v="6"/>
    <n v="0"/>
    <n v="8"/>
    <x v="20"/>
    <x v="20"/>
  </r>
  <r>
    <x v="20"/>
    <x v="140"/>
    <n v="163"/>
    <n v="0"/>
    <n v="163"/>
    <n v="0"/>
    <n v="8"/>
    <x v="20"/>
    <x v="20"/>
  </r>
  <r>
    <x v="21"/>
    <x v="140"/>
    <n v="450"/>
    <n v="4"/>
    <n v="446"/>
    <n v="0"/>
    <n v="8"/>
    <x v="20"/>
    <x v="20"/>
  </r>
  <r>
    <x v="22"/>
    <x v="140"/>
    <n v="1388"/>
    <n v="16"/>
    <n v="1372"/>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23"/>
    <x v="140"/>
    <n v="81"/>
    <n v="6"/>
    <n v="75"/>
    <n v="0"/>
    <n v="8"/>
    <x v="20"/>
    <x v="20"/>
  </r>
  <r>
    <x v="24"/>
    <x v="140"/>
    <n v="298"/>
    <n v="19"/>
    <n v="279"/>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7"/>
    <x v="140"/>
    <n v="593"/>
    <n v="133"/>
    <n v="460"/>
    <n v="0"/>
    <n v="8"/>
    <x v="20"/>
    <x v="20"/>
  </r>
  <r>
    <x v="8"/>
    <x v="140"/>
    <n v="2624"/>
    <n v="170"/>
    <n v="2453"/>
    <n v="0"/>
    <n v="8"/>
    <x v="20"/>
    <x v="20"/>
  </r>
  <r>
    <x v="35"/>
    <x v="140"/>
    <n v="625"/>
    <n v="0"/>
    <n v="0"/>
    <n v="625"/>
    <n v="8"/>
    <x v="20"/>
    <x v="20"/>
  </r>
  <r>
    <x v="0"/>
    <x v="141"/>
    <n v="4720"/>
    <n v="0"/>
    <n v="4691"/>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1"/>
    <x v="141"/>
    <n v="4691"/>
    <n v="118"/>
    <n v="4544"/>
    <n v="29"/>
    <n v="8"/>
    <x v="20"/>
    <x v="20"/>
  </r>
  <r>
    <x v="39"/>
    <x v="141"/>
    <n v="279"/>
    <n v="5"/>
    <n v="274"/>
    <n v="0"/>
    <n v="8"/>
    <x v="20"/>
    <x v="20"/>
  </r>
  <r>
    <x v="9"/>
    <x v="141"/>
    <n v="289"/>
    <n v="0"/>
    <n v="289"/>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10"/>
    <x v="141"/>
    <n v="218"/>
    <n v="1"/>
    <n v="217"/>
    <n v="0"/>
    <n v="8"/>
    <x v="20"/>
    <x v="20"/>
  </r>
  <r>
    <x v="11"/>
    <x v="141"/>
    <n v="8"/>
    <n v="0"/>
    <n v="8"/>
    <n v="0"/>
    <n v="8"/>
    <x v="20"/>
    <x v="20"/>
  </r>
  <r>
    <x v="20"/>
    <x v="141"/>
    <n v="218"/>
    <n v="0"/>
    <n v="218"/>
    <n v="0"/>
    <n v="8"/>
    <x v="20"/>
    <x v="20"/>
  </r>
  <r>
    <x v="21"/>
    <x v="141"/>
    <n v="782"/>
    <n v="8"/>
    <n v="774"/>
    <n v="0"/>
    <n v="8"/>
    <x v="20"/>
    <x v="20"/>
  </r>
  <r>
    <x v="22"/>
    <x v="141"/>
    <n v="2349"/>
    <n v="33"/>
    <n v="2316"/>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23"/>
    <x v="141"/>
    <n v="175"/>
    <n v="20"/>
    <n v="155"/>
    <n v="0"/>
    <n v="8"/>
    <x v="20"/>
    <x v="20"/>
  </r>
  <r>
    <x v="24"/>
    <x v="141"/>
    <n v="655"/>
    <n v="35"/>
    <n v="62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7"/>
    <x v="141"/>
    <n v="963"/>
    <n v="168"/>
    <n v="795"/>
    <n v="0"/>
    <n v="8"/>
    <x v="20"/>
    <x v="20"/>
  </r>
  <r>
    <x v="8"/>
    <x v="141"/>
    <n v="4536"/>
    <n v="263"/>
    <n v="4274"/>
    <n v="0"/>
    <n v="8"/>
    <x v="20"/>
    <x v="20"/>
  </r>
  <r>
    <x v="35"/>
    <x v="141"/>
    <n v="1295"/>
    <n v="0"/>
    <n v="0"/>
    <n v="1295"/>
    <n v="8"/>
    <x v="20"/>
    <x v="20"/>
  </r>
  <r>
    <x v="0"/>
    <x v="142"/>
    <n v="5361"/>
    <n v="0"/>
    <n v="5312"/>
    <n v="49"/>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1"/>
    <x v="142"/>
    <n v="5312"/>
    <n v="143"/>
    <n v="5138"/>
    <n v="31"/>
    <n v="8"/>
    <x v="20"/>
    <x v="20"/>
  </r>
  <r>
    <x v="39"/>
    <x v="142"/>
    <n v="343"/>
    <n v="2"/>
    <n v="341"/>
    <n v="0"/>
    <n v="8"/>
    <x v="20"/>
    <x v="20"/>
  </r>
  <r>
    <x v="9"/>
    <x v="142"/>
    <n v="367"/>
    <n v="2"/>
    <n v="365"/>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10"/>
    <x v="142"/>
    <n v="238"/>
    <n v="1"/>
    <n v="237"/>
    <n v="0"/>
    <n v="8"/>
    <x v="20"/>
    <x v="20"/>
  </r>
  <r>
    <x v="11"/>
    <x v="142"/>
    <n v="6"/>
    <n v="0"/>
    <n v="6"/>
    <n v="0"/>
    <n v="8"/>
    <x v="20"/>
    <x v="20"/>
  </r>
  <r>
    <x v="20"/>
    <x v="142"/>
    <n v="238"/>
    <n v="0"/>
    <n v="238"/>
    <n v="0"/>
    <n v="8"/>
    <x v="20"/>
    <x v="20"/>
  </r>
  <r>
    <x v="21"/>
    <x v="142"/>
    <n v="957"/>
    <n v="7"/>
    <n v="950"/>
    <n v="0"/>
    <n v="8"/>
    <x v="20"/>
    <x v="20"/>
  </r>
  <r>
    <x v="22"/>
    <x v="142"/>
    <n v="2443"/>
    <n v="21"/>
    <n v="2422"/>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23"/>
    <x v="142"/>
    <n v="186"/>
    <n v="27"/>
    <n v="159"/>
    <n v="0"/>
    <n v="8"/>
    <x v="20"/>
    <x v="20"/>
  </r>
  <r>
    <x v="24"/>
    <x v="142"/>
    <n v="617"/>
    <n v="33"/>
    <n v="584"/>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7"/>
    <x v="142"/>
    <n v="1157"/>
    <n v="206"/>
    <n v="951"/>
    <n v="0"/>
    <n v="8"/>
    <x v="20"/>
    <x v="20"/>
  </r>
  <r>
    <x v="8"/>
    <x v="142"/>
    <n v="5124"/>
    <n v="412"/>
    <n v="4712"/>
    <n v="0"/>
    <n v="8"/>
    <x v="20"/>
    <x v="20"/>
  </r>
  <r>
    <x v="37"/>
    <x v="142"/>
    <n v="3"/>
    <n v="0"/>
    <n v="3"/>
    <n v="0"/>
    <n v="8"/>
    <x v="20"/>
    <x v="20"/>
  </r>
  <r>
    <x v="35"/>
    <x v="142"/>
    <n v="1561"/>
    <n v="0"/>
    <n v="0"/>
    <n v="1561"/>
    <n v="8"/>
    <x v="20"/>
    <x v="20"/>
  </r>
  <r>
    <x v="0"/>
    <x v="143"/>
    <n v="4194"/>
    <n v="4"/>
    <n v="4142"/>
    <n v="48"/>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1"/>
    <x v="143"/>
    <n v="4142"/>
    <n v="143"/>
    <n v="3980"/>
    <n v="19"/>
    <n v="8"/>
    <x v="20"/>
    <x v="20"/>
  </r>
  <r>
    <x v="39"/>
    <x v="143"/>
    <n v="315"/>
    <n v="4"/>
    <n v="311"/>
    <n v="0"/>
    <n v="8"/>
    <x v="20"/>
    <x v="20"/>
  </r>
  <r>
    <x v="9"/>
    <x v="143"/>
    <n v="338"/>
    <n v="3"/>
    <n v="335"/>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10"/>
    <x v="143"/>
    <n v="241"/>
    <n v="0"/>
    <n v="241"/>
    <n v="0"/>
    <n v="8"/>
    <x v="20"/>
    <x v="20"/>
  </r>
  <r>
    <x v="11"/>
    <x v="143"/>
    <n v="5"/>
    <n v="1"/>
    <n v="4"/>
    <n v="0"/>
    <n v="8"/>
    <x v="20"/>
    <x v="20"/>
  </r>
  <r>
    <x v="20"/>
    <x v="143"/>
    <n v="241"/>
    <n v="0"/>
    <n v="241"/>
    <n v="0"/>
    <n v="8"/>
    <x v="20"/>
    <x v="20"/>
  </r>
  <r>
    <x v="21"/>
    <x v="143"/>
    <n v="732"/>
    <n v="6"/>
    <n v="726"/>
    <n v="0"/>
    <n v="8"/>
    <x v="20"/>
    <x v="20"/>
  </r>
  <r>
    <x v="22"/>
    <x v="143"/>
    <n v="1872"/>
    <n v="22"/>
    <n v="1850"/>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23"/>
    <x v="143"/>
    <n v="111"/>
    <n v="23"/>
    <n v="88"/>
    <n v="0"/>
    <n v="8"/>
    <x v="20"/>
    <x v="20"/>
  </r>
  <r>
    <x v="24"/>
    <x v="143"/>
    <n v="442"/>
    <n v="26"/>
    <n v="416"/>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7"/>
    <x v="143"/>
    <n v="1008"/>
    <n v="203"/>
    <n v="805"/>
    <n v="0"/>
    <n v="8"/>
    <x v="20"/>
    <x v="20"/>
  </r>
  <r>
    <x v="8"/>
    <x v="143"/>
    <n v="3972"/>
    <n v="232"/>
    <n v="3740"/>
    <n v="0"/>
    <n v="8"/>
    <x v="20"/>
    <x v="20"/>
  </r>
  <r>
    <x v="37"/>
    <x v="143"/>
    <n v="3"/>
    <n v="0"/>
    <n v="3"/>
    <n v="0"/>
    <n v="8"/>
    <x v="20"/>
    <x v="20"/>
  </r>
  <r>
    <x v="35"/>
    <x v="143"/>
    <n v="1282"/>
    <n v="0"/>
    <n v="0"/>
    <n v="1282"/>
    <n v="8"/>
    <x v="20"/>
    <x v="20"/>
  </r>
  <r>
    <x v="0"/>
    <x v="144"/>
    <n v="3603"/>
    <n v="18"/>
    <n v="3538"/>
    <n v="47"/>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1"/>
    <x v="144"/>
    <n v="3538"/>
    <n v="145"/>
    <n v="3384"/>
    <n v="9"/>
    <n v="8"/>
    <x v="20"/>
    <x v="20"/>
  </r>
  <r>
    <x v="39"/>
    <x v="144"/>
    <n v="277"/>
    <n v="1"/>
    <n v="276"/>
    <n v="0"/>
    <n v="8"/>
    <x v="20"/>
    <x v="20"/>
  </r>
  <r>
    <x v="9"/>
    <x v="144"/>
    <n v="293"/>
    <n v="1"/>
    <n v="292"/>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10"/>
    <x v="144"/>
    <n v="196"/>
    <n v="2"/>
    <n v="194"/>
    <n v="0"/>
    <n v="8"/>
    <x v="20"/>
    <x v="20"/>
  </r>
  <r>
    <x v="11"/>
    <x v="144"/>
    <n v="5"/>
    <n v="1"/>
    <n v="4"/>
    <n v="0"/>
    <n v="8"/>
    <x v="20"/>
    <x v="20"/>
  </r>
  <r>
    <x v="20"/>
    <x v="144"/>
    <n v="196"/>
    <n v="0"/>
    <n v="196"/>
    <n v="0"/>
    <n v="8"/>
    <x v="20"/>
    <x v="20"/>
  </r>
  <r>
    <x v="21"/>
    <x v="144"/>
    <n v="617"/>
    <n v="13"/>
    <n v="604"/>
    <n v="0"/>
    <n v="8"/>
    <x v="20"/>
    <x v="20"/>
  </r>
  <r>
    <x v="22"/>
    <x v="144"/>
    <n v="1532"/>
    <n v="35"/>
    <n v="149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23"/>
    <x v="144"/>
    <n v="107"/>
    <n v="11"/>
    <n v="96"/>
    <n v="0"/>
    <n v="8"/>
    <x v="20"/>
    <x v="20"/>
  </r>
  <r>
    <x v="24"/>
    <x v="144"/>
    <n v="391"/>
    <n v="24"/>
    <n v="367"/>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7"/>
    <x v="144"/>
    <n v="855"/>
    <n v="182"/>
    <n v="673"/>
    <n v="0"/>
    <n v="8"/>
    <x v="20"/>
    <x v="20"/>
  </r>
  <r>
    <x v="8"/>
    <x v="144"/>
    <n v="3377"/>
    <n v="226"/>
    <n v="3151"/>
    <n v="0"/>
    <n v="8"/>
    <x v="20"/>
    <x v="20"/>
  </r>
  <r>
    <x v="35"/>
    <x v="144"/>
    <n v="1075"/>
    <n v="0"/>
    <n v="0"/>
    <n v="1075"/>
    <n v="8"/>
    <x v="20"/>
    <x v="20"/>
  </r>
  <r>
    <x v="0"/>
    <x v="145"/>
    <n v="641"/>
    <n v="1"/>
    <n v="636"/>
    <n v="4"/>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1"/>
    <x v="145"/>
    <n v="636"/>
    <n v="22"/>
    <n v="609"/>
    <n v="5"/>
    <n v="8"/>
    <x v="20"/>
    <x v="20"/>
  </r>
  <r>
    <x v="39"/>
    <x v="145"/>
    <n v="40"/>
    <n v="0"/>
    <n v="40"/>
    <n v="0"/>
    <n v="8"/>
    <x v="20"/>
    <x v="20"/>
  </r>
  <r>
    <x v="9"/>
    <x v="145"/>
    <n v="45"/>
    <n v="0"/>
    <n v="45"/>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10"/>
    <x v="145"/>
    <n v="48"/>
    <n v="0"/>
    <n v="48"/>
    <n v="0"/>
    <n v="8"/>
    <x v="20"/>
    <x v="20"/>
  </r>
  <r>
    <x v="20"/>
    <x v="145"/>
    <n v="48"/>
    <n v="0"/>
    <n v="48"/>
    <n v="0"/>
    <n v="8"/>
    <x v="20"/>
    <x v="20"/>
  </r>
  <r>
    <x v="21"/>
    <x v="145"/>
    <n v="106"/>
    <n v="1"/>
    <n v="105"/>
    <n v="0"/>
    <n v="8"/>
    <x v="20"/>
    <x v="20"/>
  </r>
  <r>
    <x v="22"/>
    <x v="145"/>
    <n v="261"/>
    <n v="5"/>
    <n v="256"/>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23"/>
    <x v="145"/>
    <n v="16"/>
    <n v="2"/>
    <n v="14"/>
    <n v="0"/>
    <n v="8"/>
    <x v="20"/>
    <x v="20"/>
  </r>
  <r>
    <x v="24"/>
    <x v="145"/>
    <n v="71"/>
    <n v="6"/>
    <n v="65"/>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7"/>
    <x v="145"/>
    <n v="129"/>
    <n v="34"/>
    <n v="95"/>
    <n v="0"/>
    <n v="8"/>
    <x v="20"/>
    <x v="20"/>
  </r>
  <r>
    <x v="8"/>
    <x v="145"/>
    <n v="605"/>
    <n v="46"/>
    <n v="559"/>
    <n v="0"/>
    <n v="8"/>
    <x v="20"/>
    <x v="20"/>
  </r>
  <r>
    <x v="35"/>
    <x v="145"/>
    <n v="197"/>
    <n v="0"/>
    <n v="0"/>
    <n v="197"/>
    <n v="8"/>
    <x v="20"/>
    <x v="20"/>
  </r>
  <r>
    <x v="0"/>
    <x v="146"/>
    <n v="379"/>
    <n v="0"/>
    <n v="378"/>
    <n v="1"/>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1"/>
    <x v="146"/>
    <n v="378"/>
    <n v="18"/>
    <n v="352"/>
    <n v="8"/>
    <n v="9"/>
    <x v="21"/>
    <x v="21"/>
  </r>
  <r>
    <x v="39"/>
    <x v="146"/>
    <n v="14"/>
    <n v="1"/>
    <n v="13"/>
    <n v="0"/>
    <n v="9"/>
    <x v="21"/>
    <x v="21"/>
  </r>
  <r>
    <x v="9"/>
    <x v="146"/>
    <n v="15"/>
    <n v="0"/>
    <n v="15"/>
    <n v="0"/>
    <n v="9"/>
    <x v="21"/>
    <x v="21"/>
  </r>
  <r>
    <x v="14"/>
    <x v="146"/>
    <n v="35"/>
    <n v="3"/>
    <n v="32"/>
    <n v="0"/>
    <n v="9"/>
    <x v="21"/>
    <x v="21"/>
  </r>
  <r>
    <x v="15"/>
    <x v="146"/>
    <n v="21"/>
    <n v="0"/>
    <n v="21"/>
    <n v="0"/>
    <n v="9"/>
    <x v="21"/>
    <x v="21"/>
  </r>
  <r>
    <x v="18"/>
    <x v="146"/>
    <n v="11"/>
    <n v="2"/>
    <n v="9"/>
    <n v="0"/>
    <n v="9"/>
    <x v="21"/>
    <x v="21"/>
  </r>
  <r>
    <x v="19"/>
    <x v="146"/>
    <n v="3"/>
    <n v="0"/>
    <n v="3"/>
    <n v="0"/>
    <n v="9"/>
    <x v="21"/>
    <x v="21"/>
  </r>
  <r>
    <x v="10"/>
    <x v="146"/>
    <n v="35"/>
    <n v="0"/>
    <n v="35"/>
    <n v="0"/>
    <n v="9"/>
    <x v="21"/>
    <x v="21"/>
  </r>
  <r>
    <x v="11"/>
    <x v="146"/>
    <n v="3"/>
    <n v="0"/>
    <n v="3"/>
    <n v="0"/>
    <n v="9"/>
    <x v="21"/>
    <x v="21"/>
  </r>
  <r>
    <x v="20"/>
    <x v="146"/>
    <n v="35"/>
    <n v="0"/>
    <n v="35"/>
    <n v="0"/>
    <n v="9"/>
    <x v="21"/>
    <x v="21"/>
  </r>
  <r>
    <x v="21"/>
    <x v="146"/>
    <n v="63"/>
    <n v="1"/>
    <n v="62"/>
    <n v="0"/>
    <n v="9"/>
    <x v="21"/>
    <x v="21"/>
  </r>
  <r>
    <x v="22"/>
    <x v="146"/>
    <n v="133"/>
    <n v="1"/>
    <n v="132"/>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23"/>
    <x v="146"/>
    <n v="12"/>
    <n v="4"/>
    <n v="8"/>
    <n v="0"/>
    <n v="9"/>
    <x v="21"/>
    <x v="21"/>
  </r>
  <r>
    <x v="24"/>
    <x v="146"/>
    <n v="52"/>
    <n v="3"/>
    <n v="49"/>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7"/>
    <x v="146"/>
    <n v="79"/>
    <n v="25"/>
    <n v="54"/>
    <n v="0"/>
    <n v="9"/>
    <x v="21"/>
    <x v="21"/>
  </r>
  <r>
    <x v="8"/>
    <x v="146"/>
    <n v="349"/>
    <n v="30"/>
    <n v="319"/>
    <n v="0"/>
    <n v="9"/>
    <x v="21"/>
    <x v="21"/>
  </r>
  <r>
    <x v="35"/>
    <x v="146"/>
    <n v="113"/>
    <n v="0"/>
    <n v="0"/>
    <n v="113"/>
    <n v="9"/>
    <x v="21"/>
    <x v="21"/>
  </r>
  <r>
    <x v="0"/>
    <x v="147"/>
    <n v="6744"/>
    <n v="0"/>
    <n v="6679"/>
    <n v="6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1"/>
    <x v="147"/>
    <n v="6679"/>
    <n v="164"/>
    <n v="6470"/>
    <n v="45"/>
    <n v="9"/>
    <x v="21"/>
    <x v="21"/>
  </r>
  <r>
    <x v="39"/>
    <x v="147"/>
    <n v="407"/>
    <n v="3"/>
    <n v="404"/>
    <n v="0"/>
    <n v="9"/>
    <x v="21"/>
    <x v="21"/>
  </r>
  <r>
    <x v="9"/>
    <x v="147"/>
    <n v="427"/>
    <n v="1"/>
    <n v="426"/>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10"/>
    <x v="147"/>
    <n v="353"/>
    <n v="2"/>
    <n v="351"/>
    <n v="0"/>
    <n v="9"/>
    <x v="21"/>
    <x v="21"/>
  </r>
  <r>
    <x v="11"/>
    <x v="147"/>
    <n v="7"/>
    <n v="0"/>
    <n v="7"/>
    <n v="0"/>
    <n v="9"/>
    <x v="21"/>
    <x v="21"/>
  </r>
  <r>
    <x v="20"/>
    <x v="147"/>
    <n v="353"/>
    <n v="0"/>
    <n v="353"/>
    <n v="0"/>
    <n v="9"/>
    <x v="21"/>
    <x v="21"/>
  </r>
  <r>
    <x v="21"/>
    <x v="147"/>
    <n v="1287"/>
    <n v="9"/>
    <n v="1278"/>
    <n v="0"/>
    <n v="9"/>
    <x v="21"/>
    <x v="21"/>
  </r>
  <r>
    <x v="22"/>
    <x v="147"/>
    <n v="3062"/>
    <n v="31"/>
    <n v="3031"/>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23"/>
    <x v="147"/>
    <n v="224"/>
    <n v="27"/>
    <n v="197"/>
    <n v="0"/>
    <n v="9"/>
    <x v="21"/>
    <x v="21"/>
  </r>
  <r>
    <x v="24"/>
    <x v="147"/>
    <n v="805"/>
    <n v="30"/>
    <n v="77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7"/>
    <x v="147"/>
    <n v="1536"/>
    <n v="258"/>
    <n v="1278"/>
    <n v="0"/>
    <n v="9"/>
    <x v="21"/>
    <x v="21"/>
  </r>
  <r>
    <x v="8"/>
    <x v="147"/>
    <n v="6465"/>
    <n v="508"/>
    <n v="5957"/>
    <n v="0"/>
    <n v="9"/>
    <x v="21"/>
    <x v="21"/>
  </r>
  <r>
    <x v="35"/>
    <x v="147"/>
    <n v="2015"/>
    <n v="0"/>
    <n v="0"/>
    <n v="2015"/>
    <n v="9"/>
    <x v="21"/>
    <x v="21"/>
  </r>
  <r>
    <x v="0"/>
    <x v="148"/>
    <n v="5190"/>
    <n v="0"/>
    <n v="5145"/>
    <n v="45"/>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1"/>
    <x v="148"/>
    <n v="5145"/>
    <n v="102"/>
    <n v="5011"/>
    <n v="32"/>
    <n v="9"/>
    <x v="21"/>
    <x v="21"/>
  </r>
  <r>
    <x v="39"/>
    <x v="148"/>
    <n v="357"/>
    <n v="3"/>
    <n v="354"/>
    <n v="0"/>
    <n v="9"/>
    <x v="21"/>
    <x v="21"/>
  </r>
  <r>
    <x v="9"/>
    <x v="148"/>
    <n v="376"/>
    <n v="1"/>
    <n v="375"/>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10"/>
    <x v="148"/>
    <n v="270"/>
    <n v="0"/>
    <n v="270"/>
    <n v="0"/>
    <n v="9"/>
    <x v="21"/>
    <x v="21"/>
  </r>
  <r>
    <x v="11"/>
    <x v="148"/>
    <n v="6"/>
    <n v="3"/>
    <n v="3"/>
    <n v="0"/>
    <n v="9"/>
    <x v="21"/>
    <x v="21"/>
  </r>
  <r>
    <x v="20"/>
    <x v="148"/>
    <n v="270"/>
    <n v="0"/>
    <n v="270"/>
    <n v="0"/>
    <n v="9"/>
    <x v="21"/>
    <x v="21"/>
  </r>
  <r>
    <x v="21"/>
    <x v="148"/>
    <n v="970"/>
    <n v="8"/>
    <n v="962"/>
    <n v="0"/>
    <n v="9"/>
    <x v="21"/>
    <x v="21"/>
  </r>
  <r>
    <x v="22"/>
    <x v="148"/>
    <n v="2445"/>
    <n v="26"/>
    <n v="2419"/>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23"/>
    <x v="148"/>
    <n v="175"/>
    <n v="22"/>
    <n v="153"/>
    <n v="0"/>
    <n v="9"/>
    <x v="21"/>
    <x v="21"/>
  </r>
  <r>
    <x v="24"/>
    <x v="148"/>
    <n v="608"/>
    <n v="28"/>
    <n v="580"/>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7"/>
    <x v="148"/>
    <n v="1187"/>
    <n v="208"/>
    <n v="979"/>
    <n v="0"/>
    <n v="9"/>
    <x v="21"/>
    <x v="21"/>
  </r>
  <r>
    <x v="8"/>
    <x v="148"/>
    <n v="5001"/>
    <n v="270"/>
    <n v="4731"/>
    <n v="0"/>
    <n v="9"/>
    <x v="21"/>
    <x v="21"/>
  </r>
  <r>
    <x v="37"/>
    <x v="148"/>
    <n v="1"/>
    <n v="0"/>
    <n v="1"/>
    <n v="0"/>
    <n v="9"/>
    <x v="21"/>
    <x v="21"/>
  </r>
  <r>
    <x v="35"/>
    <x v="148"/>
    <n v="1623"/>
    <n v="0"/>
    <n v="0"/>
    <n v="1623"/>
    <n v="9"/>
    <x v="21"/>
    <x v="21"/>
  </r>
  <r>
    <x v="0"/>
    <x v="149"/>
    <n v="4172"/>
    <n v="1"/>
    <n v="4136"/>
    <n v="35"/>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1"/>
    <x v="149"/>
    <n v="4136"/>
    <n v="120"/>
    <n v="3997"/>
    <n v="19"/>
    <n v="9"/>
    <x v="21"/>
    <x v="21"/>
  </r>
  <r>
    <x v="39"/>
    <x v="149"/>
    <n v="307"/>
    <n v="4"/>
    <n v="303"/>
    <n v="0"/>
    <n v="9"/>
    <x v="21"/>
    <x v="21"/>
  </r>
  <r>
    <x v="9"/>
    <x v="149"/>
    <n v="307"/>
    <n v="0"/>
    <n v="307"/>
    <n v="0"/>
    <n v="9"/>
    <x v="21"/>
    <x v="21"/>
  </r>
  <r>
    <x v="14"/>
    <x v="149"/>
    <n v="193"/>
    <n v="44"/>
    <n v="149"/>
    <n v="0"/>
    <n v="9"/>
    <x v="21"/>
    <x v="21"/>
  </r>
  <r>
    <x v="15"/>
    <x v="149"/>
    <n v="126"/>
    <n v="3"/>
    <n v="123"/>
    <n v="0"/>
    <n v="9"/>
    <x v="21"/>
    <x v="21"/>
  </r>
  <r>
    <x v="18"/>
    <x v="149"/>
    <n v="23"/>
    <n v="0"/>
    <n v="23"/>
    <n v="0"/>
    <n v="9"/>
    <x v="21"/>
    <x v="21"/>
  </r>
  <r>
    <x v="19"/>
    <x v="149"/>
    <n v="4"/>
    <n v="0"/>
    <n v="4"/>
    <n v="0"/>
    <n v="9"/>
    <x v="21"/>
    <x v="21"/>
  </r>
  <r>
    <x v="10"/>
    <x v="149"/>
    <n v="193"/>
    <n v="0"/>
    <n v="193"/>
    <n v="0"/>
    <n v="9"/>
    <x v="21"/>
    <x v="21"/>
  </r>
  <r>
    <x v="11"/>
    <x v="149"/>
    <n v="1"/>
    <n v="0"/>
    <n v="1"/>
    <n v="0"/>
    <n v="9"/>
    <x v="21"/>
    <x v="21"/>
  </r>
  <r>
    <x v="20"/>
    <x v="149"/>
    <n v="193"/>
    <n v="0"/>
    <n v="193"/>
    <n v="0"/>
    <n v="9"/>
    <x v="21"/>
    <x v="21"/>
  </r>
  <r>
    <x v="21"/>
    <x v="149"/>
    <n v="769"/>
    <n v="9"/>
    <n v="759"/>
    <n v="0"/>
    <n v="9"/>
    <x v="21"/>
    <x v="21"/>
  </r>
  <r>
    <x v="22"/>
    <x v="149"/>
    <n v="1932"/>
    <n v="9"/>
    <n v="192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23"/>
    <x v="149"/>
    <n v="120"/>
    <n v="12"/>
    <n v="108"/>
    <n v="0"/>
    <n v="9"/>
    <x v="21"/>
    <x v="21"/>
  </r>
  <r>
    <x v="24"/>
    <x v="149"/>
    <n v="481"/>
    <n v="18"/>
    <n v="463"/>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7"/>
    <x v="149"/>
    <n v="918"/>
    <n v="172"/>
    <n v="746"/>
    <n v="0"/>
    <n v="9"/>
    <x v="21"/>
    <x v="21"/>
  </r>
  <r>
    <x v="8"/>
    <x v="149"/>
    <n v="3992"/>
    <n v="243"/>
    <n v="3748"/>
    <n v="0"/>
    <n v="9"/>
    <x v="21"/>
    <x v="21"/>
  </r>
  <r>
    <x v="35"/>
    <x v="149"/>
    <n v="1283"/>
    <n v="0"/>
    <n v="0"/>
    <n v="1283"/>
    <n v="9"/>
    <x v="21"/>
    <x v="21"/>
  </r>
  <r>
    <x v="0"/>
    <x v="150"/>
    <n v="4523"/>
    <n v="0"/>
    <n v="4488"/>
    <n v="35"/>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1"/>
    <x v="150"/>
    <n v="4488"/>
    <n v="103"/>
    <n v="4341"/>
    <n v="44"/>
    <n v="9"/>
    <x v="21"/>
    <x v="21"/>
  </r>
  <r>
    <x v="39"/>
    <x v="150"/>
    <n v="339"/>
    <n v="3"/>
    <n v="336"/>
    <n v="0"/>
    <n v="9"/>
    <x v="21"/>
    <x v="21"/>
  </r>
  <r>
    <x v="9"/>
    <x v="150"/>
    <n v="339"/>
    <n v="0"/>
    <n v="339"/>
    <n v="0"/>
    <n v="9"/>
    <x v="21"/>
    <x v="21"/>
  </r>
  <r>
    <x v="14"/>
    <x v="150"/>
    <n v="195"/>
    <n v="30"/>
    <n v="165"/>
    <n v="0"/>
    <n v="9"/>
    <x v="21"/>
    <x v="21"/>
  </r>
  <r>
    <x v="15"/>
    <x v="150"/>
    <n v="144"/>
    <n v="4"/>
    <n v="140"/>
    <n v="0"/>
    <n v="9"/>
    <x v="21"/>
    <x v="21"/>
  </r>
  <r>
    <x v="18"/>
    <x v="150"/>
    <n v="21"/>
    <n v="1"/>
    <n v="20"/>
    <n v="0"/>
    <n v="9"/>
    <x v="21"/>
    <x v="21"/>
  </r>
  <r>
    <x v="19"/>
    <x v="150"/>
    <n v="6"/>
    <n v="0"/>
    <n v="6"/>
    <n v="0"/>
    <n v="9"/>
    <x v="21"/>
    <x v="21"/>
  </r>
  <r>
    <x v="10"/>
    <x v="150"/>
    <n v="195"/>
    <n v="0"/>
    <n v="195"/>
    <n v="0"/>
    <n v="9"/>
    <x v="21"/>
    <x v="21"/>
  </r>
  <r>
    <x v="11"/>
    <x v="150"/>
    <n v="1"/>
    <n v="0"/>
    <n v="1"/>
    <n v="0"/>
    <n v="9"/>
    <x v="21"/>
    <x v="21"/>
  </r>
  <r>
    <x v="20"/>
    <x v="150"/>
    <n v="195"/>
    <n v="0"/>
    <n v="195"/>
    <n v="0"/>
    <n v="9"/>
    <x v="21"/>
    <x v="21"/>
  </r>
  <r>
    <x v="21"/>
    <x v="150"/>
    <n v="726"/>
    <n v="9"/>
    <n v="718"/>
    <n v="0"/>
    <n v="9"/>
    <x v="21"/>
    <x v="21"/>
  </r>
  <r>
    <x v="22"/>
    <x v="150"/>
    <n v="2150"/>
    <n v="10"/>
    <n v="214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23"/>
    <x v="150"/>
    <n v="120"/>
    <n v="10"/>
    <n v="110"/>
    <n v="0"/>
    <n v="9"/>
    <x v="21"/>
    <x v="21"/>
  </r>
  <r>
    <x v="24"/>
    <x v="150"/>
    <n v="555"/>
    <n v="35"/>
    <n v="520"/>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7"/>
    <x v="150"/>
    <n v="962"/>
    <n v="193"/>
    <n v="769"/>
    <n v="0"/>
    <n v="9"/>
    <x v="21"/>
    <x v="21"/>
  </r>
  <r>
    <x v="8"/>
    <x v="150"/>
    <n v="4337"/>
    <n v="311"/>
    <n v="4027"/>
    <n v="0"/>
    <n v="9"/>
    <x v="21"/>
    <x v="21"/>
  </r>
  <r>
    <x v="35"/>
    <x v="150"/>
    <n v="1296"/>
    <n v="0"/>
    <n v="0"/>
    <n v="1296"/>
    <n v="9"/>
    <x v="21"/>
    <x v="21"/>
  </r>
  <r>
    <x v="0"/>
    <x v="151"/>
    <n v="5374"/>
    <n v="1"/>
    <n v="5322"/>
    <n v="51"/>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1"/>
    <x v="151"/>
    <n v="5322"/>
    <n v="148"/>
    <n v="5132"/>
    <n v="42"/>
    <n v="9"/>
    <x v="21"/>
    <x v="21"/>
  </r>
  <r>
    <x v="39"/>
    <x v="151"/>
    <n v="346"/>
    <n v="5"/>
    <n v="341"/>
    <n v="0"/>
    <n v="9"/>
    <x v="21"/>
    <x v="21"/>
  </r>
  <r>
    <x v="9"/>
    <x v="151"/>
    <n v="346"/>
    <n v="0"/>
    <n v="346"/>
    <n v="0"/>
    <n v="9"/>
    <x v="21"/>
    <x v="21"/>
  </r>
  <r>
    <x v="14"/>
    <x v="151"/>
    <n v="194"/>
    <n v="36"/>
    <n v="158"/>
    <n v="0"/>
    <n v="9"/>
    <x v="21"/>
    <x v="21"/>
  </r>
  <r>
    <x v="15"/>
    <x v="151"/>
    <n v="116"/>
    <n v="0"/>
    <n v="116"/>
    <n v="0"/>
    <n v="9"/>
    <x v="21"/>
    <x v="21"/>
  </r>
  <r>
    <x v="18"/>
    <x v="151"/>
    <n v="42"/>
    <n v="2"/>
    <n v="40"/>
    <n v="0"/>
    <n v="9"/>
    <x v="21"/>
    <x v="21"/>
  </r>
  <r>
    <x v="19"/>
    <x v="151"/>
    <n v="10"/>
    <n v="0"/>
    <n v="10"/>
    <n v="0"/>
    <n v="9"/>
    <x v="21"/>
    <x v="21"/>
  </r>
  <r>
    <x v="10"/>
    <x v="151"/>
    <n v="194"/>
    <n v="0"/>
    <n v="194"/>
    <n v="0"/>
    <n v="9"/>
    <x v="21"/>
    <x v="21"/>
  </r>
  <r>
    <x v="11"/>
    <x v="151"/>
    <n v="4"/>
    <n v="0"/>
    <n v="4"/>
    <n v="0"/>
    <n v="9"/>
    <x v="21"/>
    <x v="21"/>
  </r>
  <r>
    <x v="20"/>
    <x v="151"/>
    <n v="194"/>
    <n v="0"/>
    <n v="194"/>
    <n v="0"/>
    <n v="9"/>
    <x v="21"/>
    <x v="21"/>
  </r>
  <r>
    <x v="21"/>
    <x v="151"/>
    <n v="867"/>
    <n v="11"/>
    <n v="856"/>
    <n v="0"/>
    <n v="9"/>
    <x v="21"/>
    <x v="21"/>
  </r>
  <r>
    <x v="22"/>
    <x v="151"/>
    <n v="2627"/>
    <n v="14"/>
    <n v="2613"/>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23"/>
    <x v="151"/>
    <n v="178"/>
    <n v="32"/>
    <n v="146"/>
    <n v="0"/>
    <n v="9"/>
    <x v="21"/>
    <x v="21"/>
  </r>
  <r>
    <x v="24"/>
    <x v="151"/>
    <n v="666"/>
    <n v="38"/>
    <n v="628"/>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7"/>
    <x v="151"/>
    <n v="1054"/>
    <n v="214"/>
    <n v="840"/>
    <n v="0"/>
    <n v="9"/>
    <x v="21"/>
    <x v="21"/>
  </r>
  <r>
    <x v="8"/>
    <x v="151"/>
    <n v="5125"/>
    <n v="406"/>
    <n v="4719"/>
    <n v="0"/>
    <n v="9"/>
    <x v="21"/>
    <x v="21"/>
  </r>
  <r>
    <x v="35"/>
    <x v="151"/>
    <n v="1423"/>
    <n v="0"/>
    <n v="0"/>
    <n v="1423"/>
    <n v="9"/>
    <x v="21"/>
    <x v="21"/>
  </r>
  <r>
    <x v="0"/>
    <x v="152"/>
    <n v="637"/>
    <n v="1"/>
    <n v="629"/>
    <n v="7"/>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1"/>
    <x v="152"/>
    <n v="629"/>
    <n v="22"/>
    <n v="596"/>
    <n v="11"/>
    <n v="9"/>
    <x v="21"/>
    <x v="21"/>
  </r>
  <r>
    <x v="39"/>
    <x v="152"/>
    <n v="45"/>
    <n v="1"/>
    <n v="44"/>
    <n v="0"/>
    <n v="9"/>
    <x v="21"/>
    <x v="21"/>
  </r>
  <r>
    <x v="9"/>
    <x v="152"/>
    <n v="45"/>
    <n v="0"/>
    <n v="45"/>
    <n v="0"/>
    <n v="9"/>
    <x v="21"/>
    <x v="21"/>
  </r>
  <r>
    <x v="14"/>
    <x v="152"/>
    <n v="28"/>
    <n v="6"/>
    <n v="22"/>
    <n v="0"/>
    <n v="9"/>
    <x v="21"/>
    <x v="21"/>
  </r>
  <r>
    <x v="15"/>
    <x v="152"/>
    <n v="19"/>
    <n v="0"/>
    <n v="19"/>
    <n v="0"/>
    <n v="9"/>
    <x v="21"/>
    <x v="21"/>
  </r>
  <r>
    <x v="18"/>
    <x v="152"/>
    <n v="3"/>
    <n v="0"/>
    <n v="3"/>
    <n v="0"/>
    <n v="9"/>
    <x v="21"/>
    <x v="21"/>
  </r>
  <r>
    <x v="19"/>
    <x v="152"/>
    <n v="2"/>
    <n v="0"/>
    <n v="2"/>
    <n v="0"/>
    <n v="9"/>
    <x v="21"/>
    <x v="21"/>
  </r>
  <r>
    <x v="10"/>
    <x v="152"/>
    <n v="28"/>
    <n v="0"/>
    <n v="28"/>
    <n v="0"/>
    <n v="9"/>
    <x v="21"/>
    <x v="21"/>
  </r>
  <r>
    <x v="20"/>
    <x v="152"/>
    <n v="28"/>
    <n v="0"/>
    <n v="28"/>
    <n v="0"/>
    <n v="9"/>
    <x v="21"/>
    <x v="21"/>
  </r>
  <r>
    <x v="21"/>
    <x v="152"/>
    <n v="75"/>
    <n v="0"/>
    <n v="75"/>
    <n v="0"/>
    <n v="9"/>
    <x v="21"/>
    <x v="21"/>
  </r>
  <r>
    <x v="22"/>
    <x v="152"/>
    <n v="297"/>
    <n v="5"/>
    <n v="292"/>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23"/>
    <x v="152"/>
    <n v="20"/>
    <n v="1"/>
    <n v="19"/>
    <n v="0"/>
    <n v="9"/>
    <x v="21"/>
    <x v="21"/>
  </r>
  <r>
    <x v="24"/>
    <x v="152"/>
    <n v="83"/>
    <n v="7"/>
    <n v="76"/>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7"/>
    <x v="152"/>
    <n v="139"/>
    <n v="39"/>
    <n v="100"/>
    <n v="0"/>
    <n v="9"/>
    <x v="21"/>
    <x v="21"/>
  </r>
  <r>
    <x v="8"/>
    <x v="152"/>
    <n v="594"/>
    <n v="38"/>
    <n v="556"/>
    <n v="0"/>
    <n v="9"/>
    <x v="21"/>
    <x v="21"/>
  </r>
  <r>
    <x v="35"/>
    <x v="152"/>
    <n v="162"/>
    <n v="0"/>
    <n v="0"/>
    <n v="162"/>
    <n v="9"/>
    <x v="21"/>
    <x v="21"/>
  </r>
  <r>
    <x v="0"/>
    <x v="153"/>
    <n v="300"/>
    <n v="0"/>
    <n v="299"/>
    <n v="1"/>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1"/>
    <x v="153"/>
    <n v="299"/>
    <n v="8"/>
    <n v="286"/>
    <n v="5"/>
    <n v="10"/>
    <x v="22"/>
    <x v="22"/>
  </r>
  <r>
    <x v="39"/>
    <x v="153"/>
    <n v="19"/>
    <n v="1"/>
    <n v="18"/>
    <n v="0"/>
    <n v="10"/>
    <x v="22"/>
    <x v="22"/>
  </r>
  <r>
    <x v="9"/>
    <x v="153"/>
    <n v="19"/>
    <n v="0"/>
    <n v="19"/>
    <n v="0"/>
    <n v="10"/>
    <x v="22"/>
    <x v="22"/>
  </r>
  <r>
    <x v="14"/>
    <x v="153"/>
    <n v="17"/>
    <n v="4"/>
    <n v="13"/>
    <n v="0"/>
    <n v="10"/>
    <x v="22"/>
    <x v="22"/>
  </r>
  <r>
    <x v="15"/>
    <x v="153"/>
    <n v="9"/>
    <n v="0"/>
    <n v="9"/>
    <n v="0"/>
    <n v="10"/>
    <x v="22"/>
    <x v="22"/>
  </r>
  <r>
    <x v="18"/>
    <x v="153"/>
    <n v="4"/>
    <n v="0"/>
    <n v="4"/>
    <n v="0"/>
    <n v="10"/>
    <x v="22"/>
    <x v="22"/>
  </r>
  <r>
    <x v="19"/>
    <x v="153"/>
    <n v="1"/>
    <n v="0"/>
    <n v="1"/>
    <n v="0"/>
    <n v="10"/>
    <x v="22"/>
    <x v="22"/>
  </r>
  <r>
    <x v="10"/>
    <x v="153"/>
    <n v="17"/>
    <n v="0"/>
    <n v="17"/>
    <n v="0"/>
    <n v="10"/>
    <x v="22"/>
    <x v="22"/>
  </r>
  <r>
    <x v="20"/>
    <x v="153"/>
    <n v="17"/>
    <n v="0"/>
    <n v="17"/>
    <n v="0"/>
    <n v="10"/>
    <x v="22"/>
    <x v="22"/>
  </r>
  <r>
    <x v="21"/>
    <x v="153"/>
    <n v="41"/>
    <n v="0"/>
    <n v="41"/>
    <n v="0"/>
    <n v="10"/>
    <x v="22"/>
    <x v="22"/>
  </r>
  <r>
    <x v="22"/>
    <x v="153"/>
    <n v="133"/>
    <n v="3"/>
    <n v="130"/>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23"/>
    <x v="153"/>
    <n v="5"/>
    <n v="2"/>
    <n v="3"/>
    <n v="0"/>
    <n v="10"/>
    <x v="22"/>
    <x v="22"/>
  </r>
  <r>
    <x v="24"/>
    <x v="153"/>
    <n v="27"/>
    <n v="2"/>
    <n v="25"/>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7"/>
    <x v="153"/>
    <n v="73"/>
    <n v="20"/>
    <n v="53"/>
    <n v="0"/>
    <n v="10"/>
    <x v="22"/>
    <x v="22"/>
  </r>
  <r>
    <x v="8"/>
    <x v="153"/>
    <n v="283"/>
    <n v="21"/>
    <n v="262"/>
    <n v="0"/>
    <n v="10"/>
    <x v="22"/>
    <x v="22"/>
  </r>
  <r>
    <x v="35"/>
    <x v="153"/>
    <n v="83"/>
    <n v="0"/>
    <n v="0"/>
    <n v="83"/>
    <n v="10"/>
    <x v="22"/>
    <x v="22"/>
  </r>
  <r>
    <x v="0"/>
    <x v="154"/>
    <n v="6464"/>
    <n v="39"/>
    <n v="6358"/>
    <n v="67"/>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1"/>
    <x v="154"/>
    <n v="6351"/>
    <n v="191"/>
    <n v="6137"/>
    <n v="23"/>
    <n v="10"/>
    <x v="22"/>
    <x v="22"/>
  </r>
  <r>
    <x v="39"/>
    <x v="154"/>
    <n v="446"/>
    <n v="2"/>
    <n v="444"/>
    <n v="0"/>
    <n v="10"/>
    <x v="22"/>
    <x v="22"/>
  </r>
  <r>
    <x v="9"/>
    <x v="154"/>
    <n v="446"/>
    <n v="0"/>
    <n v="446"/>
    <n v="0"/>
    <n v="10"/>
    <x v="22"/>
    <x v="22"/>
  </r>
  <r>
    <x v="14"/>
    <x v="154"/>
    <n v="301"/>
    <n v="59"/>
    <n v="242"/>
    <n v="0"/>
    <n v="10"/>
    <x v="22"/>
    <x v="22"/>
  </r>
  <r>
    <x v="15"/>
    <x v="154"/>
    <n v="208"/>
    <n v="3"/>
    <n v="205"/>
    <n v="0"/>
    <n v="10"/>
    <x v="22"/>
    <x v="22"/>
  </r>
  <r>
    <x v="18"/>
    <x v="154"/>
    <n v="34"/>
    <n v="2"/>
    <n v="32"/>
    <n v="0"/>
    <n v="10"/>
    <x v="22"/>
    <x v="22"/>
  </r>
  <r>
    <x v="19"/>
    <x v="154"/>
    <n v="3"/>
    <n v="0"/>
    <n v="3"/>
    <n v="0"/>
    <n v="10"/>
    <x v="22"/>
    <x v="22"/>
  </r>
  <r>
    <x v="10"/>
    <x v="154"/>
    <n v="301"/>
    <n v="0"/>
    <n v="301"/>
    <n v="0"/>
    <n v="10"/>
    <x v="22"/>
    <x v="22"/>
  </r>
  <r>
    <x v="11"/>
    <x v="154"/>
    <n v="1"/>
    <n v="0"/>
    <n v="1"/>
    <n v="0"/>
    <n v="10"/>
    <x v="22"/>
    <x v="22"/>
  </r>
  <r>
    <x v="20"/>
    <x v="154"/>
    <n v="301"/>
    <n v="0"/>
    <n v="301"/>
    <n v="0"/>
    <n v="10"/>
    <x v="22"/>
    <x v="22"/>
  </r>
  <r>
    <x v="21"/>
    <x v="154"/>
    <n v="1078"/>
    <n v="24"/>
    <n v="1054"/>
    <n v="0"/>
    <n v="10"/>
    <x v="22"/>
    <x v="22"/>
  </r>
  <r>
    <x v="22"/>
    <x v="154"/>
    <n v="2978"/>
    <n v="40"/>
    <n v="2938"/>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23"/>
    <x v="154"/>
    <n v="182"/>
    <n v="29"/>
    <n v="153"/>
    <n v="0"/>
    <n v="10"/>
    <x v="22"/>
    <x v="22"/>
  </r>
  <r>
    <x v="24"/>
    <x v="154"/>
    <n v="733"/>
    <n v="34"/>
    <n v="699"/>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7"/>
    <x v="154"/>
    <n v="1408"/>
    <n v="282"/>
    <n v="1126"/>
    <n v="0"/>
    <n v="10"/>
    <x v="22"/>
    <x v="22"/>
  </r>
  <r>
    <x v="8"/>
    <x v="154"/>
    <n v="6115"/>
    <n v="451"/>
    <n v="5664"/>
    <n v="0"/>
    <n v="10"/>
    <x v="22"/>
    <x v="22"/>
  </r>
  <r>
    <x v="37"/>
    <x v="154"/>
    <n v="20"/>
    <n v="0"/>
    <n v="20"/>
    <n v="0"/>
    <n v="10"/>
    <x v="22"/>
    <x v="22"/>
  </r>
  <r>
    <x v="35"/>
    <x v="154"/>
    <n v="1869"/>
    <n v="0"/>
    <n v="0"/>
    <n v="1869"/>
    <n v="10"/>
    <x v="22"/>
    <x v="22"/>
  </r>
  <r>
    <x v="0"/>
    <x v="155"/>
    <n v="4795"/>
    <n v="13"/>
    <n v="4736"/>
    <n v="46"/>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1"/>
    <x v="155"/>
    <n v="4736"/>
    <n v="156"/>
    <n v="4548"/>
    <n v="32"/>
    <n v="10"/>
    <x v="22"/>
    <x v="22"/>
  </r>
  <r>
    <x v="39"/>
    <x v="155"/>
    <n v="328"/>
    <n v="10"/>
    <n v="318"/>
    <n v="0"/>
    <n v="10"/>
    <x v="22"/>
    <x v="22"/>
  </r>
  <r>
    <x v="9"/>
    <x v="155"/>
    <n v="328"/>
    <n v="0"/>
    <n v="328"/>
    <n v="0"/>
    <n v="10"/>
    <x v="22"/>
    <x v="22"/>
  </r>
  <r>
    <x v="14"/>
    <x v="155"/>
    <n v="228"/>
    <n v="54"/>
    <n v="174"/>
    <n v="0"/>
    <n v="10"/>
    <x v="22"/>
    <x v="22"/>
  </r>
  <r>
    <x v="15"/>
    <x v="155"/>
    <n v="146"/>
    <n v="3"/>
    <n v="143"/>
    <n v="0"/>
    <n v="10"/>
    <x v="22"/>
    <x v="22"/>
  </r>
  <r>
    <x v="18"/>
    <x v="155"/>
    <n v="28"/>
    <n v="0"/>
    <n v="28"/>
    <n v="0"/>
    <n v="10"/>
    <x v="22"/>
    <x v="22"/>
  </r>
  <r>
    <x v="19"/>
    <x v="155"/>
    <n v="3"/>
    <n v="0"/>
    <n v="3"/>
    <n v="0"/>
    <n v="10"/>
    <x v="22"/>
    <x v="22"/>
  </r>
  <r>
    <x v="10"/>
    <x v="155"/>
    <n v="228"/>
    <n v="0"/>
    <n v="228"/>
    <n v="0"/>
    <n v="10"/>
    <x v="22"/>
    <x v="22"/>
  </r>
  <r>
    <x v="11"/>
    <x v="155"/>
    <n v="3"/>
    <n v="0"/>
    <n v="3"/>
    <n v="0"/>
    <n v="10"/>
    <x v="22"/>
    <x v="22"/>
  </r>
  <r>
    <x v="20"/>
    <x v="155"/>
    <n v="228"/>
    <n v="0"/>
    <n v="228"/>
    <n v="0"/>
    <n v="10"/>
    <x v="22"/>
    <x v="22"/>
  </r>
  <r>
    <x v="21"/>
    <x v="155"/>
    <n v="819"/>
    <n v="8"/>
    <n v="811"/>
    <n v="0"/>
    <n v="10"/>
    <x v="22"/>
    <x v="22"/>
  </r>
  <r>
    <x v="22"/>
    <x v="155"/>
    <n v="2243"/>
    <n v="27"/>
    <n v="2216"/>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23"/>
    <x v="155"/>
    <n v="148"/>
    <n v="29"/>
    <n v="119"/>
    <n v="0"/>
    <n v="10"/>
    <x v="22"/>
    <x v="22"/>
  </r>
  <r>
    <x v="24"/>
    <x v="155"/>
    <n v="522"/>
    <n v="22"/>
    <n v="500"/>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7"/>
    <x v="155"/>
    <n v="1084"/>
    <n v="209"/>
    <n v="875"/>
    <n v="0"/>
    <n v="10"/>
    <x v="22"/>
    <x v="22"/>
  </r>
  <r>
    <x v="8"/>
    <x v="155"/>
    <n v="4539"/>
    <n v="291"/>
    <n v="4248"/>
    <n v="0"/>
    <n v="10"/>
    <x v="22"/>
    <x v="22"/>
  </r>
  <r>
    <x v="35"/>
    <x v="155"/>
    <n v="1375"/>
    <n v="0"/>
    <n v="0"/>
    <n v="1375"/>
    <n v="10"/>
    <x v="22"/>
    <x v="22"/>
  </r>
  <r>
    <x v="0"/>
    <x v="156"/>
    <n v="4075"/>
    <n v="14"/>
    <n v="4015"/>
    <n v="46"/>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1"/>
    <x v="156"/>
    <n v="4015"/>
    <n v="122"/>
    <n v="3873"/>
    <n v="20"/>
    <n v="10"/>
    <x v="22"/>
    <x v="22"/>
  </r>
  <r>
    <x v="39"/>
    <x v="156"/>
    <n v="351"/>
    <n v="8"/>
    <n v="343"/>
    <n v="0"/>
    <n v="10"/>
    <x v="22"/>
    <x v="22"/>
  </r>
  <r>
    <x v="9"/>
    <x v="156"/>
    <n v="351"/>
    <n v="0"/>
    <n v="351"/>
    <n v="0"/>
    <n v="10"/>
    <x v="22"/>
    <x v="22"/>
  </r>
  <r>
    <x v="14"/>
    <x v="156"/>
    <n v="204"/>
    <n v="48"/>
    <n v="156"/>
    <n v="0"/>
    <n v="10"/>
    <x v="22"/>
    <x v="22"/>
  </r>
  <r>
    <x v="15"/>
    <x v="156"/>
    <n v="126"/>
    <n v="1"/>
    <n v="125"/>
    <n v="0"/>
    <n v="10"/>
    <x v="22"/>
    <x v="22"/>
  </r>
  <r>
    <x v="18"/>
    <x v="156"/>
    <n v="30"/>
    <n v="5"/>
    <n v="25"/>
    <n v="0"/>
    <n v="10"/>
    <x v="22"/>
    <x v="22"/>
  </r>
  <r>
    <x v="19"/>
    <x v="156"/>
    <n v="7"/>
    <n v="0"/>
    <n v="7"/>
    <n v="0"/>
    <n v="10"/>
    <x v="22"/>
    <x v="22"/>
  </r>
  <r>
    <x v="10"/>
    <x v="156"/>
    <n v="204"/>
    <n v="0"/>
    <n v="204"/>
    <n v="0"/>
    <n v="10"/>
    <x v="22"/>
    <x v="22"/>
  </r>
  <r>
    <x v="20"/>
    <x v="156"/>
    <n v="204"/>
    <n v="0"/>
    <n v="204"/>
    <n v="0"/>
    <n v="10"/>
    <x v="22"/>
    <x v="22"/>
  </r>
  <r>
    <x v="21"/>
    <x v="156"/>
    <n v="705"/>
    <n v="15"/>
    <n v="690"/>
    <n v="0"/>
    <n v="10"/>
    <x v="22"/>
    <x v="22"/>
  </r>
  <r>
    <x v="22"/>
    <x v="156"/>
    <n v="1756"/>
    <n v="19"/>
    <n v="1737"/>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23"/>
    <x v="156"/>
    <n v="122"/>
    <n v="19"/>
    <n v="103"/>
    <n v="0"/>
    <n v="10"/>
    <x v="22"/>
    <x v="22"/>
  </r>
  <r>
    <x v="24"/>
    <x v="156"/>
    <n v="468"/>
    <n v="25"/>
    <n v="443"/>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7"/>
    <x v="156"/>
    <n v="971"/>
    <n v="210"/>
    <n v="761"/>
    <n v="0"/>
    <n v="10"/>
    <x v="22"/>
    <x v="22"/>
  </r>
  <r>
    <x v="8"/>
    <x v="156"/>
    <n v="3865"/>
    <n v="255"/>
    <n v="3609"/>
    <n v="1"/>
    <n v="10"/>
    <x v="22"/>
    <x v="22"/>
  </r>
  <r>
    <x v="35"/>
    <x v="156"/>
    <n v="1272"/>
    <n v="0"/>
    <n v="0"/>
    <n v="1272"/>
    <n v="10"/>
    <x v="22"/>
    <x v="22"/>
  </r>
  <r>
    <x v="0"/>
    <x v="157"/>
    <n v="3515"/>
    <n v="14"/>
    <n v="3458"/>
    <n v="43"/>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1"/>
    <x v="157"/>
    <n v="3457"/>
    <n v="111"/>
    <n v="3332"/>
    <n v="14"/>
    <n v="10"/>
    <x v="22"/>
    <x v="22"/>
  </r>
  <r>
    <x v="39"/>
    <x v="157"/>
    <n v="282"/>
    <n v="5"/>
    <n v="277"/>
    <n v="0"/>
    <n v="10"/>
    <x v="22"/>
    <x v="22"/>
  </r>
  <r>
    <x v="9"/>
    <x v="157"/>
    <n v="282"/>
    <n v="0"/>
    <n v="282"/>
    <n v="0"/>
    <n v="10"/>
    <x v="22"/>
    <x v="22"/>
  </r>
  <r>
    <x v="14"/>
    <x v="157"/>
    <n v="192"/>
    <n v="37"/>
    <n v="155"/>
    <n v="0"/>
    <n v="10"/>
    <x v="22"/>
    <x v="22"/>
  </r>
  <r>
    <x v="15"/>
    <x v="157"/>
    <n v="134"/>
    <n v="1"/>
    <n v="133"/>
    <n v="0"/>
    <n v="10"/>
    <x v="22"/>
    <x v="22"/>
  </r>
  <r>
    <x v="18"/>
    <x v="157"/>
    <n v="21"/>
    <n v="1"/>
    <n v="20"/>
    <n v="0"/>
    <n v="10"/>
    <x v="22"/>
    <x v="22"/>
  </r>
  <r>
    <x v="19"/>
    <x v="157"/>
    <n v="5"/>
    <n v="0"/>
    <n v="5"/>
    <n v="0"/>
    <n v="10"/>
    <x v="22"/>
    <x v="22"/>
  </r>
  <r>
    <x v="10"/>
    <x v="157"/>
    <n v="192"/>
    <n v="0"/>
    <n v="192"/>
    <n v="0"/>
    <n v="10"/>
    <x v="22"/>
    <x v="22"/>
  </r>
  <r>
    <x v="11"/>
    <x v="157"/>
    <n v="2"/>
    <n v="0"/>
    <n v="2"/>
    <n v="0"/>
    <n v="10"/>
    <x v="22"/>
    <x v="22"/>
  </r>
  <r>
    <x v="20"/>
    <x v="157"/>
    <n v="192"/>
    <n v="0"/>
    <n v="192"/>
    <n v="0"/>
    <n v="10"/>
    <x v="22"/>
    <x v="22"/>
  </r>
  <r>
    <x v="21"/>
    <x v="157"/>
    <n v="631"/>
    <n v="19"/>
    <n v="612"/>
    <n v="0"/>
    <n v="10"/>
    <x v="22"/>
    <x v="22"/>
  </r>
  <r>
    <x v="22"/>
    <x v="157"/>
    <n v="1496"/>
    <n v="26"/>
    <n v="1470"/>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23"/>
    <x v="157"/>
    <n v="122"/>
    <n v="24"/>
    <n v="98"/>
    <n v="0"/>
    <n v="10"/>
    <x v="22"/>
    <x v="22"/>
  </r>
  <r>
    <x v="24"/>
    <x v="157"/>
    <n v="411"/>
    <n v="26"/>
    <n v="385"/>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7"/>
    <x v="157"/>
    <n v="821"/>
    <n v="166"/>
    <n v="655"/>
    <n v="0"/>
    <n v="10"/>
    <x v="22"/>
    <x v="22"/>
  </r>
  <r>
    <x v="8"/>
    <x v="157"/>
    <n v="3329"/>
    <n v="238"/>
    <n v="3091"/>
    <n v="0"/>
    <n v="10"/>
    <x v="22"/>
    <x v="22"/>
  </r>
  <r>
    <x v="37"/>
    <x v="157"/>
    <n v="1"/>
    <n v="0"/>
    <n v="1"/>
    <n v="0"/>
    <n v="10"/>
    <x v="22"/>
    <x v="22"/>
  </r>
  <r>
    <x v="35"/>
    <x v="157"/>
    <n v="1102"/>
    <n v="0"/>
    <n v="0"/>
    <n v="1102"/>
    <n v="10"/>
    <x v="22"/>
    <x v="22"/>
  </r>
  <r>
    <x v="0"/>
    <x v="158"/>
    <n v="3758"/>
    <n v="21"/>
    <n v="3664"/>
    <n v="73"/>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1"/>
    <x v="158"/>
    <n v="3664"/>
    <n v="109"/>
    <n v="3524"/>
    <n v="31"/>
    <n v="10"/>
    <x v="22"/>
    <x v="22"/>
  </r>
  <r>
    <x v="39"/>
    <x v="158"/>
    <n v="251"/>
    <n v="5"/>
    <n v="246"/>
    <n v="0"/>
    <n v="10"/>
    <x v="22"/>
    <x v="22"/>
  </r>
  <r>
    <x v="9"/>
    <x v="158"/>
    <n v="251"/>
    <n v="0"/>
    <n v="251"/>
    <n v="0"/>
    <n v="10"/>
    <x v="22"/>
    <x v="22"/>
  </r>
  <r>
    <x v="14"/>
    <x v="158"/>
    <n v="183"/>
    <n v="35"/>
    <n v="148"/>
    <n v="0"/>
    <n v="10"/>
    <x v="22"/>
    <x v="22"/>
  </r>
  <r>
    <x v="15"/>
    <x v="158"/>
    <n v="117"/>
    <n v="2"/>
    <n v="115"/>
    <n v="0"/>
    <n v="10"/>
    <x v="22"/>
    <x v="22"/>
  </r>
  <r>
    <x v="18"/>
    <x v="158"/>
    <n v="31"/>
    <n v="2"/>
    <n v="29"/>
    <n v="0"/>
    <n v="10"/>
    <x v="22"/>
    <x v="22"/>
  </r>
  <r>
    <x v="19"/>
    <x v="158"/>
    <n v="8"/>
    <n v="0"/>
    <n v="8"/>
    <n v="0"/>
    <n v="10"/>
    <x v="22"/>
    <x v="22"/>
  </r>
  <r>
    <x v="10"/>
    <x v="158"/>
    <n v="183"/>
    <n v="0"/>
    <n v="183"/>
    <n v="0"/>
    <n v="10"/>
    <x v="22"/>
    <x v="22"/>
  </r>
  <r>
    <x v="11"/>
    <x v="158"/>
    <n v="2"/>
    <n v="0"/>
    <n v="2"/>
    <n v="0"/>
    <n v="10"/>
    <x v="22"/>
    <x v="22"/>
  </r>
  <r>
    <x v="20"/>
    <x v="158"/>
    <n v="183"/>
    <n v="0"/>
    <n v="183"/>
    <n v="0"/>
    <n v="10"/>
    <x v="22"/>
    <x v="22"/>
  </r>
  <r>
    <x v="21"/>
    <x v="158"/>
    <n v="758"/>
    <n v="11"/>
    <n v="747"/>
    <n v="0"/>
    <n v="10"/>
    <x v="22"/>
    <x v="22"/>
  </r>
  <r>
    <x v="22"/>
    <x v="158"/>
    <n v="1627"/>
    <n v="8"/>
    <n v="1619"/>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23"/>
    <x v="158"/>
    <n v="112"/>
    <n v="12"/>
    <n v="100"/>
    <n v="0"/>
    <n v="10"/>
    <x v="22"/>
    <x v="22"/>
  </r>
  <r>
    <x v="24"/>
    <x v="158"/>
    <n v="365"/>
    <n v="20"/>
    <n v="345"/>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7"/>
    <x v="158"/>
    <n v="868"/>
    <n v="168"/>
    <n v="700"/>
    <n v="0"/>
    <n v="10"/>
    <x v="22"/>
    <x v="22"/>
  </r>
  <r>
    <x v="8"/>
    <x v="158"/>
    <n v="3514"/>
    <n v="244"/>
    <n v="3269"/>
    <n v="1"/>
    <n v="10"/>
    <x v="22"/>
    <x v="22"/>
  </r>
  <r>
    <x v="35"/>
    <x v="158"/>
    <n v="1194"/>
    <n v="0"/>
    <n v="0"/>
    <n v="1194"/>
    <n v="10"/>
    <x v="22"/>
    <x v="22"/>
  </r>
  <r>
    <x v="0"/>
    <x v="159"/>
    <n v="306"/>
    <n v="3"/>
    <n v="298"/>
    <n v="5"/>
    <n v="11"/>
    <x v="23"/>
    <x v="23"/>
  </r>
  <r>
    <x v="2"/>
    <x v="159"/>
    <n v="4"/>
    <n v="1"/>
    <n v="3"/>
    <n v="0"/>
    <n v="11"/>
    <x v="23"/>
    <x v="23"/>
  </r>
  <r>
    <x v="3"/>
    <x v="159"/>
    <n v="13"/>
    <n v="1"/>
    <n v="12"/>
    <n v="0"/>
    <n v="11"/>
    <x v="23"/>
    <x v="23"/>
  </r>
  <r>
    <x v="4"/>
    <x v="159"/>
    <n v="8"/>
    <n v="0"/>
    <n v="8"/>
    <n v="0"/>
    <n v="11"/>
    <x v="23"/>
    <x v="23"/>
  </r>
  <r>
    <x v="5"/>
    <x v="159"/>
    <n v="5"/>
    <n v="1"/>
    <n v="4"/>
    <n v="0"/>
    <n v="11"/>
    <x v="23"/>
    <x v="23"/>
  </r>
  <r>
    <x v="6"/>
    <x v="159"/>
    <n v="4"/>
    <n v="0"/>
    <n v="4"/>
    <n v="0"/>
    <n v="11"/>
    <x v="23"/>
    <x v="23"/>
  </r>
  <r>
    <x v="1"/>
    <x v="159"/>
    <n v="298"/>
    <n v="11"/>
    <n v="276"/>
    <n v="11"/>
    <n v="11"/>
    <x v="23"/>
    <x v="23"/>
  </r>
  <r>
    <x v="39"/>
    <x v="159"/>
    <n v="15"/>
    <n v="0"/>
    <n v="15"/>
    <n v="0"/>
    <n v="11"/>
    <x v="23"/>
    <x v="23"/>
  </r>
  <r>
    <x v="9"/>
    <x v="159"/>
    <n v="15"/>
    <n v="0"/>
    <n v="15"/>
    <n v="0"/>
    <n v="11"/>
    <x v="23"/>
    <x v="23"/>
  </r>
  <r>
    <x v="14"/>
    <x v="159"/>
    <n v="27"/>
    <n v="7"/>
    <n v="20"/>
    <n v="0"/>
    <n v="11"/>
    <x v="23"/>
    <x v="23"/>
  </r>
  <r>
    <x v="15"/>
    <x v="159"/>
    <n v="16"/>
    <n v="1"/>
    <n v="15"/>
    <n v="0"/>
    <n v="11"/>
    <x v="23"/>
    <x v="23"/>
  </r>
  <r>
    <x v="18"/>
    <x v="159"/>
    <n v="4"/>
    <n v="1"/>
    <n v="3"/>
    <n v="0"/>
    <n v="11"/>
    <x v="23"/>
    <x v="23"/>
  </r>
  <r>
    <x v="19"/>
    <x v="159"/>
    <n v="2"/>
    <n v="0"/>
    <n v="2"/>
    <n v="0"/>
    <n v="11"/>
    <x v="23"/>
    <x v="23"/>
  </r>
  <r>
    <x v="10"/>
    <x v="159"/>
    <n v="27"/>
    <n v="0"/>
    <n v="27"/>
    <n v="0"/>
    <n v="11"/>
    <x v="23"/>
    <x v="23"/>
  </r>
  <r>
    <x v="20"/>
    <x v="159"/>
    <n v="27"/>
    <n v="0"/>
    <n v="27"/>
    <n v="0"/>
    <n v="11"/>
    <x v="23"/>
    <x v="23"/>
  </r>
  <r>
    <x v="21"/>
    <x v="159"/>
    <n v="54"/>
    <n v="3"/>
    <n v="51"/>
    <n v="0"/>
    <n v="11"/>
    <x v="23"/>
    <x v="23"/>
  </r>
  <r>
    <x v="22"/>
    <x v="159"/>
    <n v="91"/>
    <n v="2"/>
    <n v="89"/>
    <n v="0"/>
    <n v="11"/>
    <x v="23"/>
    <x v="23"/>
  </r>
  <r>
    <x v="25"/>
    <x v="159"/>
    <n v="15"/>
    <n v="2"/>
    <n v="13"/>
    <n v="0"/>
    <n v="11"/>
    <x v="23"/>
    <x v="23"/>
  </r>
  <r>
    <x v="26"/>
    <x v="159"/>
    <n v="5"/>
    <n v="0"/>
    <n v="5"/>
    <n v="0"/>
    <n v="11"/>
    <x v="23"/>
    <x v="23"/>
  </r>
  <r>
    <x v="27"/>
    <x v="159"/>
    <n v="3"/>
    <n v="0"/>
    <n v="3"/>
    <n v="0"/>
    <n v="11"/>
    <x v="23"/>
    <x v="23"/>
  </r>
  <r>
    <x v="38"/>
    <x v="159"/>
    <n v="1"/>
    <n v="0"/>
    <n v="1"/>
    <n v="0"/>
    <n v="11"/>
    <x v="23"/>
    <x v="23"/>
  </r>
  <r>
    <x v="28"/>
    <x v="159"/>
    <n v="17"/>
    <n v="0"/>
    <n v="17"/>
    <n v="0"/>
    <n v="11"/>
    <x v="23"/>
    <x v="23"/>
  </r>
  <r>
    <x v="29"/>
    <x v="159"/>
    <n v="4"/>
    <n v="0"/>
    <n v="4"/>
    <n v="0"/>
    <n v="11"/>
    <x v="23"/>
    <x v="23"/>
  </r>
  <r>
    <x v="23"/>
    <x v="159"/>
    <n v="10"/>
    <n v="1"/>
    <n v="9"/>
    <n v="0"/>
    <n v="11"/>
    <x v="23"/>
    <x v="23"/>
  </r>
  <r>
    <x v="24"/>
    <x v="159"/>
    <n v="43"/>
    <n v="2"/>
    <n v="41"/>
    <n v="0"/>
    <n v="11"/>
    <x v="23"/>
    <x v="23"/>
  </r>
  <r>
    <x v="30"/>
    <x v="159"/>
    <n v="43"/>
    <n v="0"/>
    <n v="43"/>
    <n v="0"/>
    <n v="11"/>
    <x v="23"/>
    <x v="23"/>
  </r>
  <r>
    <x v="31"/>
    <x v="159"/>
    <n v="23"/>
    <n v="2"/>
    <n v="21"/>
    <n v="0"/>
    <n v="11"/>
    <x v="23"/>
    <x v="23"/>
  </r>
  <r>
    <x v="32"/>
    <x v="159"/>
    <n v="8"/>
    <n v="1"/>
    <n v="7"/>
    <n v="0"/>
    <n v="11"/>
    <x v="23"/>
    <x v="23"/>
  </r>
  <r>
    <x v="33"/>
    <x v="159"/>
    <n v="5"/>
    <n v="0"/>
    <n v="5"/>
    <n v="0"/>
    <n v="11"/>
    <x v="23"/>
    <x v="23"/>
  </r>
  <r>
    <x v="34"/>
    <x v="159"/>
    <n v="2"/>
    <n v="0"/>
    <n v="0"/>
    <n v="0"/>
    <n v="11"/>
    <x v="23"/>
    <x v="23"/>
  </r>
  <r>
    <x v="7"/>
    <x v="159"/>
    <n v="74"/>
    <n v="25"/>
    <n v="49"/>
    <n v="0"/>
    <n v="11"/>
    <x v="23"/>
    <x v="23"/>
  </r>
  <r>
    <x v="8"/>
    <x v="159"/>
    <n v="271"/>
    <n v="21"/>
    <n v="250"/>
    <n v="0"/>
    <n v="11"/>
    <x v="23"/>
    <x v="23"/>
  </r>
  <r>
    <x v="35"/>
    <x v="159"/>
    <n v="101"/>
    <n v="0"/>
    <n v="0"/>
    <n v="101"/>
    <n v="11"/>
    <x v="23"/>
    <x v="23"/>
  </r>
  <r>
    <x v="0"/>
    <x v="160"/>
    <n v="551"/>
    <n v="4"/>
    <n v="540"/>
    <n v="7"/>
    <n v="10"/>
    <x v="22"/>
    <x v="22"/>
  </r>
  <r>
    <x v="2"/>
    <x v="160"/>
    <n v="6"/>
    <n v="0"/>
    <n v="6"/>
    <n v="0"/>
    <n v="10"/>
    <x v="22"/>
    <x v="22"/>
  </r>
  <r>
    <x v="3"/>
    <x v="160"/>
    <n v="20"/>
    <n v="1"/>
    <n v="19"/>
    <n v="0"/>
    <n v="10"/>
    <x v="22"/>
    <x v="22"/>
  </r>
  <r>
    <x v="4"/>
    <x v="160"/>
    <n v="13"/>
    <n v="2"/>
    <n v="11"/>
    <n v="0"/>
    <n v="10"/>
    <x v="22"/>
    <x v="22"/>
  </r>
  <r>
    <x v="5"/>
    <x v="160"/>
    <n v="4"/>
    <n v="0"/>
    <n v="4"/>
    <n v="0"/>
    <n v="10"/>
    <x v="22"/>
    <x v="22"/>
  </r>
  <r>
    <x v="6"/>
    <x v="160"/>
    <n v="4"/>
    <n v="0"/>
    <n v="4"/>
    <n v="0"/>
    <n v="10"/>
    <x v="22"/>
    <x v="22"/>
  </r>
  <r>
    <x v="1"/>
    <x v="160"/>
    <n v="540"/>
    <n v="21"/>
    <n v="514"/>
    <n v="5"/>
    <n v="10"/>
    <x v="22"/>
    <x v="22"/>
  </r>
  <r>
    <x v="39"/>
    <x v="160"/>
    <n v="28"/>
    <n v="1"/>
    <n v="27"/>
    <n v="0"/>
    <n v="10"/>
    <x v="22"/>
    <x v="22"/>
  </r>
  <r>
    <x v="9"/>
    <x v="160"/>
    <n v="28"/>
    <n v="0"/>
    <n v="28"/>
    <n v="0"/>
    <n v="10"/>
    <x v="22"/>
    <x v="22"/>
  </r>
  <r>
    <x v="14"/>
    <x v="160"/>
    <n v="38"/>
    <n v="3"/>
    <n v="35"/>
    <n v="0"/>
    <n v="10"/>
    <x v="22"/>
    <x v="22"/>
  </r>
  <r>
    <x v="15"/>
    <x v="160"/>
    <n v="29"/>
    <n v="1"/>
    <n v="28"/>
    <n v="0"/>
    <n v="10"/>
    <x v="22"/>
    <x v="22"/>
  </r>
  <r>
    <x v="18"/>
    <x v="160"/>
    <n v="6"/>
    <n v="2"/>
    <n v="4"/>
    <n v="0"/>
    <n v="10"/>
    <x v="22"/>
    <x v="22"/>
  </r>
  <r>
    <x v="19"/>
    <x v="160"/>
    <n v="1"/>
    <n v="0"/>
    <n v="1"/>
    <n v="0"/>
    <n v="10"/>
    <x v="22"/>
    <x v="22"/>
  </r>
  <r>
    <x v="10"/>
    <x v="160"/>
    <n v="38"/>
    <n v="0"/>
    <n v="38"/>
    <n v="0"/>
    <n v="10"/>
    <x v="22"/>
    <x v="22"/>
  </r>
  <r>
    <x v="11"/>
    <x v="160"/>
    <n v="2"/>
    <n v="0"/>
    <n v="2"/>
    <n v="0"/>
    <n v="10"/>
    <x v="22"/>
    <x v="22"/>
  </r>
  <r>
    <x v="20"/>
    <x v="160"/>
    <n v="38"/>
    <n v="0"/>
    <n v="38"/>
    <n v="0"/>
    <n v="10"/>
    <x v="22"/>
    <x v="22"/>
  </r>
  <r>
    <x v="21"/>
    <x v="160"/>
    <n v="88"/>
    <n v="1"/>
    <n v="87"/>
    <n v="0"/>
    <n v="10"/>
    <x v="22"/>
    <x v="22"/>
  </r>
  <r>
    <x v="22"/>
    <x v="160"/>
    <n v="239"/>
    <n v="2"/>
    <n v="237"/>
    <n v="0"/>
    <n v="10"/>
    <x v="22"/>
    <x v="22"/>
  </r>
  <r>
    <x v="25"/>
    <x v="160"/>
    <n v="15"/>
    <n v="3"/>
    <n v="12"/>
    <n v="0"/>
    <n v="10"/>
    <x v="22"/>
    <x v="22"/>
  </r>
  <r>
    <x v="26"/>
    <x v="160"/>
    <n v="2"/>
    <n v="0"/>
    <n v="2"/>
    <n v="0"/>
    <n v="10"/>
    <x v="22"/>
    <x v="22"/>
  </r>
  <r>
    <x v="27"/>
    <x v="160"/>
    <n v="2"/>
    <n v="0"/>
    <n v="2"/>
    <n v="0"/>
    <n v="10"/>
    <x v="22"/>
    <x v="22"/>
  </r>
  <r>
    <x v="38"/>
    <x v="160"/>
    <n v="3"/>
    <n v="0"/>
    <n v="3"/>
    <n v="0"/>
    <n v="10"/>
    <x v="22"/>
    <x v="22"/>
  </r>
  <r>
    <x v="28"/>
    <x v="160"/>
    <n v="28"/>
    <n v="1"/>
    <n v="27"/>
    <n v="0"/>
    <n v="10"/>
    <x v="22"/>
    <x v="22"/>
  </r>
  <r>
    <x v="29"/>
    <x v="160"/>
    <n v="12"/>
    <n v="2"/>
    <n v="10"/>
    <n v="0"/>
    <n v="10"/>
    <x v="22"/>
    <x v="22"/>
  </r>
  <r>
    <x v="23"/>
    <x v="160"/>
    <n v="10"/>
    <n v="0"/>
    <n v="10"/>
    <n v="0"/>
    <n v="10"/>
    <x v="22"/>
    <x v="22"/>
  </r>
  <r>
    <x v="24"/>
    <x v="160"/>
    <n v="53"/>
    <n v="4"/>
    <n v="49"/>
    <n v="0"/>
    <n v="10"/>
    <x v="22"/>
    <x v="22"/>
  </r>
  <r>
    <x v="30"/>
    <x v="160"/>
    <n v="53"/>
    <n v="0"/>
    <n v="53"/>
    <n v="0"/>
    <n v="10"/>
    <x v="22"/>
    <x v="22"/>
  </r>
  <r>
    <x v="31"/>
    <x v="160"/>
    <n v="42"/>
    <n v="4"/>
    <n v="38"/>
    <n v="0"/>
    <n v="10"/>
    <x v="22"/>
    <x v="22"/>
  </r>
  <r>
    <x v="32"/>
    <x v="160"/>
    <n v="18"/>
    <n v="7"/>
    <n v="11"/>
    <n v="0"/>
    <n v="10"/>
    <x v="22"/>
    <x v="22"/>
  </r>
  <r>
    <x v="33"/>
    <x v="160"/>
    <n v="14"/>
    <n v="1"/>
    <n v="13"/>
    <n v="0"/>
    <n v="10"/>
    <x v="22"/>
    <x v="22"/>
  </r>
  <r>
    <x v="34"/>
    <x v="160"/>
    <n v="5"/>
    <n v="0"/>
    <n v="0"/>
    <n v="0"/>
    <n v="10"/>
    <x v="22"/>
    <x v="22"/>
  </r>
  <r>
    <x v="7"/>
    <x v="160"/>
    <n v="124"/>
    <n v="23"/>
    <n v="101"/>
    <n v="0"/>
    <n v="10"/>
    <x v="22"/>
    <x v="22"/>
  </r>
  <r>
    <x v="8"/>
    <x v="160"/>
    <n v="512"/>
    <n v="41"/>
    <n v="471"/>
    <n v="0"/>
    <n v="10"/>
    <x v="22"/>
    <x v="22"/>
  </r>
  <r>
    <x v="35"/>
    <x v="160"/>
    <n v="161"/>
    <n v="0"/>
    <n v="0"/>
    <n v="161"/>
    <n v="10"/>
    <x v="22"/>
    <x v="22"/>
  </r>
  <r>
    <x v="0"/>
    <x v="161"/>
    <n v="5967"/>
    <n v="28"/>
    <n v="5874"/>
    <n v="65"/>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1"/>
    <x v="161"/>
    <n v="5874"/>
    <n v="199"/>
    <n v="5641"/>
    <n v="34"/>
    <n v="11"/>
    <x v="23"/>
    <x v="23"/>
  </r>
  <r>
    <x v="39"/>
    <x v="161"/>
    <n v="425"/>
    <n v="13"/>
    <n v="412"/>
    <n v="0"/>
    <n v="11"/>
    <x v="23"/>
    <x v="23"/>
  </r>
  <r>
    <x v="9"/>
    <x v="161"/>
    <n v="425"/>
    <n v="0"/>
    <n v="425"/>
    <n v="0"/>
    <n v="11"/>
    <x v="23"/>
    <x v="23"/>
  </r>
  <r>
    <x v="14"/>
    <x v="161"/>
    <n v="280"/>
    <n v="56"/>
    <n v="224"/>
    <n v="0"/>
    <n v="11"/>
    <x v="23"/>
    <x v="23"/>
  </r>
  <r>
    <x v="15"/>
    <x v="161"/>
    <n v="196"/>
    <n v="2"/>
    <n v="194"/>
    <n v="0"/>
    <n v="11"/>
    <x v="23"/>
    <x v="23"/>
  </r>
  <r>
    <x v="18"/>
    <x v="161"/>
    <n v="28"/>
    <n v="2"/>
    <n v="26"/>
    <n v="0"/>
    <n v="11"/>
    <x v="23"/>
    <x v="23"/>
  </r>
  <r>
    <x v="19"/>
    <x v="161"/>
    <n v="6"/>
    <n v="0"/>
    <n v="6"/>
    <n v="0"/>
    <n v="11"/>
    <x v="23"/>
    <x v="23"/>
  </r>
  <r>
    <x v="10"/>
    <x v="161"/>
    <n v="280"/>
    <n v="0"/>
    <n v="280"/>
    <n v="0"/>
    <n v="11"/>
    <x v="23"/>
    <x v="23"/>
  </r>
  <r>
    <x v="20"/>
    <x v="161"/>
    <n v="280"/>
    <n v="0"/>
    <n v="280"/>
    <n v="0"/>
    <n v="11"/>
    <x v="23"/>
    <x v="23"/>
  </r>
  <r>
    <x v="21"/>
    <x v="161"/>
    <n v="1134"/>
    <n v="22"/>
    <n v="1112"/>
    <n v="0"/>
    <n v="11"/>
    <x v="23"/>
    <x v="23"/>
  </r>
  <r>
    <x v="22"/>
    <x v="161"/>
    <n v="2666"/>
    <n v="25"/>
    <n v="2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23"/>
    <x v="161"/>
    <n v="179"/>
    <n v="22"/>
    <n v="157"/>
    <n v="0"/>
    <n v="11"/>
    <x v="23"/>
    <x v="23"/>
  </r>
  <r>
    <x v="24"/>
    <x v="161"/>
    <n v="664"/>
    <n v="23"/>
    <n v="641"/>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7"/>
    <x v="161"/>
    <n v="1388"/>
    <n v="249"/>
    <n v="1139"/>
    <n v="0"/>
    <n v="11"/>
    <x v="23"/>
    <x v="23"/>
  </r>
  <r>
    <x v="8"/>
    <x v="161"/>
    <n v="5622"/>
    <n v="331"/>
    <n v="5291"/>
    <n v="0"/>
    <n v="11"/>
    <x v="23"/>
    <x v="23"/>
  </r>
  <r>
    <x v="35"/>
    <x v="161"/>
    <n v="1897"/>
    <n v="0"/>
    <n v="0"/>
    <n v="1897"/>
    <n v="11"/>
    <x v="23"/>
    <x v="23"/>
  </r>
  <r>
    <x v="0"/>
    <x v="162"/>
    <n v="4572"/>
    <n v="0"/>
    <n v="4542"/>
    <n v="30"/>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1"/>
    <x v="162"/>
    <n v="4542"/>
    <n v="116"/>
    <n v="4389"/>
    <n v="37"/>
    <n v="11"/>
    <x v="23"/>
    <x v="23"/>
  </r>
  <r>
    <x v="39"/>
    <x v="162"/>
    <n v="355"/>
    <n v="2"/>
    <n v="353"/>
    <n v="0"/>
    <n v="11"/>
    <x v="23"/>
    <x v="23"/>
  </r>
  <r>
    <x v="9"/>
    <x v="162"/>
    <n v="355"/>
    <n v="0"/>
    <n v="355"/>
    <n v="0"/>
    <n v="11"/>
    <x v="23"/>
    <x v="23"/>
  </r>
  <r>
    <x v="14"/>
    <x v="162"/>
    <n v="230"/>
    <n v="50"/>
    <n v="180"/>
    <n v="0"/>
    <n v="11"/>
    <x v="23"/>
    <x v="23"/>
  </r>
  <r>
    <x v="15"/>
    <x v="162"/>
    <n v="143"/>
    <n v="5"/>
    <n v="138"/>
    <n v="0"/>
    <n v="11"/>
    <x v="23"/>
    <x v="23"/>
  </r>
  <r>
    <x v="18"/>
    <x v="162"/>
    <n v="37"/>
    <n v="2"/>
    <n v="35"/>
    <n v="0"/>
    <n v="11"/>
    <x v="23"/>
    <x v="23"/>
  </r>
  <r>
    <x v="19"/>
    <x v="162"/>
    <n v="10"/>
    <n v="0"/>
    <n v="10"/>
    <n v="0"/>
    <n v="11"/>
    <x v="23"/>
    <x v="23"/>
  </r>
  <r>
    <x v="10"/>
    <x v="162"/>
    <n v="230"/>
    <n v="0"/>
    <n v="230"/>
    <n v="0"/>
    <n v="11"/>
    <x v="23"/>
    <x v="23"/>
  </r>
  <r>
    <x v="11"/>
    <x v="162"/>
    <n v="3"/>
    <n v="0"/>
    <n v="3"/>
    <n v="0"/>
    <n v="11"/>
    <x v="23"/>
    <x v="23"/>
  </r>
  <r>
    <x v="20"/>
    <x v="162"/>
    <n v="230"/>
    <n v="0"/>
    <n v="230"/>
    <n v="0"/>
    <n v="11"/>
    <x v="23"/>
    <x v="23"/>
  </r>
  <r>
    <x v="21"/>
    <x v="162"/>
    <n v="855"/>
    <n v="3"/>
    <n v="852"/>
    <n v="0"/>
    <n v="11"/>
    <x v="23"/>
    <x v="23"/>
  </r>
  <r>
    <x v="22"/>
    <x v="162"/>
    <n v="2006"/>
    <n v="15"/>
    <n v="199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23"/>
    <x v="162"/>
    <n v="174"/>
    <n v="23"/>
    <n v="151"/>
    <n v="0"/>
    <n v="11"/>
    <x v="23"/>
    <x v="23"/>
  </r>
  <r>
    <x v="24"/>
    <x v="162"/>
    <n v="537"/>
    <n v="16"/>
    <n v="521"/>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7"/>
    <x v="162"/>
    <n v="1119"/>
    <n v="228"/>
    <n v="891"/>
    <n v="0"/>
    <n v="11"/>
    <x v="23"/>
    <x v="23"/>
  </r>
  <r>
    <x v="8"/>
    <x v="162"/>
    <n v="4382"/>
    <n v="291"/>
    <n v="4090"/>
    <n v="1"/>
    <n v="11"/>
    <x v="23"/>
    <x v="23"/>
  </r>
  <r>
    <x v="35"/>
    <x v="162"/>
    <n v="1458"/>
    <n v="0"/>
    <n v="0"/>
    <n v="1458"/>
    <n v="11"/>
    <x v="23"/>
    <x v="23"/>
  </r>
  <r>
    <x v="0"/>
    <x v="163"/>
    <n v="4045"/>
    <n v="0"/>
    <n v="4021"/>
    <n v="24"/>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1"/>
    <x v="163"/>
    <n v="4021"/>
    <n v="105"/>
    <n v="3887"/>
    <n v="29"/>
    <n v="11"/>
    <x v="23"/>
    <x v="23"/>
  </r>
  <r>
    <x v="39"/>
    <x v="163"/>
    <n v="309"/>
    <n v="3"/>
    <n v="306"/>
    <n v="0"/>
    <n v="11"/>
    <x v="23"/>
    <x v="23"/>
  </r>
  <r>
    <x v="9"/>
    <x v="163"/>
    <n v="309"/>
    <n v="0"/>
    <n v="309"/>
    <n v="0"/>
    <n v="11"/>
    <x v="23"/>
    <x v="23"/>
  </r>
  <r>
    <x v="14"/>
    <x v="163"/>
    <n v="192"/>
    <n v="34"/>
    <n v="158"/>
    <n v="0"/>
    <n v="11"/>
    <x v="23"/>
    <x v="23"/>
  </r>
  <r>
    <x v="15"/>
    <x v="163"/>
    <n v="137"/>
    <n v="3"/>
    <n v="134"/>
    <n v="0"/>
    <n v="11"/>
    <x v="23"/>
    <x v="23"/>
  </r>
  <r>
    <x v="18"/>
    <x v="163"/>
    <n v="21"/>
    <n v="1"/>
    <n v="20"/>
    <n v="0"/>
    <n v="11"/>
    <x v="23"/>
    <x v="23"/>
  </r>
  <r>
    <x v="19"/>
    <x v="163"/>
    <n v="6"/>
    <n v="0"/>
    <n v="6"/>
    <n v="0"/>
    <n v="11"/>
    <x v="23"/>
    <x v="23"/>
  </r>
  <r>
    <x v="10"/>
    <x v="163"/>
    <n v="192"/>
    <n v="0"/>
    <n v="192"/>
    <n v="0"/>
    <n v="11"/>
    <x v="23"/>
    <x v="23"/>
  </r>
  <r>
    <x v="11"/>
    <x v="163"/>
    <n v="1"/>
    <n v="0"/>
    <n v="1"/>
    <n v="0"/>
    <n v="11"/>
    <x v="23"/>
    <x v="23"/>
  </r>
  <r>
    <x v="20"/>
    <x v="163"/>
    <n v="192"/>
    <n v="0"/>
    <n v="192"/>
    <n v="0"/>
    <n v="11"/>
    <x v="23"/>
    <x v="23"/>
  </r>
  <r>
    <x v="21"/>
    <x v="163"/>
    <n v="755"/>
    <n v="7"/>
    <n v="748"/>
    <n v="0"/>
    <n v="11"/>
    <x v="23"/>
    <x v="23"/>
  </r>
  <r>
    <x v="22"/>
    <x v="163"/>
    <n v="1804"/>
    <n v="15"/>
    <n v="1789"/>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23"/>
    <x v="163"/>
    <n v="129"/>
    <n v="17"/>
    <n v="112"/>
    <n v="0"/>
    <n v="11"/>
    <x v="23"/>
    <x v="23"/>
  </r>
  <r>
    <x v="24"/>
    <x v="163"/>
    <n v="494"/>
    <n v="30"/>
    <n v="464"/>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7"/>
    <x v="163"/>
    <n v="877"/>
    <n v="171"/>
    <n v="706"/>
    <n v="0"/>
    <n v="11"/>
    <x v="23"/>
    <x v="23"/>
  </r>
  <r>
    <x v="8"/>
    <x v="163"/>
    <n v="3881"/>
    <n v="241"/>
    <n v="3639"/>
    <n v="1"/>
    <n v="11"/>
    <x v="23"/>
    <x v="23"/>
  </r>
  <r>
    <x v="35"/>
    <x v="163"/>
    <n v="1305"/>
    <n v="0"/>
    <n v="0"/>
    <n v="1305"/>
    <n v="11"/>
    <x v="23"/>
    <x v="23"/>
  </r>
  <r>
    <x v="0"/>
    <x v="164"/>
    <n v="3657"/>
    <n v="0"/>
    <n v="3629"/>
    <n v="28"/>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1"/>
    <x v="164"/>
    <n v="3629"/>
    <n v="88"/>
    <n v="3506"/>
    <n v="35"/>
    <n v="11"/>
    <x v="23"/>
    <x v="23"/>
  </r>
  <r>
    <x v="39"/>
    <x v="164"/>
    <n v="304"/>
    <n v="1"/>
    <n v="303"/>
    <n v="0"/>
    <n v="11"/>
    <x v="23"/>
    <x v="23"/>
  </r>
  <r>
    <x v="9"/>
    <x v="164"/>
    <n v="304"/>
    <n v="0"/>
    <n v="304"/>
    <n v="0"/>
    <n v="11"/>
    <x v="23"/>
    <x v="23"/>
  </r>
  <r>
    <x v="14"/>
    <x v="164"/>
    <n v="184"/>
    <n v="44"/>
    <n v="140"/>
    <n v="0"/>
    <n v="11"/>
    <x v="23"/>
    <x v="23"/>
  </r>
  <r>
    <x v="15"/>
    <x v="164"/>
    <n v="125"/>
    <n v="3"/>
    <n v="122"/>
    <n v="0"/>
    <n v="11"/>
    <x v="23"/>
    <x v="23"/>
  </r>
  <r>
    <x v="18"/>
    <x v="164"/>
    <n v="15"/>
    <n v="1"/>
    <n v="14"/>
    <n v="0"/>
    <n v="11"/>
    <x v="23"/>
    <x v="23"/>
  </r>
  <r>
    <x v="19"/>
    <x v="164"/>
    <n v="4"/>
    <n v="0"/>
    <n v="4"/>
    <n v="0"/>
    <n v="11"/>
    <x v="23"/>
    <x v="23"/>
  </r>
  <r>
    <x v="10"/>
    <x v="164"/>
    <n v="184"/>
    <n v="0"/>
    <n v="184"/>
    <n v="0"/>
    <n v="11"/>
    <x v="23"/>
    <x v="23"/>
  </r>
  <r>
    <x v="11"/>
    <x v="164"/>
    <n v="1"/>
    <n v="0"/>
    <n v="1"/>
    <n v="0"/>
    <n v="11"/>
    <x v="23"/>
    <x v="23"/>
  </r>
  <r>
    <x v="20"/>
    <x v="164"/>
    <n v="184"/>
    <n v="0"/>
    <n v="184"/>
    <n v="0"/>
    <n v="11"/>
    <x v="23"/>
    <x v="23"/>
  </r>
  <r>
    <x v="21"/>
    <x v="164"/>
    <n v="650"/>
    <n v="2"/>
    <n v="648"/>
    <n v="0"/>
    <n v="11"/>
    <x v="23"/>
    <x v="23"/>
  </r>
  <r>
    <x v="22"/>
    <x v="164"/>
    <n v="1595"/>
    <n v="10"/>
    <n v="1585"/>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23"/>
    <x v="164"/>
    <n v="121"/>
    <n v="18"/>
    <n v="103"/>
    <n v="0"/>
    <n v="11"/>
    <x v="23"/>
    <x v="23"/>
  </r>
  <r>
    <x v="24"/>
    <x v="164"/>
    <n v="409"/>
    <n v="23"/>
    <n v="386"/>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7"/>
    <x v="164"/>
    <n v="859"/>
    <n v="168"/>
    <n v="691"/>
    <n v="0"/>
    <n v="11"/>
    <x v="23"/>
    <x v="23"/>
  </r>
  <r>
    <x v="8"/>
    <x v="164"/>
    <n v="3500"/>
    <n v="242"/>
    <n v="3258"/>
    <n v="0"/>
    <n v="11"/>
    <x v="23"/>
    <x v="23"/>
  </r>
  <r>
    <x v="35"/>
    <x v="164"/>
    <n v="1162"/>
    <n v="0"/>
    <n v="0"/>
    <n v="1162"/>
    <n v="11"/>
    <x v="23"/>
    <x v="23"/>
  </r>
  <r>
    <x v="0"/>
    <x v="165"/>
    <n v="3773"/>
    <n v="0"/>
    <n v="3751"/>
    <n v="22"/>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1"/>
    <x v="165"/>
    <n v="3751"/>
    <n v="90"/>
    <n v="3627"/>
    <n v="34"/>
    <n v="11"/>
    <x v="23"/>
    <x v="23"/>
  </r>
  <r>
    <x v="39"/>
    <x v="165"/>
    <n v="295"/>
    <n v="0"/>
    <n v="295"/>
    <n v="0"/>
    <n v="11"/>
    <x v="23"/>
    <x v="23"/>
  </r>
  <r>
    <x v="9"/>
    <x v="165"/>
    <n v="295"/>
    <n v="0"/>
    <n v="295"/>
    <n v="0"/>
    <n v="11"/>
    <x v="23"/>
    <x v="23"/>
  </r>
  <r>
    <x v="14"/>
    <x v="165"/>
    <n v="182"/>
    <n v="32"/>
    <n v="150"/>
    <n v="0"/>
    <n v="11"/>
    <x v="23"/>
    <x v="23"/>
  </r>
  <r>
    <x v="15"/>
    <x v="165"/>
    <n v="127"/>
    <n v="3"/>
    <n v="124"/>
    <n v="0"/>
    <n v="11"/>
    <x v="23"/>
    <x v="23"/>
  </r>
  <r>
    <x v="18"/>
    <x v="165"/>
    <n v="23"/>
    <n v="0"/>
    <n v="23"/>
    <n v="0"/>
    <n v="11"/>
    <x v="23"/>
    <x v="23"/>
  </r>
  <r>
    <x v="19"/>
    <x v="165"/>
    <n v="4"/>
    <n v="0"/>
    <n v="4"/>
    <n v="0"/>
    <n v="11"/>
    <x v="23"/>
    <x v="23"/>
  </r>
  <r>
    <x v="10"/>
    <x v="165"/>
    <n v="182"/>
    <n v="0"/>
    <n v="182"/>
    <n v="0"/>
    <n v="11"/>
    <x v="23"/>
    <x v="23"/>
  </r>
  <r>
    <x v="20"/>
    <x v="165"/>
    <n v="182"/>
    <n v="0"/>
    <n v="182"/>
    <n v="0"/>
    <n v="11"/>
    <x v="23"/>
    <x v="23"/>
  </r>
  <r>
    <x v="21"/>
    <x v="165"/>
    <n v="735"/>
    <n v="5"/>
    <n v="730"/>
    <n v="0"/>
    <n v="11"/>
    <x v="23"/>
    <x v="23"/>
  </r>
  <r>
    <x v="22"/>
    <x v="165"/>
    <n v="1660"/>
    <n v="15"/>
    <n v="1645"/>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23"/>
    <x v="165"/>
    <n v="121"/>
    <n v="12"/>
    <n v="109"/>
    <n v="0"/>
    <n v="11"/>
    <x v="23"/>
    <x v="23"/>
  </r>
  <r>
    <x v="24"/>
    <x v="165"/>
    <n v="434"/>
    <n v="18"/>
    <n v="416"/>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7"/>
    <x v="165"/>
    <n v="913"/>
    <n v="174"/>
    <n v="739"/>
    <n v="0"/>
    <n v="11"/>
    <x v="23"/>
    <x v="23"/>
  </r>
  <r>
    <x v="8"/>
    <x v="165"/>
    <n v="3618"/>
    <n v="210"/>
    <n v="3408"/>
    <n v="0"/>
    <n v="11"/>
    <x v="23"/>
    <x v="23"/>
  </r>
  <r>
    <x v="35"/>
    <x v="165"/>
    <n v="1252"/>
    <n v="0"/>
    <n v="0"/>
    <n v="1252"/>
    <n v="11"/>
    <x v="23"/>
    <x v="23"/>
  </r>
  <r>
    <x v="0"/>
    <x v="166"/>
    <n v="564"/>
    <n v="0"/>
    <n v="561"/>
    <n v="3"/>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1"/>
    <x v="166"/>
    <n v="561"/>
    <n v="16"/>
    <n v="530"/>
    <n v="15"/>
    <n v="11"/>
    <x v="23"/>
    <x v="23"/>
  </r>
  <r>
    <x v="39"/>
    <x v="166"/>
    <n v="23"/>
    <n v="0"/>
    <n v="23"/>
    <n v="0"/>
    <n v="11"/>
    <x v="23"/>
    <x v="23"/>
  </r>
  <r>
    <x v="9"/>
    <x v="166"/>
    <n v="23"/>
    <n v="0"/>
    <n v="23"/>
    <n v="0"/>
    <n v="11"/>
    <x v="23"/>
    <x v="23"/>
  </r>
  <r>
    <x v="14"/>
    <x v="166"/>
    <n v="44"/>
    <n v="8"/>
    <n v="36"/>
    <n v="0"/>
    <n v="11"/>
    <x v="23"/>
    <x v="23"/>
  </r>
  <r>
    <x v="15"/>
    <x v="166"/>
    <n v="35"/>
    <n v="2"/>
    <n v="33"/>
    <n v="0"/>
    <n v="11"/>
    <x v="23"/>
    <x v="23"/>
  </r>
  <r>
    <x v="18"/>
    <x v="166"/>
    <n v="1"/>
    <n v="0"/>
    <n v="1"/>
    <n v="0"/>
    <n v="11"/>
    <x v="23"/>
    <x v="23"/>
  </r>
  <r>
    <x v="10"/>
    <x v="166"/>
    <n v="44"/>
    <n v="0"/>
    <n v="44"/>
    <n v="0"/>
    <n v="11"/>
    <x v="23"/>
    <x v="23"/>
  </r>
  <r>
    <x v="11"/>
    <x v="166"/>
    <n v="1"/>
    <n v="0"/>
    <n v="1"/>
    <n v="0"/>
    <n v="11"/>
    <x v="23"/>
    <x v="23"/>
  </r>
  <r>
    <x v="20"/>
    <x v="166"/>
    <n v="44"/>
    <n v="0"/>
    <n v="44"/>
    <n v="0"/>
    <n v="11"/>
    <x v="23"/>
    <x v="23"/>
  </r>
  <r>
    <x v="21"/>
    <x v="166"/>
    <n v="110"/>
    <n v="2"/>
    <n v="108"/>
    <n v="0"/>
    <n v="11"/>
    <x v="23"/>
    <x v="23"/>
  </r>
  <r>
    <x v="22"/>
    <x v="166"/>
    <n v="220"/>
    <n v="2"/>
    <n v="218"/>
    <n v="0"/>
    <n v="11"/>
    <x v="23"/>
    <x v="23"/>
  </r>
  <r>
    <x v="25"/>
    <x v="166"/>
    <n v="30"/>
    <n v="1"/>
    <n v="29"/>
    <n v="0"/>
    <n v="11"/>
    <x v="23"/>
    <x v="23"/>
  </r>
  <r>
    <x v="38"/>
    <x v="166"/>
    <n v="3"/>
    <n v="0"/>
    <n v="3"/>
    <n v="0"/>
    <n v="11"/>
    <x v="23"/>
    <x v="23"/>
  </r>
  <r>
    <x v="28"/>
    <x v="166"/>
    <n v="29"/>
    <n v="2"/>
    <n v="27"/>
    <n v="0"/>
    <n v="11"/>
    <x v="23"/>
    <x v="23"/>
  </r>
  <r>
    <x v="29"/>
    <x v="166"/>
    <n v="22"/>
    <n v="3"/>
    <n v="19"/>
    <n v="0"/>
    <n v="11"/>
    <x v="23"/>
    <x v="23"/>
  </r>
  <r>
    <x v="23"/>
    <x v="166"/>
    <n v="26"/>
    <n v="5"/>
    <n v="21"/>
    <n v="0"/>
    <n v="11"/>
    <x v="23"/>
    <x v="23"/>
  </r>
  <r>
    <x v="24"/>
    <x v="166"/>
    <n v="69"/>
    <n v="2"/>
    <n v="67"/>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7"/>
    <x v="166"/>
    <n v="122"/>
    <n v="25"/>
    <n v="97"/>
    <n v="0"/>
    <n v="11"/>
    <x v="23"/>
    <x v="23"/>
  </r>
  <r>
    <x v="8"/>
    <x v="166"/>
    <n v="527"/>
    <n v="41"/>
    <n v="486"/>
    <n v="0"/>
    <n v="11"/>
    <x v="23"/>
    <x v="23"/>
  </r>
  <r>
    <x v="35"/>
    <x v="166"/>
    <n v="178"/>
    <n v="0"/>
    <n v="0"/>
    <n v="178"/>
    <n v="11"/>
    <x v="23"/>
    <x v="23"/>
  </r>
  <r>
    <x v="0"/>
    <x v="167"/>
    <n v="323"/>
    <n v="0"/>
    <n v="321"/>
    <n v="2"/>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1"/>
    <x v="167"/>
    <n v="321"/>
    <n v="13"/>
    <n v="293"/>
    <n v="15"/>
    <n v="12"/>
    <x v="24"/>
    <x v="24"/>
  </r>
  <r>
    <x v="39"/>
    <x v="167"/>
    <n v="17"/>
    <n v="1"/>
    <n v="16"/>
    <n v="0"/>
    <n v="12"/>
    <x v="24"/>
    <x v="24"/>
  </r>
  <r>
    <x v="9"/>
    <x v="167"/>
    <n v="17"/>
    <n v="0"/>
    <n v="17"/>
    <n v="0"/>
    <n v="12"/>
    <x v="24"/>
    <x v="24"/>
  </r>
  <r>
    <x v="14"/>
    <x v="167"/>
    <n v="25"/>
    <n v="6"/>
    <n v="19"/>
    <n v="0"/>
    <n v="12"/>
    <x v="24"/>
    <x v="24"/>
  </r>
  <r>
    <x v="15"/>
    <x v="167"/>
    <n v="15"/>
    <n v="1"/>
    <n v="14"/>
    <n v="0"/>
    <n v="12"/>
    <x v="24"/>
    <x v="24"/>
  </r>
  <r>
    <x v="18"/>
    <x v="167"/>
    <n v="4"/>
    <n v="1"/>
    <n v="3"/>
    <n v="0"/>
    <n v="12"/>
    <x v="24"/>
    <x v="24"/>
  </r>
  <r>
    <x v="19"/>
    <x v="167"/>
    <n v="2"/>
    <n v="0"/>
    <n v="2"/>
    <n v="0"/>
    <n v="12"/>
    <x v="24"/>
    <x v="24"/>
  </r>
  <r>
    <x v="10"/>
    <x v="167"/>
    <n v="25"/>
    <n v="0"/>
    <n v="25"/>
    <n v="0"/>
    <n v="12"/>
    <x v="24"/>
    <x v="24"/>
  </r>
  <r>
    <x v="11"/>
    <x v="167"/>
    <n v="1"/>
    <n v="0"/>
    <n v="1"/>
    <n v="0"/>
    <n v="12"/>
    <x v="24"/>
    <x v="24"/>
  </r>
  <r>
    <x v="20"/>
    <x v="167"/>
    <n v="25"/>
    <n v="0"/>
    <n v="25"/>
    <n v="0"/>
    <n v="12"/>
    <x v="24"/>
    <x v="24"/>
  </r>
  <r>
    <x v="21"/>
    <x v="167"/>
    <n v="40"/>
    <n v="1"/>
    <n v="39"/>
    <n v="0"/>
    <n v="12"/>
    <x v="24"/>
    <x v="24"/>
  </r>
  <r>
    <x v="22"/>
    <x v="167"/>
    <n v="130"/>
    <n v="1"/>
    <n v="129"/>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23"/>
    <x v="167"/>
    <n v="7"/>
    <n v="0"/>
    <n v="7"/>
    <n v="0"/>
    <n v="12"/>
    <x v="24"/>
    <x v="24"/>
  </r>
  <r>
    <x v="24"/>
    <x v="167"/>
    <n v="31"/>
    <n v="1"/>
    <n v="30"/>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7"/>
    <x v="167"/>
    <n v="75"/>
    <n v="24"/>
    <n v="51"/>
    <n v="0"/>
    <n v="12"/>
    <x v="24"/>
    <x v="24"/>
  </r>
  <r>
    <x v="8"/>
    <x v="167"/>
    <n v="287"/>
    <n v="23"/>
    <n v="264"/>
    <n v="0"/>
    <n v="12"/>
    <x v="24"/>
    <x v="24"/>
  </r>
  <r>
    <x v="35"/>
    <x v="167"/>
    <n v="90"/>
    <n v="0"/>
    <n v="0"/>
    <n v="90"/>
    <n v="12"/>
    <x v="24"/>
    <x v="24"/>
  </r>
  <r>
    <x v="0"/>
    <x v="168"/>
    <n v="5815"/>
    <n v="0"/>
    <n v="5772"/>
    <n v="43"/>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1"/>
    <x v="168"/>
    <n v="5772"/>
    <n v="122"/>
    <n v="5610"/>
    <n v="40"/>
    <n v="12"/>
    <x v="24"/>
    <x v="24"/>
  </r>
  <r>
    <x v="39"/>
    <x v="168"/>
    <n v="405"/>
    <n v="1"/>
    <n v="404"/>
    <n v="0"/>
    <n v="12"/>
    <x v="24"/>
    <x v="24"/>
  </r>
  <r>
    <x v="9"/>
    <x v="168"/>
    <n v="405"/>
    <n v="0"/>
    <n v="405"/>
    <n v="0"/>
    <n v="12"/>
    <x v="24"/>
    <x v="24"/>
  </r>
  <r>
    <x v="14"/>
    <x v="168"/>
    <n v="316"/>
    <n v="67"/>
    <n v="249"/>
    <n v="0"/>
    <n v="12"/>
    <x v="24"/>
    <x v="24"/>
  </r>
  <r>
    <x v="15"/>
    <x v="168"/>
    <n v="200"/>
    <n v="4"/>
    <n v="196"/>
    <n v="0"/>
    <n v="12"/>
    <x v="24"/>
    <x v="24"/>
  </r>
  <r>
    <x v="18"/>
    <x v="168"/>
    <n v="49"/>
    <n v="5"/>
    <n v="44"/>
    <n v="0"/>
    <n v="12"/>
    <x v="24"/>
    <x v="24"/>
  </r>
  <r>
    <x v="19"/>
    <x v="168"/>
    <n v="10"/>
    <n v="0"/>
    <n v="10"/>
    <n v="0"/>
    <n v="12"/>
    <x v="24"/>
    <x v="24"/>
  </r>
  <r>
    <x v="10"/>
    <x v="168"/>
    <n v="316"/>
    <n v="0"/>
    <n v="316"/>
    <n v="0"/>
    <n v="12"/>
    <x v="24"/>
    <x v="24"/>
  </r>
  <r>
    <x v="11"/>
    <x v="168"/>
    <n v="4"/>
    <n v="0"/>
    <n v="4"/>
    <n v="0"/>
    <n v="12"/>
    <x v="24"/>
    <x v="24"/>
  </r>
  <r>
    <x v="20"/>
    <x v="168"/>
    <n v="316"/>
    <n v="0"/>
    <n v="316"/>
    <n v="0"/>
    <n v="12"/>
    <x v="24"/>
    <x v="24"/>
  </r>
  <r>
    <x v="21"/>
    <x v="168"/>
    <n v="1241"/>
    <n v="8"/>
    <n v="1233"/>
    <n v="0"/>
    <n v="12"/>
    <x v="24"/>
    <x v="24"/>
  </r>
  <r>
    <x v="22"/>
    <x v="168"/>
    <n v="2577"/>
    <n v="15"/>
    <n v="2562"/>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23"/>
    <x v="168"/>
    <n v="214"/>
    <n v="24"/>
    <n v="190"/>
    <n v="0"/>
    <n v="12"/>
    <x v="24"/>
    <x v="24"/>
  </r>
  <r>
    <x v="24"/>
    <x v="168"/>
    <n v="717"/>
    <n v="34"/>
    <n v="683"/>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7"/>
    <x v="168"/>
    <n v="1275"/>
    <n v="215"/>
    <n v="1060"/>
    <n v="0"/>
    <n v="12"/>
    <x v="24"/>
    <x v="24"/>
  </r>
  <r>
    <x v="8"/>
    <x v="168"/>
    <n v="5604"/>
    <n v="324"/>
    <n v="5280"/>
    <n v="0"/>
    <n v="12"/>
    <x v="24"/>
    <x v="24"/>
  </r>
  <r>
    <x v="35"/>
    <x v="168"/>
    <n v="1978"/>
    <n v="0"/>
    <n v="0"/>
    <n v="1978"/>
    <n v="12"/>
    <x v="24"/>
    <x v="24"/>
  </r>
  <r>
    <x v="0"/>
    <x v="169"/>
    <n v="4803"/>
    <n v="0"/>
    <n v="4768"/>
    <n v="35"/>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1"/>
    <x v="169"/>
    <n v="4768"/>
    <n v="108"/>
    <n v="4638"/>
    <n v="22"/>
    <n v="12"/>
    <x v="24"/>
    <x v="24"/>
  </r>
  <r>
    <x v="39"/>
    <x v="169"/>
    <n v="353"/>
    <n v="2"/>
    <n v="351"/>
    <n v="0"/>
    <n v="12"/>
    <x v="24"/>
    <x v="24"/>
  </r>
  <r>
    <x v="9"/>
    <x v="169"/>
    <n v="353"/>
    <n v="0"/>
    <n v="353"/>
    <n v="0"/>
    <n v="12"/>
    <x v="24"/>
    <x v="24"/>
  </r>
  <r>
    <x v="14"/>
    <x v="169"/>
    <n v="263"/>
    <n v="63"/>
    <n v="200"/>
    <n v="0"/>
    <n v="12"/>
    <x v="24"/>
    <x v="24"/>
  </r>
  <r>
    <x v="15"/>
    <x v="169"/>
    <n v="167"/>
    <n v="1"/>
    <n v="166"/>
    <n v="0"/>
    <n v="12"/>
    <x v="24"/>
    <x v="24"/>
  </r>
  <r>
    <x v="18"/>
    <x v="169"/>
    <n v="33"/>
    <n v="2"/>
    <n v="31"/>
    <n v="0"/>
    <n v="12"/>
    <x v="24"/>
    <x v="24"/>
  </r>
  <r>
    <x v="19"/>
    <x v="169"/>
    <n v="5"/>
    <n v="0"/>
    <n v="5"/>
    <n v="0"/>
    <n v="12"/>
    <x v="24"/>
    <x v="24"/>
  </r>
  <r>
    <x v="10"/>
    <x v="169"/>
    <n v="263"/>
    <n v="0"/>
    <n v="263"/>
    <n v="0"/>
    <n v="12"/>
    <x v="24"/>
    <x v="24"/>
  </r>
  <r>
    <x v="11"/>
    <x v="169"/>
    <n v="4"/>
    <n v="0"/>
    <n v="4"/>
    <n v="0"/>
    <n v="12"/>
    <x v="24"/>
    <x v="24"/>
  </r>
  <r>
    <x v="20"/>
    <x v="169"/>
    <n v="263"/>
    <n v="0"/>
    <n v="263"/>
    <n v="0"/>
    <n v="12"/>
    <x v="24"/>
    <x v="24"/>
  </r>
  <r>
    <x v="21"/>
    <x v="169"/>
    <n v="957"/>
    <n v="6"/>
    <n v="951"/>
    <n v="0"/>
    <n v="12"/>
    <x v="24"/>
    <x v="24"/>
  </r>
  <r>
    <x v="22"/>
    <x v="169"/>
    <n v="2168"/>
    <n v="13"/>
    <n v="2155"/>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23"/>
    <x v="169"/>
    <n v="164"/>
    <n v="20"/>
    <n v="144"/>
    <n v="0"/>
    <n v="12"/>
    <x v="24"/>
    <x v="24"/>
  </r>
  <r>
    <x v="24"/>
    <x v="169"/>
    <n v="587"/>
    <n v="30"/>
    <n v="557"/>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7"/>
    <x v="169"/>
    <n v="1133"/>
    <n v="195"/>
    <n v="938"/>
    <n v="0"/>
    <n v="12"/>
    <x v="24"/>
    <x v="24"/>
  </r>
  <r>
    <x v="8"/>
    <x v="169"/>
    <n v="4628"/>
    <n v="231"/>
    <n v="4397"/>
    <n v="0"/>
    <n v="12"/>
    <x v="24"/>
    <x v="24"/>
  </r>
  <r>
    <x v="35"/>
    <x v="169"/>
    <n v="1589"/>
    <n v="0"/>
    <n v="0"/>
    <n v="1589"/>
    <n v="12"/>
    <x v="24"/>
    <x v="24"/>
  </r>
  <r>
    <x v="0"/>
    <x v="170"/>
    <n v="4174"/>
    <n v="0"/>
    <n v="4148"/>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1"/>
    <x v="170"/>
    <n v="4148"/>
    <n v="81"/>
    <n v="4041"/>
    <n v="26"/>
    <n v="12"/>
    <x v="24"/>
    <x v="24"/>
  </r>
  <r>
    <x v="39"/>
    <x v="170"/>
    <n v="298"/>
    <n v="1"/>
    <n v="297"/>
    <n v="0"/>
    <n v="12"/>
    <x v="24"/>
    <x v="24"/>
  </r>
  <r>
    <x v="9"/>
    <x v="170"/>
    <n v="298"/>
    <n v="0"/>
    <n v="298"/>
    <n v="0"/>
    <n v="12"/>
    <x v="24"/>
    <x v="24"/>
  </r>
  <r>
    <x v="14"/>
    <x v="170"/>
    <n v="230"/>
    <n v="38"/>
    <n v="192"/>
    <n v="0"/>
    <n v="12"/>
    <x v="24"/>
    <x v="24"/>
  </r>
  <r>
    <x v="15"/>
    <x v="170"/>
    <n v="167"/>
    <n v="3"/>
    <n v="164"/>
    <n v="0"/>
    <n v="12"/>
    <x v="24"/>
    <x v="24"/>
  </r>
  <r>
    <x v="18"/>
    <x v="170"/>
    <n v="25"/>
    <n v="3"/>
    <n v="22"/>
    <n v="0"/>
    <n v="12"/>
    <x v="24"/>
    <x v="24"/>
  </r>
  <r>
    <x v="19"/>
    <x v="170"/>
    <n v="6"/>
    <n v="0"/>
    <n v="6"/>
    <n v="0"/>
    <n v="12"/>
    <x v="24"/>
    <x v="24"/>
  </r>
  <r>
    <x v="10"/>
    <x v="170"/>
    <n v="230"/>
    <n v="0"/>
    <n v="230"/>
    <n v="0"/>
    <n v="12"/>
    <x v="24"/>
    <x v="24"/>
  </r>
  <r>
    <x v="11"/>
    <x v="170"/>
    <n v="2"/>
    <n v="0"/>
    <n v="2"/>
    <n v="0"/>
    <n v="12"/>
    <x v="24"/>
    <x v="24"/>
  </r>
  <r>
    <x v="20"/>
    <x v="170"/>
    <n v="230"/>
    <n v="0"/>
    <n v="230"/>
    <n v="0"/>
    <n v="12"/>
    <x v="24"/>
    <x v="24"/>
  </r>
  <r>
    <x v="21"/>
    <x v="170"/>
    <n v="841"/>
    <n v="9"/>
    <n v="832"/>
    <n v="0"/>
    <n v="12"/>
    <x v="24"/>
    <x v="24"/>
  </r>
  <r>
    <x v="22"/>
    <x v="170"/>
    <n v="1837"/>
    <n v="9"/>
    <n v="1828"/>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23"/>
    <x v="170"/>
    <n v="120"/>
    <n v="12"/>
    <n v="108"/>
    <n v="0"/>
    <n v="12"/>
    <x v="24"/>
    <x v="24"/>
  </r>
  <r>
    <x v="24"/>
    <x v="170"/>
    <n v="461"/>
    <n v="21"/>
    <n v="440"/>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7"/>
    <x v="170"/>
    <n v="1007"/>
    <n v="189"/>
    <n v="818"/>
    <n v="0"/>
    <n v="12"/>
    <x v="24"/>
    <x v="24"/>
  </r>
  <r>
    <x v="8"/>
    <x v="170"/>
    <n v="4033"/>
    <n v="276"/>
    <n v="3757"/>
    <n v="0"/>
    <n v="12"/>
    <x v="24"/>
    <x v="24"/>
  </r>
  <r>
    <x v="35"/>
    <x v="170"/>
    <n v="1392"/>
    <n v="0"/>
    <n v="0"/>
    <n v="1392"/>
    <n v="12"/>
    <x v="24"/>
    <x v="24"/>
  </r>
  <r>
    <x v="0"/>
    <x v="171"/>
    <n v="3658"/>
    <n v="0"/>
    <n v="3629"/>
    <n v="29"/>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1"/>
    <x v="171"/>
    <n v="3629"/>
    <n v="78"/>
    <n v="3524"/>
    <n v="27"/>
    <n v="12"/>
    <x v="24"/>
    <x v="24"/>
  </r>
  <r>
    <x v="39"/>
    <x v="171"/>
    <n v="277"/>
    <n v="0"/>
    <n v="277"/>
    <n v="0"/>
    <n v="12"/>
    <x v="24"/>
    <x v="24"/>
  </r>
  <r>
    <x v="9"/>
    <x v="171"/>
    <n v="277"/>
    <n v="0"/>
    <n v="277"/>
    <n v="0"/>
    <n v="12"/>
    <x v="24"/>
    <x v="24"/>
  </r>
  <r>
    <x v="14"/>
    <x v="171"/>
    <n v="175"/>
    <n v="28"/>
    <n v="147"/>
    <n v="0"/>
    <n v="12"/>
    <x v="24"/>
    <x v="24"/>
  </r>
  <r>
    <x v="15"/>
    <x v="171"/>
    <n v="121"/>
    <n v="3"/>
    <n v="118"/>
    <n v="0"/>
    <n v="12"/>
    <x v="24"/>
    <x v="24"/>
  </r>
  <r>
    <x v="18"/>
    <x v="171"/>
    <n v="26"/>
    <n v="3"/>
    <n v="23"/>
    <n v="0"/>
    <n v="12"/>
    <x v="24"/>
    <x v="24"/>
  </r>
  <r>
    <x v="19"/>
    <x v="171"/>
    <n v="8"/>
    <n v="0"/>
    <n v="8"/>
    <n v="0"/>
    <n v="12"/>
    <x v="24"/>
    <x v="24"/>
  </r>
  <r>
    <x v="10"/>
    <x v="171"/>
    <n v="175"/>
    <n v="0"/>
    <n v="175"/>
    <n v="0"/>
    <n v="12"/>
    <x v="24"/>
    <x v="24"/>
  </r>
  <r>
    <x v="11"/>
    <x v="171"/>
    <n v="1"/>
    <n v="0"/>
    <n v="1"/>
    <n v="0"/>
    <n v="12"/>
    <x v="24"/>
    <x v="24"/>
  </r>
  <r>
    <x v="20"/>
    <x v="171"/>
    <n v="175"/>
    <n v="0"/>
    <n v="175"/>
    <n v="0"/>
    <n v="12"/>
    <x v="24"/>
    <x v="24"/>
  </r>
  <r>
    <x v="21"/>
    <x v="171"/>
    <n v="690"/>
    <n v="11"/>
    <n v="679"/>
    <n v="0"/>
    <n v="12"/>
    <x v="24"/>
    <x v="24"/>
  </r>
  <r>
    <x v="22"/>
    <x v="171"/>
    <n v="1664"/>
    <n v="9"/>
    <n v="1655"/>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23"/>
    <x v="171"/>
    <n v="111"/>
    <n v="11"/>
    <n v="100"/>
    <n v="0"/>
    <n v="12"/>
    <x v="24"/>
    <x v="24"/>
  </r>
  <r>
    <x v="24"/>
    <x v="171"/>
    <n v="376"/>
    <n v="18"/>
    <n v="358"/>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7"/>
    <x v="171"/>
    <n v="880"/>
    <n v="186"/>
    <n v="694"/>
    <n v="0"/>
    <n v="12"/>
    <x v="24"/>
    <x v="24"/>
  </r>
  <r>
    <x v="8"/>
    <x v="171"/>
    <n v="3519"/>
    <n v="210"/>
    <n v="3309"/>
    <n v="0"/>
    <n v="12"/>
    <x v="24"/>
    <x v="24"/>
  </r>
  <r>
    <x v="35"/>
    <x v="171"/>
    <n v="1152"/>
    <n v="0"/>
    <n v="0"/>
    <n v="1152"/>
    <n v="12"/>
    <x v="24"/>
    <x v="24"/>
  </r>
  <r>
    <x v="0"/>
    <x v="172"/>
    <n v="3381"/>
    <n v="0"/>
    <n v="3352"/>
    <n v="29"/>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1"/>
    <x v="172"/>
    <n v="3352"/>
    <n v="88"/>
    <n v="3247"/>
    <n v="17"/>
    <n v="12"/>
    <x v="24"/>
    <x v="24"/>
  </r>
  <r>
    <x v="39"/>
    <x v="172"/>
    <n v="242"/>
    <n v="3"/>
    <n v="239"/>
    <n v="0"/>
    <n v="12"/>
    <x v="24"/>
    <x v="24"/>
  </r>
  <r>
    <x v="9"/>
    <x v="172"/>
    <n v="242"/>
    <n v="0"/>
    <n v="242"/>
    <n v="0"/>
    <n v="12"/>
    <x v="24"/>
    <x v="24"/>
  </r>
  <r>
    <x v="14"/>
    <x v="172"/>
    <n v="152"/>
    <n v="26"/>
    <n v="126"/>
    <n v="0"/>
    <n v="12"/>
    <x v="24"/>
    <x v="24"/>
  </r>
  <r>
    <x v="15"/>
    <x v="172"/>
    <n v="105"/>
    <n v="1"/>
    <n v="104"/>
    <n v="0"/>
    <n v="12"/>
    <x v="24"/>
    <x v="24"/>
  </r>
  <r>
    <x v="18"/>
    <x v="172"/>
    <n v="21"/>
    <n v="1"/>
    <n v="20"/>
    <n v="0"/>
    <n v="12"/>
    <x v="24"/>
    <x v="24"/>
  </r>
  <r>
    <x v="19"/>
    <x v="172"/>
    <n v="3"/>
    <n v="0"/>
    <n v="3"/>
    <n v="0"/>
    <n v="12"/>
    <x v="24"/>
    <x v="24"/>
  </r>
  <r>
    <x v="10"/>
    <x v="172"/>
    <n v="152"/>
    <n v="0"/>
    <n v="152"/>
    <n v="0"/>
    <n v="12"/>
    <x v="24"/>
    <x v="24"/>
  </r>
  <r>
    <x v="11"/>
    <x v="172"/>
    <n v="1"/>
    <n v="0"/>
    <n v="1"/>
    <n v="0"/>
    <n v="12"/>
    <x v="24"/>
    <x v="24"/>
  </r>
  <r>
    <x v="20"/>
    <x v="172"/>
    <n v="152"/>
    <n v="0"/>
    <n v="152"/>
    <n v="0"/>
    <n v="12"/>
    <x v="24"/>
    <x v="24"/>
  </r>
  <r>
    <x v="21"/>
    <x v="172"/>
    <n v="620"/>
    <n v="2"/>
    <n v="618"/>
    <n v="0"/>
    <n v="12"/>
    <x v="24"/>
    <x v="24"/>
  </r>
  <r>
    <x v="22"/>
    <x v="172"/>
    <n v="1534"/>
    <n v="14"/>
    <n v="1520"/>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23"/>
    <x v="172"/>
    <n v="105"/>
    <n v="19"/>
    <n v="86"/>
    <n v="0"/>
    <n v="12"/>
    <x v="24"/>
    <x v="24"/>
  </r>
  <r>
    <x v="24"/>
    <x v="172"/>
    <n v="410"/>
    <n v="18"/>
    <n v="392"/>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7"/>
    <x v="172"/>
    <n v="782"/>
    <n v="160"/>
    <n v="622"/>
    <n v="0"/>
    <n v="12"/>
    <x v="24"/>
    <x v="24"/>
  </r>
  <r>
    <x v="8"/>
    <x v="172"/>
    <n v="3242"/>
    <n v="209"/>
    <n v="3033"/>
    <n v="0"/>
    <n v="12"/>
    <x v="24"/>
    <x v="24"/>
  </r>
  <r>
    <x v="35"/>
    <x v="172"/>
    <n v="1040"/>
    <n v="0"/>
    <n v="0"/>
    <n v="1040"/>
    <n v="12"/>
    <x v="24"/>
    <x v="24"/>
  </r>
  <r>
    <x v="0"/>
    <x v="173"/>
    <n v="286"/>
    <n v="0"/>
    <n v="283"/>
    <n v="3"/>
    <n v="12"/>
    <x v="24"/>
    <x v="24"/>
  </r>
  <r>
    <x v="3"/>
    <x v="173"/>
    <n v="1"/>
    <n v="0"/>
    <n v="1"/>
    <n v="0"/>
    <n v="12"/>
    <x v="24"/>
    <x v="24"/>
  </r>
  <r>
    <x v="4"/>
    <x v="173"/>
    <n v="1"/>
    <n v="0"/>
    <n v="1"/>
    <n v="0"/>
    <n v="12"/>
    <x v="24"/>
    <x v="24"/>
  </r>
  <r>
    <x v="1"/>
    <x v="173"/>
    <n v="283"/>
    <n v="4"/>
    <n v="274"/>
    <n v="5"/>
    <n v="12"/>
    <x v="24"/>
    <x v="24"/>
  </r>
  <r>
    <x v="39"/>
    <x v="173"/>
    <n v="12"/>
    <n v="0"/>
    <n v="12"/>
    <n v="0"/>
    <n v="12"/>
    <x v="24"/>
    <x v="24"/>
  </r>
  <r>
    <x v="9"/>
    <x v="173"/>
    <n v="12"/>
    <n v="0"/>
    <n v="12"/>
    <n v="0"/>
    <n v="12"/>
    <x v="24"/>
    <x v="24"/>
  </r>
  <r>
    <x v="14"/>
    <x v="173"/>
    <n v="20"/>
    <n v="3"/>
    <n v="17"/>
    <n v="0"/>
    <n v="12"/>
    <x v="24"/>
    <x v="24"/>
  </r>
  <r>
    <x v="15"/>
    <x v="173"/>
    <n v="15"/>
    <n v="0"/>
    <n v="15"/>
    <n v="0"/>
    <n v="12"/>
    <x v="24"/>
    <x v="24"/>
  </r>
  <r>
    <x v="18"/>
    <x v="173"/>
    <n v="2"/>
    <n v="0"/>
    <n v="2"/>
    <n v="0"/>
    <n v="12"/>
    <x v="24"/>
    <x v="24"/>
  </r>
  <r>
    <x v="10"/>
    <x v="173"/>
    <n v="20"/>
    <n v="0"/>
    <n v="20"/>
    <n v="0"/>
    <n v="12"/>
    <x v="24"/>
    <x v="24"/>
  </r>
  <r>
    <x v="20"/>
    <x v="173"/>
    <n v="20"/>
    <n v="0"/>
    <n v="20"/>
    <n v="0"/>
    <n v="12"/>
    <x v="24"/>
    <x v="24"/>
  </r>
  <r>
    <x v="21"/>
    <x v="173"/>
    <n v="37"/>
    <n v="0"/>
    <n v="37"/>
    <n v="0"/>
    <n v="12"/>
    <x v="24"/>
    <x v="24"/>
  </r>
  <r>
    <x v="22"/>
    <x v="173"/>
    <n v="139"/>
    <n v="1"/>
    <n v="138"/>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23"/>
    <x v="173"/>
    <n v="10"/>
    <n v="2"/>
    <n v="8"/>
    <n v="0"/>
    <n v="12"/>
    <x v="24"/>
    <x v="24"/>
  </r>
  <r>
    <x v="24"/>
    <x v="173"/>
    <n v="36"/>
    <n v="3"/>
    <n v="33"/>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7"/>
    <x v="173"/>
    <n v="71"/>
    <n v="18"/>
    <n v="53"/>
    <n v="0"/>
    <n v="12"/>
    <x v="24"/>
    <x v="24"/>
  </r>
  <r>
    <x v="8"/>
    <x v="173"/>
    <n v="274"/>
    <n v="19"/>
    <n v="255"/>
    <n v="0"/>
    <n v="12"/>
    <x v="24"/>
    <x v="24"/>
  </r>
  <r>
    <x v="35"/>
    <x v="173"/>
    <n v="72"/>
    <n v="0"/>
    <n v="0"/>
    <n v="72"/>
    <n v="12"/>
    <x v="24"/>
    <x v="24"/>
  </r>
  <r>
    <x v="0"/>
    <x v="174"/>
    <n v="4906"/>
    <n v="0"/>
    <n v="4873"/>
    <n v="33"/>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1"/>
    <x v="174"/>
    <n v="4873"/>
    <n v="93"/>
    <n v="4750"/>
    <n v="30"/>
    <n v="13"/>
    <x v="25"/>
    <x v="25"/>
  </r>
  <r>
    <x v="39"/>
    <x v="174"/>
    <n v="352"/>
    <n v="5"/>
    <n v="347"/>
    <n v="0"/>
    <n v="13"/>
    <x v="25"/>
    <x v="25"/>
  </r>
  <r>
    <x v="9"/>
    <x v="174"/>
    <n v="352"/>
    <n v="0"/>
    <n v="352"/>
    <n v="0"/>
    <n v="13"/>
    <x v="25"/>
    <x v="25"/>
  </r>
  <r>
    <x v="14"/>
    <x v="174"/>
    <n v="289"/>
    <n v="55"/>
    <n v="234"/>
    <n v="0"/>
    <n v="13"/>
    <x v="25"/>
    <x v="25"/>
  </r>
  <r>
    <x v="15"/>
    <x v="174"/>
    <n v="199"/>
    <n v="2"/>
    <n v="197"/>
    <n v="0"/>
    <n v="13"/>
    <x v="25"/>
    <x v="25"/>
  </r>
  <r>
    <x v="18"/>
    <x v="174"/>
    <n v="35"/>
    <n v="2"/>
    <n v="33"/>
    <n v="0"/>
    <n v="13"/>
    <x v="25"/>
    <x v="25"/>
  </r>
  <r>
    <x v="19"/>
    <x v="174"/>
    <n v="8"/>
    <n v="0"/>
    <n v="8"/>
    <n v="0"/>
    <n v="13"/>
    <x v="25"/>
    <x v="25"/>
  </r>
  <r>
    <x v="10"/>
    <x v="174"/>
    <n v="289"/>
    <n v="0"/>
    <n v="289"/>
    <n v="0"/>
    <n v="13"/>
    <x v="25"/>
    <x v="25"/>
  </r>
  <r>
    <x v="20"/>
    <x v="174"/>
    <n v="289"/>
    <n v="0"/>
    <n v="289"/>
    <n v="0"/>
    <n v="13"/>
    <x v="25"/>
    <x v="25"/>
  </r>
  <r>
    <x v="21"/>
    <x v="174"/>
    <n v="908"/>
    <n v="7"/>
    <n v="901"/>
    <n v="0"/>
    <n v="13"/>
    <x v="25"/>
    <x v="25"/>
  </r>
  <r>
    <x v="22"/>
    <x v="174"/>
    <n v="2243"/>
    <n v="13"/>
    <n v="2230"/>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23"/>
    <x v="174"/>
    <n v="154"/>
    <n v="13"/>
    <n v="141"/>
    <n v="0"/>
    <n v="13"/>
    <x v="25"/>
    <x v="25"/>
  </r>
  <r>
    <x v="24"/>
    <x v="174"/>
    <n v="608"/>
    <n v="29"/>
    <n v="579"/>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7"/>
    <x v="174"/>
    <n v="1117"/>
    <n v="206"/>
    <n v="911"/>
    <n v="0"/>
    <n v="13"/>
    <x v="25"/>
    <x v="25"/>
  </r>
  <r>
    <x v="8"/>
    <x v="174"/>
    <n v="4744"/>
    <n v="296"/>
    <n v="4448"/>
    <n v="0"/>
    <n v="13"/>
    <x v="25"/>
    <x v="25"/>
  </r>
  <r>
    <x v="35"/>
    <x v="174"/>
    <n v="1577"/>
    <n v="0"/>
    <n v="0"/>
    <n v="1577"/>
    <n v="13"/>
    <x v="25"/>
    <x v="25"/>
  </r>
  <r>
    <x v="0"/>
    <x v="175"/>
    <n v="4270"/>
    <n v="0"/>
    <n v="4228"/>
    <n v="42"/>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1"/>
    <x v="175"/>
    <n v="4228"/>
    <n v="113"/>
    <n v="4085"/>
    <n v="30"/>
    <n v="13"/>
    <x v="25"/>
    <x v="25"/>
  </r>
  <r>
    <x v="39"/>
    <x v="175"/>
    <n v="334"/>
    <n v="1"/>
    <n v="333"/>
    <n v="0"/>
    <n v="13"/>
    <x v="25"/>
    <x v="25"/>
  </r>
  <r>
    <x v="9"/>
    <x v="175"/>
    <n v="334"/>
    <n v="0"/>
    <n v="334"/>
    <n v="0"/>
    <n v="13"/>
    <x v="25"/>
    <x v="25"/>
  </r>
  <r>
    <x v="14"/>
    <x v="175"/>
    <n v="207"/>
    <n v="47"/>
    <n v="160"/>
    <n v="0"/>
    <n v="13"/>
    <x v="25"/>
    <x v="25"/>
  </r>
  <r>
    <x v="15"/>
    <x v="175"/>
    <n v="130"/>
    <n v="1"/>
    <n v="129"/>
    <n v="0"/>
    <n v="13"/>
    <x v="25"/>
    <x v="25"/>
  </r>
  <r>
    <x v="18"/>
    <x v="175"/>
    <n v="30"/>
    <n v="3"/>
    <n v="27"/>
    <n v="0"/>
    <n v="13"/>
    <x v="25"/>
    <x v="25"/>
  </r>
  <r>
    <x v="19"/>
    <x v="175"/>
    <n v="8"/>
    <n v="0"/>
    <n v="8"/>
    <n v="0"/>
    <n v="13"/>
    <x v="25"/>
    <x v="25"/>
  </r>
  <r>
    <x v="10"/>
    <x v="175"/>
    <n v="207"/>
    <n v="0"/>
    <n v="207"/>
    <n v="0"/>
    <n v="13"/>
    <x v="25"/>
    <x v="25"/>
  </r>
  <r>
    <x v="20"/>
    <x v="175"/>
    <n v="207"/>
    <n v="0"/>
    <n v="207"/>
    <n v="0"/>
    <n v="13"/>
    <x v="25"/>
    <x v="25"/>
  </r>
  <r>
    <x v="21"/>
    <x v="175"/>
    <n v="744"/>
    <n v="10"/>
    <n v="734"/>
    <n v="0"/>
    <n v="13"/>
    <x v="25"/>
    <x v="25"/>
  </r>
  <r>
    <x v="22"/>
    <x v="175"/>
    <n v="1914"/>
    <n v="15"/>
    <n v="1899"/>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23"/>
    <x v="175"/>
    <n v="124"/>
    <n v="14"/>
    <n v="110"/>
    <n v="0"/>
    <n v="13"/>
    <x v="25"/>
    <x v="25"/>
  </r>
  <r>
    <x v="24"/>
    <x v="175"/>
    <n v="482"/>
    <n v="31"/>
    <n v="451"/>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7"/>
    <x v="175"/>
    <n v="976"/>
    <n v="210"/>
    <n v="766"/>
    <n v="0"/>
    <n v="13"/>
    <x v="25"/>
    <x v="25"/>
  </r>
  <r>
    <x v="8"/>
    <x v="175"/>
    <n v="4081"/>
    <n v="272"/>
    <n v="3809"/>
    <n v="0"/>
    <n v="13"/>
    <x v="25"/>
    <x v="25"/>
  </r>
  <r>
    <x v="35"/>
    <x v="175"/>
    <n v="1315"/>
    <n v="0"/>
    <n v="0"/>
    <n v="1315"/>
    <n v="13"/>
    <x v="25"/>
    <x v="25"/>
  </r>
  <r>
    <x v="0"/>
    <x v="176"/>
    <n v="3918"/>
    <n v="0"/>
    <n v="3894"/>
    <n v="24"/>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1"/>
    <x v="176"/>
    <n v="3893"/>
    <n v="83"/>
    <n v="3790"/>
    <n v="20"/>
    <n v="13"/>
    <x v="25"/>
    <x v="25"/>
  </r>
  <r>
    <x v="39"/>
    <x v="176"/>
    <n v="288"/>
    <n v="2"/>
    <n v="285"/>
    <n v="1"/>
    <n v="13"/>
    <x v="25"/>
    <x v="25"/>
  </r>
  <r>
    <x v="9"/>
    <x v="176"/>
    <n v="288"/>
    <n v="0"/>
    <n v="288"/>
    <n v="0"/>
    <n v="13"/>
    <x v="25"/>
    <x v="25"/>
  </r>
  <r>
    <x v="14"/>
    <x v="176"/>
    <n v="207"/>
    <n v="46"/>
    <n v="161"/>
    <n v="0"/>
    <n v="13"/>
    <x v="25"/>
    <x v="25"/>
  </r>
  <r>
    <x v="15"/>
    <x v="176"/>
    <n v="141"/>
    <n v="1"/>
    <n v="140"/>
    <n v="0"/>
    <n v="13"/>
    <x v="25"/>
    <x v="25"/>
  </r>
  <r>
    <x v="18"/>
    <x v="176"/>
    <n v="20"/>
    <n v="0"/>
    <n v="20"/>
    <n v="0"/>
    <n v="13"/>
    <x v="25"/>
    <x v="25"/>
  </r>
  <r>
    <x v="19"/>
    <x v="176"/>
    <n v="1"/>
    <n v="0"/>
    <n v="1"/>
    <n v="0"/>
    <n v="13"/>
    <x v="25"/>
    <x v="25"/>
  </r>
  <r>
    <x v="10"/>
    <x v="176"/>
    <n v="207"/>
    <n v="0"/>
    <n v="207"/>
    <n v="0"/>
    <n v="13"/>
    <x v="25"/>
    <x v="25"/>
  </r>
  <r>
    <x v="11"/>
    <x v="176"/>
    <n v="1"/>
    <n v="0"/>
    <n v="1"/>
    <n v="0"/>
    <n v="13"/>
    <x v="25"/>
    <x v="25"/>
  </r>
  <r>
    <x v="20"/>
    <x v="176"/>
    <n v="207"/>
    <n v="0"/>
    <n v="207"/>
    <n v="0"/>
    <n v="13"/>
    <x v="25"/>
    <x v="25"/>
  </r>
  <r>
    <x v="21"/>
    <x v="176"/>
    <n v="673"/>
    <n v="5"/>
    <n v="668"/>
    <n v="0"/>
    <n v="13"/>
    <x v="25"/>
    <x v="25"/>
  </r>
  <r>
    <x v="22"/>
    <x v="176"/>
    <n v="1804"/>
    <n v="6"/>
    <n v="1798"/>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23"/>
    <x v="176"/>
    <n v="96"/>
    <n v="15"/>
    <n v="81"/>
    <n v="0"/>
    <n v="13"/>
    <x v="25"/>
    <x v="25"/>
  </r>
  <r>
    <x v="24"/>
    <x v="176"/>
    <n v="465"/>
    <n v="18"/>
    <n v="447"/>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7"/>
    <x v="176"/>
    <n v="812"/>
    <n v="162"/>
    <n v="650"/>
    <n v="0"/>
    <n v="13"/>
    <x v="25"/>
    <x v="25"/>
  </r>
  <r>
    <x v="8"/>
    <x v="176"/>
    <n v="3781"/>
    <n v="255"/>
    <n v="3526"/>
    <n v="0"/>
    <n v="13"/>
    <x v="25"/>
    <x v="25"/>
  </r>
  <r>
    <x v="37"/>
    <x v="176"/>
    <n v="1"/>
    <n v="0"/>
    <n v="1"/>
    <n v="0"/>
    <n v="13"/>
    <x v="25"/>
    <x v="25"/>
  </r>
  <r>
    <x v="35"/>
    <x v="176"/>
    <n v="1205"/>
    <n v="0"/>
    <n v="0"/>
    <n v="1205"/>
    <n v="13"/>
    <x v="25"/>
    <x v="25"/>
  </r>
  <r>
    <x v="0"/>
    <x v="177"/>
    <n v="3480"/>
    <n v="0"/>
    <n v="3456"/>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1"/>
    <x v="177"/>
    <n v="3456"/>
    <n v="81"/>
    <n v="3351"/>
    <n v="24"/>
    <n v="13"/>
    <x v="25"/>
    <x v="25"/>
  </r>
  <r>
    <x v="39"/>
    <x v="177"/>
    <n v="262"/>
    <n v="2"/>
    <n v="260"/>
    <n v="0"/>
    <n v="13"/>
    <x v="25"/>
    <x v="25"/>
  </r>
  <r>
    <x v="9"/>
    <x v="177"/>
    <n v="262"/>
    <n v="0"/>
    <n v="262"/>
    <n v="0"/>
    <n v="13"/>
    <x v="25"/>
    <x v="25"/>
  </r>
  <r>
    <x v="14"/>
    <x v="177"/>
    <n v="176"/>
    <n v="36"/>
    <n v="140"/>
    <n v="0"/>
    <n v="13"/>
    <x v="25"/>
    <x v="25"/>
  </r>
  <r>
    <x v="15"/>
    <x v="177"/>
    <n v="111"/>
    <n v="1"/>
    <n v="110"/>
    <n v="0"/>
    <n v="13"/>
    <x v="25"/>
    <x v="25"/>
  </r>
  <r>
    <x v="18"/>
    <x v="177"/>
    <n v="29"/>
    <n v="2"/>
    <n v="27"/>
    <n v="0"/>
    <n v="13"/>
    <x v="25"/>
    <x v="25"/>
  </r>
  <r>
    <x v="19"/>
    <x v="177"/>
    <n v="9"/>
    <n v="0"/>
    <n v="9"/>
    <n v="0"/>
    <n v="13"/>
    <x v="25"/>
    <x v="25"/>
  </r>
  <r>
    <x v="10"/>
    <x v="177"/>
    <n v="176"/>
    <n v="0"/>
    <n v="176"/>
    <n v="0"/>
    <n v="13"/>
    <x v="25"/>
    <x v="25"/>
  </r>
  <r>
    <x v="11"/>
    <x v="177"/>
    <n v="2"/>
    <n v="0"/>
    <n v="2"/>
    <n v="0"/>
    <n v="13"/>
    <x v="25"/>
    <x v="25"/>
  </r>
  <r>
    <x v="20"/>
    <x v="177"/>
    <n v="176"/>
    <n v="0"/>
    <n v="176"/>
    <n v="0"/>
    <n v="13"/>
    <x v="25"/>
    <x v="25"/>
  </r>
  <r>
    <x v="21"/>
    <x v="177"/>
    <n v="623"/>
    <n v="8"/>
    <n v="615"/>
    <n v="0"/>
    <n v="13"/>
    <x v="25"/>
    <x v="25"/>
  </r>
  <r>
    <x v="22"/>
    <x v="177"/>
    <n v="1594"/>
    <n v="4"/>
    <n v="1590"/>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23"/>
    <x v="177"/>
    <n v="93"/>
    <n v="16"/>
    <n v="77"/>
    <n v="0"/>
    <n v="13"/>
    <x v="25"/>
    <x v="25"/>
  </r>
  <r>
    <x v="24"/>
    <x v="177"/>
    <n v="384"/>
    <n v="15"/>
    <n v="36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7"/>
    <x v="177"/>
    <n v="800"/>
    <n v="173"/>
    <n v="627"/>
    <n v="0"/>
    <n v="13"/>
    <x v="25"/>
    <x v="25"/>
  </r>
  <r>
    <x v="8"/>
    <x v="177"/>
    <n v="3343"/>
    <n v="216"/>
    <n v="3126"/>
    <n v="1"/>
    <n v="13"/>
    <x v="25"/>
    <x v="25"/>
  </r>
  <r>
    <x v="35"/>
    <x v="177"/>
    <n v="1067"/>
    <n v="0"/>
    <n v="0"/>
    <n v="1067"/>
    <n v="13"/>
    <x v="25"/>
    <x v="25"/>
  </r>
  <r>
    <x v="0"/>
    <x v="178"/>
    <n v="3631"/>
    <n v="0"/>
    <n v="3596"/>
    <n v="35"/>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1"/>
    <x v="178"/>
    <n v="3596"/>
    <n v="97"/>
    <n v="3479"/>
    <n v="20"/>
    <n v="13"/>
    <x v="25"/>
    <x v="25"/>
  </r>
  <r>
    <x v="39"/>
    <x v="178"/>
    <n v="284"/>
    <n v="4"/>
    <n v="280"/>
    <n v="0"/>
    <n v="13"/>
    <x v="25"/>
    <x v="25"/>
  </r>
  <r>
    <x v="9"/>
    <x v="178"/>
    <n v="284"/>
    <n v="0"/>
    <n v="284"/>
    <n v="0"/>
    <n v="13"/>
    <x v="25"/>
    <x v="25"/>
  </r>
  <r>
    <x v="14"/>
    <x v="178"/>
    <n v="139"/>
    <n v="32"/>
    <n v="107"/>
    <n v="0"/>
    <n v="13"/>
    <x v="25"/>
    <x v="25"/>
  </r>
  <r>
    <x v="15"/>
    <x v="178"/>
    <n v="95"/>
    <n v="1"/>
    <n v="94"/>
    <n v="0"/>
    <n v="13"/>
    <x v="25"/>
    <x v="25"/>
  </r>
  <r>
    <x v="18"/>
    <x v="178"/>
    <n v="12"/>
    <n v="0"/>
    <n v="12"/>
    <n v="0"/>
    <n v="13"/>
    <x v="25"/>
    <x v="25"/>
  </r>
  <r>
    <x v="19"/>
    <x v="178"/>
    <n v="2"/>
    <n v="0"/>
    <n v="2"/>
    <n v="0"/>
    <n v="13"/>
    <x v="25"/>
    <x v="25"/>
  </r>
  <r>
    <x v="10"/>
    <x v="178"/>
    <n v="139"/>
    <n v="0"/>
    <n v="139"/>
    <n v="0"/>
    <n v="13"/>
    <x v="25"/>
    <x v="25"/>
  </r>
  <r>
    <x v="11"/>
    <x v="178"/>
    <n v="1"/>
    <n v="0"/>
    <n v="1"/>
    <n v="0"/>
    <n v="13"/>
    <x v="25"/>
    <x v="25"/>
  </r>
  <r>
    <x v="20"/>
    <x v="178"/>
    <n v="139"/>
    <n v="0"/>
    <n v="139"/>
    <n v="0"/>
    <n v="13"/>
    <x v="25"/>
    <x v="25"/>
  </r>
  <r>
    <x v="21"/>
    <x v="178"/>
    <n v="571"/>
    <n v="8"/>
    <n v="563"/>
    <n v="0"/>
    <n v="13"/>
    <x v="25"/>
    <x v="25"/>
  </r>
  <r>
    <x v="22"/>
    <x v="178"/>
    <n v="1747"/>
    <n v="13"/>
    <n v="173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23"/>
    <x v="178"/>
    <n v="82"/>
    <n v="9"/>
    <n v="73"/>
    <n v="0"/>
    <n v="13"/>
    <x v="25"/>
    <x v="25"/>
  </r>
  <r>
    <x v="24"/>
    <x v="178"/>
    <n v="401"/>
    <n v="17"/>
    <n v="38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7"/>
    <x v="178"/>
    <n v="754"/>
    <n v="159"/>
    <n v="595"/>
    <n v="0"/>
    <n v="13"/>
    <x v="25"/>
    <x v="25"/>
  </r>
  <r>
    <x v="8"/>
    <x v="178"/>
    <n v="3469"/>
    <n v="237"/>
    <n v="3232"/>
    <n v="0"/>
    <n v="13"/>
    <x v="25"/>
    <x v="25"/>
  </r>
  <r>
    <x v="35"/>
    <x v="178"/>
    <n v="1022"/>
    <n v="0"/>
    <n v="0"/>
    <n v="1022"/>
    <n v="13"/>
    <x v="25"/>
    <x v="25"/>
  </r>
  <r>
    <x v="0"/>
    <x v="179"/>
    <n v="574"/>
    <n v="0"/>
    <n v="567"/>
    <n v="7"/>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1"/>
    <x v="179"/>
    <n v="567"/>
    <n v="17"/>
    <n v="540"/>
    <n v="10"/>
    <n v="13"/>
    <x v="25"/>
    <x v="25"/>
  </r>
  <r>
    <x v="39"/>
    <x v="179"/>
    <n v="26"/>
    <n v="0"/>
    <n v="26"/>
    <n v="0"/>
    <n v="13"/>
    <x v="25"/>
    <x v="25"/>
  </r>
  <r>
    <x v="9"/>
    <x v="179"/>
    <n v="26"/>
    <n v="0"/>
    <n v="26"/>
    <n v="0"/>
    <n v="13"/>
    <x v="25"/>
    <x v="25"/>
  </r>
  <r>
    <x v="14"/>
    <x v="179"/>
    <n v="32"/>
    <n v="7"/>
    <n v="25"/>
    <n v="0"/>
    <n v="13"/>
    <x v="25"/>
    <x v="25"/>
  </r>
  <r>
    <x v="15"/>
    <x v="179"/>
    <n v="22"/>
    <n v="0"/>
    <n v="22"/>
    <n v="0"/>
    <n v="13"/>
    <x v="25"/>
    <x v="25"/>
  </r>
  <r>
    <x v="18"/>
    <x v="179"/>
    <n v="3"/>
    <n v="0"/>
    <n v="3"/>
    <n v="0"/>
    <n v="13"/>
    <x v="25"/>
    <x v="25"/>
  </r>
  <r>
    <x v="19"/>
    <x v="179"/>
    <n v="1"/>
    <n v="0"/>
    <n v="1"/>
    <n v="0"/>
    <n v="13"/>
    <x v="25"/>
    <x v="25"/>
  </r>
  <r>
    <x v="10"/>
    <x v="179"/>
    <n v="32"/>
    <n v="0"/>
    <n v="32"/>
    <n v="0"/>
    <n v="13"/>
    <x v="25"/>
    <x v="25"/>
  </r>
  <r>
    <x v="20"/>
    <x v="179"/>
    <n v="32"/>
    <n v="0"/>
    <n v="32"/>
    <n v="0"/>
    <n v="13"/>
    <x v="25"/>
    <x v="25"/>
  </r>
  <r>
    <x v="21"/>
    <x v="179"/>
    <n v="86"/>
    <n v="2"/>
    <n v="84"/>
    <n v="0"/>
    <n v="13"/>
    <x v="25"/>
    <x v="25"/>
  </r>
  <r>
    <x v="22"/>
    <x v="179"/>
    <n v="267"/>
    <n v="3"/>
    <n v="264"/>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23"/>
    <x v="179"/>
    <n v="7"/>
    <n v="0"/>
    <n v="7"/>
    <n v="0"/>
    <n v="13"/>
    <x v="25"/>
    <x v="25"/>
  </r>
  <r>
    <x v="24"/>
    <x v="179"/>
    <n v="76"/>
    <n v="3"/>
    <n v="73"/>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7"/>
    <x v="179"/>
    <n v="95"/>
    <n v="32"/>
    <n v="63"/>
    <n v="0"/>
    <n v="13"/>
    <x v="25"/>
    <x v="25"/>
  </r>
  <r>
    <x v="8"/>
    <x v="179"/>
    <n v="538"/>
    <n v="28"/>
    <n v="510"/>
    <n v="0"/>
    <n v="13"/>
    <x v="25"/>
    <x v="25"/>
  </r>
  <r>
    <x v="35"/>
    <x v="179"/>
    <n v="153"/>
    <n v="0"/>
    <n v="0"/>
    <n v="153"/>
    <n v="13"/>
    <x v="25"/>
    <x v="25"/>
  </r>
  <r>
    <x v="0"/>
    <x v="180"/>
    <n v="375"/>
    <n v="0"/>
    <n v="372"/>
    <n v="3"/>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1"/>
    <x v="180"/>
    <n v="372"/>
    <n v="11"/>
    <n v="356"/>
    <n v="5"/>
    <n v="14"/>
    <x v="26"/>
    <x v="26"/>
  </r>
  <r>
    <x v="39"/>
    <x v="180"/>
    <n v="26"/>
    <n v="2"/>
    <n v="24"/>
    <n v="0"/>
    <n v="14"/>
    <x v="26"/>
    <x v="26"/>
  </r>
  <r>
    <x v="9"/>
    <x v="180"/>
    <n v="26"/>
    <n v="0"/>
    <n v="26"/>
    <n v="0"/>
    <n v="14"/>
    <x v="26"/>
    <x v="26"/>
  </r>
  <r>
    <x v="14"/>
    <x v="180"/>
    <n v="15"/>
    <n v="5"/>
    <n v="10"/>
    <n v="0"/>
    <n v="14"/>
    <x v="26"/>
    <x v="26"/>
  </r>
  <r>
    <x v="15"/>
    <x v="180"/>
    <n v="9"/>
    <n v="0"/>
    <n v="9"/>
    <n v="0"/>
    <n v="14"/>
    <x v="26"/>
    <x v="26"/>
  </r>
  <r>
    <x v="18"/>
    <x v="180"/>
    <n v="1"/>
    <n v="0"/>
    <n v="1"/>
    <n v="0"/>
    <n v="14"/>
    <x v="26"/>
    <x v="26"/>
  </r>
  <r>
    <x v="19"/>
    <x v="180"/>
    <n v="1"/>
    <n v="0"/>
    <n v="1"/>
    <n v="0"/>
    <n v="14"/>
    <x v="26"/>
    <x v="26"/>
  </r>
  <r>
    <x v="10"/>
    <x v="180"/>
    <n v="15"/>
    <n v="0"/>
    <n v="15"/>
    <n v="0"/>
    <n v="14"/>
    <x v="26"/>
    <x v="26"/>
  </r>
  <r>
    <x v="20"/>
    <x v="180"/>
    <n v="15"/>
    <n v="0"/>
    <n v="15"/>
    <n v="0"/>
    <n v="14"/>
    <x v="26"/>
    <x v="26"/>
  </r>
  <r>
    <x v="21"/>
    <x v="180"/>
    <n v="48"/>
    <n v="0"/>
    <n v="48"/>
    <n v="0"/>
    <n v="14"/>
    <x v="26"/>
    <x v="26"/>
  </r>
  <r>
    <x v="22"/>
    <x v="180"/>
    <n v="174"/>
    <n v="0"/>
    <n v="174"/>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23"/>
    <x v="180"/>
    <n v="7"/>
    <n v="2"/>
    <n v="5"/>
    <n v="0"/>
    <n v="14"/>
    <x v="26"/>
    <x v="26"/>
  </r>
  <r>
    <x v="24"/>
    <x v="180"/>
    <n v="44"/>
    <n v="5"/>
    <n v="39"/>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7"/>
    <x v="180"/>
    <n v="72"/>
    <n v="20"/>
    <n v="52"/>
    <n v="0"/>
    <n v="14"/>
    <x v="26"/>
    <x v="26"/>
  </r>
  <r>
    <x v="8"/>
    <x v="180"/>
    <n v="352"/>
    <n v="23"/>
    <n v="329"/>
    <n v="0"/>
    <n v="14"/>
    <x v="26"/>
    <x v="26"/>
  </r>
  <r>
    <x v="35"/>
    <x v="180"/>
    <n v="98"/>
    <n v="0"/>
    <n v="0"/>
    <n v="98"/>
    <n v="14"/>
    <x v="26"/>
    <x v="26"/>
  </r>
  <r>
    <x v="0"/>
    <x v="181"/>
    <n v="5092"/>
    <n v="0"/>
    <n v="5051"/>
    <n v="41"/>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1"/>
    <x v="181"/>
    <n v="5051"/>
    <n v="155"/>
    <n v="4854"/>
    <n v="42"/>
    <n v="14"/>
    <x v="26"/>
    <x v="26"/>
  </r>
  <r>
    <x v="39"/>
    <x v="181"/>
    <n v="348"/>
    <n v="2"/>
    <n v="346"/>
    <n v="0"/>
    <n v="14"/>
    <x v="26"/>
    <x v="26"/>
  </r>
  <r>
    <x v="9"/>
    <x v="181"/>
    <n v="348"/>
    <n v="0"/>
    <n v="348"/>
    <n v="0"/>
    <n v="14"/>
    <x v="26"/>
    <x v="26"/>
  </r>
  <r>
    <x v="14"/>
    <x v="181"/>
    <n v="178"/>
    <n v="36"/>
    <n v="142"/>
    <n v="0"/>
    <n v="14"/>
    <x v="26"/>
    <x v="26"/>
  </r>
  <r>
    <x v="15"/>
    <x v="181"/>
    <n v="116"/>
    <n v="1"/>
    <n v="115"/>
    <n v="0"/>
    <n v="14"/>
    <x v="26"/>
    <x v="26"/>
  </r>
  <r>
    <x v="18"/>
    <x v="181"/>
    <n v="26"/>
    <n v="4"/>
    <n v="22"/>
    <n v="0"/>
    <n v="14"/>
    <x v="26"/>
    <x v="26"/>
  </r>
  <r>
    <x v="19"/>
    <x v="181"/>
    <n v="4"/>
    <n v="0"/>
    <n v="4"/>
    <n v="0"/>
    <n v="14"/>
    <x v="26"/>
    <x v="26"/>
  </r>
  <r>
    <x v="10"/>
    <x v="181"/>
    <n v="178"/>
    <n v="0"/>
    <n v="178"/>
    <n v="0"/>
    <n v="14"/>
    <x v="26"/>
    <x v="26"/>
  </r>
  <r>
    <x v="20"/>
    <x v="181"/>
    <n v="178"/>
    <n v="0"/>
    <n v="178"/>
    <n v="0"/>
    <n v="14"/>
    <x v="26"/>
    <x v="26"/>
  </r>
  <r>
    <x v="21"/>
    <x v="181"/>
    <n v="684"/>
    <n v="7"/>
    <n v="677"/>
    <n v="0"/>
    <n v="14"/>
    <x v="26"/>
    <x v="26"/>
  </r>
  <r>
    <x v="22"/>
    <x v="181"/>
    <n v="2420"/>
    <n v="10"/>
    <n v="2410"/>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23"/>
    <x v="181"/>
    <n v="137"/>
    <n v="21"/>
    <n v="116"/>
    <n v="0"/>
    <n v="14"/>
    <x v="26"/>
    <x v="26"/>
  </r>
  <r>
    <x v="24"/>
    <x v="181"/>
    <n v="640"/>
    <n v="45"/>
    <n v="595"/>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7"/>
    <x v="181"/>
    <n v="1003"/>
    <n v="219"/>
    <n v="784"/>
    <n v="0"/>
    <n v="14"/>
    <x v="26"/>
    <x v="26"/>
  </r>
  <r>
    <x v="8"/>
    <x v="181"/>
    <n v="4841"/>
    <n v="493"/>
    <n v="4347"/>
    <n v="1"/>
    <n v="14"/>
    <x v="26"/>
    <x v="26"/>
  </r>
  <r>
    <x v="35"/>
    <x v="181"/>
    <n v="1239"/>
    <n v="0"/>
    <n v="0"/>
    <n v="1239"/>
    <n v="14"/>
    <x v="26"/>
    <x v="26"/>
  </r>
  <r>
    <x v="0"/>
    <x v="182"/>
    <n v="4178"/>
    <n v="0"/>
    <n v="4144"/>
    <n v="34"/>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1"/>
    <x v="182"/>
    <n v="4144"/>
    <n v="118"/>
    <n v="3998"/>
    <n v="28"/>
    <n v="14"/>
    <x v="26"/>
    <x v="26"/>
  </r>
  <r>
    <x v="39"/>
    <x v="182"/>
    <n v="327"/>
    <n v="2"/>
    <n v="325"/>
    <n v="0"/>
    <n v="14"/>
    <x v="26"/>
    <x v="26"/>
  </r>
  <r>
    <x v="9"/>
    <x v="182"/>
    <n v="327"/>
    <n v="0"/>
    <n v="327"/>
    <n v="0"/>
    <n v="14"/>
    <x v="26"/>
    <x v="26"/>
  </r>
  <r>
    <x v="14"/>
    <x v="182"/>
    <n v="213"/>
    <n v="47"/>
    <n v="166"/>
    <n v="0"/>
    <n v="14"/>
    <x v="26"/>
    <x v="26"/>
  </r>
  <r>
    <x v="15"/>
    <x v="182"/>
    <n v="146"/>
    <n v="4"/>
    <n v="142"/>
    <n v="0"/>
    <n v="14"/>
    <x v="26"/>
    <x v="26"/>
  </r>
  <r>
    <x v="18"/>
    <x v="182"/>
    <n v="20"/>
    <n v="0"/>
    <n v="20"/>
    <n v="0"/>
    <n v="14"/>
    <x v="26"/>
    <x v="26"/>
  </r>
  <r>
    <x v="19"/>
    <x v="182"/>
    <n v="5"/>
    <n v="0"/>
    <n v="5"/>
    <n v="0"/>
    <n v="14"/>
    <x v="26"/>
    <x v="26"/>
  </r>
  <r>
    <x v="10"/>
    <x v="182"/>
    <n v="213"/>
    <n v="0"/>
    <n v="213"/>
    <n v="0"/>
    <n v="14"/>
    <x v="26"/>
    <x v="26"/>
  </r>
  <r>
    <x v="11"/>
    <x v="182"/>
    <n v="3"/>
    <n v="0"/>
    <n v="3"/>
    <n v="0"/>
    <n v="14"/>
    <x v="26"/>
    <x v="26"/>
  </r>
  <r>
    <x v="20"/>
    <x v="182"/>
    <n v="213"/>
    <n v="0"/>
    <n v="213"/>
    <n v="0"/>
    <n v="14"/>
    <x v="26"/>
    <x v="26"/>
  </r>
  <r>
    <x v="21"/>
    <x v="182"/>
    <n v="659"/>
    <n v="9"/>
    <n v="650"/>
    <n v="0"/>
    <n v="14"/>
    <x v="26"/>
    <x v="26"/>
  </r>
  <r>
    <x v="22"/>
    <x v="182"/>
    <n v="1908"/>
    <n v="6"/>
    <n v="1902"/>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23"/>
    <x v="182"/>
    <n v="104"/>
    <n v="15"/>
    <n v="89"/>
    <n v="0"/>
    <n v="14"/>
    <x v="26"/>
    <x v="26"/>
  </r>
  <r>
    <x v="24"/>
    <x v="182"/>
    <n v="453"/>
    <n v="29"/>
    <n v="424"/>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7"/>
    <x v="182"/>
    <n v="921"/>
    <n v="189"/>
    <n v="732"/>
    <n v="0"/>
    <n v="14"/>
    <x v="26"/>
    <x v="26"/>
  </r>
  <r>
    <x v="8"/>
    <x v="182"/>
    <n v="3992"/>
    <n v="308"/>
    <n v="3684"/>
    <n v="0"/>
    <n v="14"/>
    <x v="26"/>
    <x v="26"/>
  </r>
  <r>
    <x v="35"/>
    <x v="182"/>
    <n v="1205"/>
    <n v="0"/>
    <n v="0"/>
    <n v="1205"/>
    <n v="14"/>
    <x v="26"/>
    <x v="26"/>
  </r>
  <r>
    <x v="0"/>
    <x v="183"/>
    <n v="3637"/>
    <n v="0"/>
    <n v="3612"/>
    <n v="25"/>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1"/>
    <x v="183"/>
    <n v="3612"/>
    <n v="111"/>
    <n v="3477"/>
    <n v="24"/>
    <n v="14"/>
    <x v="26"/>
    <x v="26"/>
  </r>
  <r>
    <x v="39"/>
    <x v="183"/>
    <n v="268"/>
    <n v="3"/>
    <n v="265"/>
    <n v="0"/>
    <n v="14"/>
    <x v="26"/>
    <x v="26"/>
  </r>
  <r>
    <x v="9"/>
    <x v="183"/>
    <n v="268"/>
    <n v="0"/>
    <n v="268"/>
    <n v="0"/>
    <n v="14"/>
    <x v="26"/>
    <x v="26"/>
  </r>
  <r>
    <x v="14"/>
    <x v="183"/>
    <n v="183"/>
    <n v="51"/>
    <n v="132"/>
    <n v="0"/>
    <n v="14"/>
    <x v="26"/>
    <x v="26"/>
  </r>
  <r>
    <x v="15"/>
    <x v="183"/>
    <n v="113"/>
    <n v="0"/>
    <n v="113"/>
    <n v="0"/>
    <n v="14"/>
    <x v="26"/>
    <x v="26"/>
  </r>
  <r>
    <x v="18"/>
    <x v="183"/>
    <n v="19"/>
    <n v="0"/>
    <n v="19"/>
    <n v="0"/>
    <n v="14"/>
    <x v="26"/>
    <x v="26"/>
  </r>
  <r>
    <x v="19"/>
    <x v="183"/>
    <n v="4"/>
    <n v="0"/>
    <n v="4"/>
    <n v="0"/>
    <n v="14"/>
    <x v="26"/>
    <x v="26"/>
  </r>
  <r>
    <x v="10"/>
    <x v="183"/>
    <n v="183"/>
    <n v="0"/>
    <n v="183"/>
    <n v="0"/>
    <n v="14"/>
    <x v="26"/>
    <x v="26"/>
  </r>
  <r>
    <x v="11"/>
    <x v="183"/>
    <n v="1"/>
    <n v="0"/>
    <n v="1"/>
    <n v="0"/>
    <n v="14"/>
    <x v="26"/>
    <x v="26"/>
  </r>
  <r>
    <x v="20"/>
    <x v="183"/>
    <n v="183"/>
    <n v="0"/>
    <n v="183"/>
    <n v="0"/>
    <n v="14"/>
    <x v="26"/>
    <x v="26"/>
  </r>
  <r>
    <x v="21"/>
    <x v="183"/>
    <n v="602"/>
    <n v="7"/>
    <n v="595"/>
    <n v="0"/>
    <n v="14"/>
    <x v="26"/>
    <x v="26"/>
  </r>
  <r>
    <x v="22"/>
    <x v="183"/>
    <n v="1621"/>
    <n v="10"/>
    <n v="1611"/>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23"/>
    <x v="183"/>
    <n v="91"/>
    <n v="10"/>
    <n v="81"/>
    <n v="0"/>
    <n v="14"/>
    <x v="26"/>
    <x v="26"/>
  </r>
  <r>
    <x v="24"/>
    <x v="183"/>
    <n v="404"/>
    <n v="17"/>
    <n v="387"/>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7"/>
    <x v="183"/>
    <n v="802"/>
    <n v="189"/>
    <n v="613"/>
    <n v="0"/>
    <n v="14"/>
    <x v="26"/>
    <x v="26"/>
  </r>
  <r>
    <x v="8"/>
    <x v="183"/>
    <n v="3474"/>
    <n v="229"/>
    <n v="3243"/>
    <n v="2"/>
    <n v="14"/>
    <x v="26"/>
    <x v="26"/>
  </r>
  <r>
    <x v="35"/>
    <x v="183"/>
    <n v="1074"/>
    <n v="0"/>
    <n v="0"/>
    <n v="1074"/>
    <n v="14"/>
    <x v="26"/>
    <x v="26"/>
  </r>
  <r>
    <x v="0"/>
    <x v="184"/>
    <n v="3258"/>
    <n v="0"/>
    <n v="3241"/>
    <n v="17"/>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1"/>
    <x v="184"/>
    <n v="3241"/>
    <n v="97"/>
    <n v="3114"/>
    <n v="30"/>
    <n v="14"/>
    <x v="26"/>
    <x v="26"/>
  </r>
  <r>
    <x v="39"/>
    <x v="184"/>
    <n v="246"/>
    <n v="1"/>
    <n v="245"/>
    <n v="0"/>
    <n v="14"/>
    <x v="26"/>
    <x v="26"/>
  </r>
  <r>
    <x v="9"/>
    <x v="184"/>
    <n v="246"/>
    <n v="0"/>
    <n v="246"/>
    <n v="0"/>
    <n v="14"/>
    <x v="26"/>
    <x v="26"/>
  </r>
  <r>
    <x v="14"/>
    <x v="184"/>
    <n v="170"/>
    <n v="32"/>
    <n v="138"/>
    <n v="0"/>
    <n v="14"/>
    <x v="26"/>
    <x v="26"/>
  </r>
  <r>
    <x v="15"/>
    <x v="184"/>
    <n v="115"/>
    <n v="1"/>
    <n v="114"/>
    <n v="0"/>
    <n v="14"/>
    <x v="26"/>
    <x v="26"/>
  </r>
  <r>
    <x v="18"/>
    <x v="184"/>
    <n v="23"/>
    <n v="2"/>
    <n v="21"/>
    <n v="0"/>
    <n v="14"/>
    <x v="26"/>
    <x v="26"/>
  </r>
  <r>
    <x v="19"/>
    <x v="184"/>
    <n v="3"/>
    <n v="0"/>
    <n v="3"/>
    <n v="0"/>
    <n v="14"/>
    <x v="26"/>
    <x v="26"/>
  </r>
  <r>
    <x v="10"/>
    <x v="184"/>
    <n v="170"/>
    <n v="0"/>
    <n v="170"/>
    <n v="0"/>
    <n v="14"/>
    <x v="26"/>
    <x v="26"/>
  </r>
  <r>
    <x v="11"/>
    <x v="184"/>
    <n v="2"/>
    <n v="0"/>
    <n v="2"/>
    <n v="0"/>
    <n v="14"/>
    <x v="26"/>
    <x v="26"/>
  </r>
  <r>
    <x v="20"/>
    <x v="184"/>
    <n v="170"/>
    <n v="0"/>
    <n v="170"/>
    <n v="0"/>
    <n v="14"/>
    <x v="26"/>
    <x v="26"/>
  </r>
  <r>
    <x v="21"/>
    <x v="184"/>
    <n v="574"/>
    <n v="2"/>
    <n v="572"/>
    <n v="0"/>
    <n v="14"/>
    <x v="26"/>
    <x v="26"/>
  </r>
  <r>
    <x v="22"/>
    <x v="184"/>
    <n v="1455"/>
    <n v="9"/>
    <n v="1446"/>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23"/>
    <x v="184"/>
    <n v="64"/>
    <n v="5"/>
    <n v="59"/>
    <n v="0"/>
    <n v="14"/>
    <x v="26"/>
    <x v="26"/>
  </r>
  <r>
    <x v="24"/>
    <x v="184"/>
    <n v="348"/>
    <n v="13"/>
    <n v="335"/>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7"/>
    <x v="184"/>
    <n v="720"/>
    <n v="158"/>
    <n v="562"/>
    <n v="0"/>
    <n v="14"/>
    <x v="26"/>
    <x v="26"/>
  </r>
  <r>
    <x v="8"/>
    <x v="184"/>
    <n v="3108"/>
    <n v="224"/>
    <n v="2884"/>
    <n v="0"/>
    <n v="14"/>
    <x v="26"/>
    <x v="26"/>
  </r>
  <r>
    <x v="35"/>
    <x v="184"/>
    <n v="1013"/>
    <n v="0"/>
    <n v="0"/>
    <n v="1013"/>
    <n v="14"/>
    <x v="26"/>
    <x v="26"/>
  </r>
  <r>
    <x v="0"/>
    <x v="185"/>
    <n v="3067"/>
    <n v="0"/>
    <n v="3042"/>
    <n v="25"/>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1"/>
    <x v="185"/>
    <n v="3042"/>
    <n v="89"/>
    <n v="2922"/>
    <n v="31"/>
    <n v="14"/>
    <x v="26"/>
    <x v="26"/>
  </r>
  <r>
    <x v="39"/>
    <x v="185"/>
    <n v="248"/>
    <n v="1"/>
    <n v="247"/>
    <n v="0"/>
    <n v="14"/>
    <x v="26"/>
    <x v="26"/>
  </r>
  <r>
    <x v="9"/>
    <x v="185"/>
    <n v="248"/>
    <n v="0"/>
    <n v="248"/>
    <n v="0"/>
    <n v="14"/>
    <x v="26"/>
    <x v="26"/>
  </r>
  <r>
    <x v="14"/>
    <x v="185"/>
    <n v="136"/>
    <n v="26"/>
    <n v="110"/>
    <n v="0"/>
    <n v="14"/>
    <x v="26"/>
    <x v="26"/>
  </r>
  <r>
    <x v="15"/>
    <x v="185"/>
    <n v="101"/>
    <n v="3"/>
    <n v="98"/>
    <n v="0"/>
    <n v="14"/>
    <x v="26"/>
    <x v="26"/>
  </r>
  <r>
    <x v="18"/>
    <x v="185"/>
    <n v="9"/>
    <n v="1"/>
    <n v="8"/>
    <n v="0"/>
    <n v="14"/>
    <x v="26"/>
    <x v="26"/>
  </r>
  <r>
    <x v="19"/>
    <x v="185"/>
    <n v="2"/>
    <n v="0"/>
    <n v="2"/>
    <n v="0"/>
    <n v="14"/>
    <x v="26"/>
    <x v="26"/>
  </r>
  <r>
    <x v="10"/>
    <x v="185"/>
    <n v="136"/>
    <n v="0"/>
    <n v="136"/>
    <n v="0"/>
    <n v="14"/>
    <x v="26"/>
    <x v="26"/>
  </r>
  <r>
    <x v="20"/>
    <x v="185"/>
    <n v="136"/>
    <n v="0"/>
    <n v="136"/>
    <n v="0"/>
    <n v="14"/>
    <x v="26"/>
    <x v="26"/>
  </r>
  <r>
    <x v="21"/>
    <x v="185"/>
    <n v="512"/>
    <n v="6"/>
    <n v="506"/>
    <n v="0"/>
    <n v="14"/>
    <x v="26"/>
    <x v="26"/>
  </r>
  <r>
    <x v="22"/>
    <x v="185"/>
    <n v="1368"/>
    <n v="13"/>
    <n v="1355"/>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23"/>
    <x v="185"/>
    <n v="57"/>
    <n v="10"/>
    <n v="46"/>
    <n v="0"/>
    <n v="14"/>
    <x v="26"/>
    <x v="26"/>
  </r>
  <r>
    <x v="24"/>
    <x v="185"/>
    <n v="279"/>
    <n v="17"/>
    <n v="262"/>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7"/>
    <x v="185"/>
    <n v="664"/>
    <n v="134"/>
    <n v="530"/>
    <n v="0"/>
    <n v="14"/>
    <x v="26"/>
    <x v="26"/>
  </r>
  <r>
    <x v="8"/>
    <x v="185"/>
    <n v="2916"/>
    <n v="243"/>
    <n v="2673"/>
    <n v="0"/>
    <n v="14"/>
    <x v="26"/>
    <x v="26"/>
  </r>
  <r>
    <x v="35"/>
    <x v="185"/>
    <n v="920"/>
    <n v="0"/>
    <n v="0"/>
    <n v="920"/>
    <n v="14"/>
    <x v="26"/>
    <x v="26"/>
  </r>
  <r>
    <x v="0"/>
    <x v="186"/>
    <n v="462"/>
    <n v="0"/>
    <n v="460"/>
    <n v="2"/>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1"/>
    <x v="186"/>
    <n v="460"/>
    <n v="12"/>
    <n v="441"/>
    <n v="7"/>
    <n v="14"/>
    <x v="26"/>
    <x v="26"/>
  </r>
  <r>
    <x v="39"/>
    <x v="186"/>
    <n v="34"/>
    <n v="1"/>
    <n v="33"/>
    <n v="0"/>
    <n v="14"/>
    <x v="26"/>
    <x v="26"/>
  </r>
  <r>
    <x v="9"/>
    <x v="186"/>
    <n v="34"/>
    <n v="0"/>
    <n v="34"/>
    <n v="0"/>
    <n v="14"/>
    <x v="26"/>
    <x v="26"/>
  </r>
  <r>
    <x v="14"/>
    <x v="186"/>
    <n v="23"/>
    <n v="7"/>
    <n v="16"/>
    <n v="0"/>
    <n v="14"/>
    <x v="26"/>
    <x v="26"/>
  </r>
  <r>
    <x v="15"/>
    <x v="186"/>
    <n v="13"/>
    <n v="0"/>
    <n v="13"/>
    <n v="0"/>
    <n v="14"/>
    <x v="26"/>
    <x v="26"/>
  </r>
  <r>
    <x v="18"/>
    <x v="186"/>
    <n v="3"/>
    <n v="0"/>
    <n v="3"/>
    <n v="0"/>
    <n v="14"/>
    <x v="26"/>
    <x v="26"/>
  </r>
  <r>
    <x v="19"/>
    <x v="186"/>
    <n v="2"/>
    <n v="0"/>
    <n v="2"/>
    <n v="0"/>
    <n v="14"/>
    <x v="26"/>
    <x v="26"/>
  </r>
  <r>
    <x v="10"/>
    <x v="186"/>
    <n v="23"/>
    <n v="0"/>
    <n v="23"/>
    <n v="0"/>
    <n v="14"/>
    <x v="26"/>
    <x v="26"/>
  </r>
  <r>
    <x v="20"/>
    <x v="186"/>
    <n v="23"/>
    <n v="0"/>
    <n v="23"/>
    <n v="0"/>
    <n v="14"/>
    <x v="26"/>
    <x v="26"/>
  </r>
  <r>
    <x v="21"/>
    <x v="186"/>
    <n v="71"/>
    <n v="0"/>
    <n v="71"/>
    <n v="0"/>
    <n v="14"/>
    <x v="26"/>
    <x v="26"/>
  </r>
  <r>
    <x v="22"/>
    <x v="186"/>
    <n v="168"/>
    <n v="1"/>
    <n v="167"/>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23"/>
    <x v="186"/>
    <n v="17"/>
    <n v="3"/>
    <n v="14"/>
    <n v="0"/>
    <n v="14"/>
    <x v="26"/>
    <x v="26"/>
  </r>
  <r>
    <x v="24"/>
    <x v="186"/>
    <n v="58"/>
    <n v="3"/>
    <n v="55"/>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7"/>
    <x v="186"/>
    <n v="117"/>
    <n v="39"/>
    <n v="78"/>
    <n v="0"/>
    <n v="14"/>
    <x v="26"/>
    <x v="26"/>
  </r>
  <r>
    <x v="8"/>
    <x v="186"/>
    <n v="441"/>
    <n v="42"/>
    <n v="399"/>
    <n v="0"/>
    <n v="14"/>
    <x v="26"/>
    <x v="26"/>
  </r>
  <r>
    <x v="35"/>
    <x v="186"/>
    <n v="140"/>
    <n v="0"/>
    <n v="0"/>
    <n v="140"/>
    <n v="14"/>
    <x v="26"/>
    <x v="26"/>
  </r>
  <r>
    <x v="0"/>
    <x v="187"/>
    <n v="298"/>
    <n v="0"/>
    <n v="295"/>
    <n v="3"/>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1"/>
    <x v="187"/>
    <n v="295"/>
    <n v="6"/>
    <n v="282"/>
    <n v="7"/>
    <n v="15"/>
    <x v="27"/>
    <x v="27"/>
  </r>
  <r>
    <x v="39"/>
    <x v="187"/>
    <n v="14"/>
    <n v="0"/>
    <n v="14"/>
    <n v="0"/>
    <n v="15"/>
    <x v="27"/>
    <x v="27"/>
  </r>
  <r>
    <x v="9"/>
    <x v="187"/>
    <n v="14"/>
    <n v="0"/>
    <n v="14"/>
    <n v="0"/>
    <n v="15"/>
    <x v="27"/>
    <x v="27"/>
  </r>
  <r>
    <x v="14"/>
    <x v="187"/>
    <n v="21"/>
    <n v="2"/>
    <n v="19"/>
    <n v="0"/>
    <n v="15"/>
    <x v="27"/>
    <x v="27"/>
  </r>
  <r>
    <x v="15"/>
    <x v="187"/>
    <n v="18"/>
    <n v="0"/>
    <n v="18"/>
    <n v="0"/>
    <n v="15"/>
    <x v="27"/>
    <x v="27"/>
  </r>
  <r>
    <x v="18"/>
    <x v="187"/>
    <n v="1"/>
    <n v="0"/>
    <n v="1"/>
    <n v="0"/>
    <n v="15"/>
    <x v="27"/>
    <x v="27"/>
  </r>
  <r>
    <x v="10"/>
    <x v="187"/>
    <n v="21"/>
    <n v="0"/>
    <n v="21"/>
    <n v="0"/>
    <n v="15"/>
    <x v="27"/>
    <x v="27"/>
  </r>
  <r>
    <x v="20"/>
    <x v="187"/>
    <n v="21"/>
    <n v="0"/>
    <n v="21"/>
    <n v="0"/>
    <n v="15"/>
    <x v="27"/>
    <x v="27"/>
  </r>
  <r>
    <x v="21"/>
    <x v="187"/>
    <n v="40"/>
    <n v="2"/>
    <n v="38"/>
    <n v="0"/>
    <n v="15"/>
    <x v="27"/>
    <x v="27"/>
  </r>
  <r>
    <x v="22"/>
    <x v="187"/>
    <n v="115"/>
    <n v="1"/>
    <n v="114"/>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23"/>
    <x v="187"/>
    <n v="6"/>
    <n v="2"/>
    <n v="4"/>
    <n v="0"/>
    <n v="15"/>
    <x v="27"/>
    <x v="27"/>
  </r>
  <r>
    <x v="24"/>
    <x v="187"/>
    <n v="35"/>
    <n v="3"/>
    <n v="32"/>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7"/>
    <x v="187"/>
    <n v="81"/>
    <n v="24"/>
    <n v="57"/>
    <n v="0"/>
    <n v="15"/>
    <x v="27"/>
    <x v="27"/>
  </r>
  <r>
    <x v="8"/>
    <x v="187"/>
    <n v="281"/>
    <n v="29"/>
    <n v="252"/>
    <n v="0"/>
    <n v="15"/>
    <x v="27"/>
    <x v="27"/>
  </r>
  <r>
    <x v="35"/>
    <x v="187"/>
    <n v="82"/>
    <n v="0"/>
    <n v="0"/>
    <n v="82"/>
    <n v="15"/>
    <x v="27"/>
    <x v="27"/>
  </r>
  <r>
    <x v="0"/>
    <x v="188"/>
    <n v="4239"/>
    <n v="0"/>
    <n v="4214"/>
    <n v="25"/>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1"/>
    <x v="188"/>
    <n v="4214"/>
    <n v="102"/>
    <n v="4085"/>
    <n v="27"/>
    <n v="15"/>
    <x v="27"/>
    <x v="27"/>
  </r>
  <r>
    <x v="39"/>
    <x v="188"/>
    <n v="328"/>
    <n v="4"/>
    <n v="324"/>
    <n v="0"/>
    <n v="15"/>
    <x v="27"/>
    <x v="27"/>
  </r>
  <r>
    <x v="9"/>
    <x v="188"/>
    <n v="328"/>
    <n v="0"/>
    <n v="328"/>
    <n v="0"/>
    <n v="15"/>
    <x v="27"/>
    <x v="27"/>
  </r>
  <r>
    <x v="14"/>
    <x v="188"/>
    <n v="215"/>
    <n v="62"/>
    <n v="153"/>
    <n v="0"/>
    <n v="15"/>
    <x v="27"/>
    <x v="27"/>
  </r>
  <r>
    <x v="15"/>
    <x v="188"/>
    <n v="140"/>
    <n v="6"/>
    <n v="134"/>
    <n v="0"/>
    <n v="15"/>
    <x v="27"/>
    <x v="27"/>
  </r>
  <r>
    <x v="18"/>
    <x v="188"/>
    <n v="13"/>
    <n v="0"/>
    <n v="13"/>
    <n v="0"/>
    <n v="15"/>
    <x v="27"/>
    <x v="27"/>
  </r>
  <r>
    <x v="19"/>
    <x v="188"/>
    <n v="2"/>
    <n v="0"/>
    <n v="2"/>
    <n v="0"/>
    <n v="15"/>
    <x v="27"/>
    <x v="27"/>
  </r>
  <r>
    <x v="10"/>
    <x v="188"/>
    <n v="215"/>
    <n v="0"/>
    <n v="215"/>
    <n v="0"/>
    <n v="15"/>
    <x v="27"/>
    <x v="27"/>
  </r>
  <r>
    <x v="11"/>
    <x v="188"/>
    <n v="1"/>
    <n v="0"/>
    <n v="1"/>
    <n v="0"/>
    <n v="15"/>
    <x v="27"/>
    <x v="27"/>
  </r>
  <r>
    <x v="20"/>
    <x v="188"/>
    <n v="215"/>
    <n v="0"/>
    <n v="215"/>
    <n v="0"/>
    <n v="15"/>
    <x v="27"/>
    <x v="27"/>
  </r>
  <r>
    <x v="21"/>
    <x v="188"/>
    <n v="713"/>
    <n v="5"/>
    <n v="708"/>
    <n v="0"/>
    <n v="15"/>
    <x v="27"/>
    <x v="27"/>
  </r>
  <r>
    <x v="22"/>
    <x v="188"/>
    <n v="1931"/>
    <n v="13"/>
    <n v="1918"/>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23"/>
    <x v="188"/>
    <n v="90"/>
    <n v="16"/>
    <n v="74"/>
    <n v="0"/>
    <n v="15"/>
    <x v="27"/>
    <x v="27"/>
  </r>
  <r>
    <x v="24"/>
    <x v="188"/>
    <n v="446"/>
    <n v="16"/>
    <n v="430"/>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7"/>
    <x v="188"/>
    <n v="942"/>
    <n v="195"/>
    <n v="747"/>
    <n v="0"/>
    <n v="15"/>
    <x v="27"/>
    <x v="27"/>
  </r>
  <r>
    <x v="8"/>
    <x v="188"/>
    <n v="4075"/>
    <n v="287"/>
    <n v="3787"/>
    <n v="1"/>
    <n v="15"/>
    <x v="27"/>
    <x v="27"/>
  </r>
  <r>
    <x v="35"/>
    <x v="188"/>
    <n v="1256"/>
    <n v="0"/>
    <n v="0"/>
    <n v="1256"/>
    <n v="15"/>
    <x v="27"/>
    <x v="27"/>
  </r>
  <r>
    <x v="0"/>
    <x v="189"/>
    <n v="3641"/>
    <n v="0"/>
    <n v="3624"/>
    <n v="17"/>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1"/>
    <x v="189"/>
    <n v="3624"/>
    <n v="89"/>
    <n v="3505"/>
    <n v="30"/>
    <n v="15"/>
    <x v="27"/>
    <x v="27"/>
  </r>
  <r>
    <x v="39"/>
    <x v="189"/>
    <n v="274"/>
    <n v="2"/>
    <n v="272"/>
    <n v="0"/>
    <n v="15"/>
    <x v="27"/>
    <x v="27"/>
  </r>
  <r>
    <x v="9"/>
    <x v="189"/>
    <n v="274"/>
    <n v="0"/>
    <n v="274"/>
    <n v="0"/>
    <n v="15"/>
    <x v="27"/>
    <x v="27"/>
  </r>
  <r>
    <x v="14"/>
    <x v="189"/>
    <n v="195"/>
    <n v="44"/>
    <n v="151"/>
    <n v="0"/>
    <n v="15"/>
    <x v="27"/>
    <x v="27"/>
  </r>
  <r>
    <x v="15"/>
    <x v="189"/>
    <n v="121"/>
    <n v="0"/>
    <n v="121"/>
    <n v="0"/>
    <n v="15"/>
    <x v="27"/>
    <x v="27"/>
  </r>
  <r>
    <x v="18"/>
    <x v="189"/>
    <n v="30"/>
    <n v="3"/>
    <n v="27"/>
    <n v="0"/>
    <n v="15"/>
    <x v="27"/>
    <x v="27"/>
  </r>
  <r>
    <x v="19"/>
    <x v="189"/>
    <n v="9"/>
    <n v="0"/>
    <n v="9"/>
    <n v="0"/>
    <n v="15"/>
    <x v="27"/>
    <x v="27"/>
  </r>
  <r>
    <x v="10"/>
    <x v="189"/>
    <n v="195"/>
    <n v="0"/>
    <n v="195"/>
    <n v="0"/>
    <n v="15"/>
    <x v="27"/>
    <x v="27"/>
  </r>
  <r>
    <x v="20"/>
    <x v="189"/>
    <n v="195"/>
    <n v="0"/>
    <n v="195"/>
    <n v="0"/>
    <n v="15"/>
    <x v="27"/>
    <x v="27"/>
  </r>
  <r>
    <x v="21"/>
    <x v="189"/>
    <n v="625"/>
    <n v="12"/>
    <n v="613"/>
    <n v="0"/>
    <n v="15"/>
    <x v="27"/>
    <x v="27"/>
  </r>
  <r>
    <x v="22"/>
    <x v="189"/>
    <n v="1620"/>
    <n v="11"/>
    <n v="1609"/>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23"/>
    <x v="189"/>
    <n v="88"/>
    <n v="11"/>
    <n v="77"/>
    <n v="0"/>
    <n v="15"/>
    <x v="27"/>
    <x v="27"/>
  </r>
  <r>
    <x v="24"/>
    <x v="189"/>
    <n v="377"/>
    <n v="20"/>
    <n v="357"/>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7"/>
    <x v="189"/>
    <n v="834"/>
    <n v="176"/>
    <n v="658"/>
    <n v="0"/>
    <n v="15"/>
    <x v="27"/>
    <x v="27"/>
  </r>
  <r>
    <x v="8"/>
    <x v="189"/>
    <n v="3498"/>
    <n v="264"/>
    <n v="3234"/>
    <n v="0"/>
    <n v="15"/>
    <x v="27"/>
    <x v="27"/>
  </r>
  <r>
    <x v="35"/>
    <x v="189"/>
    <n v="1096"/>
    <n v="0"/>
    <n v="0"/>
    <n v="1096"/>
    <n v="15"/>
    <x v="27"/>
    <x v="27"/>
  </r>
  <r>
    <x v="0"/>
    <x v="190"/>
    <n v="3311"/>
    <n v="0"/>
    <n v="3292"/>
    <n v="19"/>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1"/>
    <x v="190"/>
    <n v="3292"/>
    <n v="94"/>
    <n v="3172"/>
    <n v="26"/>
    <n v="15"/>
    <x v="27"/>
    <x v="27"/>
  </r>
  <r>
    <x v="39"/>
    <x v="190"/>
    <n v="258"/>
    <n v="3"/>
    <n v="255"/>
    <n v="0"/>
    <n v="15"/>
    <x v="27"/>
    <x v="27"/>
  </r>
  <r>
    <x v="9"/>
    <x v="190"/>
    <n v="258"/>
    <n v="0"/>
    <n v="258"/>
    <n v="0"/>
    <n v="15"/>
    <x v="27"/>
    <x v="27"/>
  </r>
  <r>
    <x v="14"/>
    <x v="190"/>
    <n v="131"/>
    <n v="30"/>
    <n v="101"/>
    <n v="0"/>
    <n v="15"/>
    <x v="27"/>
    <x v="27"/>
  </r>
  <r>
    <x v="15"/>
    <x v="190"/>
    <n v="95"/>
    <n v="0"/>
    <n v="95"/>
    <n v="0"/>
    <n v="15"/>
    <x v="27"/>
    <x v="27"/>
  </r>
  <r>
    <x v="18"/>
    <x v="190"/>
    <n v="6"/>
    <n v="2"/>
    <n v="4"/>
    <n v="0"/>
    <n v="15"/>
    <x v="27"/>
    <x v="27"/>
  </r>
  <r>
    <x v="10"/>
    <x v="190"/>
    <n v="131"/>
    <n v="0"/>
    <n v="131"/>
    <n v="0"/>
    <n v="15"/>
    <x v="27"/>
    <x v="27"/>
  </r>
  <r>
    <x v="20"/>
    <x v="190"/>
    <n v="131"/>
    <n v="0"/>
    <n v="131"/>
    <n v="0"/>
    <n v="15"/>
    <x v="27"/>
    <x v="27"/>
  </r>
  <r>
    <x v="21"/>
    <x v="190"/>
    <n v="574"/>
    <n v="7"/>
    <n v="567"/>
    <n v="0"/>
    <n v="15"/>
    <x v="27"/>
    <x v="27"/>
  </r>
  <r>
    <x v="22"/>
    <x v="190"/>
    <n v="1479"/>
    <n v="5"/>
    <n v="1474"/>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23"/>
    <x v="190"/>
    <n v="60"/>
    <n v="10"/>
    <n v="50"/>
    <n v="0"/>
    <n v="15"/>
    <x v="27"/>
    <x v="27"/>
  </r>
  <r>
    <x v="24"/>
    <x v="190"/>
    <n v="328"/>
    <n v="20"/>
    <n v="308"/>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7"/>
    <x v="190"/>
    <n v="735"/>
    <n v="173"/>
    <n v="562"/>
    <n v="0"/>
    <n v="15"/>
    <x v="27"/>
    <x v="27"/>
  </r>
  <r>
    <x v="8"/>
    <x v="190"/>
    <n v="3167"/>
    <n v="230"/>
    <n v="2937"/>
    <n v="0"/>
    <n v="15"/>
    <x v="27"/>
    <x v="27"/>
  </r>
  <r>
    <x v="35"/>
    <x v="190"/>
    <n v="1014"/>
    <n v="0"/>
    <n v="0"/>
    <n v="1014"/>
    <n v="15"/>
    <x v="27"/>
    <x v="27"/>
  </r>
  <r>
    <x v="0"/>
    <x v="191"/>
    <n v="3192"/>
    <n v="0"/>
    <n v="3174"/>
    <n v="18"/>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1"/>
    <x v="191"/>
    <n v="3174"/>
    <n v="95"/>
    <n v="3049"/>
    <n v="30"/>
    <n v="15"/>
    <x v="27"/>
    <x v="27"/>
  </r>
  <r>
    <x v="39"/>
    <x v="191"/>
    <n v="248"/>
    <n v="2"/>
    <n v="246"/>
    <n v="0"/>
    <n v="15"/>
    <x v="27"/>
    <x v="27"/>
  </r>
  <r>
    <x v="9"/>
    <x v="191"/>
    <n v="248"/>
    <n v="0"/>
    <n v="248"/>
    <n v="0"/>
    <n v="15"/>
    <x v="27"/>
    <x v="27"/>
  </r>
  <r>
    <x v="14"/>
    <x v="191"/>
    <n v="151"/>
    <n v="37"/>
    <n v="114"/>
    <n v="0"/>
    <n v="15"/>
    <x v="27"/>
    <x v="27"/>
  </r>
  <r>
    <x v="15"/>
    <x v="191"/>
    <n v="96"/>
    <n v="4"/>
    <n v="92"/>
    <n v="0"/>
    <n v="15"/>
    <x v="27"/>
    <x v="27"/>
  </r>
  <r>
    <x v="18"/>
    <x v="191"/>
    <n v="18"/>
    <n v="2"/>
    <n v="16"/>
    <n v="0"/>
    <n v="15"/>
    <x v="27"/>
    <x v="27"/>
  </r>
  <r>
    <x v="19"/>
    <x v="191"/>
    <n v="2"/>
    <n v="0"/>
    <n v="2"/>
    <n v="0"/>
    <n v="15"/>
    <x v="27"/>
    <x v="27"/>
  </r>
  <r>
    <x v="10"/>
    <x v="191"/>
    <n v="151"/>
    <n v="0"/>
    <n v="151"/>
    <n v="0"/>
    <n v="15"/>
    <x v="27"/>
    <x v="27"/>
  </r>
  <r>
    <x v="11"/>
    <x v="191"/>
    <n v="1"/>
    <n v="0"/>
    <n v="1"/>
    <n v="0"/>
    <n v="15"/>
    <x v="27"/>
    <x v="27"/>
  </r>
  <r>
    <x v="20"/>
    <x v="191"/>
    <n v="151"/>
    <n v="0"/>
    <n v="151"/>
    <n v="0"/>
    <n v="15"/>
    <x v="27"/>
    <x v="27"/>
  </r>
  <r>
    <x v="21"/>
    <x v="191"/>
    <n v="506"/>
    <n v="17"/>
    <n v="489"/>
    <n v="0"/>
    <n v="15"/>
    <x v="27"/>
    <x v="27"/>
  </r>
  <r>
    <x v="22"/>
    <x v="191"/>
    <n v="1399"/>
    <n v="13"/>
    <n v="1386"/>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23"/>
    <x v="191"/>
    <n v="80"/>
    <n v="15"/>
    <n v="65"/>
    <n v="0"/>
    <n v="15"/>
    <x v="27"/>
    <x v="27"/>
  </r>
  <r>
    <x v="24"/>
    <x v="191"/>
    <n v="333"/>
    <n v="11"/>
    <n v="322"/>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7"/>
    <x v="191"/>
    <n v="741"/>
    <n v="152"/>
    <n v="589"/>
    <n v="0"/>
    <n v="15"/>
    <x v="27"/>
    <x v="27"/>
  </r>
  <r>
    <x v="8"/>
    <x v="191"/>
    <n v="3044"/>
    <n v="260"/>
    <n v="2784"/>
    <n v="0"/>
    <n v="15"/>
    <x v="27"/>
    <x v="27"/>
  </r>
  <r>
    <x v="35"/>
    <x v="191"/>
    <n v="912"/>
    <n v="0"/>
    <n v="0"/>
    <n v="912"/>
    <n v="15"/>
    <x v="27"/>
    <x v="27"/>
  </r>
  <r>
    <x v="0"/>
    <x v="192"/>
    <n v="2846"/>
    <n v="0"/>
    <n v="2828"/>
    <n v="18"/>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1"/>
    <x v="192"/>
    <n v="2828"/>
    <n v="80"/>
    <n v="2716"/>
    <n v="32"/>
    <n v="15"/>
    <x v="27"/>
    <x v="27"/>
  </r>
  <r>
    <x v="39"/>
    <x v="192"/>
    <n v="235"/>
    <n v="1"/>
    <n v="234"/>
    <n v="0"/>
    <n v="15"/>
    <x v="27"/>
    <x v="27"/>
  </r>
  <r>
    <x v="9"/>
    <x v="192"/>
    <n v="235"/>
    <n v="0"/>
    <n v="235"/>
    <n v="0"/>
    <n v="15"/>
    <x v="27"/>
    <x v="27"/>
  </r>
  <r>
    <x v="14"/>
    <x v="192"/>
    <n v="135"/>
    <n v="27"/>
    <n v="108"/>
    <n v="0"/>
    <n v="15"/>
    <x v="27"/>
    <x v="27"/>
  </r>
  <r>
    <x v="15"/>
    <x v="192"/>
    <n v="94"/>
    <n v="1"/>
    <n v="93"/>
    <n v="0"/>
    <n v="15"/>
    <x v="27"/>
    <x v="27"/>
  </r>
  <r>
    <x v="18"/>
    <x v="192"/>
    <n v="14"/>
    <n v="2"/>
    <n v="12"/>
    <n v="0"/>
    <n v="15"/>
    <x v="27"/>
    <x v="27"/>
  </r>
  <r>
    <x v="19"/>
    <x v="192"/>
    <n v="2"/>
    <n v="0"/>
    <n v="2"/>
    <n v="0"/>
    <n v="15"/>
    <x v="27"/>
    <x v="27"/>
  </r>
  <r>
    <x v="10"/>
    <x v="192"/>
    <n v="135"/>
    <n v="0"/>
    <n v="135"/>
    <n v="0"/>
    <n v="15"/>
    <x v="27"/>
    <x v="27"/>
  </r>
  <r>
    <x v="11"/>
    <x v="192"/>
    <n v="2"/>
    <n v="0"/>
    <n v="2"/>
    <n v="0"/>
    <n v="15"/>
    <x v="27"/>
    <x v="27"/>
  </r>
  <r>
    <x v="20"/>
    <x v="192"/>
    <n v="135"/>
    <n v="0"/>
    <n v="135"/>
    <n v="0"/>
    <n v="15"/>
    <x v="27"/>
    <x v="27"/>
  </r>
  <r>
    <x v="21"/>
    <x v="192"/>
    <n v="508"/>
    <n v="4"/>
    <n v="504"/>
    <n v="0"/>
    <n v="15"/>
    <x v="27"/>
    <x v="27"/>
  </r>
  <r>
    <x v="22"/>
    <x v="192"/>
    <n v="1229"/>
    <n v="9"/>
    <n v="1220"/>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23"/>
    <x v="192"/>
    <n v="75"/>
    <n v="15"/>
    <n v="60"/>
    <n v="0"/>
    <n v="15"/>
    <x v="27"/>
    <x v="27"/>
  </r>
  <r>
    <x v="24"/>
    <x v="192"/>
    <n v="310"/>
    <n v="22"/>
    <n v="288"/>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7"/>
    <x v="192"/>
    <n v="631"/>
    <n v="147"/>
    <n v="484"/>
    <n v="0"/>
    <n v="15"/>
    <x v="27"/>
    <x v="27"/>
  </r>
  <r>
    <x v="8"/>
    <x v="192"/>
    <n v="2712"/>
    <n v="194"/>
    <n v="2518"/>
    <n v="0"/>
    <n v="15"/>
    <x v="27"/>
    <x v="27"/>
  </r>
  <r>
    <x v="35"/>
    <x v="192"/>
    <n v="900"/>
    <n v="0"/>
    <n v="0"/>
    <n v="900"/>
    <n v="15"/>
    <x v="27"/>
    <x v="27"/>
  </r>
  <r>
    <x v="0"/>
    <x v="193"/>
    <n v="422"/>
    <n v="0"/>
    <n v="420"/>
    <n v="2"/>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1"/>
    <x v="193"/>
    <n v="420"/>
    <n v="12"/>
    <n v="403"/>
    <n v="5"/>
    <n v="15"/>
    <x v="27"/>
    <x v="27"/>
  </r>
  <r>
    <x v="39"/>
    <x v="193"/>
    <n v="29"/>
    <n v="0"/>
    <n v="29"/>
    <n v="0"/>
    <n v="15"/>
    <x v="27"/>
    <x v="27"/>
  </r>
  <r>
    <x v="9"/>
    <x v="193"/>
    <n v="29"/>
    <n v="0"/>
    <n v="29"/>
    <n v="0"/>
    <n v="15"/>
    <x v="27"/>
    <x v="27"/>
  </r>
  <r>
    <x v="14"/>
    <x v="193"/>
    <n v="31"/>
    <n v="7"/>
    <n v="24"/>
    <n v="0"/>
    <n v="15"/>
    <x v="27"/>
    <x v="27"/>
  </r>
  <r>
    <x v="15"/>
    <x v="193"/>
    <n v="18"/>
    <n v="0"/>
    <n v="18"/>
    <n v="0"/>
    <n v="15"/>
    <x v="27"/>
    <x v="27"/>
  </r>
  <r>
    <x v="18"/>
    <x v="193"/>
    <n v="6"/>
    <n v="0"/>
    <n v="6"/>
    <n v="0"/>
    <n v="15"/>
    <x v="27"/>
    <x v="27"/>
  </r>
  <r>
    <x v="19"/>
    <x v="193"/>
    <n v="2"/>
    <n v="0"/>
    <n v="2"/>
    <n v="0"/>
    <n v="15"/>
    <x v="27"/>
    <x v="27"/>
  </r>
  <r>
    <x v="10"/>
    <x v="193"/>
    <n v="31"/>
    <n v="0"/>
    <n v="31"/>
    <n v="0"/>
    <n v="15"/>
    <x v="27"/>
    <x v="27"/>
  </r>
  <r>
    <x v="20"/>
    <x v="193"/>
    <n v="31"/>
    <n v="0"/>
    <n v="31"/>
    <n v="0"/>
    <n v="15"/>
    <x v="27"/>
    <x v="27"/>
  </r>
  <r>
    <x v="21"/>
    <x v="193"/>
    <n v="63"/>
    <n v="2"/>
    <n v="61"/>
    <n v="0"/>
    <n v="15"/>
    <x v="27"/>
    <x v="27"/>
  </r>
  <r>
    <x v="22"/>
    <x v="193"/>
    <n v="170"/>
    <n v="2"/>
    <n v="168"/>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23"/>
    <x v="193"/>
    <n v="12"/>
    <n v="1"/>
    <n v="11"/>
    <n v="0"/>
    <n v="15"/>
    <x v="27"/>
    <x v="27"/>
  </r>
  <r>
    <x v="24"/>
    <x v="193"/>
    <n v="62"/>
    <n v="5"/>
    <n v="57"/>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7"/>
    <x v="193"/>
    <n v="86"/>
    <n v="25"/>
    <n v="61"/>
    <n v="0"/>
    <n v="15"/>
    <x v="27"/>
    <x v="27"/>
  </r>
  <r>
    <x v="8"/>
    <x v="193"/>
    <n v="399"/>
    <n v="25"/>
    <n v="373"/>
    <n v="1"/>
    <n v="15"/>
    <x v="27"/>
    <x v="27"/>
  </r>
  <r>
    <x v="35"/>
    <x v="193"/>
    <n v="135"/>
    <n v="0"/>
    <n v="0"/>
    <n v="135"/>
    <n v="15"/>
    <x v="27"/>
    <x v="27"/>
  </r>
  <r>
    <x v="0"/>
    <x v="194"/>
    <n v="257"/>
    <n v="0"/>
    <n v="253"/>
    <n v="4"/>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1"/>
    <x v="194"/>
    <n v="253"/>
    <n v="11"/>
    <n v="237"/>
    <n v="5"/>
    <n v="16"/>
    <x v="28"/>
    <x v="28"/>
  </r>
  <r>
    <x v="39"/>
    <x v="194"/>
    <n v="13"/>
    <n v="1"/>
    <n v="12"/>
    <n v="0"/>
    <n v="16"/>
    <x v="28"/>
    <x v="28"/>
  </r>
  <r>
    <x v="9"/>
    <x v="194"/>
    <n v="13"/>
    <n v="0"/>
    <n v="13"/>
    <n v="0"/>
    <n v="16"/>
    <x v="28"/>
    <x v="28"/>
  </r>
  <r>
    <x v="14"/>
    <x v="194"/>
    <n v="22"/>
    <n v="3"/>
    <n v="19"/>
    <n v="0"/>
    <n v="16"/>
    <x v="28"/>
    <x v="28"/>
  </r>
  <r>
    <x v="15"/>
    <x v="194"/>
    <n v="13"/>
    <n v="0"/>
    <n v="13"/>
    <n v="0"/>
    <n v="16"/>
    <x v="28"/>
    <x v="28"/>
  </r>
  <r>
    <x v="18"/>
    <x v="194"/>
    <n v="6"/>
    <n v="1"/>
    <n v="5"/>
    <n v="0"/>
    <n v="16"/>
    <x v="28"/>
    <x v="28"/>
  </r>
  <r>
    <x v="10"/>
    <x v="194"/>
    <n v="22"/>
    <n v="0"/>
    <n v="22"/>
    <n v="0"/>
    <n v="16"/>
    <x v="28"/>
    <x v="28"/>
  </r>
  <r>
    <x v="20"/>
    <x v="194"/>
    <n v="22"/>
    <n v="0"/>
    <n v="22"/>
    <n v="0"/>
    <n v="16"/>
    <x v="28"/>
    <x v="28"/>
  </r>
  <r>
    <x v="21"/>
    <x v="194"/>
    <n v="36"/>
    <n v="0"/>
    <n v="36"/>
    <n v="0"/>
    <n v="16"/>
    <x v="28"/>
    <x v="28"/>
  </r>
  <r>
    <x v="22"/>
    <x v="194"/>
    <n v="90"/>
    <n v="0"/>
    <n v="90"/>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23"/>
    <x v="194"/>
    <n v="4"/>
    <n v="0"/>
    <n v="4"/>
    <n v="0"/>
    <n v="16"/>
    <x v="28"/>
    <x v="28"/>
  </r>
  <r>
    <x v="24"/>
    <x v="194"/>
    <n v="27"/>
    <n v="4"/>
    <n v="23"/>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7"/>
    <x v="194"/>
    <n v="64"/>
    <n v="16"/>
    <n v="48"/>
    <n v="0"/>
    <n v="16"/>
    <x v="28"/>
    <x v="28"/>
  </r>
  <r>
    <x v="8"/>
    <x v="194"/>
    <n v="234"/>
    <n v="25"/>
    <n v="209"/>
    <n v="0"/>
    <n v="16"/>
    <x v="28"/>
    <x v="28"/>
  </r>
  <r>
    <x v="35"/>
    <x v="194"/>
    <n v="75"/>
    <n v="0"/>
    <n v="0"/>
    <n v="75"/>
    <n v="16"/>
    <x v="28"/>
    <x v="28"/>
  </r>
  <r>
    <x v="0"/>
    <x v="195"/>
    <n v="3926"/>
    <n v="0"/>
    <n v="3893"/>
    <n v="33"/>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1"/>
    <x v="195"/>
    <n v="3893"/>
    <n v="101"/>
    <n v="3771"/>
    <n v="21"/>
    <n v="16"/>
    <x v="28"/>
    <x v="28"/>
  </r>
  <r>
    <x v="39"/>
    <x v="195"/>
    <n v="277"/>
    <n v="1"/>
    <n v="276"/>
    <n v="0"/>
    <n v="16"/>
    <x v="28"/>
    <x v="28"/>
  </r>
  <r>
    <x v="9"/>
    <x v="195"/>
    <n v="277"/>
    <n v="0"/>
    <n v="277"/>
    <n v="0"/>
    <n v="16"/>
    <x v="28"/>
    <x v="28"/>
  </r>
  <r>
    <x v="14"/>
    <x v="195"/>
    <n v="229"/>
    <n v="46"/>
    <n v="183"/>
    <n v="0"/>
    <n v="16"/>
    <x v="28"/>
    <x v="28"/>
  </r>
  <r>
    <x v="15"/>
    <x v="195"/>
    <n v="160"/>
    <n v="3"/>
    <n v="157"/>
    <n v="0"/>
    <n v="16"/>
    <x v="28"/>
    <x v="28"/>
  </r>
  <r>
    <x v="18"/>
    <x v="195"/>
    <n v="23"/>
    <n v="1"/>
    <n v="22"/>
    <n v="0"/>
    <n v="16"/>
    <x v="28"/>
    <x v="28"/>
  </r>
  <r>
    <x v="19"/>
    <x v="195"/>
    <n v="5"/>
    <n v="0"/>
    <n v="5"/>
    <n v="0"/>
    <n v="16"/>
    <x v="28"/>
    <x v="28"/>
  </r>
  <r>
    <x v="10"/>
    <x v="195"/>
    <n v="229"/>
    <n v="0"/>
    <n v="229"/>
    <n v="0"/>
    <n v="16"/>
    <x v="28"/>
    <x v="28"/>
  </r>
  <r>
    <x v="11"/>
    <x v="195"/>
    <n v="2"/>
    <n v="0"/>
    <n v="2"/>
    <n v="0"/>
    <n v="16"/>
    <x v="28"/>
    <x v="28"/>
  </r>
  <r>
    <x v="20"/>
    <x v="195"/>
    <n v="229"/>
    <n v="0"/>
    <n v="229"/>
    <n v="0"/>
    <n v="16"/>
    <x v="28"/>
    <x v="28"/>
  </r>
  <r>
    <x v="21"/>
    <x v="195"/>
    <n v="711"/>
    <n v="5"/>
    <n v="706"/>
    <n v="0"/>
    <n v="16"/>
    <x v="28"/>
    <x v="28"/>
  </r>
  <r>
    <x v="22"/>
    <x v="195"/>
    <n v="1746"/>
    <n v="12"/>
    <n v="1734"/>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23"/>
    <x v="195"/>
    <n v="81"/>
    <n v="14"/>
    <n v="67"/>
    <n v="0"/>
    <n v="16"/>
    <x v="28"/>
    <x v="28"/>
  </r>
  <r>
    <x v="24"/>
    <x v="195"/>
    <n v="439"/>
    <n v="36"/>
    <n v="40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7"/>
    <x v="195"/>
    <n v="873"/>
    <n v="170"/>
    <n v="703"/>
    <n v="0"/>
    <n v="16"/>
    <x v="28"/>
    <x v="28"/>
  </r>
  <r>
    <x v="8"/>
    <x v="195"/>
    <n v="3766"/>
    <n v="245"/>
    <n v="3520"/>
    <n v="0"/>
    <n v="16"/>
    <x v="28"/>
    <x v="28"/>
  </r>
  <r>
    <x v="35"/>
    <x v="195"/>
    <n v="1236"/>
    <n v="0"/>
    <n v="0"/>
    <n v="1236"/>
    <n v="16"/>
    <x v="28"/>
    <x v="28"/>
  </r>
  <r>
    <x v="0"/>
    <x v="196"/>
    <n v="3327"/>
    <n v="0"/>
    <n v="3302"/>
    <n v="25"/>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1"/>
    <x v="196"/>
    <n v="3302"/>
    <n v="100"/>
    <n v="3176"/>
    <n v="26"/>
    <n v="16"/>
    <x v="28"/>
    <x v="28"/>
  </r>
  <r>
    <x v="39"/>
    <x v="196"/>
    <n v="292"/>
    <n v="3"/>
    <n v="289"/>
    <n v="0"/>
    <n v="16"/>
    <x v="28"/>
    <x v="28"/>
  </r>
  <r>
    <x v="9"/>
    <x v="196"/>
    <n v="292"/>
    <n v="0"/>
    <n v="292"/>
    <n v="0"/>
    <n v="16"/>
    <x v="28"/>
    <x v="28"/>
  </r>
  <r>
    <x v="14"/>
    <x v="196"/>
    <n v="155"/>
    <n v="47"/>
    <n v="108"/>
    <n v="0"/>
    <n v="16"/>
    <x v="28"/>
    <x v="28"/>
  </r>
  <r>
    <x v="15"/>
    <x v="196"/>
    <n v="90"/>
    <n v="0"/>
    <n v="90"/>
    <n v="0"/>
    <n v="16"/>
    <x v="28"/>
    <x v="28"/>
  </r>
  <r>
    <x v="18"/>
    <x v="196"/>
    <n v="18"/>
    <n v="2"/>
    <n v="16"/>
    <n v="0"/>
    <n v="16"/>
    <x v="28"/>
    <x v="28"/>
  </r>
  <r>
    <x v="19"/>
    <x v="196"/>
    <n v="1"/>
    <n v="0"/>
    <n v="1"/>
    <n v="0"/>
    <n v="16"/>
    <x v="28"/>
    <x v="28"/>
  </r>
  <r>
    <x v="10"/>
    <x v="196"/>
    <n v="155"/>
    <n v="0"/>
    <n v="155"/>
    <n v="0"/>
    <n v="16"/>
    <x v="28"/>
    <x v="28"/>
  </r>
  <r>
    <x v="11"/>
    <x v="196"/>
    <n v="2"/>
    <n v="0"/>
    <n v="2"/>
    <n v="0"/>
    <n v="16"/>
    <x v="28"/>
    <x v="28"/>
  </r>
  <r>
    <x v="20"/>
    <x v="196"/>
    <n v="155"/>
    <n v="0"/>
    <n v="155"/>
    <n v="0"/>
    <n v="16"/>
    <x v="28"/>
    <x v="28"/>
  </r>
  <r>
    <x v="21"/>
    <x v="196"/>
    <n v="598"/>
    <n v="10"/>
    <n v="588"/>
    <n v="0"/>
    <n v="16"/>
    <x v="28"/>
    <x v="28"/>
  </r>
  <r>
    <x v="22"/>
    <x v="196"/>
    <n v="1422"/>
    <n v="9"/>
    <n v="1413"/>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23"/>
    <x v="196"/>
    <n v="63"/>
    <n v="11"/>
    <n v="52"/>
    <n v="0"/>
    <n v="16"/>
    <x v="28"/>
    <x v="28"/>
  </r>
  <r>
    <x v="24"/>
    <x v="196"/>
    <n v="311"/>
    <n v="23"/>
    <n v="288"/>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7"/>
    <x v="196"/>
    <n v="774"/>
    <n v="177"/>
    <n v="597"/>
    <n v="0"/>
    <n v="16"/>
    <x v="28"/>
    <x v="28"/>
  </r>
  <r>
    <x v="8"/>
    <x v="196"/>
    <n v="3168"/>
    <n v="216"/>
    <n v="2953"/>
    <n v="0"/>
    <n v="16"/>
    <x v="28"/>
    <x v="28"/>
  </r>
  <r>
    <x v="35"/>
    <x v="196"/>
    <n v="1061"/>
    <n v="0"/>
    <n v="0"/>
    <n v="1061"/>
    <n v="16"/>
    <x v="28"/>
    <x v="28"/>
  </r>
  <r>
    <x v="0"/>
    <x v="197"/>
    <n v="3083"/>
    <n v="0"/>
    <n v="3060"/>
    <n v="2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1"/>
    <x v="197"/>
    <n v="3060"/>
    <n v="69"/>
    <n v="2958"/>
    <n v="33"/>
    <n v="16"/>
    <x v="28"/>
    <x v="28"/>
  </r>
  <r>
    <x v="39"/>
    <x v="197"/>
    <n v="253"/>
    <n v="4"/>
    <n v="249"/>
    <n v="0"/>
    <n v="16"/>
    <x v="28"/>
    <x v="28"/>
  </r>
  <r>
    <x v="9"/>
    <x v="197"/>
    <n v="253"/>
    <n v="0"/>
    <n v="253"/>
    <n v="0"/>
    <n v="16"/>
    <x v="28"/>
    <x v="28"/>
  </r>
  <r>
    <x v="14"/>
    <x v="197"/>
    <n v="152"/>
    <n v="37"/>
    <n v="115"/>
    <n v="0"/>
    <n v="16"/>
    <x v="28"/>
    <x v="28"/>
  </r>
  <r>
    <x v="15"/>
    <x v="197"/>
    <n v="97"/>
    <n v="4"/>
    <n v="93"/>
    <n v="0"/>
    <n v="16"/>
    <x v="28"/>
    <x v="28"/>
  </r>
  <r>
    <x v="18"/>
    <x v="197"/>
    <n v="18"/>
    <n v="3"/>
    <n v="15"/>
    <n v="0"/>
    <n v="16"/>
    <x v="28"/>
    <x v="28"/>
  </r>
  <r>
    <x v="19"/>
    <x v="197"/>
    <n v="4"/>
    <n v="0"/>
    <n v="4"/>
    <n v="0"/>
    <n v="16"/>
    <x v="28"/>
    <x v="28"/>
  </r>
  <r>
    <x v="10"/>
    <x v="197"/>
    <n v="152"/>
    <n v="0"/>
    <n v="152"/>
    <n v="0"/>
    <n v="16"/>
    <x v="28"/>
    <x v="28"/>
  </r>
  <r>
    <x v="11"/>
    <x v="197"/>
    <n v="2"/>
    <n v="0"/>
    <n v="2"/>
    <n v="0"/>
    <n v="16"/>
    <x v="28"/>
    <x v="28"/>
  </r>
  <r>
    <x v="20"/>
    <x v="197"/>
    <n v="152"/>
    <n v="0"/>
    <n v="152"/>
    <n v="0"/>
    <n v="16"/>
    <x v="28"/>
    <x v="28"/>
  </r>
  <r>
    <x v="21"/>
    <x v="197"/>
    <n v="536"/>
    <n v="11"/>
    <n v="525"/>
    <n v="0"/>
    <n v="16"/>
    <x v="28"/>
    <x v="28"/>
  </r>
  <r>
    <x v="22"/>
    <x v="197"/>
    <n v="1368"/>
    <n v="12"/>
    <n v="135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23"/>
    <x v="197"/>
    <n v="64"/>
    <n v="8"/>
    <n v="56"/>
    <n v="0"/>
    <n v="16"/>
    <x v="28"/>
    <x v="28"/>
  </r>
  <r>
    <x v="24"/>
    <x v="197"/>
    <n v="323"/>
    <n v="17"/>
    <n v="306"/>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7"/>
    <x v="197"/>
    <n v="710"/>
    <n v="161"/>
    <n v="549"/>
    <n v="0"/>
    <n v="16"/>
    <x v="28"/>
    <x v="28"/>
  </r>
  <r>
    <x v="8"/>
    <x v="197"/>
    <n v="2953"/>
    <n v="172"/>
    <n v="2781"/>
    <n v="0"/>
    <n v="16"/>
    <x v="28"/>
    <x v="28"/>
  </r>
  <r>
    <x v="35"/>
    <x v="197"/>
    <n v="964"/>
    <n v="0"/>
    <n v="0"/>
    <n v="964"/>
    <n v="16"/>
    <x v="28"/>
    <x v="28"/>
  </r>
  <r>
    <x v="0"/>
    <x v="198"/>
    <n v="3020"/>
    <n v="0"/>
    <n v="3003"/>
    <n v="17"/>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1"/>
    <x v="198"/>
    <n v="3003"/>
    <n v="76"/>
    <n v="2896"/>
    <n v="31"/>
    <n v="16"/>
    <x v="28"/>
    <x v="28"/>
  </r>
  <r>
    <x v="39"/>
    <x v="198"/>
    <n v="242"/>
    <n v="6"/>
    <n v="236"/>
    <n v="0"/>
    <n v="16"/>
    <x v="28"/>
    <x v="28"/>
  </r>
  <r>
    <x v="9"/>
    <x v="198"/>
    <n v="242"/>
    <n v="0"/>
    <n v="242"/>
    <n v="0"/>
    <n v="16"/>
    <x v="28"/>
    <x v="28"/>
  </r>
  <r>
    <x v="14"/>
    <x v="198"/>
    <n v="137"/>
    <n v="32"/>
    <n v="105"/>
    <n v="0"/>
    <n v="16"/>
    <x v="28"/>
    <x v="28"/>
  </r>
  <r>
    <x v="15"/>
    <x v="198"/>
    <n v="91"/>
    <n v="2"/>
    <n v="89"/>
    <n v="0"/>
    <n v="16"/>
    <x v="28"/>
    <x v="28"/>
  </r>
  <r>
    <x v="18"/>
    <x v="198"/>
    <n v="14"/>
    <n v="1"/>
    <n v="13"/>
    <n v="0"/>
    <n v="16"/>
    <x v="28"/>
    <x v="28"/>
  </r>
  <r>
    <x v="19"/>
    <x v="198"/>
    <n v="3"/>
    <n v="0"/>
    <n v="3"/>
    <n v="0"/>
    <n v="16"/>
    <x v="28"/>
    <x v="28"/>
  </r>
  <r>
    <x v="10"/>
    <x v="198"/>
    <n v="137"/>
    <n v="0"/>
    <n v="137"/>
    <n v="0"/>
    <n v="16"/>
    <x v="28"/>
    <x v="28"/>
  </r>
  <r>
    <x v="20"/>
    <x v="198"/>
    <n v="137"/>
    <n v="0"/>
    <n v="137"/>
    <n v="0"/>
    <n v="16"/>
    <x v="28"/>
    <x v="28"/>
  </r>
  <r>
    <x v="21"/>
    <x v="198"/>
    <n v="482"/>
    <n v="7"/>
    <n v="475"/>
    <n v="0"/>
    <n v="16"/>
    <x v="28"/>
    <x v="28"/>
  </r>
  <r>
    <x v="22"/>
    <x v="198"/>
    <n v="1383"/>
    <n v="11"/>
    <n v="1372"/>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23"/>
    <x v="198"/>
    <n v="51"/>
    <n v="6"/>
    <n v="45"/>
    <n v="0"/>
    <n v="16"/>
    <x v="28"/>
    <x v="28"/>
  </r>
  <r>
    <x v="24"/>
    <x v="198"/>
    <n v="291"/>
    <n v="17"/>
    <n v="274"/>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7"/>
    <x v="198"/>
    <n v="648"/>
    <n v="160"/>
    <n v="488"/>
    <n v="0"/>
    <n v="16"/>
    <x v="28"/>
    <x v="28"/>
  </r>
  <r>
    <x v="8"/>
    <x v="198"/>
    <n v="2888"/>
    <n v="210"/>
    <n v="2678"/>
    <n v="0"/>
    <n v="16"/>
    <x v="28"/>
    <x v="28"/>
  </r>
  <r>
    <x v="35"/>
    <x v="198"/>
    <n v="892"/>
    <n v="0"/>
    <n v="0"/>
    <n v="892"/>
    <n v="16"/>
    <x v="28"/>
    <x v="28"/>
  </r>
  <r>
    <x v="0"/>
    <x v="199"/>
    <n v="2294"/>
    <n v="0"/>
    <n v="2277"/>
    <n v="17"/>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1"/>
    <x v="199"/>
    <n v="2277"/>
    <n v="50"/>
    <n v="2201"/>
    <n v="26"/>
    <n v="16"/>
    <x v="28"/>
    <x v="28"/>
  </r>
  <r>
    <x v="39"/>
    <x v="199"/>
    <n v="201"/>
    <n v="1"/>
    <n v="200"/>
    <n v="0"/>
    <n v="16"/>
    <x v="28"/>
    <x v="28"/>
  </r>
  <r>
    <x v="9"/>
    <x v="199"/>
    <n v="201"/>
    <n v="0"/>
    <n v="201"/>
    <n v="0"/>
    <n v="16"/>
    <x v="28"/>
    <x v="28"/>
  </r>
  <r>
    <x v="14"/>
    <x v="199"/>
    <n v="109"/>
    <n v="21"/>
    <n v="88"/>
    <n v="0"/>
    <n v="16"/>
    <x v="28"/>
    <x v="28"/>
  </r>
  <r>
    <x v="15"/>
    <x v="199"/>
    <n v="78"/>
    <n v="0"/>
    <n v="78"/>
    <n v="0"/>
    <n v="16"/>
    <x v="28"/>
    <x v="28"/>
  </r>
  <r>
    <x v="18"/>
    <x v="199"/>
    <n v="10"/>
    <n v="0"/>
    <n v="10"/>
    <n v="0"/>
    <n v="16"/>
    <x v="28"/>
    <x v="28"/>
  </r>
  <r>
    <x v="19"/>
    <x v="199"/>
    <n v="2"/>
    <n v="0"/>
    <n v="2"/>
    <n v="0"/>
    <n v="16"/>
    <x v="28"/>
    <x v="28"/>
  </r>
  <r>
    <x v="10"/>
    <x v="199"/>
    <n v="109"/>
    <n v="0"/>
    <n v="109"/>
    <n v="0"/>
    <n v="16"/>
    <x v="28"/>
    <x v="28"/>
  </r>
  <r>
    <x v="11"/>
    <x v="199"/>
    <n v="1"/>
    <n v="0"/>
    <n v="1"/>
    <n v="0"/>
    <n v="16"/>
    <x v="28"/>
    <x v="28"/>
  </r>
  <r>
    <x v="20"/>
    <x v="199"/>
    <n v="109"/>
    <n v="0"/>
    <n v="109"/>
    <n v="0"/>
    <n v="16"/>
    <x v="28"/>
    <x v="28"/>
  </r>
  <r>
    <x v="21"/>
    <x v="199"/>
    <n v="342"/>
    <n v="4"/>
    <n v="338"/>
    <n v="0"/>
    <n v="16"/>
    <x v="28"/>
    <x v="28"/>
  </r>
  <r>
    <x v="22"/>
    <x v="199"/>
    <n v="1026"/>
    <n v="4"/>
    <n v="1022"/>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23"/>
    <x v="199"/>
    <n v="47"/>
    <n v="7"/>
    <n v="40"/>
    <n v="0"/>
    <n v="16"/>
    <x v="28"/>
    <x v="28"/>
  </r>
  <r>
    <x v="24"/>
    <x v="199"/>
    <n v="236"/>
    <n v="12"/>
    <n v="224"/>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7"/>
    <x v="199"/>
    <n v="530"/>
    <n v="112"/>
    <n v="418"/>
    <n v="0"/>
    <n v="16"/>
    <x v="28"/>
    <x v="28"/>
  </r>
  <r>
    <x v="8"/>
    <x v="199"/>
    <n v="2198"/>
    <n v="179"/>
    <n v="2019"/>
    <n v="0"/>
    <n v="16"/>
    <x v="28"/>
    <x v="28"/>
  </r>
  <r>
    <x v="35"/>
    <x v="199"/>
    <n v="672"/>
    <n v="0"/>
    <n v="0"/>
    <n v="672"/>
    <n v="16"/>
    <x v="28"/>
    <x v="28"/>
  </r>
  <r>
    <x v="0"/>
    <x v="200"/>
    <n v="344"/>
    <n v="0"/>
    <n v="341"/>
    <n v="3"/>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1"/>
    <x v="200"/>
    <n v="341"/>
    <n v="16"/>
    <n v="317"/>
    <n v="8"/>
    <n v="16"/>
    <x v="28"/>
    <x v="28"/>
  </r>
  <r>
    <x v="39"/>
    <x v="200"/>
    <n v="22"/>
    <n v="0"/>
    <n v="22"/>
    <n v="0"/>
    <n v="16"/>
    <x v="28"/>
    <x v="28"/>
  </r>
  <r>
    <x v="9"/>
    <x v="200"/>
    <n v="22"/>
    <n v="0"/>
    <n v="22"/>
    <n v="0"/>
    <n v="16"/>
    <x v="28"/>
    <x v="28"/>
  </r>
  <r>
    <x v="14"/>
    <x v="200"/>
    <n v="25"/>
    <n v="1"/>
    <n v="24"/>
    <n v="0"/>
    <n v="16"/>
    <x v="28"/>
    <x v="28"/>
  </r>
  <r>
    <x v="15"/>
    <x v="200"/>
    <n v="21"/>
    <n v="0"/>
    <n v="21"/>
    <n v="0"/>
    <n v="16"/>
    <x v="28"/>
    <x v="28"/>
  </r>
  <r>
    <x v="18"/>
    <x v="200"/>
    <n v="3"/>
    <n v="1"/>
    <n v="2"/>
    <n v="0"/>
    <n v="16"/>
    <x v="28"/>
    <x v="28"/>
  </r>
  <r>
    <x v="19"/>
    <x v="200"/>
    <n v="1"/>
    <n v="0"/>
    <n v="1"/>
    <n v="0"/>
    <n v="16"/>
    <x v="28"/>
    <x v="28"/>
  </r>
  <r>
    <x v="10"/>
    <x v="200"/>
    <n v="25"/>
    <n v="0"/>
    <n v="25"/>
    <n v="0"/>
    <n v="16"/>
    <x v="28"/>
    <x v="28"/>
  </r>
  <r>
    <x v="11"/>
    <x v="200"/>
    <n v="1"/>
    <n v="0"/>
    <n v="1"/>
    <n v="0"/>
    <n v="16"/>
    <x v="28"/>
    <x v="28"/>
  </r>
  <r>
    <x v="20"/>
    <x v="200"/>
    <n v="25"/>
    <n v="0"/>
    <n v="25"/>
    <n v="0"/>
    <n v="16"/>
    <x v="28"/>
    <x v="28"/>
  </r>
  <r>
    <x v="21"/>
    <x v="200"/>
    <n v="38"/>
    <n v="1"/>
    <n v="37"/>
    <n v="0"/>
    <n v="16"/>
    <x v="28"/>
    <x v="28"/>
  </r>
  <r>
    <x v="22"/>
    <x v="200"/>
    <n v="134"/>
    <n v="1"/>
    <n v="1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23"/>
    <x v="200"/>
    <n v="4"/>
    <n v="2"/>
    <n v="2"/>
    <n v="0"/>
    <n v="16"/>
    <x v="28"/>
    <x v="28"/>
  </r>
  <r>
    <x v="24"/>
    <x v="200"/>
    <n v="34"/>
    <n v="1"/>
    <n v="3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7"/>
    <x v="200"/>
    <n v="85"/>
    <n v="25"/>
    <n v="60"/>
    <n v="0"/>
    <n v="16"/>
    <x v="28"/>
    <x v="28"/>
  </r>
  <r>
    <x v="8"/>
    <x v="200"/>
    <n v="314"/>
    <n v="31"/>
    <n v="283"/>
    <n v="0"/>
    <n v="16"/>
    <x v="28"/>
    <x v="28"/>
  </r>
  <r>
    <x v="35"/>
    <x v="200"/>
    <n v="95"/>
    <n v="0"/>
    <n v="0"/>
    <n v="95"/>
    <n v="16"/>
    <x v="28"/>
    <x v="28"/>
  </r>
  <r>
    <x v="0"/>
    <x v="201"/>
    <n v="179"/>
    <n v="0"/>
    <n v="176"/>
    <n v="3"/>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1"/>
    <x v="201"/>
    <n v="176"/>
    <n v="7"/>
    <n v="162"/>
    <n v="7"/>
    <n v="17"/>
    <x v="29"/>
    <x v="29"/>
  </r>
  <r>
    <x v="39"/>
    <x v="201"/>
    <n v="4"/>
    <n v="0"/>
    <n v="4"/>
    <n v="0"/>
    <n v="17"/>
    <x v="29"/>
    <x v="29"/>
  </r>
  <r>
    <x v="9"/>
    <x v="201"/>
    <n v="4"/>
    <n v="0"/>
    <n v="4"/>
    <n v="0"/>
    <n v="17"/>
    <x v="29"/>
    <x v="29"/>
  </r>
  <r>
    <x v="14"/>
    <x v="201"/>
    <n v="14"/>
    <n v="4"/>
    <n v="10"/>
    <n v="0"/>
    <n v="17"/>
    <x v="29"/>
    <x v="29"/>
  </r>
  <r>
    <x v="15"/>
    <x v="201"/>
    <n v="9"/>
    <n v="0"/>
    <n v="9"/>
    <n v="0"/>
    <n v="17"/>
    <x v="29"/>
    <x v="29"/>
  </r>
  <r>
    <x v="18"/>
    <x v="201"/>
    <n v="1"/>
    <n v="0"/>
    <n v="1"/>
    <n v="0"/>
    <n v="17"/>
    <x v="29"/>
    <x v="29"/>
  </r>
  <r>
    <x v="10"/>
    <x v="201"/>
    <n v="14"/>
    <n v="0"/>
    <n v="14"/>
    <n v="0"/>
    <n v="17"/>
    <x v="29"/>
    <x v="29"/>
  </r>
  <r>
    <x v="20"/>
    <x v="201"/>
    <n v="14"/>
    <n v="0"/>
    <n v="14"/>
    <n v="0"/>
    <n v="17"/>
    <x v="29"/>
    <x v="29"/>
  </r>
  <r>
    <x v="21"/>
    <x v="201"/>
    <n v="16"/>
    <n v="0"/>
    <n v="16"/>
    <n v="0"/>
    <n v="17"/>
    <x v="29"/>
    <x v="29"/>
  </r>
  <r>
    <x v="22"/>
    <x v="201"/>
    <n v="62"/>
    <n v="0"/>
    <n v="62"/>
    <n v="0"/>
    <n v="17"/>
    <x v="29"/>
    <x v="29"/>
  </r>
  <r>
    <x v="25"/>
    <x v="201"/>
    <n v="12"/>
    <n v="1"/>
    <n v="11"/>
    <n v="0"/>
    <n v="17"/>
    <x v="29"/>
    <x v="29"/>
  </r>
  <r>
    <x v="26"/>
    <x v="201"/>
    <n v="3"/>
    <n v="0"/>
    <n v="3"/>
    <n v="0"/>
    <n v="17"/>
    <x v="29"/>
    <x v="29"/>
  </r>
  <r>
    <x v="28"/>
    <x v="201"/>
    <n v="7"/>
    <n v="1"/>
    <n v="6"/>
    <n v="0"/>
    <n v="17"/>
    <x v="29"/>
    <x v="29"/>
  </r>
  <r>
    <x v="29"/>
    <x v="201"/>
    <n v="2"/>
    <n v="0"/>
    <n v="2"/>
    <n v="0"/>
    <n v="17"/>
    <x v="29"/>
    <x v="29"/>
  </r>
  <r>
    <x v="23"/>
    <x v="201"/>
    <n v="7"/>
    <n v="0"/>
    <n v="7"/>
    <n v="0"/>
    <n v="17"/>
    <x v="29"/>
    <x v="29"/>
  </r>
  <r>
    <x v="24"/>
    <x v="201"/>
    <n v="25"/>
    <n v="3"/>
    <n v="2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7"/>
    <x v="201"/>
    <n v="48"/>
    <n v="18"/>
    <n v="30"/>
    <n v="0"/>
    <n v="17"/>
    <x v="29"/>
    <x v="29"/>
  </r>
  <r>
    <x v="8"/>
    <x v="201"/>
    <n v="158"/>
    <n v="14"/>
    <n v="144"/>
    <n v="0"/>
    <n v="17"/>
    <x v="29"/>
    <x v="29"/>
  </r>
  <r>
    <x v="35"/>
    <x v="201"/>
    <n v="42"/>
    <n v="0"/>
    <n v="0"/>
    <n v="42"/>
    <n v="17"/>
    <x v="29"/>
    <x v="29"/>
  </r>
  <r>
    <x v="0"/>
    <x v="202"/>
    <n v="3691"/>
    <n v="0"/>
    <n v="3665"/>
    <n v="26"/>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1"/>
    <x v="202"/>
    <n v="3665"/>
    <n v="112"/>
    <n v="3520"/>
    <n v="33"/>
    <n v="17"/>
    <x v="29"/>
    <x v="29"/>
  </r>
  <r>
    <x v="39"/>
    <x v="202"/>
    <n v="308"/>
    <n v="3"/>
    <n v="305"/>
    <n v="0"/>
    <n v="17"/>
    <x v="29"/>
    <x v="29"/>
  </r>
  <r>
    <x v="9"/>
    <x v="202"/>
    <n v="308"/>
    <n v="0"/>
    <n v="308"/>
    <n v="0"/>
    <n v="17"/>
    <x v="29"/>
    <x v="29"/>
  </r>
  <r>
    <x v="14"/>
    <x v="202"/>
    <n v="212"/>
    <n v="53"/>
    <n v="159"/>
    <n v="0"/>
    <n v="17"/>
    <x v="29"/>
    <x v="29"/>
  </r>
  <r>
    <x v="15"/>
    <x v="202"/>
    <n v="134"/>
    <n v="1"/>
    <n v="133"/>
    <n v="0"/>
    <n v="17"/>
    <x v="29"/>
    <x v="29"/>
  </r>
  <r>
    <x v="18"/>
    <x v="202"/>
    <n v="25"/>
    <n v="2"/>
    <n v="23"/>
    <n v="0"/>
    <n v="17"/>
    <x v="29"/>
    <x v="29"/>
  </r>
  <r>
    <x v="19"/>
    <x v="202"/>
    <n v="2"/>
    <n v="0"/>
    <n v="2"/>
    <n v="0"/>
    <n v="17"/>
    <x v="29"/>
    <x v="29"/>
  </r>
  <r>
    <x v="10"/>
    <x v="202"/>
    <n v="212"/>
    <n v="0"/>
    <n v="212"/>
    <n v="0"/>
    <n v="17"/>
    <x v="29"/>
    <x v="29"/>
  </r>
  <r>
    <x v="11"/>
    <x v="202"/>
    <n v="1"/>
    <n v="0"/>
    <n v="1"/>
    <n v="0"/>
    <n v="17"/>
    <x v="29"/>
    <x v="29"/>
  </r>
  <r>
    <x v="20"/>
    <x v="202"/>
    <n v="212"/>
    <n v="0"/>
    <n v="212"/>
    <n v="0"/>
    <n v="17"/>
    <x v="29"/>
    <x v="29"/>
  </r>
  <r>
    <x v="21"/>
    <x v="202"/>
    <n v="612"/>
    <n v="5"/>
    <n v="607"/>
    <n v="0"/>
    <n v="17"/>
    <x v="29"/>
    <x v="29"/>
  </r>
  <r>
    <x v="22"/>
    <x v="202"/>
    <n v="1645"/>
    <n v="14"/>
    <n v="1631"/>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23"/>
    <x v="202"/>
    <n v="78"/>
    <n v="14"/>
    <n v="64"/>
    <n v="0"/>
    <n v="17"/>
    <x v="29"/>
    <x v="29"/>
  </r>
  <r>
    <x v="24"/>
    <x v="202"/>
    <n v="360"/>
    <n v="21"/>
    <n v="339"/>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7"/>
    <x v="202"/>
    <n v="797"/>
    <n v="173"/>
    <n v="624"/>
    <n v="0"/>
    <n v="17"/>
    <x v="29"/>
    <x v="29"/>
  </r>
  <r>
    <x v="8"/>
    <x v="202"/>
    <n v="3518"/>
    <n v="258"/>
    <n v="3260"/>
    <n v="0"/>
    <n v="17"/>
    <x v="29"/>
    <x v="29"/>
  </r>
  <r>
    <x v="35"/>
    <x v="202"/>
    <n v="1138"/>
    <n v="0"/>
    <n v="0"/>
    <n v="1138"/>
    <n v="17"/>
    <x v="29"/>
    <x v="29"/>
  </r>
  <r>
    <x v="0"/>
    <x v="203"/>
    <n v="3368"/>
    <n v="0"/>
    <n v="3340"/>
    <n v="28"/>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1"/>
    <x v="203"/>
    <n v="3340"/>
    <n v="71"/>
    <n v="3233"/>
    <n v="36"/>
    <n v="17"/>
    <x v="29"/>
    <x v="29"/>
  </r>
  <r>
    <x v="39"/>
    <x v="203"/>
    <n v="297"/>
    <n v="1"/>
    <n v="296"/>
    <n v="0"/>
    <n v="17"/>
    <x v="29"/>
    <x v="29"/>
  </r>
  <r>
    <x v="9"/>
    <x v="203"/>
    <n v="297"/>
    <n v="0"/>
    <n v="297"/>
    <n v="0"/>
    <n v="17"/>
    <x v="29"/>
    <x v="29"/>
  </r>
  <r>
    <x v="14"/>
    <x v="203"/>
    <n v="176"/>
    <n v="42"/>
    <n v="134"/>
    <n v="0"/>
    <n v="17"/>
    <x v="29"/>
    <x v="29"/>
  </r>
  <r>
    <x v="15"/>
    <x v="203"/>
    <n v="110"/>
    <n v="2"/>
    <n v="108"/>
    <n v="0"/>
    <n v="17"/>
    <x v="29"/>
    <x v="29"/>
  </r>
  <r>
    <x v="18"/>
    <x v="203"/>
    <n v="24"/>
    <n v="1"/>
    <n v="23"/>
    <n v="0"/>
    <n v="17"/>
    <x v="29"/>
    <x v="29"/>
  </r>
  <r>
    <x v="19"/>
    <x v="203"/>
    <n v="6"/>
    <n v="0"/>
    <n v="6"/>
    <n v="0"/>
    <n v="17"/>
    <x v="29"/>
    <x v="29"/>
  </r>
  <r>
    <x v="10"/>
    <x v="203"/>
    <n v="176"/>
    <n v="0"/>
    <n v="176"/>
    <n v="0"/>
    <n v="17"/>
    <x v="29"/>
    <x v="29"/>
  </r>
  <r>
    <x v="11"/>
    <x v="203"/>
    <n v="1"/>
    <n v="0"/>
    <n v="1"/>
    <n v="0"/>
    <n v="17"/>
    <x v="29"/>
    <x v="29"/>
  </r>
  <r>
    <x v="20"/>
    <x v="203"/>
    <n v="176"/>
    <n v="0"/>
    <n v="176"/>
    <n v="0"/>
    <n v="17"/>
    <x v="29"/>
    <x v="29"/>
  </r>
  <r>
    <x v="21"/>
    <x v="203"/>
    <n v="596"/>
    <n v="9"/>
    <n v="587"/>
    <n v="0"/>
    <n v="17"/>
    <x v="29"/>
    <x v="29"/>
  </r>
  <r>
    <x v="22"/>
    <x v="203"/>
    <n v="1458"/>
    <n v="6"/>
    <n v="145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23"/>
    <x v="203"/>
    <n v="59"/>
    <n v="16"/>
    <n v="43"/>
    <n v="0"/>
    <n v="17"/>
    <x v="29"/>
    <x v="29"/>
  </r>
  <r>
    <x v="24"/>
    <x v="203"/>
    <n v="321"/>
    <n v="19"/>
    <n v="302"/>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7"/>
    <x v="203"/>
    <n v="736"/>
    <n v="162"/>
    <n v="574"/>
    <n v="0"/>
    <n v="17"/>
    <x v="29"/>
    <x v="29"/>
  </r>
  <r>
    <x v="8"/>
    <x v="203"/>
    <n v="3228"/>
    <n v="254"/>
    <n v="2973"/>
    <n v="1"/>
    <n v="17"/>
    <x v="29"/>
    <x v="29"/>
  </r>
  <r>
    <x v="35"/>
    <x v="203"/>
    <n v="1074"/>
    <n v="0"/>
    <n v="0"/>
    <n v="1074"/>
    <n v="17"/>
    <x v="29"/>
    <x v="29"/>
  </r>
  <r>
    <x v="0"/>
    <x v="204"/>
    <n v="3085"/>
    <n v="0"/>
    <n v="3068"/>
    <n v="17"/>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1"/>
    <x v="204"/>
    <n v="3068"/>
    <n v="76"/>
    <n v="2960"/>
    <n v="32"/>
    <n v="17"/>
    <x v="29"/>
    <x v="29"/>
  </r>
  <r>
    <x v="39"/>
    <x v="204"/>
    <n v="245"/>
    <n v="2"/>
    <n v="243"/>
    <n v="0"/>
    <n v="17"/>
    <x v="29"/>
    <x v="29"/>
  </r>
  <r>
    <x v="9"/>
    <x v="204"/>
    <n v="245"/>
    <n v="0"/>
    <n v="245"/>
    <n v="0"/>
    <n v="17"/>
    <x v="29"/>
    <x v="29"/>
  </r>
  <r>
    <x v="14"/>
    <x v="204"/>
    <n v="143"/>
    <n v="33"/>
    <n v="110"/>
    <n v="0"/>
    <n v="17"/>
    <x v="29"/>
    <x v="29"/>
  </r>
  <r>
    <x v="15"/>
    <x v="204"/>
    <n v="94"/>
    <n v="3"/>
    <n v="91"/>
    <n v="0"/>
    <n v="17"/>
    <x v="29"/>
    <x v="29"/>
  </r>
  <r>
    <x v="18"/>
    <x v="204"/>
    <n v="16"/>
    <n v="5"/>
    <n v="11"/>
    <n v="0"/>
    <n v="17"/>
    <x v="29"/>
    <x v="29"/>
  </r>
  <r>
    <x v="19"/>
    <x v="204"/>
    <n v="2"/>
    <n v="0"/>
    <n v="2"/>
    <n v="0"/>
    <n v="17"/>
    <x v="29"/>
    <x v="29"/>
  </r>
  <r>
    <x v="10"/>
    <x v="204"/>
    <n v="143"/>
    <n v="0"/>
    <n v="143"/>
    <n v="0"/>
    <n v="17"/>
    <x v="29"/>
    <x v="29"/>
  </r>
  <r>
    <x v="11"/>
    <x v="204"/>
    <n v="1"/>
    <n v="0"/>
    <n v="1"/>
    <n v="0"/>
    <n v="17"/>
    <x v="29"/>
    <x v="29"/>
  </r>
  <r>
    <x v="20"/>
    <x v="204"/>
    <n v="143"/>
    <n v="0"/>
    <n v="143"/>
    <n v="0"/>
    <n v="17"/>
    <x v="29"/>
    <x v="29"/>
  </r>
  <r>
    <x v="21"/>
    <x v="204"/>
    <n v="502"/>
    <n v="7"/>
    <n v="495"/>
    <n v="0"/>
    <n v="17"/>
    <x v="29"/>
    <x v="29"/>
  </r>
  <r>
    <x v="22"/>
    <x v="204"/>
    <n v="1374"/>
    <n v="9"/>
    <n v="1365"/>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23"/>
    <x v="204"/>
    <n v="52"/>
    <n v="9"/>
    <n v="43"/>
    <n v="0"/>
    <n v="17"/>
    <x v="29"/>
    <x v="29"/>
  </r>
  <r>
    <x v="24"/>
    <x v="204"/>
    <n v="307"/>
    <n v="26"/>
    <n v="281"/>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7"/>
    <x v="204"/>
    <n v="720"/>
    <n v="176"/>
    <n v="544"/>
    <n v="0"/>
    <n v="17"/>
    <x v="29"/>
    <x v="29"/>
  </r>
  <r>
    <x v="8"/>
    <x v="204"/>
    <n v="2955"/>
    <n v="234"/>
    <n v="2720"/>
    <n v="1"/>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1"/>
    <x v="223"/>
    <n v="3846"/>
    <n v="98"/>
    <n v="3710"/>
    <n v="38"/>
    <n v="20"/>
    <x v="32"/>
    <x v="32"/>
  </r>
  <r>
    <x v="39"/>
    <x v="223"/>
    <n v="304"/>
    <n v="6"/>
    <n v="298"/>
    <n v="0"/>
    <n v="20"/>
    <x v="32"/>
    <x v="32"/>
  </r>
  <r>
    <x v="9"/>
    <x v="223"/>
    <n v="304"/>
    <n v="0"/>
    <n v="304"/>
    <n v="0"/>
    <n v="20"/>
    <x v="32"/>
    <x v="32"/>
  </r>
  <r>
    <x v="14"/>
    <x v="223"/>
    <n v="229"/>
    <n v="57"/>
    <n v="172"/>
    <n v="0"/>
    <n v="20"/>
    <x v="32"/>
    <x v="32"/>
  </r>
  <r>
    <x v="15"/>
    <x v="223"/>
    <n v="151"/>
    <n v="1"/>
    <n v="150"/>
    <n v="0"/>
    <n v="20"/>
    <x v="32"/>
    <x v="32"/>
  </r>
  <r>
    <x v="18"/>
    <x v="223"/>
    <n v="21"/>
    <n v="1"/>
    <n v="20"/>
    <n v="0"/>
    <n v="20"/>
    <x v="32"/>
    <x v="32"/>
  </r>
  <r>
    <x v="19"/>
    <x v="223"/>
    <n v="1"/>
    <n v="0"/>
    <n v="1"/>
    <n v="0"/>
    <n v="20"/>
    <x v="32"/>
    <x v="32"/>
  </r>
  <r>
    <x v="10"/>
    <x v="223"/>
    <n v="229"/>
    <n v="0"/>
    <n v="229"/>
    <n v="0"/>
    <n v="20"/>
    <x v="32"/>
    <x v="32"/>
  </r>
  <r>
    <x v="11"/>
    <x v="223"/>
    <n v="2"/>
    <n v="0"/>
    <n v="2"/>
    <n v="0"/>
    <n v="20"/>
    <x v="32"/>
    <x v="32"/>
  </r>
  <r>
    <x v="20"/>
    <x v="223"/>
    <n v="229"/>
    <n v="0"/>
    <n v="229"/>
    <n v="0"/>
    <n v="20"/>
    <x v="32"/>
    <x v="32"/>
  </r>
  <r>
    <x v="21"/>
    <x v="223"/>
    <n v="687"/>
    <n v="6"/>
    <n v="681"/>
    <n v="0"/>
    <n v="20"/>
    <x v="32"/>
    <x v="32"/>
  </r>
  <r>
    <x v="22"/>
    <x v="223"/>
    <n v="1626"/>
    <n v="11"/>
    <n v="1615"/>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23"/>
    <x v="223"/>
    <n v="80"/>
    <n v="9"/>
    <n v="71"/>
    <n v="0"/>
    <n v="20"/>
    <x v="32"/>
    <x v="32"/>
  </r>
  <r>
    <x v="24"/>
    <x v="223"/>
    <n v="397"/>
    <n v="21"/>
    <n v="376"/>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7"/>
    <x v="223"/>
    <n v="892"/>
    <n v="202"/>
    <n v="690"/>
    <n v="0"/>
    <n v="20"/>
    <x v="32"/>
    <x v="32"/>
  </r>
  <r>
    <x v="8"/>
    <x v="223"/>
    <n v="3703"/>
    <n v="272"/>
    <n v="3431"/>
    <n v="0"/>
    <n v="20"/>
    <x v="32"/>
    <x v="32"/>
  </r>
  <r>
    <x v="35"/>
    <x v="223"/>
    <n v="1245"/>
    <n v="0"/>
    <n v="0"/>
    <n v="1245"/>
    <n v="20"/>
    <x v="32"/>
    <x v="32"/>
  </r>
  <r>
    <x v="0"/>
    <x v="224"/>
    <n v="3495"/>
    <n v="0"/>
    <n v="3470"/>
    <n v="25"/>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1"/>
    <x v="224"/>
    <n v="3470"/>
    <n v="99"/>
    <n v="3345"/>
    <n v="26"/>
    <n v="20"/>
    <x v="32"/>
    <x v="32"/>
  </r>
  <r>
    <x v="39"/>
    <x v="224"/>
    <n v="279"/>
    <n v="4"/>
    <n v="275"/>
    <n v="0"/>
    <n v="20"/>
    <x v="32"/>
    <x v="32"/>
  </r>
  <r>
    <x v="9"/>
    <x v="224"/>
    <n v="279"/>
    <n v="0"/>
    <n v="279"/>
    <n v="0"/>
    <n v="20"/>
    <x v="32"/>
    <x v="32"/>
  </r>
  <r>
    <x v="14"/>
    <x v="224"/>
    <n v="198"/>
    <n v="43"/>
    <n v="155"/>
    <n v="0"/>
    <n v="20"/>
    <x v="32"/>
    <x v="32"/>
  </r>
  <r>
    <x v="15"/>
    <x v="224"/>
    <n v="135"/>
    <n v="1"/>
    <n v="134"/>
    <n v="0"/>
    <n v="20"/>
    <x v="32"/>
    <x v="32"/>
  </r>
  <r>
    <x v="18"/>
    <x v="224"/>
    <n v="20"/>
    <n v="0"/>
    <n v="20"/>
    <n v="0"/>
    <n v="20"/>
    <x v="32"/>
    <x v="32"/>
  </r>
  <r>
    <x v="19"/>
    <x v="224"/>
    <n v="8"/>
    <n v="0"/>
    <n v="8"/>
    <n v="0"/>
    <n v="20"/>
    <x v="32"/>
    <x v="32"/>
  </r>
  <r>
    <x v="10"/>
    <x v="224"/>
    <n v="198"/>
    <n v="0"/>
    <n v="198"/>
    <n v="0"/>
    <n v="20"/>
    <x v="32"/>
    <x v="32"/>
  </r>
  <r>
    <x v="20"/>
    <x v="224"/>
    <n v="198"/>
    <n v="0"/>
    <n v="198"/>
    <n v="0"/>
    <n v="20"/>
    <x v="32"/>
    <x v="32"/>
  </r>
  <r>
    <x v="21"/>
    <x v="224"/>
    <n v="598"/>
    <n v="5"/>
    <n v="593"/>
    <n v="0"/>
    <n v="20"/>
    <x v="32"/>
    <x v="32"/>
  </r>
  <r>
    <x v="22"/>
    <x v="224"/>
    <n v="1550"/>
    <n v="8"/>
    <n v="1542"/>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23"/>
    <x v="224"/>
    <n v="59"/>
    <n v="7"/>
    <n v="52"/>
    <n v="0"/>
    <n v="20"/>
    <x v="32"/>
    <x v="32"/>
  </r>
  <r>
    <x v="24"/>
    <x v="224"/>
    <n v="358"/>
    <n v="19"/>
    <n v="3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7"/>
    <x v="224"/>
    <n v="772"/>
    <n v="158"/>
    <n v="614"/>
    <n v="0"/>
    <n v="20"/>
    <x v="32"/>
    <x v="32"/>
  </r>
  <r>
    <x v="8"/>
    <x v="224"/>
    <n v="3338"/>
    <n v="235"/>
    <n v="3103"/>
    <n v="0"/>
    <n v="20"/>
    <x v="32"/>
    <x v="32"/>
  </r>
  <r>
    <x v="35"/>
    <x v="224"/>
    <n v="1101"/>
    <n v="0"/>
    <n v="0"/>
    <n v="1101"/>
    <n v="20"/>
    <x v="32"/>
    <x v="32"/>
  </r>
  <r>
    <x v="0"/>
    <x v="225"/>
    <n v="3279"/>
    <n v="0"/>
    <n v="3249"/>
    <n v="30"/>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1"/>
    <x v="225"/>
    <n v="3249"/>
    <n v="81"/>
    <n v="3143"/>
    <n v="25"/>
    <n v="20"/>
    <x v="32"/>
    <x v="32"/>
  </r>
  <r>
    <x v="39"/>
    <x v="225"/>
    <n v="285"/>
    <n v="1"/>
    <n v="284"/>
    <n v="0"/>
    <n v="20"/>
    <x v="32"/>
    <x v="32"/>
  </r>
  <r>
    <x v="9"/>
    <x v="225"/>
    <n v="285"/>
    <n v="0"/>
    <n v="285"/>
    <n v="0"/>
    <n v="20"/>
    <x v="32"/>
    <x v="32"/>
  </r>
  <r>
    <x v="14"/>
    <x v="225"/>
    <n v="162"/>
    <n v="35"/>
    <n v="127"/>
    <n v="0"/>
    <n v="20"/>
    <x v="32"/>
    <x v="32"/>
  </r>
  <r>
    <x v="15"/>
    <x v="225"/>
    <n v="111"/>
    <n v="4"/>
    <n v="107"/>
    <n v="0"/>
    <n v="20"/>
    <x v="32"/>
    <x v="32"/>
  </r>
  <r>
    <x v="18"/>
    <x v="225"/>
    <n v="16"/>
    <n v="1"/>
    <n v="15"/>
    <n v="0"/>
    <n v="20"/>
    <x v="32"/>
    <x v="32"/>
  </r>
  <r>
    <x v="19"/>
    <x v="225"/>
    <n v="4"/>
    <n v="0"/>
    <n v="4"/>
    <n v="0"/>
    <n v="20"/>
    <x v="32"/>
    <x v="32"/>
  </r>
  <r>
    <x v="10"/>
    <x v="225"/>
    <n v="162"/>
    <n v="0"/>
    <n v="162"/>
    <n v="0"/>
    <n v="20"/>
    <x v="32"/>
    <x v="32"/>
  </r>
  <r>
    <x v="20"/>
    <x v="225"/>
    <n v="162"/>
    <n v="0"/>
    <n v="162"/>
    <n v="0"/>
    <n v="20"/>
    <x v="32"/>
    <x v="32"/>
  </r>
  <r>
    <x v="21"/>
    <x v="225"/>
    <n v="531"/>
    <n v="6"/>
    <n v="525"/>
    <n v="0"/>
    <n v="20"/>
    <x v="32"/>
    <x v="32"/>
  </r>
  <r>
    <x v="22"/>
    <x v="225"/>
    <n v="1492"/>
    <n v="8"/>
    <n v="148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23"/>
    <x v="225"/>
    <n v="72"/>
    <n v="14"/>
    <n v="58"/>
    <n v="0"/>
    <n v="20"/>
    <x v="32"/>
    <x v="32"/>
  </r>
  <r>
    <x v="24"/>
    <x v="225"/>
    <n v="323"/>
    <n v="19"/>
    <n v="304"/>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7"/>
    <x v="225"/>
    <n v="717"/>
    <n v="151"/>
    <n v="566"/>
    <n v="0"/>
    <n v="20"/>
    <x v="32"/>
    <x v="32"/>
  </r>
  <r>
    <x v="8"/>
    <x v="225"/>
    <n v="3137"/>
    <n v="226"/>
    <n v="2911"/>
    <n v="0"/>
    <n v="20"/>
    <x v="32"/>
    <x v="32"/>
  </r>
  <r>
    <x v="35"/>
    <x v="225"/>
    <n v="1010"/>
    <n v="0"/>
    <n v="0"/>
    <n v="1010"/>
    <n v="20"/>
    <x v="32"/>
    <x v="32"/>
  </r>
  <r>
    <x v="0"/>
    <x v="226"/>
    <n v="3070"/>
    <n v="0"/>
    <n v="3053"/>
    <n v="17"/>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1"/>
    <x v="226"/>
    <n v="3053"/>
    <n v="61"/>
    <n v="2951"/>
    <n v="41"/>
    <n v="20"/>
    <x v="32"/>
    <x v="32"/>
  </r>
  <r>
    <x v="39"/>
    <x v="226"/>
    <n v="274"/>
    <n v="1"/>
    <n v="272"/>
    <n v="1"/>
    <n v="20"/>
    <x v="32"/>
    <x v="32"/>
  </r>
  <r>
    <x v="9"/>
    <x v="226"/>
    <n v="274"/>
    <n v="0"/>
    <n v="274"/>
    <n v="0"/>
    <n v="20"/>
    <x v="32"/>
    <x v="32"/>
  </r>
  <r>
    <x v="14"/>
    <x v="226"/>
    <n v="144"/>
    <n v="37"/>
    <n v="107"/>
    <n v="0"/>
    <n v="20"/>
    <x v="32"/>
    <x v="32"/>
  </r>
  <r>
    <x v="15"/>
    <x v="226"/>
    <n v="95"/>
    <n v="0"/>
    <n v="95"/>
    <n v="0"/>
    <n v="20"/>
    <x v="32"/>
    <x v="32"/>
  </r>
  <r>
    <x v="18"/>
    <x v="226"/>
    <n v="12"/>
    <n v="2"/>
    <n v="10"/>
    <n v="0"/>
    <n v="20"/>
    <x v="32"/>
    <x v="32"/>
  </r>
  <r>
    <x v="19"/>
    <x v="226"/>
    <n v="1"/>
    <n v="0"/>
    <n v="1"/>
    <n v="0"/>
    <n v="20"/>
    <x v="32"/>
    <x v="32"/>
  </r>
  <r>
    <x v="10"/>
    <x v="226"/>
    <n v="144"/>
    <n v="0"/>
    <n v="144"/>
    <n v="0"/>
    <n v="20"/>
    <x v="32"/>
    <x v="32"/>
  </r>
  <r>
    <x v="11"/>
    <x v="226"/>
    <n v="1"/>
    <n v="0"/>
    <n v="1"/>
    <n v="0"/>
    <n v="20"/>
    <x v="32"/>
    <x v="32"/>
  </r>
  <r>
    <x v="20"/>
    <x v="226"/>
    <n v="144"/>
    <n v="0"/>
    <n v="144"/>
    <n v="0"/>
    <n v="20"/>
    <x v="32"/>
    <x v="32"/>
  </r>
  <r>
    <x v="21"/>
    <x v="226"/>
    <n v="480"/>
    <n v="8"/>
    <n v="472"/>
    <n v="0"/>
    <n v="20"/>
    <x v="32"/>
    <x v="32"/>
  </r>
  <r>
    <x v="22"/>
    <x v="226"/>
    <n v="1358"/>
    <n v="5"/>
    <n v="135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23"/>
    <x v="226"/>
    <n v="68"/>
    <n v="7"/>
    <n v="61"/>
    <n v="0"/>
    <n v="20"/>
    <x v="32"/>
    <x v="32"/>
  </r>
  <r>
    <x v="24"/>
    <x v="226"/>
    <n v="323"/>
    <n v="20"/>
    <n v="30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7"/>
    <x v="226"/>
    <n v="698"/>
    <n v="166"/>
    <n v="532"/>
    <n v="0"/>
    <n v="20"/>
    <x v="32"/>
    <x v="32"/>
  </r>
  <r>
    <x v="8"/>
    <x v="226"/>
    <n v="2948"/>
    <n v="211"/>
    <n v="2737"/>
    <n v="0"/>
    <n v="20"/>
    <x v="32"/>
    <x v="32"/>
  </r>
  <r>
    <x v="35"/>
    <x v="226"/>
    <n v="922"/>
    <n v="0"/>
    <n v="0"/>
    <n v="922"/>
    <n v="20"/>
    <x v="32"/>
    <x v="32"/>
  </r>
  <r>
    <x v="0"/>
    <x v="227"/>
    <n v="2901"/>
    <n v="0"/>
    <n v="2878"/>
    <n v="23"/>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1"/>
    <x v="227"/>
    <n v="2878"/>
    <n v="69"/>
    <n v="2783"/>
    <n v="26"/>
    <n v="20"/>
    <x v="32"/>
    <x v="32"/>
  </r>
  <r>
    <x v="39"/>
    <x v="227"/>
    <n v="283"/>
    <n v="1"/>
    <n v="282"/>
    <n v="0"/>
    <n v="20"/>
    <x v="32"/>
    <x v="32"/>
  </r>
  <r>
    <x v="9"/>
    <x v="227"/>
    <n v="283"/>
    <n v="0"/>
    <n v="283"/>
    <n v="0"/>
    <n v="20"/>
    <x v="32"/>
    <x v="32"/>
  </r>
  <r>
    <x v="14"/>
    <x v="227"/>
    <n v="141"/>
    <n v="39"/>
    <n v="102"/>
    <n v="0"/>
    <n v="20"/>
    <x v="32"/>
    <x v="32"/>
  </r>
  <r>
    <x v="15"/>
    <x v="227"/>
    <n v="87"/>
    <n v="1"/>
    <n v="86"/>
    <n v="0"/>
    <n v="20"/>
    <x v="32"/>
    <x v="32"/>
  </r>
  <r>
    <x v="18"/>
    <x v="227"/>
    <n v="15"/>
    <n v="2"/>
    <n v="13"/>
    <n v="0"/>
    <n v="20"/>
    <x v="32"/>
    <x v="32"/>
  </r>
  <r>
    <x v="19"/>
    <x v="227"/>
    <n v="2"/>
    <n v="0"/>
    <n v="2"/>
    <n v="0"/>
    <n v="20"/>
    <x v="32"/>
    <x v="32"/>
  </r>
  <r>
    <x v="10"/>
    <x v="227"/>
    <n v="141"/>
    <n v="0"/>
    <n v="141"/>
    <n v="0"/>
    <n v="20"/>
    <x v="32"/>
    <x v="32"/>
  </r>
  <r>
    <x v="20"/>
    <x v="227"/>
    <n v="141"/>
    <n v="0"/>
    <n v="141"/>
    <n v="0"/>
    <n v="20"/>
    <x v="32"/>
    <x v="32"/>
  </r>
  <r>
    <x v="21"/>
    <x v="227"/>
    <n v="439"/>
    <n v="0"/>
    <n v="439"/>
    <n v="0"/>
    <n v="20"/>
    <x v="32"/>
    <x v="32"/>
  </r>
  <r>
    <x v="22"/>
    <x v="227"/>
    <n v="1318"/>
    <n v="11"/>
    <n v="1307"/>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23"/>
    <x v="227"/>
    <n v="49"/>
    <n v="8"/>
    <n v="41"/>
    <n v="0"/>
    <n v="20"/>
    <x v="32"/>
    <x v="32"/>
  </r>
  <r>
    <x v="24"/>
    <x v="227"/>
    <n v="302"/>
    <n v="18"/>
    <n v="28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7"/>
    <x v="227"/>
    <n v="621"/>
    <n v="135"/>
    <n v="486"/>
    <n v="0"/>
    <n v="20"/>
    <x v="32"/>
    <x v="32"/>
  </r>
  <r>
    <x v="8"/>
    <x v="227"/>
    <n v="2774"/>
    <n v="177"/>
    <n v="2597"/>
    <n v="0"/>
    <n v="20"/>
    <x v="32"/>
    <x v="32"/>
  </r>
  <r>
    <x v="35"/>
    <x v="227"/>
    <n v="883"/>
    <n v="0"/>
    <n v="0"/>
    <n v="883"/>
    <n v="20"/>
    <x v="32"/>
    <x v="32"/>
  </r>
  <r>
    <x v="0"/>
    <x v="228"/>
    <n v="372"/>
    <n v="0"/>
    <n v="371"/>
    <n v="1"/>
    <n v="20"/>
    <x v="32"/>
    <x v="32"/>
  </r>
  <r>
    <x v="2"/>
    <x v="228"/>
    <n v="1"/>
    <n v="1"/>
    <n v="0"/>
    <n v="0"/>
    <n v="20"/>
    <x v="32"/>
    <x v="32"/>
  </r>
  <r>
    <x v="3"/>
    <x v="228"/>
    <n v="13"/>
    <n v="2"/>
    <n v="11"/>
    <n v="0"/>
    <n v="20"/>
    <x v="32"/>
    <x v="32"/>
  </r>
  <r>
    <x v="4"/>
    <x v="228"/>
    <n v="10"/>
    <n v="0"/>
    <n v="10"/>
    <n v="0"/>
    <n v="20"/>
    <x v="32"/>
    <x v="32"/>
  </r>
  <r>
    <x v="1"/>
    <x v="228"/>
    <n v="371"/>
    <n v="19"/>
    <n v="344"/>
    <n v="8"/>
    <n v="20"/>
    <x v="32"/>
    <x v="32"/>
  </r>
  <r>
    <x v="39"/>
    <x v="228"/>
    <n v="21"/>
    <n v="0"/>
    <n v="21"/>
    <n v="0"/>
    <n v="20"/>
    <x v="32"/>
    <x v="32"/>
  </r>
  <r>
    <x v="9"/>
    <x v="228"/>
    <n v="21"/>
    <n v="0"/>
    <n v="21"/>
    <n v="0"/>
    <n v="20"/>
    <x v="32"/>
    <x v="32"/>
  </r>
  <r>
    <x v="14"/>
    <x v="228"/>
    <n v="30"/>
    <n v="4"/>
    <n v="26"/>
    <n v="0"/>
    <n v="20"/>
    <x v="32"/>
    <x v="32"/>
  </r>
  <r>
    <x v="15"/>
    <x v="228"/>
    <n v="23"/>
    <n v="0"/>
    <n v="23"/>
    <n v="0"/>
    <n v="20"/>
    <x v="32"/>
    <x v="32"/>
  </r>
  <r>
    <x v="18"/>
    <x v="228"/>
    <n v="3"/>
    <n v="1"/>
    <n v="2"/>
    <n v="0"/>
    <n v="20"/>
    <x v="32"/>
    <x v="32"/>
  </r>
  <r>
    <x v="10"/>
    <x v="228"/>
    <n v="30"/>
    <n v="0"/>
    <n v="30"/>
    <n v="0"/>
    <n v="20"/>
    <x v="32"/>
    <x v="32"/>
  </r>
  <r>
    <x v="20"/>
    <x v="228"/>
    <n v="30"/>
    <n v="0"/>
    <n v="30"/>
    <n v="0"/>
    <n v="20"/>
    <x v="32"/>
    <x v="32"/>
  </r>
  <r>
    <x v="21"/>
    <x v="228"/>
    <n v="59"/>
    <n v="2"/>
    <n v="57"/>
    <n v="0"/>
    <n v="20"/>
    <x v="32"/>
    <x v="32"/>
  </r>
  <r>
    <x v="22"/>
    <x v="228"/>
    <n v="142"/>
    <n v="0"/>
    <n v="142"/>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23"/>
    <x v="228"/>
    <n v="6"/>
    <n v="1"/>
    <n v="5"/>
    <n v="0"/>
    <n v="20"/>
    <x v="32"/>
    <x v="32"/>
  </r>
  <r>
    <x v="24"/>
    <x v="228"/>
    <n v="39"/>
    <n v="2"/>
    <n v="37"/>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7"/>
    <x v="228"/>
    <n v="89"/>
    <n v="21"/>
    <n v="68"/>
    <n v="0"/>
    <n v="20"/>
    <x v="32"/>
    <x v="32"/>
  </r>
  <r>
    <x v="8"/>
    <x v="228"/>
    <n v="343"/>
    <n v="22"/>
    <n v="320"/>
    <n v="0"/>
    <n v="20"/>
    <x v="32"/>
    <x v="32"/>
  </r>
  <r>
    <x v="35"/>
    <x v="228"/>
    <n v="116"/>
    <n v="0"/>
    <n v="0"/>
    <n v="116"/>
    <n v="20"/>
    <x v="32"/>
    <x v="32"/>
  </r>
  <r>
    <x v="0"/>
    <x v="229"/>
    <n v="229"/>
    <n v="0"/>
    <n v="229"/>
    <n v="0"/>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1"/>
    <x v="229"/>
    <n v="229"/>
    <n v="6"/>
    <n v="216"/>
    <n v="7"/>
    <n v="21"/>
    <x v="33"/>
    <x v="33"/>
  </r>
  <r>
    <x v="39"/>
    <x v="229"/>
    <n v="13"/>
    <n v="0"/>
    <n v="13"/>
    <n v="0"/>
    <n v="21"/>
    <x v="33"/>
    <x v="33"/>
  </r>
  <r>
    <x v="9"/>
    <x v="229"/>
    <n v="13"/>
    <n v="0"/>
    <n v="13"/>
    <n v="0"/>
    <n v="21"/>
    <x v="33"/>
    <x v="33"/>
  </r>
  <r>
    <x v="14"/>
    <x v="229"/>
    <n v="18"/>
    <n v="5"/>
    <n v="13"/>
    <n v="0"/>
    <n v="21"/>
    <x v="33"/>
    <x v="33"/>
  </r>
  <r>
    <x v="15"/>
    <x v="229"/>
    <n v="12"/>
    <n v="0"/>
    <n v="12"/>
    <n v="0"/>
    <n v="21"/>
    <x v="33"/>
    <x v="33"/>
  </r>
  <r>
    <x v="18"/>
    <x v="229"/>
    <n v="1"/>
    <n v="1"/>
    <n v="0"/>
    <n v="0"/>
    <n v="21"/>
    <x v="33"/>
    <x v="33"/>
  </r>
  <r>
    <x v="10"/>
    <x v="229"/>
    <n v="18"/>
    <n v="0"/>
    <n v="18"/>
    <n v="0"/>
    <n v="21"/>
    <x v="33"/>
    <x v="33"/>
  </r>
  <r>
    <x v="20"/>
    <x v="229"/>
    <n v="18"/>
    <n v="0"/>
    <n v="18"/>
    <n v="0"/>
    <n v="21"/>
    <x v="33"/>
    <x v="33"/>
  </r>
  <r>
    <x v="21"/>
    <x v="229"/>
    <n v="26"/>
    <n v="1"/>
    <n v="25"/>
    <n v="0"/>
    <n v="21"/>
    <x v="33"/>
    <x v="33"/>
  </r>
  <r>
    <x v="22"/>
    <x v="229"/>
    <n v="81"/>
    <n v="2"/>
    <n v="79"/>
    <n v="0"/>
    <n v="21"/>
    <x v="33"/>
    <x v="33"/>
  </r>
  <r>
    <x v="25"/>
    <x v="229"/>
    <n v="3"/>
    <n v="1"/>
    <n v="2"/>
    <n v="0"/>
    <n v="21"/>
    <x v="33"/>
    <x v="33"/>
  </r>
  <r>
    <x v="26"/>
    <x v="229"/>
    <n v="3"/>
    <n v="0"/>
    <n v="3"/>
    <n v="0"/>
    <n v="21"/>
    <x v="33"/>
    <x v="33"/>
  </r>
  <r>
    <x v="28"/>
    <x v="229"/>
    <n v="9"/>
    <n v="1"/>
    <n v="8"/>
    <n v="0"/>
    <n v="21"/>
    <x v="33"/>
    <x v="33"/>
  </r>
  <r>
    <x v="29"/>
    <x v="229"/>
    <n v="1"/>
    <n v="1"/>
    <n v="0"/>
    <n v="0"/>
    <n v="21"/>
    <x v="33"/>
    <x v="33"/>
  </r>
  <r>
    <x v="23"/>
    <x v="229"/>
    <n v="6"/>
    <n v="1"/>
    <n v="5"/>
    <n v="0"/>
    <n v="21"/>
    <x v="33"/>
    <x v="33"/>
  </r>
  <r>
    <x v="24"/>
    <x v="229"/>
    <n v="18"/>
    <n v="1"/>
    <n v="17"/>
    <n v="0"/>
    <n v="21"/>
    <x v="33"/>
    <x v="33"/>
  </r>
  <r>
    <x v="30"/>
    <x v="229"/>
    <n v="18"/>
    <n v="0"/>
    <n v="18"/>
    <n v="0"/>
    <n v="21"/>
    <x v="33"/>
    <x v="33"/>
  </r>
  <r>
    <x v="31"/>
    <x v="229"/>
    <n v="13"/>
    <n v="3"/>
    <n v="10"/>
    <n v="0"/>
    <n v="21"/>
    <x v="33"/>
    <x v="33"/>
  </r>
  <r>
    <x v="32"/>
    <x v="229"/>
    <n v="12"/>
    <n v="9"/>
    <n v="3"/>
    <n v="0"/>
    <n v="21"/>
    <x v="33"/>
    <x v="33"/>
  </r>
  <r>
    <x v="33"/>
    <x v="229"/>
    <n v="2"/>
    <n v="1"/>
    <n v="1"/>
    <n v="0"/>
    <n v="21"/>
    <x v="33"/>
    <x v="33"/>
  </r>
  <r>
    <x v="7"/>
    <x v="229"/>
    <n v="67"/>
    <n v="24"/>
    <n v="43"/>
    <n v="0"/>
    <n v="21"/>
    <x v="33"/>
    <x v="33"/>
  </r>
  <r>
    <x v="8"/>
    <x v="229"/>
    <n v="215"/>
    <n v="29"/>
    <n v="187"/>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0"/>
    <x v="238"/>
    <n v="3967"/>
    <n v="0"/>
    <n v="3932"/>
    <n v="35"/>
    <n v="22"/>
    <x v="34"/>
    <x v="34"/>
  </r>
  <r>
    <x v="2"/>
    <x v="238"/>
    <n v="17"/>
    <n v="3"/>
    <n v="14"/>
    <n v="0"/>
    <n v="22"/>
    <x v="34"/>
    <x v="34"/>
  </r>
  <r>
    <x v="3"/>
    <x v="238"/>
    <n v="55"/>
    <n v="4"/>
    <n v="51"/>
    <n v="0"/>
    <n v="22"/>
    <x v="34"/>
    <x v="34"/>
  </r>
  <r>
    <x v="4"/>
    <x v="238"/>
    <n v="34"/>
    <n v="1"/>
    <n v="33"/>
    <n v="0"/>
    <n v="22"/>
    <x v="34"/>
    <x v="34"/>
  </r>
  <r>
    <x v="36"/>
    <x v="238"/>
    <n v="3"/>
    <n v="0"/>
    <n v="3"/>
    <n v="0"/>
    <n v="22"/>
    <x v="34"/>
    <x v="34"/>
  </r>
  <r>
    <x v="5"/>
    <x v="238"/>
    <n v="8"/>
    <n v="1"/>
    <n v="7"/>
    <n v="0"/>
    <n v="22"/>
    <x v="34"/>
    <x v="34"/>
  </r>
  <r>
    <x v="6"/>
    <x v="238"/>
    <n v="4"/>
    <n v="0"/>
    <n v="4"/>
    <n v="0"/>
    <n v="22"/>
    <x v="34"/>
    <x v="34"/>
  </r>
  <r>
    <x v="1"/>
    <x v="238"/>
    <n v="3932"/>
    <n v="93"/>
    <n v="3807"/>
    <n v="32"/>
    <n v="22"/>
    <x v="34"/>
    <x v="34"/>
  </r>
  <r>
    <x v="39"/>
    <x v="238"/>
    <n v="286"/>
    <n v="2"/>
    <n v="284"/>
    <n v="0"/>
    <n v="22"/>
    <x v="34"/>
    <x v="34"/>
  </r>
  <r>
    <x v="9"/>
    <x v="238"/>
    <n v="286"/>
    <n v="0"/>
    <n v="286"/>
    <n v="0"/>
    <n v="22"/>
    <x v="34"/>
    <x v="34"/>
  </r>
  <r>
    <x v="14"/>
    <x v="238"/>
    <n v="208"/>
    <n v="65"/>
    <n v="143"/>
    <n v="0"/>
    <n v="22"/>
    <x v="34"/>
    <x v="34"/>
  </r>
  <r>
    <x v="15"/>
    <x v="238"/>
    <n v="125"/>
    <n v="1"/>
    <n v="124"/>
    <n v="0"/>
    <n v="22"/>
    <x v="34"/>
    <x v="34"/>
  </r>
  <r>
    <x v="18"/>
    <x v="238"/>
    <n v="18"/>
    <n v="0"/>
    <n v="18"/>
    <n v="0"/>
    <n v="22"/>
    <x v="34"/>
    <x v="34"/>
  </r>
  <r>
    <x v="19"/>
    <x v="238"/>
    <n v="6"/>
    <n v="0"/>
    <n v="6"/>
    <n v="0"/>
    <n v="22"/>
    <x v="34"/>
    <x v="34"/>
  </r>
  <r>
    <x v="10"/>
    <x v="238"/>
    <n v="208"/>
    <n v="0"/>
    <n v="208"/>
    <n v="0"/>
    <n v="22"/>
    <x v="34"/>
    <x v="34"/>
  </r>
  <r>
    <x v="20"/>
    <x v="238"/>
    <n v="208"/>
    <n v="0"/>
    <n v="208"/>
    <n v="0"/>
    <n v="22"/>
    <x v="34"/>
    <x v="34"/>
  </r>
  <r>
    <x v="21"/>
    <x v="238"/>
    <n v="630"/>
    <n v="9"/>
    <n v="621"/>
    <n v="0"/>
    <n v="22"/>
    <x v="34"/>
    <x v="34"/>
  </r>
  <r>
    <x v="22"/>
    <x v="238"/>
    <n v="1873"/>
    <n v="13"/>
    <n v="1860"/>
    <n v="0"/>
    <n v="22"/>
    <x v="34"/>
    <x v="34"/>
  </r>
  <r>
    <x v="25"/>
    <x v="238"/>
    <n v="127"/>
    <n v="12"/>
    <n v="115"/>
    <n v="0"/>
    <n v="22"/>
    <x v="34"/>
    <x v="34"/>
  </r>
  <r>
    <x v="26"/>
    <x v="238"/>
    <n v="36"/>
    <n v="1"/>
    <n v="35"/>
    <n v="0"/>
    <n v="22"/>
    <x v="34"/>
    <x v="34"/>
  </r>
  <r>
    <x v="27"/>
    <x v="238"/>
    <n v="39"/>
    <n v="0"/>
    <n v="39"/>
    <n v="0"/>
    <n v="22"/>
    <x v="34"/>
    <x v="34"/>
  </r>
  <r>
    <x v="38"/>
    <x v="238"/>
    <n v="5"/>
    <n v="2"/>
    <n v="3"/>
    <n v="0"/>
    <n v="22"/>
    <x v="34"/>
    <x v="34"/>
  </r>
  <r>
    <x v="28"/>
    <x v="238"/>
    <n v="141"/>
    <n v="13"/>
    <n v="128"/>
    <n v="0"/>
    <n v="22"/>
    <x v="34"/>
    <x v="34"/>
  </r>
  <r>
    <x v="29"/>
    <x v="238"/>
    <n v="52"/>
    <n v="16"/>
    <n v="36"/>
    <n v="0"/>
    <n v="22"/>
    <x v="34"/>
    <x v="34"/>
  </r>
  <r>
    <x v="23"/>
    <x v="238"/>
    <n v="79"/>
    <n v="17"/>
    <n v="62"/>
    <n v="0"/>
    <n v="22"/>
    <x v="34"/>
    <x v="34"/>
  </r>
  <r>
    <x v="24"/>
    <x v="238"/>
    <n v="405"/>
    <n v="27"/>
    <n v="378"/>
    <n v="0"/>
    <n v="22"/>
    <x v="34"/>
    <x v="34"/>
  </r>
  <r>
    <x v="30"/>
    <x v="238"/>
    <n v="405"/>
    <n v="0"/>
    <n v="405"/>
    <n v="0"/>
    <n v="22"/>
    <x v="34"/>
    <x v="34"/>
  </r>
  <r>
    <x v="31"/>
    <x v="238"/>
    <n v="282"/>
    <n v="28"/>
    <n v="254"/>
    <n v="0"/>
    <n v="22"/>
    <x v="34"/>
    <x v="34"/>
  </r>
  <r>
    <x v="32"/>
    <x v="238"/>
    <n v="86"/>
    <n v="19"/>
    <n v="67"/>
    <n v="0"/>
    <n v="22"/>
    <x v="34"/>
    <x v="34"/>
  </r>
  <r>
    <x v="33"/>
    <x v="238"/>
    <n v="59"/>
    <n v="8"/>
    <n v="51"/>
    <n v="0"/>
    <n v="22"/>
    <x v="34"/>
    <x v="34"/>
  </r>
  <r>
    <x v="34"/>
    <x v="238"/>
    <n v="22"/>
    <n v="0"/>
    <n v="0"/>
    <n v="0"/>
    <n v="22"/>
    <x v="34"/>
    <x v="34"/>
  </r>
  <r>
    <x v="7"/>
    <x v="238"/>
    <n v="859"/>
    <n v="195"/>
    <n v="664"/>
    <n v="0"/>
    <n v="22"/>
    <x v="34"/>
    <x v="34"/>
  </r>
  <r>
    <x v="8"/>
    <x v="238"/>
    <n v="3804"/>
    <n v="232"/>
    <n v="3572"/>
    <n v="0"/>
    <n v="22"/>
    <x v="34"/>
    <x v="34"/>
  </r>
  <r>
    <x v="35"/>
    <x v="238"/>
    <n v="1141"/>
    <n v="0"/>
    <n v="0"/>
    <n v="1141"/>
    <n v="22"/>
    <x v="34"/>
    <x v="34"/>
  </r>
  <r>
    <x v="0"/>
    <x v="239"/>
    <n v="4889"/>
    <n v="0"/>
    <n v="4855"/>
    <n v="34"/>
    <n v="22"/>
    <x v="34"/>
    <x v="34"/>
  </r>
  <r>
    <x v="2"/>
    <x v="239"/>
    <n v="16"/>
    <n v="0"/>
    <n v="16"/>
    <n v="0"/>
    <n v="22"/>
    <x v="34"/>
    <x v="34"/>
  </r>
  <r>
    <x v="3"/>
    <x v="239"/>
    <n v="72"/>
    <n v="9"/>
    <n v="63"/>
    <n v="0"/>
    <n v="22"/>
    <x v="34"/>
    <x v="34"/>
  </r>
  <r>
    <x v="4"/>
    <x v="239"/>
    <n v="47"/>
    <n v="1"/>
    <n v="46"/>
    <n v="0"/>
    <n v="22"/>
    <x v="34"/>
    <x v="34"/>
  </r>
  <r>
    <x v="36"/>
    <x v="239"/>
    <n v="2"/>
    <n v="1"/>
    <n v="1"/>
    <n v="0"/>
    <n v="22"/>
    <x v="34"/>
    <x v="34"/>
  </r>
  <r>
    <x v="5"/>
    <x v="239"/>
    <n v="16"/>
    <n v="2"/>
    <n v="14"/>
    <n v="0"/>
    <n v="22"/>
    <x v="34"/>
    <x v="34"/>
  </r>
  <r>
    <x v="6"/>
    <x v="239"/>
    <n v="12"/>
    <n v="0"/>
    <n v="12"/>
    <n v="0"/>
    <n v="22"/>
    <x v="34"/>
    <x v="34"/>
  </r>
  <r>
    <x v="1"/>
    <x v="239"/>
    <n v="4855"/>
    <n v="104"/>
    <n v="4720"/>
    <n v="31"/>
    <n v="22"/>
    <x v="34"/>
    <x v="34"/>
  </r>
  <r>
    <x v="39"/>
    <x v="239"/>
    <n v="395"/>
    <n v="5"/>
    <n v="390"/>
    <n v="0"/>
    <n v="22"/>
    <x v="34"/>
    <x v="34"/>
  </r>
  <r>
    <x v="9"/>
    <x v="239"/>
    <n v="395"/>
    <n v="0"/>
    <n v="395"/>
    <n v="0"/>
    <n v="22"/>
    <x v="34"/>
    <x v="34"/>
  </r>
  <r>
    <x v="14"/>
    <x v="239"/>
    <n v="242"/>
    <n v="64"/>
    <n v="178"/>
    <n v="0"/>
    <n v="22"/>
    <x v="34"/>
    <x v="34"/>
  </r>
  <r>
    <x v="15"/>
    <x v="239"/>
    <n v="147"/>
    <n v="1"/>
    <n v="146"/>
    <n v="0"/>
    <n v="22"/>
    <x v="34"/>
    <x v="34"/>
  </r>
  <r>
    <x v="18"/>
    <x v="239"/>
    <n v="31"/>
    <n v="2"/>
    <n v="29"/>
    <n v="0"/>
    <n v="22"/>
    <x v="34"/>
    <x v="34"/>
  </r>
  <r>
    <x v="19"/>
    <x v="239"/>
    <n v="1"/>
    <n v="0"/>
    <n v="1"/>
    <n v="0"/>
    <n v="22"/>
    <x v="34"/>
    <x v="34"/>
  </r>
  <r>
    <x v="10"/>
    <x v="239"/>
    <n v="242"/>
    <n v="0"/>
    <n v="242"/>
    <n v="0"/>
    <n v="22"/>
    <x v="34"/>
    <x v="34"/>
  </r>
  <r>
    <x v="11"/>
    <x v="239"/>
    <n v="2"/>
    <n v="0"/>
    <n v="2"/>
    <n v="0"/>
    <n v="22"/>
    <x v="34"/>
    <x v="34"/>
  </r>
  <r>
    <x v="20"/>
    <x v="239"/>
    <n v="242"/>
    <n v="0"/>
    <n v="242"/>
    <n v="0"/>
    <n v="22"/>
    <x v="34"/>
    <x v="34"/>
  </r>
  <r>
    <x v="21"/>
    <x v="239"/>
    <n v="796"/>
    <n v="13"/>
    <n v="783"/>
    <n v="0"/>
    <n v="22"/>
    <x v="34"/>
    <x v="34"/>
  </r>
  <r>
    <x v="22"/>
    <x v="239"/>
    <n v="2311"/>
    <n v="12"/>
    <n v="2299"/>
    <n v="0"/>
    <n v="22"/>
    <x v="34"/>
    <x v="34"/>
  </r>
  <r>
    <x v="25"/>
    <x v="239"/>
    <n v="173"/>
    <n v="14"/>
    <n v="159"/>
    <n v="0"/>
    <n v="22"/>
    <x v="34"/>
    <x v="34"/>
  </r>
  <r>
    <x v="26"/>
    <x v="239"/>
    <n v="41"/>
    <n v="1"/>
    <n v="40"/>
    <n v="0"/>
    <n v="22"/>
    <x v="34"/>
    <x v="34"/>
  </r>
  <r>
    <x v="27"/>
    <x v="239"/>
    <n v="36"/>
    <n v="1"/>
    <n v="35"/>
    <n v="0"/>
    <n v="22"/>
    <x v="34"/>
    <x v="34"/>
  </r>
  <r>
    <x v="38"/>
    <x v="239"/>
    <n v="16"/>
    <n v="3"/>
    <n v="13"/>
    <n v="0"/>
    <n v="22"/>
    <x v="34"/>
    <x v="34"/>
  </r>
  <r>
    <x v="28"/>
    <x v="239"/>
    <n v="218"/>
    <n v="10"/>
    <n v="208"/>
    <n v="0"/>
    <n v="22"/>
    <x v="34"/>
    <x v="34"/>
  </r>
  <r>
    <x v="29"/>
    <x v="239"/>
    <n v="72"/>
    <n v="11"/>
    <n v="61"/>
    <n v="0"/>
    <n v="22"/>
    <x v="34"/>
    <x v="34"/>
  </r>
  <r>
    <x v="23"/>
    <x v="239"/>
    <n v="104"/>
    <n v="15"/>
    <n v="89"/>
    <n v="0"/>
    <n v="22"/>
    <x v="34"/>
    <x v="34"/>
  </r>
  <r>
    <x v="24"/>
    <x v="239"/>
    <n v="530"/>
    <n v="33"/>
    <n v="497"/>
    <n v="0"/>
    <n v="22"/>
    <x v="34"/>
    <x v="34"/>
  </r>
  <r>
    <x v="30"/>
    <x v="239"/>
    <n v="530"/>
    <n v="0"/>
    <n v="530"/>
    <n v="0"/>
    <n v="22"/>
    <x v="34"/>
    <x v="34"/>
  </r>
  <r>
    <x v="31"/>
    <x v="239"/>
    <n v="320"/>
    <n v="25"/>
    <n v="295"/>
    <n v="0"/>
    <n v="22"/>
    <x v="34"/>
    <x v="34"/>
  </r>
  <r>
    <x v="32"/>
    <x v="239"/>
    <n v="99"/>
    <n v="16"/>
    <n v="83"/>
    <n v="0"/>
    <n v="22"/>
    <x v="34"/>
    <x v="34"/>
  </r>
  <r>
    <x v="33"/>
    <x v="239"/>
    <n v="82"/>
    <n v="10"/>
    <n v="72"/>
    <n v="0"/>
    <n v="22"/>
    <x v="34"/>
    <x v="34"/>
  </r>
  <r>
    <x v="34"/>
    <x v="239"/>
    <n v="30"/>
    <n v="0"/>
    <n v="0"/>
    <n v="0"/>
    <n v="22"/>
    <x v="34"/>
    <x v="34"/>
  </r>
  <r>
    <x v="7"/>
    <x v="239"/>
    <n v="1058"/>
    <n v="234"/>
    <n v="824"/>
    <n v="0"/>
    <n v="22"/>
    <x v="34"/>
    <x v="34"/>
  </r>
  <r>
    <x v="8"/>
    <x v="239"/>
    <n v="4707"/>
    <n v="295"/>
    <n v="4412"/>
    <n v="0"/>
    <n v="22"/>
    <x v="34"/>
    <x v="34"/>
  </r>
  <r>
    <x v="35"/>
    <x v="239"/>
    <n v="1454"/>
    <n v="0"/>
    <n v="0"/>
    <n v="1454"/>
    <n v="22"/>
    <x v="34"/>
    <x v="34"/>
  </r>
  <r>
    <x v="0"/>
    <x v="238"/>
    <n v="3967"/>
    <n v="0"/>
    <n v="3932"/>
    <n v="35"/>
    <n v="22"/>
    <x v="34"/>
    <x v="34"/>
  </r>
  <r>
    <x v="1"/>
    <x v="238"/>
    <n v="3932"/>
    <n v="93"/>
    <n v="3807"/>
    <n v="32"/>
    <n v="22"/>
    <x v="34"/>
    <x v="34"/>
  </r>
  <r>
    <x v="2"/>
    <x v="238"/>
    <n v="17"/>
    <n v="3"/>
    <n v="14"/>
    <n v="0"/>
    <n v="22"/>
    <x v="34"/>
    <x v="34"/>
  </r>
  <r>
    <x v="3"/>
    <x v="238"/>
    <n v="55"/>
    <n v="4"/>
    <n v="51"/>
    <n v="0"/>
    <n v="22"/>
    <x v="34"/>
    <x v="34"/>
  </r>
  <r>
    <x v="4"/>
    <x v="238"/>
    <n v="34"/>
    <n v="1"/>
    <n v="33"/>
    <n v="0"/>
    <n v="22"/>
    <x v="34"/>
    <x v="34"/>
  </r>
  <r>
    <x v="36"/>
    <x v="238"/>
    <n v="3"/>
    <n v="0"/>
    <n v="3"/>
    <n v="0"/>
    <n v="22"/>
    <x v="34"/>
    <x v="34"/>
  </r>
  <r>
    <x v="5"/>
    <x v="238"/>
    <n v="8"/>
    <n v="1"/>
    <n v="7"/>
    <n v="0"/>
    <n v="22"/>
    <x v="34"/>
    <x v="34"/>
  </r>
  <r>
    <x v="6"/>
    <x v="238"/>
    <n v="4"/>
    <n v="0"/>
    <n v="4"/>
    <n v="0"/>
    <n v="22"/>
    <x v="34"/>
    <x v="34"/>
  </r>
  <r>
    <x v="7"/>
    <x v="238"/>
    <n v="859"/>
    <n v="195"/>
    <n v="664"/>
    <n v="0"/>
    <n v="22"/>
    <x v="34"/>
    <x v="34"/>
  </r>
  <r>
    <x v="8"/>
    <x v="238"/>
    <n v="3804"/>
    <n v="232"/>
    <n v="3572"/>
    <n v="0"/>
    <n v="22"/>
    <x v="34"/>
    <x v="34"/>
  </r>
  <r>
    <x v="9"/>
    <x v="238"/>
    <n v="286"/>
    <n v="0"/>
    <n v="286"/>
    <n v="0"/>
    <n v="22"/>
    <x v="34"/>
    <x v="34"/>
  </r>
  <r>
    <x v="39"/>
    <x v="238"/>
    <n v="286"/>
    <n v="2"/>
    <n v="284"/>
    <n v="0"/>
    <n v="22"/>
    <x v="34"/>
    <x v="34"/>
  </r>
  <r>
    <x v="10"/>
    <x v="238"/>
    <n v="208"/>
    <n v="0"/>
    <n v="208"/>
    <n v="0"/>
    <n v="22"/>
    <x v="34"/>
    <x v="34"/>
  </r>
  <r>
    <x v="14"/>
    <x v="238"/>
    <n v="208"/>
    <n v="65"/>
    <n v="143"/>
    <n v="0"/>
    <n v="22"/>
    <x v="34"/>
    <x v="34"/>
  </r>
  <r>
    <x v="15"/>
    <x v="238"/>
    <n v="125"/>
    <n v="1"/>
    <n v="124"/>
    <n v="0"/>
    <n v="22"/>
    <x v="34"/>
    <x v="34"/>
  </r>
  <r>
    <x v="18"/>
    <x v="238"/>
    <n v="18"/>
    <n v="0"/>
    <n v="18"/>
    <n v="0"/>
    <n v="22"/>
    <x v="34"/>
    <x v="34"/>
  </r>
  <r>
    <x v="19"/>
    <x v="238"/>
    <n v="6"/>
    <n v="0"/>
    <n v="6"/>
    <n v="0"/>
    <n v="22"/>
    <x v="34"/>
    <x v="34"/>
  </r>
  <r>
    <x v="20"/>
    <x v="238"/>
    <n v="208"/>
    <n v="0"/>
    <n v="208"/>
    <n v="0"/>
    <n v="22"/>
    <x v="34"/>
    <x v="34"/>
  </r>
  <r>
    <x v="21"/>
    <x v="238"/>
    <n v="630"/>
    <n v="9"/>
    <n v="621"/>
    <n v="0"/>
    <n v="22"/>
    <x v="34"/>
    <x v="34"/>
  </r>
  <r>
    <x v="22"/>
    <x v="238"/>
    <n v="1873"/>
    <n v="13"/>
    <n v="1860"/>
    <n v="0"/>
    <n v="22"/>
    <x v="34"/>
    <x v="34"/>
  </r>
  <r>
    <x v="23"/>
    <x v="238"/>
    <n v="79"/>
    <n v="17"/>
    <n v="62"/>
    <n v="0"/>
    <n v="22"/>
    <x v="34"/>
    <x v="34"/>
  </r>
  <r>
    <x v="24"/>
    <x v="238"/>
    <n v="405"/>
    <n v="27"/>
    <n v="378"/>
    <n v="0"/>
    <n v="22"/>
    <x v="34"/>
    <x v="34"/>
  </r>
  <r>
    <x v="25"/>
    <x v="238"/>
    <n v="127"/>
    <n v="12"/>
    <n v="115"/>
    <n v="0"/>
    <n v="22"/>
    <x v="34"/>
    <x v="34"/>
  </r>
  <r>
    <x v="26"/>
    <x v="238"/>
    <n v="36"/>
    <n v="1"/>
    <n v="35"/>
    <n v="0"/>
    <n v="22"/>
    <x v="34"/>
    <x v="34"/>
  </r>
  <r>
    <x v="27"/>
    <x v="238"/>
    <n v="39"/>
    <n v="0"/>
    <n v="39"/>
    <n v="0"/>
    <n v="22"/>
    <x v="34"/>
    <x v="34"/>
  </r>
  <r>
    <x v="38"/>
    <x v="238"/>
    <n v="5"/>
    <n v="2"/>
    <n v="3"/>
    <n v="0"/>
    <n v="22"/>
    <x v="34"/>
    <x v="34"/>
  </r>
  <r>
    <x v="28"/>
    <x v="238"/>
    <n v="141"/>
    <n v="13"/>
    <n v="128"/>
    <n v="0"/>
    <n v="22"/>
    <x v="34"/>
    <x v="34"/>
  </r>
  <r>
    <x v="29"/>
    <x v="238"/>
    <n v="52"/>
    <n v="16"/>
    <n v="36"/>
    <n v="0"/>
    <n v="22"/>
    <x v="34"/>
    <x v="34"/>
  </r>
  <r>
    <x v="30"/>
    <x v="238"/>
    <n v="405"/>
    <n v="0"/>
    <n v="405"/>
    <n v="0"/>
    <n v="22"/>
    <x v="34"/>
    <x v="34"/>
  </r>
  <r>
    <x v="31"/>
    <x v="238"/>
    <n v="282"/>
    <n v="28"/>
    <n v="254"/>
    <n v="0"/>
    <n v="22"/>
    <x v="34"/>
    <x v="34"/>
  </r>
  <r>
    <x v="32"/>
    <x v="238"/>
    <n v="86"/>
    <n v="19"/>
    <n v="67"/>
    <n v="0"/>
    <n v="22"/>
    <x v="34"/>
    <x v="34"/>
  </r>
  <r>
    <x v="33"/>
    <x v="238"/>
    <n v="59"/>
    <n v="8"/>
    <n v="51"/>
    <n v="0"/>
    <n v="22"/>
    <x v="34"/>
    <x v="34"/>
  </r>
  <r>
    <x v="34"/>
    <x v="238"/>
    <n v="22"/>
    <n v="0"/>
    <n v="0"/>
    <n v="0"/>
    <n v="22"/>
    <x v="34"/>
    <x v="34"/>
  </r>
  <r>
    <x v="35"/>
    <x v="238"/>
    <n v="1141"/>
    <n v="0"/>
    <n v="0"/>
    <n v="1141"/>
    <n v="22"/>
    <x v="34"/>
    <x v="34"/>
  </r>
  <r>
    <x v="0"/>
    <x v="240"/>
    <n v="3745"/>
    <n v="0"/>
    <n v="3713"/>
    <n v="32"/>
    <n v="22"/>
    <x v="34"/>
    <x v="34"/>
  </r>
  <r>
    <x v="1"/>
    <x v="240"/>
    <n v="3713"/>
    <n v="89"/>
    <n v="3595"/>
    <n v="29"/>
    <n v="22"/>
    <x v="34"/>
    <x v="34"/>
  </r>
  <r>
    <x v="2"/>
    <x v="240"/>
    <n v="20"/>
    <n v="0"/>
    <n v="20"/>
    <n v="0"/>
    <n v="22"/>
    <x v="34"/>
    <x v="34"/>
  </r>
  <r>
    <x v="3"/>
    <x v="240"/>
    <n v="56"/>
    <n v="8"/>
    <n v="48"/>
    <n v="0"/>
    <n v="22"/>
    <x v="34"/>
    <x v="34"/>
  </r>
  <r>
    <x v="4"/>
    <x v="240"/>
    <n v="28"/>
    <n v="0"/>
    <n v="28"/>
    <n v="0"/>
    <n v="22"/>
    <x v="34"/>
    <x v="34"/>
  </r>
  <r>
    <x v="36"/>
    <x v="240"/>
    <n v="2"/>
    <n v="0"/>
    <n v="2"/>
    <n v="0"/>
    <n v="22"/>
    <x v="34"/>
    <x v="34"/>
  </r>
  <r>
    <x v="5"/>
    <x v="240"/>
    <n v="6"/>
    <n v="1"/>
    <n v="5"/>
    <n v="0"/>
    <n v="22"/>
    <x v="34"/>
    <x v="34"/>
  </r>
  <r>
    <x v="6"/>
    <x v="240"/>
    <n v="3"/>
    <n v="0"/>
    <n v="3"/>
    <n v="0"/>
    <n v="22"/>
    <x v="34"/>
    <x v="34"/>
  </r>
  <r>
    <x v="7"/>
    <x v="240"/>
    <n v="800"/>
    <n v="185"/>
    <n v="615"/>
    <n v="0"/>
    <n v="22"/>
    <x v="34"/>
    <x v="34"/>
  </r>
  <r>
    <x v="8"/>
    <x v="240"/>
    <n v="3590"/>
    <n v="242"/>
    <n v="3347"/>
    <n v="1"/>
    <n v="22"/>
    <x v="34"/>
    <x v="34"/>
  </r>
  <r>
    <x v="9"/>
    <x v="240"/>
    <n v="280"/>
    <n v="0"/>
    <n v="280"/>
    <n v="0"/>
    <n v="22"/>
    <x v="34"/>
    <x v="34"/>
  </r>
  <r>
    <x v="39"/>
    <x v="240"/>
    <n v="280"/>
    <n v="0"/>
    <n v="280"/>
    <n v="0"/>
    <n v="22"/>
    <x v="34"/>
    <x v="34"/>
  </r>
  <r>
    <x v="10"/>
    <x v="240"/>
    <n v="158"/>
    <n v="0"/>
    <n v="158"/>
    <n v="0"/>
    <n v="22"/>
    <x v="34"/>
    <x v="34"/>
  </r>
  <r>
    <x v="14"/>
    <x v="240"/>
    <n v="158"/>
    <n v="46"/>
    <n v="112"/>
    <n v="0"/>
    <n v="22"/>
    <x v="34"/>
    <x v="34"/>
  </r>
  <r>
    <x v="15"/>
    <x v="240"/>
    <n v="96"/>
    <n v="3"/>
    <n v="93"/>
    <n v="0"/>
    <n v="22"/>
    <x v="34"/>
    <x v="34"/>
  </r>
  <r>
    <x v="18"/>
    <x v="240"/>
    <n v="16"/>
    <n v="2"/>
    <n v="14"/>
    <n v="0"/>
    <n v="22"/>
    <x v="34"/>
    <x v="34"/>
  </r>
  <r>
    <x v="19"/>
    <x v="240"/>
    <n v="2"/>
    <n v="0"/>
    <n v="2"/>
    <n v="0"/>
    <n v="22"/>
    <x v="34"/>
    <x v="34"/>
  </r>
  <r>
    <x v="20"/>
    <x v="240"/>
    <n v="158"/>
    <n v="0"/>
    <n v="158"/>
    <n v="0"/>
    <n v="22"/>
    <x v="34"/>
    <x v="34"/>
  </r>
  <r>
    <x v="21"/>
    <x v="240"/>
    <n v="624"/>
    <n v="7"/>
    <n v="617"/>
    <n v="0"/>
    <n v="22"/>
    <x v="34"/>
    <x v="34"/>
  </r>
  <r>
    <x v="22"/>
    <x v="240"/>
    <n v="1744"/>
    <n v="12"/>
    <n v="1732"/>
    <n v="0"/>
    <n v="22"/>
    <x v="34"/>
    <x v="34"/>
  </r>
  <r>
    <x v="23"/>
    <x v="240"/>
    <n v="72"/>
    <n v="7"/>
    <n v="65"/>
    <n v="0"/>
    <n v="22"/>
    <x v="34"/>
    <x v="34"/>
  </r>
  <r>
    <x v="24"/>
    <x v="240"/>
    <n v="405"/>
    <n v="23"/>
    <n v="382"/>
    <n v="0"/>
    <n v="22"/>
    <x v="34"/>
    <x v="34"/>
  </r>
  <r>
    <x v="25"/>
    <x v="240"/>
    <n v="144"/>
    <n v="18"/>
    <n v="126"/>
    <n v="0"/>
    <n v="22"/>
    <x v="34"/>
    <x v="34"/>
  </r>
  <r>
    <x v="26"/>
    <x v="240"/>
    <n v="35"/>
    <n v="2"/>
    <n v="33"/>
    <n v="0"/>
    <n v="22"/>
    <x v="34"/>
    <x v="34"/>
  </r>
  <r>
    <x v="27"/>
    <x v="240"/>
    <n v="21"/>
    <n v="0"/>
    <n v="21"/>
    <n v="0"/>
    <n v="22"/>
    <x v="34"/>
    <x v="34"/>
  </r>
  <r>
    <x v="38"/>
    <x v="240"/>
    <n v="16"/>
    <n v="3"/>
    <n v="13"/>
    <n v="0"/>
    <n v="22"/>
    <x v="34"/>
    <x v="34"/>
  </r>
  <r>
    <x v="28"/>
    <x v="240"/>
    <n v="166"/>
    <n v="7"/>
    <n v="159"/>
    <n v="0"/>
    <n v="22"/>
    <x v="34"/>
    <x v="34"/>
  </r>
  <r>
    <x v="29"/>
    <x v="240"/>
    <n v="51"/>
    <n v="6"/>
    <n v="45"/>
    <n v="0"/>
    <n v="22"/>
    <x v="34"/>
    <x v="34"/>
  </r>
  <r>
    <x v="30"/>
    <x v="240"/>
    <n v="405"/>
    <n v="0"/>
    <n v="405"/>
    <n v="0"/>
    <n v="22"/>
    <x v="34"/>
    <x v="34"/>
  </r>
  <r>
    <x v="31"/>
    <x v="240"/>
    <n v="241"/>
    <n v="29"/>
    <n v="212"/>
    <n v="0"/>
    <n v="22"/>
    <x v="34"/>
    <x v="34"/>
  </r>
  <r>
    <x v="32"/>
    <x v="240"/>
    <n v="83"/>
    <n v="24"/>
    <n v="59"/>
    <n v="0"/>
    <n v="22"/>
    <x v="34"/>
    <x v="34"/>
  </r>
  <r>
    <x v="33"/>
    <x v="240"/>
    <n v="64"/>
    <n v="4"/>
    <n v="60"/>
    <n v="0"/>
    <n v="22"/>
    <x v="34"/>
    <x v="34"/>
  </r>
  <r>
    <x v="34"/>
    <x v="240"/>
    <n v="32"/>
    <n v="0"/>
    <n v="0"/>
    <n v="0"/>
    <n v="22"/>
    <x v="34"/>
    <x v="34"/>
  </r>
  <r>
    <x v="35"/>
    <x v="240"/>
    <n v="1075"/>
    <n v="0"/>
    <n v="0"/>
    <n v="1075"/>
    <n v="22"/>
    <x v="34"/>
    <x v="34"/>
  </r>
  <r>
    <x v="0"/>
    <x v="241"/>
    <n v="3727"/>
    <n v="0"/>
    <n v="3696"/>
    <n v="31"/>
    <n v="22"/>
    <x v="34"/>
    <x v="34"/>
  </r>
  <r>
    <x v="1"/>
    <x v="241"/>
    <n v="3696"/>
    <n v="86"/>
    <n v="3586"/>
    <n v="24"/>
    <n v="22"/>
    <x v="34"/>
    <x v="34"/>
  </r>
  <r>
    <x v="2"/>
    <x v="241"/>
    <n v="11"/>
    <n v="1"/>
    <n v="10"/>
    <n v="0"/>
    <n v="22"/>
    <x v="34"/>
    <x v="34"/>
  </r>
  <r>
    <x v="3"/>
    <x v="241"/>
    <n v="42"/>
    <n v="7"/>
    <n v="35"/>
    <n v="0"/>
    <n v="22"/>
    <x v="34"/>
    <x v="34"/>
  </r>
  <r>
    <x v="4"/>
    <x v="241"/>
    <n v="24"/>
    <n v="0"/>
    <n v="24"/>
    <n v="0"/>
    <n v="22"/>
    <x v="34"/>
    <x v="34"/>
  </r>
  <r>
    <x v="36"/>
    <x v="241"/>
    <n v="1"/>
    <n v="0"/>
    <n v="1"/>
    <n v="0"/>
    <n v="22"/>
    <x v="34"/>
    <x v="34"/>
  </r>
  <r>
    <x v="5"/>
    <x v="241"/>
    <n v="10"/>
    <n v="0"/>
    <n v="10"/>
    <n v="0"/>
    <n v="22"/>
    <x v="34"/>
    <x v="34"/>
  </r>
  <r>
    <x v="6"/>
    <x v="241"/>
    <n v="9"/>
    <n v="0"/>
    <n v="9"/>
    <n v="0"/>
    <n v="22"/>
    <x v="34"/>
    <x v="34"/>
  </r>
  <r>
    <x v="7"/>
    <x v="241"/>
    <n v="780"/>
    <n v="182"/>
    <n v="598"/>
    <n v="0"/>
    <n v="22"/>
    <x v="34"/>
    <x v="34"/>
  </r>
  <r>
    <x v="8"/>
    <x v="241"/>
    <n v="3581"/>
    <n v="200"/>
    <n v="3381"/>
    <n v="0"/>
    <n v="22"/>
    <x v="34"/>
    <x v="34"/>
  </r>
  <r>
    <x v="9"/>
    <x v="241"/>
    <n v="262"/>
    <n v="0"/>
    <n v="262"/>
    <n v="0"/>
    <n v="22"/>
    <x v="34"/>
    <x v="34"/>
  </r>
  <r>
    <x v="39"/>
    <x v="241"/>
    <n v="262"/>
    <n v="2"/>
    <n v="260"/>
    <n v="0"/>
    <n v="22"/>
    <x v="34"/>
    <x v="34"/>
  </r>
  <r>
    <x v="10"/>
    <x v="241"/>
    <n v="137"/>
    <n v="0"/>
    <n v="137"/>
    <n v="0"/>
    <n v="22"/>
    <x v="34"/>
    <x v="34"/>
  </r>
  <r>
    <x v="14"/>
    <x v="241"/>
    <n v="137"/>
    <n v="28"/>
    <n v="109"/>
    <n v="0"/>
    <n v="22"/>
    <x v="34"/>
    <x v="34"/>
  </r>
  <r>
    <x v="15"/>
    <x v="241"/>
    <n v="96"/>
    <n v="2"/>
    <n v="94"/>
    <n v="0"/>
    <n v="22"/>
    <x v="34"/>
    <x v="34"/>
  </r>
  <r>
    <x v="18"/>
    <x v="241"/>
    <n v="13"/>
    <n v="0"/>
    <n v="13"/>
    <n v="0"/>
    <n v="22"/>
    <x v="34"/>
    <x v="34"/>
  </r>
  <r>
    <x v="19"/>
    <x v="241"/>
    <n v="2"/>
    <n v="0"/>
    <n v="2"/>
    <n v="0"/>
    <n v="22"/>
    <x v="34"/>
    <x v="34"/>
  </r>
  <r>
    <x v="20"/>
    <x v="241"/>
    <n v="137"/>
    <n v="0"/>
    <n v="137"/>
    <n v="0"/>
    <n v="22"/>
    <x v="34"/>
    <x v="34"/>
  </r>
  <r>
    <x v="21"/>
    <x v="241"/>
    <n v="529"/>
    <n v="7"/>
    <n v="522"/>
    <n v="0"/>
    <n v="22"/>
    <x v="34"/>
    <x v="34"/>
  </r>
  <r>
    <x v="22"/>
    <x v="241"/>
    <n v="1909"/>
    <n v="7"/>
    <n v="1902"/>
    <n v="0"/>
    <n v="22"/>
    <x v="34"/>
    <x v="34"/>
  </r>
  <r>
    <x v="23"/>
    <x v="241"/>
    <n v="82"/>
    <n v="10"/>
    <n v="72"/>
    <n v="0"/>
    <n v="22"/>
    <x v="34"/>
    <x v="34"/>
  </r>
  <r>
    <x v="24"/>
    <x v="241"/>
    <n v="436"/>
    <n v="34"/>
    <n v="402"/>
    <n v="0"/>
    <n v="22"/>
    <x v="34"/>
    <x v="34"/>
  </r>
  <r>
    <x v="25"/>
    <x v="241"/>
    <n v="153"/>
    <n v="15"/>
    <n v="138"/>
    <n v="0"/>
    <n v="22"/>
    <x v="34"/>
    <x v="34"/>
  </r>
  <r>
    <x v="26"/>
    <x v="241"/>
    <n v="24"/>
    <n v="0"/>
    <n v="24"/>
    <n v="0"/>
    <n v="22"/>
    <x v="34"/>
    <x v="34"/>
  </r>
  <r>
    <x v="27"/>
    <x v="241"/>
    <n v="24"/>
    <n v="0"/>
    <n v="24"/>
    <n v="0"/>
    <n v="22"/>
    <x v="34"/>
    <x v="34"/>
  </r>
  <r>
    <x v="38"/>
    <x v="241"/>
    <n v="6"/>
    <n v="1"/>
    <n v="5"/>
    <n v="0"/>
    <n v="22"/>
    <x v="34"/>
    <x v="34"/>
  </r>
  <r>
    <x v="28"/>
    <x v="241"/>
    <n v="183"/>
    <n v="6"/>
    <n v="177"/>
    <n v="0"/>
    <n v="22"/>
    <x v="34"/>
    <x v="34"/>
  </r>
  <r>
    <x v="29"/>
    <x v="241"/>
    <n v="62"/>
    <n v="7"/>
    <n v="55"/>
    <n v="0"/>
    <n v="22"/>
    <x v="34"/>
    <x v="34"/>
  </r>
  <r>
    <x v="30"/>
    <x v="241"/>
    <n v="436"/>
    <n v="0"/>
    <n v="436"/>
    <n v="0"/>
    <n v="22"/>
    <x v="34"/>
    <x v="34"/>
  </r>
  <r>
    <x v="31"/>
    <x v="241"/>
    <n v="259"/>
    <n v="26"/>
    <n v="233"/>
    <n v="0"/>
    <n v="22"/>
    <x v="34"/>
    <x v="34"/>
  </r>
  <r>
    <x v="32"/>
    <x v="241"/>
    <n v="83"/>
    <n v="17"/>
    <n v="66"/>
    <n v="0"/>
    <n v="22"/>
    <x v="34"/>
    <x v="34"/>
  </r>
  <r>
    <x v="33"/>
    <x v="241"/>
    <n v="59"/>
    <n v="2"/>
    <n v="57"/>
    <n v="0"/>
    <n v="22"/>
    <x v="34"/>
    <x v="34"/>
  </r>
  <r>
    <x v="34"/>
    <x v="241"/>
    <n v="34"/>
    <n v="0"/>
    <n v="0"/>
    <n v="0"/>
    <n v="22"/>
    <x v="34"/>
    <x v="34"/>
  </r>
  <r>
    <x v="35"/>
    <x v="241"/>
    <n v="958"/>
    <n v="0"/>
    <n v="0"/>
    <n v="958"/>
    <n v="22"/>
    <x v="34"/>
    <x v="34"/>
  </r>
  <r>
    <x v="0"/>
    <x v="242"/>
    <n v="609"/>
    <n v="0"/>
    <n v="607"/>
    <n v="2"/>
    <n v="22"/>
    <x v="34"/>
    <x v="34"/>
  </r>
  <r>
    <x v="1"/>
    <x v="242"/>
    <n v="607"/>
    <n v="18"/>
    <n v="582"/>
    <n v="7"/>
    <n v="22"/>
    <x v="34"/>
    <x v="34"/>
  </r>
  <r>
    <x v="2"/>
    <x v="242"/>
    <n v="6"/>
    <n v="1"/>
    <n v="5"/>
    <n v="0"/>
    <n v="22"/>
    <x v="34"/>
    <x v="34"/>
  </r>
  <r>
    <x v="3"/>
    <x v="242"/>
    <n v="13"/>
    <n v="2"/>
    <n v="11"/>
    <n v="0"/>
    <n v="22"/>
    <x v="34"/>
    <x v="34"/>
  </r>
  <r>
    <x v="4"/>
    <x v="242"/>
    <n v="5"/>
    <n v="0"/>
    <n v="5"/>
    <n v="0"/>
    <n v="22"/>
    <x v="34"/>
    <x v="34"/>
  </r>
  <r>
    <x v="36"/>
    <x v="242"/>
    <n v="2"/>
    <n v="0"/>
    <n v="2"/>
    <n v="0"/>
    <n v="22"/>
    <x v="34"/>
    <x v="34"/>
  </r>
  <r>
    <x v="5"/>
    <x v="242"/>
    <n v="6"/>
    <n v="0"/>
    <n v="6"/>
    <n v="0"/>
    <n v="22"/>
    <x v="34"/>
    <x v="34"/>
  </r>
  <r>
    <x v="6"/>
    <x v="242"/>
    <n v="4"/>
    <n v="0"/>
    <n v="4"/>
    <n v="0"/>
    <n v="22"/>
    <x v="34"/>
    <x v="34"/>
  </r>
  <r>
    <x v="7"/>
    <x v="242"/>
    <n v="114"/>
    <n v="32"/>
    <n v="82"/>
    <n v="0"/>
    <n v="22"/>
    <x v="34"/>
    <x v="34"/>
  </r>
  <r>
    <x v="8"/>
    <x v="242"/>
    <n v="580"/>
    <n v="34"/>
    <n v="546"/>
    <n v="0"/>
    <n v="22"/>
    <x v="34"/>
    <x v="34"/>
  </r>
  <r>
    <x v="9"/>
    <x v="242"/>
    <n v="33"/>
    <n v="0"/>
    <n v="33"/>
    <n v="0"/>
    <n v="22"/>
    <x v="34"/>
    <x v="34"/>
  </r>
  <r>
    <x v="39"/>
    <x v="242"/>
    <n v="33"/>
    <n v="0"/>
    <n v="33"/>
    <n v="0"/>
    <n v="22"/>
    <x v="34"/>
    <x v="34"/>
  </r>
  <r>
    <x v="10"/>
    <x v="242"/>
    <n v="35"/>
    <n v="0"/>
    <n v="35"/>
    <n v="0"/>
    <n v="22"/>
    <x v="34"/>
    <x v="34"/>
  </r>
  <r>
    <x v="14"/>
    <x v="242"/>
    <n v="35"/>
    <n v="7"/>
    <n v="28"/>
    <n v="0"/>
    <n v="22"/>
    <x v="34"/>
    <x v="34"/>
  </r>
  <r>
    <x v="15"/>
    <x v="242"/>
    <n v="26"/>
    <n v="2"/>
    <n v="24"/>
    <n v="0"/>
    <n v="22"/>
    <x v="34"/>
    <x v="34"/>
  </r>
  <r>
    <x v="18"/>
    <x v="242"/>
    <n v="2"/>
    <n v="1"/>
    <n v="1"/>
    <n v="0"/>
    <n v="22"/>
    <x v="34"/>
    <x v="34"/>
  </r>
  <r>
    <x v="20"/>
    <x v="242"/>
    <n v="35"/>
    <n v="0"/>
    <n v="35"/>
    <n v="0"/>
    <n v="22"/>
    <x v="34"/>
    <x v="34"/>
  </r>
  <r>
    <x v="21"/>
    <x v="242"/>
    <n v="53"/>
    <n v="1"/>
    <n v="52"/>
    <n v="0"/>
    <n v="22"/>
    <x v="34"/>
    <x v="34"/>
  </r>
  <r>
    <x v="22"/>
    <x v="242"/>
    <n v="308"/>
    <n v="3"/>
    <n v="305"/>
    <n v="0"/>
    <n v="22"/>
    <x v="34"/>
    <x v="34"/>
  </r>
  <r>
    <x v="23"/>
    <x v="242"/>
    <n v="22"/>
    <n v="6"/>
    <n v="16"/>
    <n v="0"/>
    <n v="22"/>
    <x v="34"/>
    <x v="34"/>
  </r>
  <r>
    <x v="24"/>
    <x v="242"/>
    <n v="101"/>
    <n v="6"/>
    <n v="95"/>
    <n v="0"/>
    <n v="22"/>
    <x v="34"/>
    <x v="34"/>
  </r>
  <r>
    <x v="25"/>
    <x v="242"/>
    <n v="29"/>
    <n v="5"/>
    <n v="24"/>
    <n v="0"/>
    <n v="22"/>
    <x v="34"/>
    <x v="34"/>
  </r>
  <r>
    <x v="26"/>
    <x v="242"/>
    <n v="8"/>
    <n v="0"/>
    <n v="8"/>
    <n v="0"/>
    <n v="22"/>
    <x v="34"/>
    <x v="34"/>
  </r>
  <r>
    <x v="27"/>
    <x v="242"/>
    <n v="2"/>
    <n v="0"/>
    <n v="2"/>
    <n v="0"/>
    <n v="22"/>
    <x v="34"/>
    <x v="34"/>
  </r>
  <r>
    <x v="38"/>
    <x v="242"/>
    <n v="2"/>
    <n v="0"/>
    <n v="2"/>
    <n v="0"/>
    <n v="22"/>
    <x v="34"/>
    <x v="34"/>
  </r>
  <r>
    <x v="28"/>
    <x v="242"/>
    <n v="44"/>
    <n v="5"/>
    <n v="39"/>
    <n v="0"/>
    <n v="22"/>
    <x v="34"/>
    <x v="34"/>
  </r>
  <r>
    <x v="29"/>
    <x v="242"/>
    <n v="15"/>
    <n v="6"/>
    <n v="9"/>
    <n v="0"/>
    <n v="22"/>
    <x v="34"/>
    <x v="34"/>
  </r>
  <r>
    <x v="30"/>
    <x v="242"/>
    <n v="101"/>
    <n v="0"/>
    <n v="101"/>
    <n v="0"/>
    <n v="22"/>
    <x v="34"/>
    <x v="34"/>
  </r>
  <r>
    <x v="31"/>
    <x v="242"/>
    <n v="34"/>
    <n v="4"/>
    <n v="30"/>
    <n v="0"/>
    <n v="22"/>
    <x v="34"/>
    <x v="34"/>
  </r>
  <r>
    <x v="32"/>
    <x v="242"/>
    <n v="12"/>
    <n v="5"/>
    <n v="7"/>
    <n v="0"/>
    <n v="22"/>
    <x v="34"/>
    <x v="34"/>
  </r>
  <r>
    <x v="33"/>
    <x v="242"/>
    <n v="9"/>
    <n v="1"/>
    <n v="8"/>
    <n v="0"/>
    <n v="22"/>
    <x v="34"/>
    <x v="34"/>
  </r>
  <r>
    <x v="34"/>
    <x v="242"/>
    <n v="4"/>
    <n v="0"/>
    <n v="0"/>
    <n v="0"/>
    <n v="22"/>
    <x v="34"/>
    <x v="34"/>
  </r>
  <r>
    <x v="35"/>
    <x v="242"/>
    <n v="128"/>
    <n v="0"/>
    <n v="0"/>
    <n v="128"/>
    <n v="22"/>
    <x v="34"/>
    <x v="34"/>
  </r>
  <r>
    <x v="0"/>
    <x v="243"/>
    <n v="208"/>
    <n v="0"/>
    <n v="208"/>
    <n v="0"/>
    <n v="23"/>
    <x v="35"/>
    <x v="35"/>
  </r>
  <r>
    <x v="1"/>
    <x v="243"/>
    <n v="208"/>
    <n v="12"/>
    <n v="190"/>
    <n v="6"/>
    <n v="23"/>
    <x v="35"/>
    <x v="35"/>
  </r>
  <r>
    <x v="2"/>
    <x v="243"/>
    <n v="2"/>
    <n v="1"/>
    <n v="1"/>
    <n v="0"/>
    <n v="23"/>
    <x v="35"/>
    <x v="35"/>
  </r>
  <r>
    <x v="3"/>
    <x v="243"/>
    <n v="9"/>
    <n v="0"/>
    <n v="9"/>
    <n v="0"/>
    <n v="23"/>
    <x v="35"/>
    <x v="35"/>
  </r>
  <r>
    <x v="4"/>
    <x v="243"/>
    <n v="7"/>
    <n v="0"/>
    <n v="7"/>
    <n v="0"/>
    <n v="23"/>
    <x v="35"/>
    <x v="35"/>
  </r>
  <r>
    <x v="36"/>
    <x v="243"/>
    <n v="1"/>
    <n v="0"/>
    <n v="1"/>
    <n v="0"/>
    <n v="23"/>
    <x v="35"/>
    <x v="35"/>
  </r>
  <r>
    <x v="5"/>
    <x v="243"/>
    <n v="2"/>
    <n v="0"/>
    <n v="2"/>
    <n v="0"/>
    <n v="23"/>
    <x v="35"/>
    <x v="35"/>
  </r>
  <r>
    <x v="6"/>
    <x v="243"/>
    <n v="1"/>
    <n v="0"/>
    <n v="1"/>
    <n v="0"/>
    <n v="23"/>
    <x v="35"/>
    <x v="35"/>
  </r>
  <r>
    <x v="7"/>
    <x v="243"/>
    <n v="39"/>
    <n v="11"/>
    <n v="28"/>
    <n v="0"/>
    <n v="23"/>
    <x v="35"/>
    <x v="35"/>
  </r>
  <r>
    <x v="8"/>
    <x v="243"/>
    <n v="190"/>
    <n v="18"/>
    <n v="172"/>
    <n v="0"/>
    <n v="23"/>
    <x v="35"/>
    <x v="35"/>
  </r>
  <r>
    <x v="9"/>
    <x v="243"/>
    <n v="13"/>
    <n v="0"/>
    <n v="13"/>
    <n v="0"/>
    <n v="23"/>
    <x v="35"/>
    <x v="35"/>
  </r>
  <r>
    <x v="39"/>
    <x v="243"/>
    <n v="13"/>
    <n v="0"/>
    <n v="13"/>
    <n v="0"/>
    <n v="23"/>
    <x v="35"/>
    <x v="35"/>
  </r>
  <r>
    <x v="10"/>
    <x v="243"/>
    <n v="20"/>
    <n v="0"/>
    <n v="20"/>
    <n v="0"/>
    <n v="23"/>
    <x v="35"/>
    <x v="35"/>
  </r>
  <r>
    <x v="14"/>
    <x v="243"/>
    <n v="20"/>
    <n v="0"/>
    <n v="20"/>
    <n v="0"/>
    <n v="23"/>
    <x v="35"/>
    <x v="35"/>
  </r>
  <r>
    <x v="15"/>
    <x v="243"/>
    <n v="18"/>
    <n v="1"/>
    <n v="17"/>
    <n v="0"/>
    <n v="23"/>
    <x v="35"/>
    <x v="35"/>
  </r>
  <r>
    <x v="18"/>
    <x v="243"/>
    <n v="2"/>
    <n v="0"/>
    <n v="2"/>
    <n v="0"/>
    <n v="23"/>
    <x v="35"/>
    <x v="35"/>
  </r>
  <r>
    <x v="19"/>
    <x v="243"/>
    <n v="1"/>
    <n v="0"/>
    <n v="1"/>
    <n v="0"/>
    <n v="23"/>
    <x v="35"/>
    <x v="35"/>
  </r>
  <r>
    <x v="20"/>
    <x v="243"/>
    <n v="20"/>
    <n v="0"/>
    <n v="20"/>
    <n v="0"/>
    <n v="23"/>
    <x v="35"/>
    <x v="35"/>
  </r>
  <r>
    <x v="21"/>
    <x v="243"/>
    <n v="21"/>
    <n v="1"/>
    <n v="20"/>
    <n v="0"/>
    <n v="23"/>
    <x v="35"/>
    <x v="35"/>
  </r>
  <r>
    <x v="22"/>
    <x v="243"/>
    <n v="80"/>
    <n v="0"/>
    <n v="80"/>
    <n v="0"/>
    <n v="23"/>
    <x v="35"/>
    <x v="35"/>
  </r>
  <r>
    <x v="23"/>
    <x v="243"/>
    <n v="6"/>
    <n v="0"/>
    <n v="6"/>
    <n v="0"/>
    <n v="23"/>
    <x v="35"/>
    <x v="35"/>
  </r>
  <r>
    <x v="24"/>
    <x v="243"/>
    <n v="27"/>
    <n v="0"/>
    <n v="27"/>
    <n v="0"/>
    <n v="23"/>
    <x v="35"/>
    <x v="35"/>
  </r>
  <r>
    <x v="25"/>
    <x v="243"/>
    <n v="5"/>
    <n v="0"/>
    <n v="5"/>
    <n v="0"/>
    <n v="23"/>
    <x v="35"/>
    <x v="35"/>
  </r>
  <r>
    <x v="26"/>
    <x v="243"/>
    <n v="2"/>
    <n v="0"/>
    <n v="2"/>
    <n v="0"/>
    <n v="23"/>
    <x v="35"/>
    <x v="35"/>
  </r>
  <r>
    <x v="27"/>
    <x v="243"/>
    <n v="2"/>
    <n v="0"/>
    <n v="2"/>
    <n v="0"/>
    <n v="23"/>
    <x v="35"/>
    <x v="35"/>
  </r>
  <r>
    <x v="38"/>
    <x v="243"/>
    <n v="3"/>
    <n v="0"/>
    <n v="3"/>
    <n v="0"/>
    <n v="23"/>
    <x v="35"/>
    <x v="35"/>
  </r>
  <r>
    <x v="28"/>
    <x v="243"/>
    <n v="17"/>
    <n v="2"/>
    <n v="15"/>
    <n v="0"/>
    <n v="23"/>
    <x v="35"/>
    <x v="35"/>
  </r>
  <r>
    <x v="29"/>
    <x v="243"/>
    <n v="8"/>
    <n v="1"/>
    <n v="7"/>
    <n v="0"/>
    <n v="23"/>
    <x v="35"/>
    <x v="35"/>
  </r>
  <r>
    <x v="30"/>
    <x v="243"/>
    <n v="27"/>
    <n v="0"/>
    <n v="27"/>
    <n v="0"/>
    <n v="23"/>
    <x v="35"/>
    <x v="35"/>
  </r>
  <r>
    <x v="31"/>
    <x v="243"/>
    <n v="11"/>
    <n v="1"/>
    <n v="10"/>
    <n v="0"/>
    <n v="23"/>
    <x v="35"/>
    <x v="35"/>
  </r>
  <r>
    <x v="32"/>
    <x v="243"/>
    <n v="8"/>
    <n v="6"/>
    <n v="2"/>
    <n v="0"/>
    <n v="23"/>
    <x v="35"/>
    <x v="35"/>
  </r>
  <r>
    <x v="33"/>
    <x v="243"/>
    <n v="2"/>
    <n v="0"/>
    <n v="2"/>
    <n v="0"/>
    <n v="23"/>
    <x v="35"/>
    <x v="35"/>
  </r>
  <r>
    <x v="34"/>
    <x v="243"/>
    <n v="1"/>
    <n v="0"/>
    <n v="0"/>
    <n v="0"/>
    <n v="23"/>
    <x v="35"/>
    <x v="35"/>
  </r>
  <r>
    <x v="35"/>
    <x v="243"/>
    <n v="62"/>
    <n v="0"/>
    <n v="0"/>
    <n v="62"/>
    <n v="23"/>
    <x v="35"/>
    <x v="35"/>
  </r>
  <r>
    <x v="0"/>
    <x v="244"/>
    <n v="4554"/>
    <n v="0"/>
    <n v="4522"/>
    <n v="32"/>
    <n v="23"/>
    <x v="35"/>
    <x v="35"/>
  </r>
  <r>
    <x v="1"/>
    <x v="244"/>
    <n v="4522"/>
    <n v="110"/>
    <n v="4379"/>
    <n v="33"/>
    <n v="23"/>
    <x v="35"/>
    <x v="35"/>
  </r>
  <r>
    <x v="2"/>
    <x v="244"/>
    <n v="12"/>
    <n v="1"/>
    <n v="11"/>
    <n v="0"/>
    <n v="23"/>
    <x v="35"/>
    <x v="35"/>
  </r>
  <r>
    <x v="3"/>
    <x v="244"/>
    <n v="63"/>
    <n v="8"/>
    <n v="55"/>
    <n v="0"/>
    <n v="23"/>
    <x v="35"/>
    <x v="35"/>
  </r>
  <r>
    <x v="4"/>
    <x v="244"/>
    <n v="43"/>
    <n v="3"/>
    <n v="40"/>
    <n v="0"/>
    <n v="23"/>
    <x v="35"/>
    <x v="35"/>
  </r>
  <r>
    <x v="36"/>
    <x v="244"/>
    <n v="2"/>
    <n v="1"/>
    <n v="1"/>
    <n v="0"/>
    <n v="23"/>
    <x v="35"/>
    <x v="35"/>
  </r>
  <r>
    <x v="5"/>
    <x v="244"/>
    <n v="13"/>
    <n v="1"/>
    <n v="12"/>
    <n v="0"/>
    <n v="23"/>
    <x v="35"/>
    <x v="35"/>
  </r>
  <r>
    <x v="6"/>
    <x v="244"/>
    <n v="10"/>
    <n v="0"/>
    <n v="10"/>
    <n v="0"/>
    <n v="23"/>
    <x v="35"/>
    <x v="35"/>
  </r>
  <r>
    <x v="7"/>
    <x v="244"/>
    <n v="954"/>
    <n v="214"/>
    <n v="740"/>
    <n v="0"/>
    <n v="23"/>
    <x v="35"/>
    <x v="35"/>
  </r>
  <r>
    <x v="8"/>
    <x v="244"/>
    <n v="4376"/>
    <n v="267"/>
    <n v="4109"/>
    <n v="0"/>
    <n v="23"/>
    <x v="35"/>
    <x v="35"/>
  </r>
  <r>
    <x v="9"/>
    <x v="244"/>
    <n v="320"/>
    <n v="0"/>
    <n v="320"/>
    <n v="0"/>
    <n v="23"/>
    <x v="35"/>
    <x v="35"/>
  </r>
  <r>
    <x v="39"/>
    <x v="244"/>
    <n v="320"/>
    <n v="2"/>
    <n v="318"/>
    <n v="0"/>
    <n v="23"/>
    <x v="35"/>
    <x v="35"/>
  </r>
  <r>
    <x v="10"/>
    <x v="244"/>
    <n v="204"/>
    <n v="0"/>
    <n v="204"/>
    <n v="0"/>
    <n v="23"/>
    <x v="35"/>
    <x v="35"/>
  </r>
  <r>
    <x v="11"/>
    <x v="244"/>
    <n v="1"/>
    <n v="0"/>
    <n v="1"/>
    <n v="0"/>
    <n v="23"/>
    <x v="35"/>
    <x v="35"/>
  </r>
  <r>
    <x v="14"/>
    <x v="244"/>
    <n v="204"/>
    <n v="55"/>
    <n v="149"/>
    <n v="0"/>
    <n v="23"/>
    <x v="35"/>
    <x v="35"/>
  </r>
  <r>
    <x v="15"/>
    <x v="244"/>
    <n v="118"/>
    <n v="5"/>
    <n v="113"/>
    <n v="0"/>
    <n v="23"/>
    <x v="35"/>
    <x v="35"/>
  </r>
  <r>
    <x v="18"/>
    <x v="244"/>
    <n v="31"/>
    <n v="3"/>
    <n v="28"/>
    <n v="0"/>
    <n v="23"/>
    <x v="35"/>
    <x v="35"/>
  </r>
  <r>
    <x v="19"/>
    <x v="244"/>
    <n v="13"/>
    <n v="0"/>
    <n v="13"/>
    <n v="0"/>
    <n v="23"/>
    <x v="35"/>
    <x v="35"/>
  </r>
  <r>
    <x v="20"/>
    <x v="244"/>
    <n v="204"/>
    <n v="0"/>
    <n v="204"/>
    <n v="0"/>
    <n v="23"/>
    <x v="35"/>
    <x v="35"/>
  </r>
  <r>
    <x v="21"/>
    <x v="244"/>
    <n v="716"/>
    <n v="8"/>
    <n v="708"/>
    <n v="0"/>
    <n v="23"/>
    <x v="35"/>
    <x v="35"/>
  </r>
  <r>
    <x v="22"/>
    <x v="244"/>
    <n v="2189"/>
    <n v="15"/>
    <n v="2174"/>
    <n v="0"/>
    <n v="23"/>
    <x v="35"/>
    <x v="35"/>
  </r>
  <r>
    <x v="23"/>
    <x v="244"/>
    <n v="102"/>
    <n v="15"/>
    <n v="87"/>
    <n v="0"/>
    <n v="23"/>
    <x v="35"/>
    <x v="35"/>
  </r>
  <r>
    <x v="24"/>
    <x v="244"/>
    <n v="538"/>
    <n v="34"/>
    <n v="504"/>
    <n v="0"/>
    <n v="23"/>
    <x v="35"/>
    <x v="35"/>
  </r>
  <r>
    <x v="25"/>
    <x v="244"/>
    <n v="198"/>
    <n v="21"/>
    <n v="177"/>
    <n v="0"/>
    <n v="23"/>
    <x v="35"/>
    <x v="35"/>
  </r>
  <r>
    <x v="26"/>
    <x v="244"/>
    <n v="39"/>
    <n v="1"/>
    <n v="38"/>
    <n v="0"/>
    <n v="23"/>
    <x v="35"/>
    <x v="35"/>
  </r>
  <r>
    <x v="27"/>
    <x v="244"/>
    <n v="20"/>
    <n v="0"/>
    <n v="20"/>
    <n v="0"/>
    <n v="23"/>
    <x v="35"/>
    <x v="35"/>
  </r>
  <r>
    <x v="38"/>
    <x v="244"/>
    <n v="8"/>
    <n v="1"/>
    <n v="7"/>
    <n v="0"/>
    <n v="23"/>
    <x v="35"/>
    <x v="35"/>
  </r>
  <r>
    <x v="28"/>
    <x v="244"/>
    <n v="212"/>
    <n v="17"/>
    <n v="195"/>
    <n v="0"/>
    <n v="23"/>
    <x v="35"/>
    <x v="35"/>
  </r>
  <r>
    <x v="29"/>
    <x v="244"/>
    <n v="82"/>
    <n v="19"/>
    <n v="63"/>
    <n v="0"/>
    <n v="23"/>
    <x v="35"/>
    <x v="35"/>
  </r>
  <r>
    <x v="30"/>
    <x v="244"/>
    <n v="538"/>
    <n v="0"/>
    <n v="538"/>
    <n v="0"/>
    <n v="23"/>
    <x v="35"/>
    <x v="35"/>
  </r>
  <r>
    <x v="31"/>
    <x v="244"/>
    <n v="308"/>
    <n v="32"/>
    <n v="276"/>
    <n v="0"/>
    <n v="23"/>
    <x v="35"/>
    <x v="35"/>
  </r>
  <r>
    <x v="32"/>
    <x v="244"/>
    <n v="114"/>
    <n v="19"/>
    <n v="95"/>
    <n v="0"/>
    <n v="23"/>
    <x v="35"/>
    <x v="35"/>
  </r>
  <r>
    <x v="33"/>
    <x v="244"/>
    <n v="85"/>
    <n v="8"/>
    <n v="77"/>
    <n v="0"/>
    <n v="23"/>
    <x v="35"/>
    <x v="35"/>
  </r>
  <r>
    <x v="34"/>
    <x v="244"/>
    <n v="31"/>
    <n v="0"/>
    <n v="0"/>
    <n v="0"/>
    <n v="23"/>
    <x v="35"/>
    <x v="35"/>
  </r>
  <r>
    <x v="35"/>
    <x v="244"/>
    <n v="1247"/>
    <n v="0"/>
    <n v="0"/>
    <n v="1247"/>
    <n v="23"/>
    <x v="35"/>
    <x v="35"/>
  </r>
  <r>
    <x v="0"/>
    <x v="245"/>
    <n v="3794"/>
    <n v="0"/>
    <n v="3754"/>
    <n v="40"/>
    <n v="23"/>
    <x v="35"/>
    <x v="35"/>
  </r>
  <r>
    <x v="1"/>
    <x v="245"/>
    <n v="3754"/>
    <n v="101"/>
    <n v="3620"/>
    <n v="33"/>
    <n v="23"/>
    <x v="35"/>
    <x v="35"/>
  </r>
  <r>
    <x v="2"/>
    <x v="245"/>
    <n v="12"/>
    <n v="1"/>
    <n v="11"/>
    <n v="0"/>
    <n v="23"/>
    <x v="35"/>
    <x v="35"/>
  </r>
  <r>
    <x v="3"/>
    <x v="245"/>
    <n v="62"/>
    <n v="5"/>
    <n v="56"/>
    <n v="1"/>
    <n v="23"/>
    <x v="35"/>
    <x v="35"/>
  </r>
  <r>
    <x v="4"/>
    <x v="245"/>
    <n v="44"/>
    <n v="1"/>
    <n v="43"/>
    <n v="0"/>
    <n v="23"/>
    <x v="35"/>
    <x v="35"/>
  </r>
  <r>
    <x v="36"/>
    <x v="245"/>
    <n v="2"/>
    <n v="0"/>
    <n v="2"/>
    <n v="0"/>
    <n v="23"/>
    <x v="35"/>
    <x v="35"/>
  </r>
  <r>
    <x v="5"/>
    <x v="245"/>
    <n v="14"/>
    <n v="2"/>
    <n v="12"/>
    <n v="0"/>
    <n v="23"/>
    <x v="35"/>
    <x v="35"/>
  </r>
  <r>
    <x v="6"/>
    <x v="245"/>
    <n v="10"/>
    <n v="0"/>
    <n v="10"/>
    <n v="0"/>
    <n v="23"/>
    <x v="35"/>
    <x v="35"/>
  </r>
  <r>
    <x v="7"/>
    <x v="245"/>
    <n v="810"/>
    <n v="195"/>
    <n v="615"/>
    <n v="0"/>
    <n v="23"/>
    <x v="35"/>
    <x v="35"/>
  </r>
  <r>
    <x v="8"/>
    <x v="245"/>
    <n v="3611"/>
    <n v="254"/>
    <n v="3357"/>
    <n v="0"/>
    <n v="23"/>
    <x v="35"/>
    <x v="35"/>
  </r>
  <r>
    <x v="9"/>
    <x v="245"/>
    <n v="294"/>
    <n v="0"/>
    <n v="294"/>
    <n v="0"/>
    <n v="23"/>
    <x v="35"/>
    <x v="35"/>
  </r>
  <r>
    <x v="39"/>
    <x v="245"/>
    <n v="294"/>
    <n v="0"/>
    <n v="294"/>
    <n v="0"/>
    <n v="23"/>
    <x v="35"/>
    <x v="35"/>
  </r>
  <r>
    <x v="10"/>
    <x v="245"/>
    <n v="173"/>
    <n v="0"/>
    <n v="173"/>
    <n v="0"/>
    <n v="23"/>
    <x v="35"/>
    <x v="35"/>
  </r>
  <r>
    <x v="14"/>
    <x v="245"/>
    <n v="173"/>
    <n v="39"/>
    <n v="134"/>
    <n v="0"/>
    <n v="23"/>
    <x v="35"/>
    <x v="35"/>
  </r>
  <r>
    <x v="15"/>
    <x v="245"/>
    <n v="118"/>
    <n v="2"/>
    <n v="116"/>
    <n v="0"/>
    <n v="23"/>
    <x v="35"/>
    <x v="35"/>
  </r>
  <r>
    <x v="18"/>
    <x v="245"/>
    <n v="16"/>
    <n v="0"/>
    <n v="16"/>
    <n v="0"/>
    <n v="23"/>
    <x v="35"/>
    <x v="35"/>
  </r>
  <r>
    <x v="19"/>
    <x v="245"/>
    <n v="2"/>
    <n v="0"/>
    <n v="2"/>
    <n v="0"/>
    <n v="23"/>
    <x v="35"/>
    <x v="35"/>
  </r>
  <r>
    <x v="20"/>
    <x v="245"/>
    <n v="173"/>
    <n v="0"/>
    <n v="173"/>
    <n v="0"/>
    <n v="23"/>
    <x v="35"/>
    <x v="35"/>
  </r>
  <r>
    <x v="21"/>
    <x v="245"/>
    <n v="533"/>
    <n v="8"/>
    <n v="525"/>
    <n v="0"/>
    <n v="23"/>
    <x v="35"/>
    <x v="35"/>
  </r>
  <r>
    <x v="22"/>
    <x v="245"/>
    <n v="1818"/>
    <n v="13"/>
    <n v="1805"/>
    <n v="0"/>
    <n v="23"/>
    <x v="35"/>
    <x v="35"/>
  </r>
  <r>
    <x v="23"/>
    <x v="245"/>
    <n v="58"/>
    <n v="2"/>
    <n v="56"/>
    <n v="0"/>
    <n v="23"/>
    <x v="35"/>
    <x v="35"/>
  </r>
  <r>
    <x v="24"/>
    <x v="245"/>
    <n v="323"/>
    <n v="24"/>
    <n v="299"/>
    <n v="0"/>
    <n v="23"/>
    <x v="35"/>
    <x v="35"/>
  </r>
  <r>
    <x v="25"/>
    <x v="245"/>
    <n v="101"/>
    <n v="9"/>
    <n v="92"/>
    <n v="0"/>
    <n v="23"/>
    <x v="35"/>
    <x v="35"/>
  </r>
  <r>
    <x v="26"/>
    <x v="245"/>
    <n v="30"/>
    <n v="0"/>
    <n v="30"/>
    <n v="0"/>
    <n v="23"/>
    <x v="35"/>
    <x v="35"/>
  </r>
  <r>
    <x v="27"/>
    <x v="245"/>
    <n v="20"/>
    <n v="0"/>
    <n v="20"/>
    <n v="0"/>
    <n v="23"/>
    <x v="35"/>
    <x v="35"/>
  </r>
  <r>
    <x v="38"/>
    <x v="245"/>
    <n v="11"/>
    <n v="2"/>
    <n v="9"/>
    <n v="0"/>
    <n v="23"/>
    <x v="35"/>
    <x v="35"/>
  </r>
  <r>
    <x v="28"/>
    <x v="245"/>
    <n v="137"/>
    <n v="11"/>
    <n v="126"/>
    <n v="0"/>
    <n v="23"/>
    <x v="35"/>
    <x v="35"/>
  </r>
  <r>
    <x v="29"/>
    <x v="245"/>
    <n v="43"/>
    <n v="7"/>
    <n v="36"/>
    <n v="0"/>
    <n v="23"/>
    <x v="35"/>
    <x v="35"/>
  </r>
  <r>
    <x v="30"/>
    <x v="245"/>
    <n v="323"/>
    <n v="0"/>
    <n v="323"/>
    <n v="0"/>
    <n v="23"/>
    <x v="35"/>
    <x v="35"/>
  </r>
  <r>
    <x v="31"/>
    <x v="245"/>
    <n v="241"/>
    <n v="26"/>
    <n v="215"/>
    <n v="0"/>
    <n v="23"/>
    <x v="35"/>
    <x v="35"/>
  </r>
  <r>
    <x v="32"/>
    <x v="245"/>
    <n v="82"/>
    <n v="18"/>
    <n v="64"/>
    <n v="0"/>
    <n v="23"/>
    <x v="35"/>
    <x v="35"/>
  </r>
  <r>
    <x v="33"/>
    <x v="245"/>
    <n v="79"/>
    <n v="15"/>
    <n v="64"/>
    <n v="0"/>
    <n v="23"/>
    <x v="35"/>
    <x v="35"/>
  </r>
  <r>
    <x v="34"/>
    <x v="245"/>
    <n v="45"/>
    <n v="0"/>
    <n v="0"/>
    <n v="0"/>
    <n v="23"/>
    <x v="35"/>
    <x v="35"/>
  </r>
  <r>
    <x v="35"/>
    <x v="245"/>
    <n v="1041"/>
    <n v="0"/>
    <n v="0"/>
    <n v="1041"/>
    <n v="23"/>
    <x v="35"/>
    <x v="35"/>
  </r>
  <r>
    <x v="0"/>
    <x v="246"/>
    <n v="3739"/>
    <n v="0"/>
    <n v="3715"/>
    <n v="24"/>
    <n v="23"/>
    <x v="35"/>
    <x v="35"/>
  </r>
  <r>
    <x v="1"/>
    <x v="246"/>
    <n v="3715"/>
    <n v="85"/>
    <n v="3582"/>
    <n v="48"/>
    <n v="23"/>
    <x v="35"/>
    <x v="35"/>
  </r>
  <r>
    <x v="2"/>
    <x v="246"/>
    <n v="10"/>
    <n v="1"/>
    <n v="9"/>
    <n v="0"/>
    <n v="23"/>
    <x v="35"/>
    <x v="35"/>
  </r>
  <r>
    <x v="3"/>
    <x v="246"/>
    <n v="59"/>
    <n v="4"/>
    <n v="55"/>
    <n v="0"/>
    <n v="23"/>
    <x v="35"/>
    <x v="35"/>
  </r>
  <r>
    <x v="4"/>
    <x v="246"/>
    <n v="45"/>
    <n v="1"/>
    <n v="44"/>
    <n v="0"/>
    <n v="23"/>
    <x v="35"/>
    <x v="35"/>
  </r>
  <r>
    <x v="36"/>
    <x v="246"/>
    <n v="4"/>
    <n v="0"/>
    <n v="4"/>
    <n v="0"/>
    <n v="23"/>
    <x v="35"/>
    <x v="35"/>
  </r>
  <r>
    <x v="5"/>
    <x v="246"/>
    <n v="18"/>
    <n v="1"/>
    <n v="17"/>
    <n v="0"/>
    <n v="23"/>
    <x v="35"/>
    <x v="35"/>
  </r>
  <r>
    <x v="6"/>
    <x v="246"/>
    <n v="13"/>
    <n v="0"/>
    <n v="13"/>
    <n v="0"/>
    <n v="23"/>
    <x v="35"/>
    <x v="35"/>
  </r>
  <r>
    <x v="7"/>
    <x v="246"/>
    <n v="768"/>
    <n v="182"/>
    <n v="586"/>
    <n v="0"/>
    <n v="23"/>
    <x v="35"/>
    <x v="35"/>
  </r>
  <r>
    <x v="8"/>
    <x v="246"/>
    <n v="3567"/>
    <n v="284"/>
    <n v="3283"/>
    <n v="0"/>
    <n v="23"/>
    <x v="35"/>
    <x v="35"/>
  </r>
  <r>
    <x v="9"/>
    <x v="246"/>
    <n v="280"/>
    <n v="0"/>
    <n v="280"/>
    <n v="0"/>
    <n v="23"/>
    <x v="35"/>
    <x v="35"/>
  </r>
  <r>
    <x v="39"/>
    <x v="246"/>
    <n v="280"/>
    <n v="4"/>
    <n v="276"/>
    <n v="0"/>
    <n v="23"/>
    <x v="35"/>
    <x v="35"/>
  </r>
  <r>
    <x v="10"/>
    <x v="246"/>
    <n v="190"/>
    <n v="0"/>
    <n v="190"/>
    <n v="0"/>
    <n v="23"/>
    <x v="35"/>
    <x v="35"/>
  </r>
  <r>
    <x v="14"/>
    <x v="246"/>
    <n v="190"/>
    <n v="46"/>
    <n v="144"/>
    <n v="0"/>
    <n v="23"/>
    <x v="35"/>
    <x v="35"/>
  </r>
  <r>
    <x v="15"/>
    <x v="246"/>
    <n v="117"/>
    <n v="2"/>
    <n v="115"/>
    <n v="0"/>
    <n v="23"/>
    <x v="35"/>
    <x v="35"/>
  </r>
  <r>
    <x v="18"/>
    <x v="246"/>
    <n v="27"/>
    <n v="4"/>
    <n v="23"/>
    <n v="0"/>
    <n v="23"/>
    <x v="35"/>
    <x v="35"/>
  </r>
  <r>
    <x v="19"/>
    <x v="246"/>
    <n v="9"/>
    <n v="0"/>
    <n v="9"/>
    <n v="0"/>
    <n v="23"/>
    <x v="35"/>
    <x v="35"/>
  </r>
  <r>
    <x v="20"/>
    <x v="246"/>
    <n v="190"/>
    <n v="0"/>
    <n v="190"/>
    <n v="0"/>
    <n v="23"/>
    <x v="35"/>
    <x v="35"/>
  </r>
  <r>
    <x v="21"/>
    <x v="246"/>
    <n v="612"/>
    <n v="9"/>
    <n v="603"/>
    <n v="0"/>
    <n v="23"/>
    <x v="35"/>
    <x v="35"/>
  </r>
  <r>
    <x v="22"/>
    <x v="246"/>
    <n v="1555"/>
    <n v="11"/>
    <n v="1544"/>
    <n v="0"/>
    <n v="23"/>
    <x v="35"/>
    <x v="35"/>
  </r>
  <r>
    <x v="23"/>
    <x v="246"/>
    <n v="80"/>
    <n v="8"/>
    <n v="72"/>
    <n v="0"/>
    <n v="23"/>
    <x v="35"/>
    <x v="35"/>
  </r>
  <r>
    <x v="24"/>
    <x v="246"/>
    <n v="369"/>
    <n v="20"/>
    <n v="349"/>
    <n v="0"/>
    <n v="23"/>
    <x v="35"/>
    <x v="35"/>
  </r>
  <r>
    <x v="25"/>
    <x v="246"/>
    <n v="127"/>
    <n v="17"/>
    <n v="110"/>
    <n v="0"/>
    <n v="23"/>
    <x v="35"/>
    <x v="35"/>
  </r>
  <r>
    <x v="26"/>
    <x v="246"/>
    <n v="42"/>
    <n v="0"/>
    <n v="42"/>
    <n v="0"/>
    <n v="23"/>
    <x v="35"/>
    <x v="35"/>
  </r>
  <r>
    <x v="27"/>
    <x v="246"/>
    <n v="18"/>
    <n v="0"/>
    <n v="18"/>
    <n v="0"/>
    <n v="23"/>
    <x v="35"/>
    <x v="35"/>
  </r>
  <r>
    <x v="38"/>
    <x v="246"/>
    <n v="9"/>
    <n v="1"/>
    <n v="8"/>
    <n v="0"/>
    <n v="23"/>
    <x v="35"/>
    <x v="35"/>
  </r>
  <r>
    <x v="28"/>
    <x v="246"/>
    <n v="144"/>
    <n v="9"/>
    <n v="135"/>
    <n v="0"/>
    <n v="23"/>
    <x v="35"/>
    <x v="35"/>
  </r>
  <r>
    <x v="29"/>
    <x v="246"/>
    <n v="57"/>
    <n v="9"/>
    <n v="48"/>
    <n v="0"/>
    <n v="23"/>
    <x v="35"/>
    <x v="35"/>
  </r>
  <r>
    <x v="30"/>
    <x v="246"/>
    <n v="369"/>
    <n v="0"/>
    <n v="369"/>
    <n v="0"/>
    <n v="23"/>
    <x v="35"/>
    <x v="35"/>
  </r>
  <r>
    <x v="31"/>
    <x v="246"/>
    <n v="280"/>
    <n v="32"/>
    <n v="248"/>
    <n v="0"/>
    <n v="23"/>
    <x v="35"/>
    <x v="35"/>
  </r>
  <r>
    <x v="32"/>
    <x v="246"/>
    <n v="86"/>
    <n v="22"/>
    <n v="64"/>
    <n v="0"/>
    <n v="23"/>
    <x v="35"/>
    <x v="35"/>
  </r>
  <r>
    <x v="33"/>
    <x v="246"/>
    <n v="79"/>
    <n v="17"/>
    <n v="61"/>
    <n v="1"/>
    <n v="23"/>
    <x v="35"/>
    <x v="35"/>
  </r>
  <r>
    <x v="34"/>
    <x v="246"/>
    <n v="21"/>
    <n v="0"/>
    <n v="0"/>
    <n v="0"/>
    <n v="23"/>
    <x v="35"/>
    <x v="35"/>
  </r>
  <r>
    <x v="35"/>
    <x v="246"/>
    <n v="1218"/>
    <n v="0"/>
    <n v="0"/>
    <n v="1218"/>
    <n v="23"/>
    <x v="35"/>
    <x v="35"/>
  </r>
  <r>
    <x v="0"/>
    <x v="247"/>
    <n v="4542"/>
    <n v="0"/>
    <n v="4510"/>
    <n v="32"/>
    <n v="23"/>
    <x v="35"/>
    <x v="35"/>
  </r>
  <r>
    <x v="1"/>
    <x v="247"/>
    <n v="4510"/>
    <n v="109"/>
    <n v="4368"/>
    <n v="33"/>
    <n v="23"/>
    <x v="35"/>
    <x v="35"/>
  </r>
  <r>
    <x v="2"/>
    <x v="247"/>
    <n v="17"/>
    <n v="1"/>
    <n v="16"/>
    <n v="0"/>
    <n v="23"/>
    <x v="35"/>
    <x v="35"/>
  </r>
  <r>
    <x v="3"/>
    <x v="247"/>
    <n v="75"/>
    <n v="11"/>
    <n v="64"/>
    <n v="0"/>
    <n v="23"/>
    <x v="35"/>
    <x v="35"/>
  </r>
  <r>
    <x v="4"/>
    <x v="247"/>
    <n v="47"/>
    <n v="3"/>
    <n v="44"/>
    <n v="0"/>
    <n v="23"/>
    <x v="35"/>
    <x v="35"/>
  </r>
  <r>
    <x v="36"/>
    <x v="247"/>
    <n v="3"/>
    <n v="1"/>
    <n v="2"/>
    <n v="0"/>
    <n v="23"/>
    <x v="35"/>
    <x v="35"/>
  </r>
  <r>
    <x v="5"/>
    <x v="247"/>
    <n v="12"/>
    <n v="0"/>
    <n v="12"/>
    <n v="0"/>
    <n v="23"/>
    <x v="35"/>
    <x v="35"/>
  </r>
  <r>
    <x v="6"/>
    <x v="247"/>
    <n v="9"/>
    <n v="0"/>
    <n v="9"/>
    <n v="0"/>
    <n v="23"/>
    <x v="35"/>
    <x v="35"/>
  </r>
  <r>
    <x v="7"/>
    <x v="247"/>
    <n v="818"/>
    <n v="203"/>
    <n v="615"/>
    <n v="0"/>
    <n v="23"/>
    <x v="35"/>
    <x v="35"/>
  </r>
  <r>
    <x v="8"/>
    <x v="247"/>
    <n v="4352"/>
    <n v="337"/>
    <n v="4015"/>
    <n v="0"/>
    <n v="23"/>
    <x v="35"/>
    <x v="35"/>
  </r>
  <r>
    <x v="9"/>
    <x v="247"/>
    <n v="276"/>
    <n v="0"/>
    <n v="276"/>
    <n v="0"/>
    <n v="23"/>
    <x v="35"/>
    <x v="35"/>
  </r>
  <r>
    <x v="39"/>
    <x v="247"/>
    <n v="276"/>
    <n v="4"/>
    <n v="272"/>
    <n v="0"/>
    <n v="23"/>
    <x v="35"/>
    <x v="35"/>
  </r>
  <r>
    <x v="10"/>
    <x v="247"/>
    <n v="160"/>
    <n v="0"/>
    <n v="160"/>
    <n v="0"/>
    <n v="23"/>
    <x v="35"/>
    <x v="35"/>
  </r>
  <r>
    <x v="11"/>
    <x v="247"/>
    <n v="3"/>
    <n v="0"/>
    <n v="3"/>
    <n v="0"/>
    <n v="23"/>
    <x v="35"/>
    <x v="35"/>
  </r>
  <r>
    <x v="14"/>
    <x v="247"/>
    <n v="160"/>
    <n v="30"/>
    <n v="130"/>
    <n v="0"/>
    <n v="23"/>
    <x v="35"/>
    <x v="35"/>
  </r>
  <r>
    <x v="15"/>
    <x v="247"/>
    <n v="116"/>
    <n v="4"/>
    <n v="112"/>
    <n v="0"/>
    <n v="23"/>
    <x v="35"/>
    <x v="35"/>
  </r>
  <r>
    <x v="18"/>
    <x v="247"/>
    <n v="14"/>
    <n v="2"/>
    <n v="12"/>
    <n v="0"/>
    <n v="23"/>
    <x v="35"/>
    <x v="35"/>
  </r>
  <r>
    <x v="19"/>
    <x v="247"/>
    <n v="5"/>
    <n v="0"/>
    <n v="5"/>
    <n v="0"/>
    <n v="23"/>
    <x v="35"/>
    <x v="35"/>
  </r>
  <r>
    <x v="20"/>
    <x v="247"/>
    <n v="160"/>
    <n v="0"/>
    <n v="160"/>
    <n v="0"/>
    <n v="23"/>
    <x v="35"/>
    <x v="35"/>
  </r>
  <r>
    <x v="21"/>
    <x v="247"/>
    <n v="324"/>
    <n v="6"/>
    <n v="318"/>
    <n v="0"/>
    <n v="23"/>
    <x v="35"/>
    <x v="35"/>
  </r>
  <r>
    <x v="22"/>
    <x v="247"/>
    <n v="1348"/>
    <n v="12"/>
    <n v="1336"/>
    <n v="0"/>
    <n v="23"/>
    <x v="35"/>
    <x v="35"/>
  </r>
  <r>
    <x v="23"/>
    <x v="247"/>
    <n v="56"/>
    <n v="7"/>
    <n v="49"/>
    <n v="0"/>
    <n v="23"/>
    <x v="35"/>
    <x v="35"/>
  </r>
  <r>
    <x v="24"/>
    <x v="247"/>
    <n v="271"/>
    <n v="14"/>
    <n v="257"/>
    <n v="0"/>
    <n v="23"/>
    <x v="35"/>
    <x v="35"/>
  </r>
  <r>
    <x v="25"/>
    <x v="247"/>
    <n v="88"/>
    <n v="17"/>
    <n v="71"/>
    <n v="0"/>
    <n v="23"/>
    <x v="35"/>
    <x v="35"/>
  </r>
  <r>
    <x v="26"/>
    <x v="247"/>
    <n v="24"/>
    <n v="0"/>
    <n v="24"/>
    <n v="0"/>
    <n v="23"/>
    <x v="35"/>
    <x v="35"/>
  </r>
  <r>
    <x v="27"/>
    <x v="247"/>
    <n v="17"/>
    <n v="0"/>
    <n v="17"/>
    <n v="0"/>
    <n v="23"/>
    <x v="35"/>
    <x v="35"/>
  </r>
  <r>
    <x v="38"/>
    <x v="247"/>
    <n v="14"/>
    <n v="3"/>
    <n v="11"/>
    <n v="0"/>
    <n v="23"/>
    <x v="35"/>
    <x v="35"/>
  </r>
  <r>
    <x v="28"/>
    <x v="247"/>
    <n v="109"/>
    <n v="6"/>
    <n v="103"/>
    <n v="0"/>
    <n v="23"/>
    <x v="35"/>
    <x v="35"/>
  </r>
  <r>
    <x v="29"/>
    <x v="247"/>
    <n v="47"/>
    <n v="9"/>
    <n v="38"/>
    <n v="0"/>
    <n v="23"/>
    <x v="35"/>
    <x v="35"/>
  </r>
  <r>
    <x v="30"/>
    <x v="247"/>
    <n v="271"/>
    <n v="0"/>
    <n v="271"/>
    <n v="0"/>
    <n v="23"/>
    <x v="35"/>
    <x v="35"/>
  </r>
  <r>
    <x v="31"/>
    <x v="247"/>
    <n v="360"/>
    <n v="42"/>
    <n v="318"/>
    <n v="0"/>
    <n v="23"/>
    <x v="35"/>
    <x v="35"/>
  </r>
  <r>
    <x v="33"/>
    <x v="247"/>
    <n v="11"/>
    <n v="4"/>
    <n v="7"/>
    <n v="0"/>
    <n v="23"/>
    <x v="35"/>
    <x v="35"/>
  </r>
  <r>
    <x v="34"/>
    <x v="247"/>
    <n v="24"/>
    <n v="0"/>
    <n v="0"/>
    <n v="0"/>
    <n v="23"/>
    <x v="35"/>
    <x v="35"/>
  </r>
  <r>
    <x v="35"/>
    <x v="247"/>
    <n v="2202"/>
    <n v="0"/>
    <n v="0"/>
    <n v="2202"/>
    <n v="23"/>
    <x v="35"/>
    <x v="35"/>
  </r>
  <r>
    <x v="40"/>
    <x v="247"/>
    <n v="1420"/>
    <n v="19"/>
    <n v="1401"/>
    <n v="0"/>
    <n v="23"/>
    <x v="35"/>
    <x v="35"/>
  </r>
  <r>
    <x v="41"/>
    <x v="248"/>
    <m/>
    <m/>
    <m/>
    <m/>
    <m/>
    <x v="36"/>
    <x v="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75">
  <r>
    <x v="0"/>
    <d v="2018-10-01T00:00:00"/>
    <n v="1157"/>
    <n v="0"/>
    <n v="1147"/>
    <n v="10"/>
    <n v="40"/>
    <n v="-5"/>
    <d v="2018-10-01T00:00:00"/>
    <x v="0"/>
  </r>
  <r>
    <x v="1"/>
    <d v="2018-10-01T00:00:00"/>
    <n v="1147"/>
    <n v="29"/>
    <n v="1107"/>
    <n v="11"/>
    <n v="40"/>
    <n v="-5"/>
    <d v="2018-10-01T00:00:00"/>
    <x v="0"/>
  </r>
  <r>
    <x v="2"/>
    <d v="2018-10-01T00:00:00"/>
    <n v="2"/>
    <n v="0"/>
    <n v="2"/>
    <n v="0"/>
    <n v="40"/>
    <n v="-5"/>
    <d v="2018-10-01T00:00:00"/>
    <x v="0"/>
  </r>
  <r>
    <x v="3"/>
    <d v="2018-10-01T00:00:00"/>
    <n v="15"/>
    <n v="1"/>
    <n v="14"/>
    <n v="0"/>
    <n v="40"/>
    <n v="-5"/>
    <d v="2018-10-01T00:00:00"/>
    <x v="0"/>
  </r>
  <r>
    <x v="4"/>
    <d v="2018-10-01T00:00:00"/>
    <n v="12"/>
    <n v="0"/>
    <n v="12"/>
    <n v="0"/>
    <n v="40"/>
    <n v="-5"/>
    <d v="2018-10-01T00:00:00"/>
    <x v="0"/>
  </r>
  <r>
    <x v="5"/>
    <d v="2018-10-01T00:00:00"/>
    <n v="2"/>
    <n v="0"/>
    <n v="2"/>
    <n v="0"/>
    <n v="40"/>
    <n v="-5"/>
    <d v="2018-10-01T00:00:00"/>
    <x v="0"/>
  </r>
  <r>
    <x v="6"/>
    <d v="2018-10-01T00:00:00"/>
    <n v="2"/>
    <n v="0"/>
    <n v="2"/>
    <n v="0"/>
    <n v="40"/>
    <n v="-5"/>
    <d v="2018-10-01T00:00:00"/>
    <x v="0"/>
  </r>
  <r>
    <x v="7"/>
    <d v="2018-10-01T00:00:00"/>
    <n v="219"/>
    <n v="54"/>
    <n v="165"/>
    <n v="0"/>
    <n v="40"/>
    <n v="-5"/>
    <d v="2018-10-01T00:00:00"/>
    <x v="0"/>
  </r>
  <r>
    <x v="8"/>
    <d v="2018-10-01T00:00:00"/>
    <n v="1106"/>
    <n v="83"/>
    <n v="1023"/>
    <n v="0"/>
    <n v="40"/>
    <n v="-5"/>
    <d v="2018-10-01T00:00:00"/>
    <x v="0"/>
  </r>
  <r>
    <x v="9"/>
    <d v="2018-10-01T00:00:00"/>
    <n v="56"/>
    <n v="5"/>
    <n v="51"/>
    <n v="0"/>
    <n v="40"/>
    <n v="-5"/>
    <d v="2018-10-01T00:00:00"/>
    <x v="0"/>
  </r>
  <r>
    <x v="10"/>
    <d v="2018-10-01T00:00:00"/>
    <n v="106"/>
    <n v="3"/>
    <n v="103"/>
    <n v="0"/>
    <n v="40"/>
    <n v="-5"/>
    <d v="2018-10-01T00:00:00"/>
    <x v="0"/>
  </r>
  <r>
    <x v="11"/>
    <d v="2018-10-01T00:00:00"/>
    <n v="17"/>
    <n v="4"/>
    <n v="13"/>
    <n v="0"/>
    <n v="40"/>
    <n v="-5"/>
    <d v="2018-10-01T00:00:00"/>
    <x v="0"/>
  </r>
  <r>
    <x v="12"/>
    <d v="2018-10-01T00:00:00"/>
    <n v="46"/>
    <n v="6"/>
    <n v="40"/>
    <n v="0"/>
    <n v="40"/>
    <n v="-5"/>
    <d v="2018-10-01T00:00:00"/>
    <x v="0"/>
  </r>
  <r>
    <x v="13"/>
    <d v="2018-10-01T00:00:00"/>
    <n v="66"/>
    <n v="16"/>
    <n v="50"/>
    <n v="0"/>
    <n v="40"/>
    <n v="-5"/>
    <d v="2018-10-01T00:00:00"/>
    <x v="0"/>
  </r>
  <r>
    <x v="14"/>
    <d v="2018-10-01T00:00:00"/>
    <n v="19"/>
    <n v="4"/>
    <n v="15"/>
    <n v="0"/>
    <n v="40"/>
    <n v="-5"/>
    <d v="2018-10-01T00:00:00"/>
    <x v="0"/>
  </r>
  <r>
    <x v="15"/>
    <d v="2018-10-01T00:00:00"/>
    <n v="15"/>
    <n v="1"/>
    <n v="14"/>
    <n v="0"/>
    <n v="40"/>
    <n v="-5"/>
    <d v="2018-10-01T00:00:00"/>
    <x v="0"/>
  </r>
  <r>
    <x v="16"/>
    <d v="2018-10-01T00:00:00"/>
    <n v="2"/>
    <n v="0"/>
    <n v="2"/>
    <n v="0"/>
    <n v="40"/>
    <n v="-5"/>
    <d v="2018-10-01T00:00:00"/>
    <x v="0"/>
  </r>
  <r>
    <x v="17"/>
    <d v="2018-10-01T00:00:00"/>
    <n v="2"/>
    <n v="0"/>
    <n v="2"/>
    <n v="0"/>
    <n v="40"/>
    <n v="-5"/>
    <d v="2018-10-01T00:00:00"/>
    <x v="0"/>
  </r>
  <r>
    <x v="18"/>
    <d v="2018-10-01T00:00:00"/>
    <n v="16"/>
    <n v="2"/>
    <n v="14"/>
    <n v="0"/>
    <n v="40"/>
    <n v="-5"/>
    <d v="2018-10-01T00:00:00"/>
    <x v="0"/>
  </r>
  <r>
    <x v="19"/>
    <d v="2018-10-01T00:00:00"/>
    <n v="2"/>
    <n v="0"/>
    <n v="2"/>
    <n v="0"/>
    <n v="40"/>
    <n v="-5"/>
    <d v="2018-10-01T00:00:00"/>
    <x v="0"/>
  </r>
  <r>
    <x v="20"/>
    <d v="2018-10-01T00:00:00"/>
    <n v="106"/>
    <n v="0"/>
    <n v="106"/>
    <n v="0"/>
    <n v="40"/>
    <n v="-5"/>
    <d v="2018-10-01T00:00:00"/>
    <x v="0"/>
  </r>
  <r>
    <x v="21"/>
    <d v="2018-10-01T00:00:00"/>
    <n v="147"/>
    <n v="2"/>
    <n v="145"/>
    <n v="0"/>
    <n v="40"/>
    <n v="-5"/>
    <d v="2018-10-01T00:00:00"/>
    <x v="0"/>
  </r>
  <r>
    <x v="22"/>
    <d v="2018-10-01T00:00:00"/>
    <n v="666"/>
    <n v="81"/>
    <n v="585"/>
    <n v="0"/>
    <n v="40"/>
    <n v="-5"/>
    <d v="2018-10-01T00:00:00"/>
    <x v="0"/>
  </r>
  <r>
    <x v="23"/>
    <d v="2018-10-01T00:00:00"/>
    <n v="4"/>
    <n v="3"/>
    <n v="1"/>
    <n v="0"/>
    <n v="40"/>
    <n v="-5"/>
    <d v="2018-10-01T00:00:00"/>
    <x v="0"/>
  </r>
  <r>
    <x v="24"/>
    <d v="2018-10-01T00:00:00"/>
    <n v="15"/>
    <n v="2"/>
    <n v="13"/>
    <n v="0"/>
    <n v="40"/>
    <n v="-5"/>
    <d v="2018-10-01T00:00:00"/>
    <x v="0"/>
  </r>
  <r>
    <x v="25"/>
    <d v="2018-10-01T00:00:00"/>
    <n v="3"/>
    <n v="0"/>
    <n v="3"/>
    <n v="0"/>
    <n v="40"/>
    <n v="-5"/>
    <d v="2018-10-01T00:00:00"/>
    <x v="0"/>
  </r>
  <r>
    <x v="26"/>
    <d v="2018-10-01T00:00:00"/>
    <n v="1"/>
    <n v="0"/>
    <n v="1"/>
    <n v="0"/>
    <n v="40"/>
    <n v="-5"/>
    <d v="2018-10-01T00:00:00"/>
    <x v="0"/>
  </r>
  <r>
    <x v="27"/>
    <d v="2018-10-01T00:00:00"/>
    <n v="3"/>
    <n v="0"/>
    <n v="3"/>
    <n v="0"/>
    <n v="40"/>
    <n v="-5"/>
    <d v="2018-10-01T00:00:00"/>
    <x v="0"/>
  </r>
  <r>
    <x v="28"/>
    <d v="2018-10-01T00:00:00"/>
    <n v="3"/>
    <n v="0"/>
    <n v="3"/>
    <n v="0"/>
    <n v="40"/>
    <n v="-5"/>
    <d v="2018-10-01T00:00:00"/>
    <x v="0"/>
  </r>
  <r>
    <x v="29"/>
    <d v="2018-10-01T00:00:00"/>
    <n v="3"/>
    <n v="0"/>
    <n v="3"/>
    <n v="0"/>
    <n v="40"/>
    <n v="-5"/>
    <d v="2018-10-01T00:00:00"/>
    <x v="0"/>
  </r>
  <r>
    <x v="30"/>
    <d v="2018-10-01T00:00:00"/>
    <n v="15"/>
    <n v="0"/>
    <n v="15"/>
    <n v="0"/>
    <n v="40"/>
    <n v="-5"/>
    <d v="2018-10-01T00:00:00"/>
    <x v="0"/>
  </r>
  <r>
    <x v="31"/>
    <d v="2018-10-01T00:00:00"/>
    <n v="68"/>
    <n v="4"/>
    <n v="64"/>
    <n v="0"/>
    <n v="40"/>
    <n v="-5"/>
    <d v="2018-10-01T00:00:00"/>
    <x v="0"/>
  </r>
  <r>
    <x v="32"/>
    <d v="2018-10-01T00:00:00"/>
    <n v="25"/>
    <n v="4"/>
    <n v="21"/>
    <n v="0"/>
    <n v="40"/>
    <n v="-5"/>
    <d v="2018-10-01T00:00:00"/>
    <x v="0"/>
  </r>
  <r>
    <x v="33"/>
    <d v="2018-10-01T00:00:00"/>
    <n v="14"/>
    <n v="2"/>
    <n v="12"/>
    <n v="0"/>
    <n v="40"/>
    <n v="-5"/>
    <d v="2018-10-01T00:00:00"/>
    <x v="0"/>
  </r>
  <r>
    <x v="34"/>
    <d v="2018-10-01T00:00:00"/>
    <n v="23"/>
    <n v="0"/>
    <n v="0"/>
    <n v="0"/>
    <n v="40"/>
    <n v="-5"/>
    <d v="2018-10-01T00:00:00"/>
    <x v="0"/>
  </r>
  <r>
    <x v="35"/>
    <d v="2018-10-01T00:00:00"/>
    <n v="179"/>
    <n v="0"/>
    <n v="0"/>
    <n v="179"/>
    <n v="40"/>
    <n v="-5"/>
    <d v="2018-10-01T00:00:00"/>
    <x v="0"/>
  </r>
  <r>
    <x v="0"/>
    <d v="2018-10-02T00:00:00"/>
    <n v="1015"/>
    <n v="0"/>
    <n v="1007"/>
    <n v="8"/>
    <n v="40"/>
    <n v="-5"/>
    <d v="2018-10-01T00:00:00"/>
    <x v="0"/>
  </r>
  <r>
    <x v="1"/>
    <d v="2018-10-02T00:00:00"/>
    <n v="1007"/>
    <n v="27"/>
    <n v="973"/>
    <n v="7"/>
    <n v="40"/>
    <n v="-5"/>
    <d v="2018-10-01T00:00:00"/>
    <x v="0"/>
  </r>
  <r>
    <x v="2"/>
    <d v="2018-10-02T00:00:00"/>
    <n v="7"/>
    <n v="1"/>
    <n v="6"/>
    <n v="0"/>
    <n v="40"/>
    <n v="-5"/>
    <d v="2018-10-01T00:00:00"/>
    <x v="0"/>
  </r>
  <r>
    <x v="3"/>
    <d v="2018-10-02T00:00:00"/>
    <n v="18"/>
    <n v="2"/>
    <n v="16"/>
    <n v="0"/>
    <n v="40"/>
    <n v="-5"/>
    <d v="2018-10-01T00:00:00"/>
    <x v="0"/>
  </r>
  <r>
    <x v="4"/>
    <d v="2018-10-02T00:00:00"/>
    <n v="9"/>
    <n v="0"/>
    <n v="9"/>
    <n v="0"/>
    <n v="40"/>
    <n v="-5"/>
    <d v="2018-10-01T00:00:00"/>
    <x v="0"/>
  </r>
  <r>
    <x v="5"/>
    <d v="2018-10-02T00:00:00"/>
    <n v="7"/>
    <n v="0"/>
    <n v="7"/>
    <n v="0"/>
    <n v="40"/>
    <n v="-5"/>
    <d v="2018-10-01T00:00:00"/>
    <x v="0"/>
  </r>
  <r>
    <x v="6"/>
    <d v="2018-10-02T00:00:00"/>
    <n v="7"/>
    <n v="0"/>
    <n v="7"/>
    <n v="0"/>
    <n v="40"/>
    <n v="-5"/>
    <d v="2018-10-01T00:00:00"/>
    <x v="0"/>
  </r>
  <r>
    <x v="7"/>
    <d v="2018-10-02T00:00:00"/>
    <n v="173"/>
    <n v="32"/>
    <n v="141"/>
    <n v="0"/>
    <n v="40"/>
    <n v="-5"/>
    <d v="2018-10-01T00:00:00"/>
    <x v="0"/>
  </r>
  <r>
    <x v="8"/>
    <d v="2018-10-02T00:00:00"/>
    <n v="967"/>
    <n v="75"/>
    <n v="892"/>
    <n v="0"/>
    <n v="40"/>
    <n v="-5"/>
    <d v="2018-10-01T00:00:00"/>
    <x v="0"/>
  </r>
  <r>
    <x v="9"/>
    <d v="2018-10-02T00:00:00"/>
    <n v="54"/>
    <n v="6"/>
    <n v="48"/>
    <n v="0"/>
    <n v="40"/>
    <n v="-5"/>
    <d v="2018-10-01T00:00:00"/>
    <x v="0"/>
  </r>
  <r>
    <x v="10"/>
    <d v="2018-10-02T00:00:00"/>
    <n v="113"/>
    <n v="3"/>
    <n v="110"/>
    <n v="0"/>
    <n v="40"/>
    <n v="-5"/>
    <d v="2018-10-01T00:00:00"/>
    <x v="0"/>
  </r>
  <r>
    <x v="11"/>
    <d v="2018-10-02T00:00:00"/>
    <n v="16"/>
    <n v="0"/>
    <n v="16"/>
    <n v="0"/>
    <n v="40"/>
    <n v="-5"/>
    <d v="2018-10-01T00:00:00"/>
    <x v="0"/>
  </r>
  <r>
    <x v="12"/>
    <d v="2018-10-02T00:00:00"/>
    <n v="59"/>
    <n v="11"/>
    <n v="48"/>
    <n v="0"/>
    <n v="40"/>
    <n v="-5"/>
    <d v="2018-10-01T00:00:00"/>
    <x v="0"/>
  </r>
  <r>
    <x v="13"/>
    <d v="2018-10-02T00:00:00"/>
    <n v="77"/>
    <n v="9"/>
    <n v="68"/>
    <n v="0"/>
    <n v="40"/>
    <n v="-5"/>
    <d v="2018-10-01T00:00:00"/>
    <x v="0"/>
  </r>
  <r>
    <x v="14"/>
    <d v="2018-10-02T00:00:00"/>
    <n v="15"/>
    <n v="3"/>
    <n v="12"/>
    <n v="0"/>
    <n v="40"/>
    <n v="-5"/>
    <d v="2018-10-01T00:00:00"/>
    <x v="0"/>
  </r>
  <r>
    <x v="15"/>
    <d v="2018-10-02T00:00:00"/>
    <n v="9"/>
    <n v="0"/>
    <n v="9"/>
    <n v="0"/>
    <n v="40"/>
    <n v="-5"/>
    <d v="2018-10-01T00:00:00"/>
    <x v="0"/>
  </r>
  <r>
    <x v="16"/>
    <d v="2018-10-02T00:00:00"/>
    <n v="5"/>
    <n v="1"/>
    <n v="4"/>
    <n v="0"/>
    <n v="40"/>
    <n v="-5"/>
    <d v="2018-10-01T00:00:00"/>
    <x v="0"/>
  </r>
  <r>
    <x v="17"/>
    <d v="2018-10-02T00:00:00"/>
    <n v="4"/>
    <n v="0"/>
    <n v="4"/>
    <n v="0"/>
    <n v="40"/>
    <n v="-5"/>
    <d v="2018-10-01T00:00:00"/>
    <x v="0"/>
  </r>
  <r>
    <x v="18"/>
    <d v="2018-10-02T00:00:00"/>
    <n v="25"/>
    <n v="2"/>
    <n v="23"/>
    <n v="0"/>
    <n v="40"/>
    <n v="-5"/>
    <d v="2018-10-01T00:00:00"/>
    <x v="0"/>
  </r>
  <r>
    <x v="19"/>
    <d v="2018-10-02T00:00:00"/>
    <n v="7"/>
    <n v="0"/>
    <n v="7"/>
    <n v="0"/>
    <n v="40"/>
    <n v="-5"/>
    <d v="2018-10-01T00:00:00"/>
    <x v="0"/>
  </r>
  <r>
    <x v="20"/>
    <d v="2018-10-02T00:00:00"/>
    <n v="113"/>
    <n v="0"/>
    <n v="113"/>
    <n v="0"/>
    <n v="40"/>
    <n v="-5"/>
    <d v="2018-10-01T00:00:00"/>
    <x v="0"/>
  </r>
  <r>
    <x v="21"/>
    <d v="2018-10-02T00:00:00"/>
    <n v="133"/>
    <n v="2"/>
    <n v="131"/>
    <n v="0"/>
    <n v="40"/>
    <n v="-5"/>
    <d v="2018-10-01T00:00:00"/>
    <x v="0"/>
  </r>
  <r>
    <x v="22"/>
    <d v="2018-10-02T00:00:00"/>
    <n v="579"/>
    <n v="67"/>
    <n v="512"/>
    <n v="0"/>
    <n v="40"/>
    <n v="-5"/>
    <d v="2018-10-01T00:00:00"/>
    <x v="0"/>
  </r>
  <r>
    <x v="23"/>
    <d v="2018-10-02T00:00:00"/>
    <n v="4"/>
    <n v="0"/>
    <n v="4"/>
    <n v="0"/>
    <n v="40"/>
    <n v="-5"/>
    <d v="2018-10-01T00:00:00"/>
    <x v="0"/>
  </r>
  <r>
    <x v="24"/>
    <d v="2018-10-02T00:00:00"/>
    <n v="14"/>
    <n v="0"/>
    <n v="14"/>
    <n v="0"/>
    <n v="40"/>
    <n v="-5"/>
    <d v="2018-10-01T00:00:00"/>
    <x v="0"/>
  </r>
  <r>
    <x v="25"/>
    <d v="2018-10-02T00:00:00"/>
    <n v="2"/>
    <n v="1"/>
    <n v="1"/>
    <n v="0"/>
    <n v="40"/>
    <n v="-5"/>
    <d v="2018-10-01T00:00:00"/>
    <x v="0"/>
  </r>
  <r>
    <x v="26"/>
    <d v="2018-10-02T00:00:00"/>
    <n v="3"/>
    <n v="0"/>
    <n v="3"/>
    <n v="0"/>
    <n v="40"/>
    <n v="-5"/>
    <d v="2018-10-01T00:00:00"/>
    <x v="0"/>
  </r>
  <r>
    <x v="27"/>
    <d v="2018-10-02T00:00:00"/>
    <n v="7"/>
    <n v="0"/>
    <n v="7"/>
    <n v="0"/>
    <n v="40"/>
    <n v="-5"/>
    <d v="2018-10-01T00:00:00"/>
    <x v="0"/>
  </r>
  <r>
    <x v="28"/>
    <d v="2018-10-02T00:00:00"/>
    <n v="2"/>
    <n v="0"/>
    <n v="2"/>
    <n v="0"/>
    <n v="40"/>
    <n v="-5"/>
    <d v="2018-10-01T00:00:00"/>
    <x v="0"/>
  </r>
  <r>
    <x v="30"/>
    <d v="2018-10-02T00:00:00"/>
    <n v="14"/>
    <n v="0"/>
    <n v="14"/>
    <n v="0"/>
    <n v="40"/>
    <n v="-5"/>
    <d v="2018-10-01T00:00:00"/>
    <x v="0"/>
  </r>
  <r>
    <x v="31"/>
    <d v="2018-10-02T00:00:00"/>
    <n v="61"/>
    <n v="5"/>
    <n v="56"/>
    <n v="0"/>
    <n v="40"/>
    <n v="-5"/>
    <d v="2018-10-01T00:00:00"/>
    <x v="0"/>
  </r>
  <r>
    <x v="32"/>
    <d v="2018-10-02T00:00:00"/>
    <n v="28"/>
    <n v="3"/>
    <n v="25"/>
    <n v="0"/>
    <n v="40"/>
    <n v="-5"/>
    <d v="2018-10-01T00:00:00"/>
    <x v="0"/>
  </r>
  <r>
    <x v="33"/>
    <d v="2018-10-02T00:00:00"/>
    <n v="15"/>
    <n v="2"/>
    <n v="13"/>
    <n v="0"/>
    <n v="40"/>
    <n v="-5"/>
    <d v="2018-10-01T00:00:00"/>
    <x v="0"/>
  </r>
  <r>
    <x v="34"/>
    <d v="2018-10-02T00:00:00"/>
    <n v="17"/>
    <n v="0"/>
    <n v="0"/>
    <n v="0"/>
    <n v="40"/>
    <n v="-5"/>
    <d v="2018-10-01T00:00:00"/>
    <x v="0"/>
  </r>
  <r>
    <x v="35"/>
    <d v="2018-10-02T00:00:00"/>
    <n v="170"/>
    <n v="0"/>
    <n v="0"/>
    <n v="170"/>
    <n v="40"/>
    <n v="-5"/>
    <d v="2018-10-01T00:00:00"/>
    <x v="0"/>
  </r>
  <r>
    <x v="0"/>
    <d v="2018-10-03T00:00:00"/>
    <n v="931"/>
    <n v="0"/>
    <n v="920"/>
    <n v="11"/>
    <n v="40"/>
    <n v="-5"/>
    <d v="2018-10-01T00:00:00"/>
    <x v="0"/>
  </r>
  <r>
    <x v="1"/>
    <d v="2018-10-03T00:00:00"/>
    <n v="920"/>
    <n v="31"/>
    <n v="881"/>
    <n v="8"/>
    <n v="40"/>
    <n v="-5"/>
    <d v="2018-10-01T00:00:00"/>
    <x v="0"/>
  </r>
  <r>
    <x v="2"/>
    <d v="2018-10-03T00:00:00"/>
    <n v="2"/>
    <n v="0"/>
    <n v="2"/>
    <n v="0"/>
    <n v="40"/>
    <n v="-5"/>
    <d v="2018-10-01T00:00:00"/>
    <x v="0"/>
  </r>
  <r>
    <x v="3"/>
    <d v="2018-10-03T00:00:00"/>
    <n v="19"/>
    <n v="2"/>
    <n v="17"/>
    <n v="0"/>
    <n v="40"/>
    <n v="-5"/>
    <d v="2018-10-01T00:00:00"/>
    <x v="0"/>
  </r>
  <r>
    <x v="4"/>
    <d v="2018-10-03T00:00:00"/>
    <n v="15"/>
    <n v="0"/>
    <n v="15"/>
    <n v="0"/>
    <n v="40"/>
    <n v="-5"/>
    <d v="2018-10-01T00:00:00"/>
    <x v="0"/>
  </r>
  <r>
    <x v="36"/>
    <d v="2018-10-03T00:00:00"/>
    <n v="1"/>
    <n v="0"/>
    <n v="1"/>
    <n v="0"/>
    <n v="40"/>
    <n v="-5"/>
    <d v="2018-10-01T00:00:00"/>
    <x v="0"/>
  </r>
  <r>
    <x v="5"/>
    <d v="2018-10-03T00:00:00"/>
    <n v="4"/>
    <n v="0"/>
    <n v="4"/>
    <n v="0"/>
    <n v="40"/>
    <n v="-5"/>
    <d v="2018-10-01T00:00:00"/>
    <x v="0"/>
  </r>
  <r>
    <x v="6"/>
    <d v="2018-10-03T00:00:00"/>
    <n v="3"/>
    <n v="0"/>
    <n v="3"/>
    <n v="0"/>
    <n v="40"/>
    <n v="-5"/>
    <d v="2018-10-01T00:00:00"/>
    <x v="0"/>
  </r>
  <r>
    <x v="7"/>
    <d v="2018-10-03T00:00:00"/>
    <n v="190"/>
    <n v="49"/>
    <n v="141"/>
    <n v="0"/>
    <n v="40"/>
    <n v="-5"/>
    <d v="2018-10-01T00:00:00"/>
    <x v="0"/>
  </r>
  <r>
    <x v="8"/>
    <d v="2018-10-03T00:00:00"/>
    <n v="875"/>
    <n v="62"/>
    <n v="813"/>
    <n v="0"/>
    <n v="40"/>
    <n v="-5"/>
    <d v="2018-10-01T00:00:00"/>
    <x v="0"/>
  </r>
  <r>
    <x v="9"/>
    <d v="2018-10-03T00:00:00"/>
    <n v="41"/>
    <n v="4"/>
    <n v="37"/>
    <n v="0"/>
    <n v="40"/>
    <n v="-5"/>
    <d v="2018-10-01T00:00:00"/>
    <x v="0"/>
  </r>
  <r>
    <x v="10"/>
    <d v="2018-10-03T00:00:00"/>
    <n v="117"/>
    <n v="2"/>
    <n v="115"/>
    <n v="0"/>
    <n v="40"/>
    <n v="-5"/>
    <d v="2018-10-01T00:00:00"/>
    <x v="0"/>
  </r>
  <r>
    <x v="11"/>
    <d v="2018-10-03T00:00:00"/>
    <n v="17"/>
    <n v="3"/>
    <n v="14"/>
    <n v="0"/>
    <n v="40"/>
    <n v="-5"/>
    <d v="2018-10-01T00:00:00"/>
    <x v="0"/>
  </r>
  <r>
    <x v="12"/>
    <d v="2018-10-03T00:00:00"/>
    <n v="48"/>
    <n v="13"/>
    <n v="35"/>
    <n v="0"/>
    <n v="40"/>
    <n v="-5"/>
    <d v="2018-10-01T00:00:00"/>
    <x v="0"/>
  </r>
  <r>
    <x v="13"/>
    <d v="2018-10-03T00:00:00"/>
    <n v="61"/>
    <n v="9"/>
    <n v="52"/>
    <n v="0"/>
    <n v="40"/>
    <n v="-5"/>
    <d v="2018-10-01T00:00:00"/>
    <x v="0"/>
  </r>
  <r>
    <x v="14"/>
    <d v="2018-10-03T00:00:00"/>
    <n v="27"/>
    <n v="8"/>
    <n v="19"/>
    <n v="0"/>
    <n v="40"/>
    <n v="-5"/>
    <d v="2018-10-01T00:00:00"/>
    <x v="0"/>
  </r>
  <r>
    <x v="15"/>
    <d v="2018-10-03T00:00:00"/>
    <n v="15"/>
    <n v="2"/>
    <n v="13"/>
    <n v="0"/>
    <n v="40"/>
    <n v="-5"/>
    <d v="2018-10-01T00:00:00"/>
    <x v="0"/>
  </r>
  <r>
    <x v="16"/>
    <d v="2018-10-03T00:00:00"/>
    <n v="5"/>
    <n v="0"/>
    <n v="5"/>
    <n v="0"/>
    <n v="40"/>
    <n v="-5"/>
    <d v="2018-10-01T00:00:00"/>
    <x v="0"/>
  </r>
  <r>
    <x v="17"/>
    <d v="2018-10-03T00:00:00"/>
    <n v="5"/>
    <n v="0"/>
    <n v="5"/>
    <n v="0"/>
    <n v="40"/>
    <n v="-5"/>
    <d v="2018-10-01T00:00:00"/>
    <x v="0"/>
  </r>
  <r>
    <x v="18"/>
    <d v="2018-10-03T00:00:00"/>
    <n v="27"/>
    <n v="2"/>
    <n v="25"/>
    <n v="0"/>
    <n v="40"/>
    <n v="-5"/>
    <d v="2018-10-01T00:00:00"/>
    <x v="0"/>
  </r>
  <r>
    <x v="19"/>
    <d v="2018-10-03T00:00:00"/>
    <n v="10"/>
    <n v="0"/>
    <n v="10"/>
    <n v="0"/>
    <n v="40"/>
    <n v="-5"/>
    <d v="2018-10-01T00:00:00"/>
    <x v="0"/>
  </r>
  <r>
    <x v="20"/>
    <d v="2018-10-03T00:00:00"/>
    <n v="117"/>
    <n v="0"/>
    <n v="117"/>
    <n v="0"/>
    <n v="40"/>
    <n v="-5"/>
    <d v="2018-10-01T00:00:00"/>
    <x v="0"/>
  </r>
  <r>
    <x v="21"/>
    <d v="2018-10-03T00:00:00"/>
    <n v="134"/>
    <n v="1"/>
    <n v="133"/>
    <n v="0"/>
    <n v="40"/>
    <n v="-5"/>
    <d v="2018-10-01T00:00:00"/>
    <x v="0"/>
  </r>
  <r>
    <x v="22"/>
    <d v="2018-10-03T00:00:00"/>
    <n v="470"/>
    <n v="53"/>
    <n v="417"/>
    <n v="0"/>
    <n v="40"/>
    <n v="-5"/>
    <d v="2018-10-01T00:00:00"/>
    <x v="0"/>
  </r>
  <r>
    <x v="23"/>
    <d v="2018-10-03T00:00:00"/>
    <n v="5"/>
    <n v="1"/>
    <n v="4"/>
    <n v="0"/>
    <n v="40"/>
    <n v="-5"/>
    <d v="2018-10-01T00:00:00"/>
    <x v="0"/>
  </r>
  <r>
    <x v="24"/>
    <d v="2018-10-03T00:00:00"/>
    <n v="23"/>
    <n v="2"/>
    <n v="21"/>
    <n v="0"/>
    <n v="40"/>
    <n v="-5"/>
    <d v="2018-10-01T00:00:00"/>
    <x v="0"/>
  </r>
  <r>
    <x v="25"/>
    <d v="2018-10-03T00:00:00"/>
    <n v="6"/>
    <n v="0"/>
    <n v="6"/>
    <n v="0"/>
    <n v="40"/>
    <n v="-5"/>
    <d v="2018-10-01T00:00:00"/>
    <x v="0"/>
  </r>
  <r>
    <x v="26"/>
    <d v="2018-10-03T00:00:00"/>
    <n v="5"/>
    <n v="0"/>
    <n v="5"/>
    <n v="0"/>
    <n v="40"/>
    <n v="-5"/>
    <d v="2018-10-01T00:00:00"/>
    <x v="0"/>
  </r>
  <r>
    <x v="27"/>
    <d v="2018-10-03T00:00:00"/>
    <n v="2"/>
    <n v="0"/>
    <n v="2"/>
    <n v="0"/>
    <n v="40"/>
    <n v="-5"/>
    <d v="2018-10-01T00:00:00"/>
    <x v="0"/>
  </r>
  <r>
    <x v="28"/>
    <d v="2018-10-03T00:00:00"/>
    <n v="7"/>
    <n v="2"/>
    <n v="5"/>
    <n v="0"/>
    <n v="40"/>
    <n v="-5"/>
    <d v="2018-10-01T00:00:00"/>
    <x v="0"/>
  </r>
  <r>
    <x v="29"/>
    <d v="2018-10-03T00:00:00"/>
    <n v="3"/>
    <n v="0"/>
    <n v="3"/>
    <n v="0"/>
    <n v="40"/>
    <n v="-5"/>
    <d v="2018-10-01T00:00:00"/>
    <x v="0"/>
  </r>
  <r>
    <x v="30"/>
    <d v="2018-10-03T00:00:00"/>
    <n v="23"/>
    <n v="0"/>
    <n v="23"/>
    <n v="0"/>
    <n v="40"/>
    <n v="-5"/>
    <d v="2018-10-01T00:00:00"/>
    <x v="0"/>
  </r>
  <r>
    <x v="31"/>
    <d v="2018-10-03T00:00:00"/>
    <n v="56"/>
    <n v="6"/>
    <n v="50"/>
    <n v="0"/>
    <n v="40"/>
    <n v="-5"/>
    <d v="2018-10-01T00:00:00"/>
    <x v="0"/>
  </r>
  <r>
    <x v="32"/>
    <d v="2018-10-03T00:00:00"/>
    <n v="24"/>
    <n v="7"/>
    <n v="17"/>
    <n v="0"/>
    <n v="40"/>
    <n v="-5"/>
    <d v="2018-10-01T00:00:00"/>
    <x v="0"/>
  </r>
  <r>
    <x v="33"/>
    <d v="2018-10-03T00:00:00"/>
    <n v="14"/>
    <n v="2"/>
    <n v="12"/>
    <n v="0"/>
    <n v="40"/>
    <n v="-5"/>
    <d v="2018-10-01T00:00:00"/>
    <x v="0"/>
  </r>
  <r>
    <x v="34"/>
    <d v="2018-10-03T00:00:00"/>
    <n v="16"/>
    <n v="0"/>
    <n v="0"/>
    <n v="0"/>
    <n v="40"/>
    <n v="-5"/>
    <d v="2018-10-01T00:00:00"/>
    <x v="0"/>
  </r>
  <r>
    <x v="37"/>
    <d v="2018-10-03T00:00:00"/>
    <n v="1"/>
    <n v="0"/>
    <n v="1"/>
    <n v="0"/>
    <n v="40"/>
    <n v="-5"/>
    <d v="2018-10-01T00:00:00"/>
    <x v="0"/>
  </r>
  <r>
    <x v="35"/>
    <d v="2018-10-03T00:00:00"/>
    <n v="176"/>
    <n v="0"/>
    <n v="0"/>
    <n v="176"/>
    <n v="40"/>
    <n v="-5"/>
    <d v="2018-10-01T00:00:00"/>
    <x v="0"/>
  </r>
  <r>
    <x v="0"/>
    <d v="2018-10-04T00:00:00"/>
    <n v="685"/>
    <n v="0"/>
    <n v="674"/>
    <n v="11"/>
    <n v="40"/>
    <n v="-5"/>
    <d v="2018-10-01T00:00:00"/>
    <x v="0"/>
  </r>
  <r>
    <x v="1"/>
    <d v="2018-10-04T00:00:00"/>
    <n v="674"/>
    <n v="16"/>
    <n v="653"/>
    <n v="5"/>
    <n v="40"/>
    <n v="-5"/>
    <d v="2018-10-01T00:00:00"/>
    <x v="0"/>
  </r>
  <r>
    <x v="2"/>
    <d v="2018-10-04T00:00:00"/>
    <n v="2"/>
    <n v="0"/>
    <n v="2"/>
    <n v="0"/>
    <n v="40"/>
    <n v="-5"/>
    <d v="2018-10-01T00:00:00"/>
    <x v="0"/>
  </r>
  <r>
    <x v="3"/>
    <d v="2018-10-04T00:00:00"/>
    <n v="19"/>
    <n v="1"/>
    <n v="18"/>
    <n v="0"/>
    <n v="40"/>
    <n v="-5"/>
    <d v="2018-10-01T00:00:00"/>
    <x v="0"/>
  </r>
  <r>
    <x v="4"/>
    <d v="2018-10-04T00:00:00"/>
    <n v="16"/>
    <n v="0"/>
    <n v="16"/>
    <n v="0"/>
    <n v="40"/>
    <n v="-5"/>
    <d v="2018-10-01T00:00:00"/>
    <x v="0"/>
  </r>
  <r>
    <x v="36"/>
    <d v="2018-10-04T00:00:00"/>
    <n v="1"/>
    <n v="0"/>
    <n v="1"/>
    <n v="0"/>
    <n v="40"/>
    <n v="-5"/>
    <d v="2018-10-01T00:00:00"/>
    <x v="0"/>
  </r>
  <r>
    <x v="5"/>
    <d v="2018-10-04T00:00:00"/>
    <n v="4"/>
    <n v="1"/>
    <n v="3"/>
    <n v="0"/>
    <n v="40"/>
    <n v="-5"/>
    <d v="2018-10-01T00:00:00"/>
    <x v="0"/>
  </r>
  <r>
    <x v="6"/>
    <d v="2018-10-04T00:00:00"/>
    <n v="2"/>
    <n v="0"/>
    <n v="2"/>
    <n v="0"/>
    <n v="40"/>
    <n v="-5"/>
    <d v="2018-10-01T00:00:00"/>
    <x v="0"/>
  </r>
  <r>
    <x v="7"/>
    <d v="2018-10-04T00:00:00"/>
    <n v="128"/>
    <n v="34"/>
    <n v="94"/>
    <n v="0"/>
    <n v="40"/>
    <n v="-5"/>
    <d v="2018-10-01T00:00:00"/>
    <x v="0"/>
  </r>
  <r>
    <x v="8"/>
    <d v="2018-10-04T00:00:00"/>
    <n v="651"/>
    <n v="48"/>
    <n v="603"/>
    <n v="0"/>
    <n v="40"/>
    <n v="-5"/>
    <d v="2018-10-01T00:00:00"/>
    <x v="0"/>
  </r>
  <r>
    <x v="9"/>
    <d v="2018-10-04T00:00:00"/>
    <n v="28"/>
    <n v="4"/>
    <n v="24"/>
    <n v="0"/>
    <n v="40"/>
    <n v="-5"/>
    <d v="2018-10-01T00:00:00"/>
    <x v="0"/>
  </r>
  <r>
    <x v="10"/>
    <d v="2018-10-04T00:00:00"/>
    <n v="81"/>
    <n v="0"/>
    <n v="81"/>
    <n v="0"/>
    <n v="40"/>
    <n v="-5"/>
    <d v="2018-10-01T00:00:00"/>
    <x v="0"/>
  </r>
  <r>
    <x v="11"/>
    <d v="2018-10-04T00:00:00"/>
    <n v="8"/>
    <n v="2"/>
    <n v="6"/>
    <n v="0"/>
    <n v="40"/>
    <n v="-5"/>
    <d v="2018-10-01T00:00:00"/>
    <x v="0"/>
  </r>
  <r>
    <x v="12"/>
    <d v="2018-10-04T00:00:00"/>
    <n v="38"/>
    <n v="10"/>
    <n v="28"/>
    <n v="0"/>
    <n v="40"/>
    <n v="-5"/>
    <d v="2018-10-01T00:00:00"/>
    <x v="0"/>
  </r>
  <r>
    <x v="13"/>
    <d v="2018-10-04T00:00:00"/>
    <n v="47"/>
    <n v="6"/>
    <n v="41"/>
    <n v="0"/>
    <n v="40"/>
    <n v="-5"/>
    <d v="2018-10-01T00:00:00"/>
    <x v="0"/>
  </r>
  <r>
    <x v="14"/>
    <d v="2018-10-04T00:00:00"/>
    <n v="15"/>
    <n v="7"/>
    <n v="8"/>
    <n v="0"/>
    <n v="40"/>
    <n v="-5"/>
    <d v="2018-10-01T00:00:00"/>
    <x v="0"/>
  </r>
  <r>
    <x v="15"/>
    <d v="2018-10-04T00:00:00"/>
    <n v="8"/>
    <n v="0"/>
    <n v="8"/>
    <n v="0"/>
    <n v="40"/>
    <n v="-5"/>
    <d v="2018-10-01T00:00:00"/>
    <x v="0"/>
  </r>
  <r>
    <x v="16"/>
    <d v="2018-10-04T00:00:00"/>
    <n v="6"/>
    <n v="0"/>
    <n v="6"/>
    <n v="0"/>
    <n v="40"/>
    <n v="-5"/>
    <d v="2018-10-01T00:00:00"/>
    <x v="0"/>
  </r>
  <r>
    <x v="17"/>
    <d v="2018-10-04T00:00:00"/>
    <n v="6"/>
    <n v="0"/>
    <n v="6"/>
    <n v="0"/>
    <n v="40"/>
    <n v="-5"/>
    <d v="2018-10-01T00:00:00"/>
    <x v="0"/>
  </r>
  <r>
    <x v="18"/>
    <d v="2018-10-04T00:00:00"/>
    <n v="14"/>
    <n v="1"/>
    <n v="13"/>
    <n v="0"/>
    <n v="40"/>
    <n v="-5"/>
    <d v="2018-10-01T00:00:00"/>
    <x v="0"/>
  </r>
  <r>
    <x v="19"/>
    <d v="2018-10-04T00:00:00"/>
    <n v="2"/>
    <n v="0"/>
    <n v="2"/>
    <n v="0"/>
    <n v="40"/>
    <n v="-5"/>
    <d v="2018-10-01T00:00:00"/>
    <x v="0"/>
  </r>
  <r>
    <x v="20"/>
    <d v="2018-10-04T00:00:00"/>
    <n v="81"/>
    <n v="0"/>
    <n v="81"/>
    <n v="0"/>
    <n v="40"/>
    <n v="-5"/>
    <d v="2018-10-01T00:00:00"/>
    <x v="0"/>
  </r>
  <r>
    <x v="21"/>
    <d v="2018-10-04T00:00:00"/>
    <n v="86"/>
    <n v="0"/>
    <n v="86"/>
    <n v="0"/>
    <n v="40"/>
    <n v="-5"/>
    <d v="2018-10-01T00:00:00"/>
    <x v="0"/>
  </r>
  <r>
    <x v="22"/>
    <d v="2018-10-04T00:00:00"/>
    <n v="362"/>
    <n v="37"/>
    <n v="325"/>
    <n v="0"/>
    <n v="40"/>
    <n v="-5"/>
    <d v="2018-10-01T00:00:00"/>
    <x v="0"/>
  </r>
  <r>
    <x v="23"/>
    <d v="2018-10-04T00:00:00"/>
    <n v="3"/>
    <n v="1"/>
    <n v="2"/>
    <n v="0"/>
    <n v="40"/>
    <n v="-5"/>
    <d v="2018-10-01T00:00:00"/>
    <x v="0"/>
  </r>
  <r>
    <x v="24"/>
    <d v="2018-10-04T00:00:00"/>
    <n v="11"/>
    <n v="0"/>
    <n v="11"/>
    <n v="0"/>
    <n v="40"/>
    <n v="-5"/>
    <d v="2018-10-01T00:00:00"/>
    <x v="0"/>
  </r>
  <r>
    <x v="25"/>
    <d v="2018-10-04T00:00:00"/>
    <n v="3"/>
    <n v="1"/>
    <n v="2"/>
    <n v="0"/>
    <n v="40"/>
    <n v="-5"/>
    <d v="2018-10-01T00:00:00"/>
    <x v="0"/>
  </r>
  <r>
    <x v="26"/>
    <d v="2018-10-04T00:00:00"/>
    <n v="1"/>
    <n v="0"/>
    <n v="1"/>
    <n v="0"/>
    <n v="40"/>
    <n v="-5"/>
    <d v="2018-10-01T00:00:00"/>
    <x v="0"/>
  </r>
  <r>
    <x v="27"/>
    <d v="2018-10-04T00:00:00"/>
    <n v="3"/>
    <n v="0"/>
    <n v="3"/>
    <n v="0"/>
    <n v="40"/>
    <n v="-5"/>
    <d v="2018-10-01T00:00:00"/>
    <x v="0"/>
  </r>
  <r>
    <x v="38"/>
    <d v="2018-10-04T00:00:00"/>
    <n v="1"/>
    <n v="0"/>
    <n v="1"/>
    <n v="0"/>
    <n v="40"/>
    <n v="-5"/>
    <d v="2018-10-01T00:00:00"/>
    <x v="0"/>
  </r>
  <r>
    <x v="28"/>
    <d v="2018-10-04T00:00:00"/>
    <n v="3"/>
    <n v="0"/>
    <n v="3"/>
    <n v="0"/>
    <n v="40"/>
    <n v="-5"/>
    <d v="2018-10-01T00:00:00"/>
    <x v="0"/>
  </r>
  <r>
    <x v="29"/>
    <d v="2018-10-04T00:00:00"/>
    <n v="2"/>
    <n v="0"/>
    <n v="2"/>
    <n v="0"/>
    <n v="40"/>
    <n v="-5"/>
    <d v="2018-10-01T00:00:00"/>
    <x v="0"/>
  </r>
  <r>
    <x v="30"/>
    <d v="2018-10-04T00:00:00"/>
    <n v="11"/>
    <n v="0"/>
    <n v="11"/>
    <n v="0"/>
    <n v="40"/>
    <n v="-5"/>
    <d v="2018-10-01T00:00:00"/>
    <x v="0"/>
  </r>
  <r>
    <x v="31"/>
    <d v="2018-10-04T00:00:00"/>
    <n v="40"/>
    <n v="5"/>
    <n v="35"/>
    <n v="0"/>
    <n v="40"/>
    <n v="-5"/>
    <d v="2018-10-01T00:00:00"/>
    <x v="0"/>
  </r>
  <r>
    <x v="32"/>
    <d v="2018-10-04T00:00:00"/>
    <n v="30"/>
    <n v="5"/>
    <n v="25"/>
    <n v="0"/>
    <n v="40"/>
    <n v="-5"/>
    <d v="2018-10-01T00:00:00"/>
    <x v="0"/>
  </r>
  <r>
    <x v="33"/>
    <d v="2018-10-04T00:00:00"/>
    <n v="11"/>
    <n v="2"/>
    <n v="9"/>
    <n v="0"/>
    <n v="40"/>
    <n v="-5"/>
    <d v="2018-10-01T00:00:00"/>
    <x v="0"/>
  </r>
  <r>
    <x v="34"/>
    <d v="2018-10-04T00:00:00"/>
    <n v="11"/>
    <n v="0"/>
    <n v="0"/>
    <n v="0"/>
    <n v="40"/>
    <n v="-5"/>
    <d v="2018-10-01T00:00:00"/>
    <x v="0"/>
  </r>
  <r>
    <x v="35"/>
    <d v="2018-10-04T00:00:00"/>
    <n v="122"/>
    <n v="0"/>
    <n v="0"/>
    <n v="122"/>
    <n v="40"/>
    <n v="-5"/>
    <d v="2018-10-01T00:00:00"/>
    <x v="0"/>
  </r>
  <r>
    <x v="0"/>
    <d v="2018-10-05T00:00:00"/>
    <n v="735"/>
    <n v="0"/>
    <n v="722"/>
    <n v="13"/>
    <n v="40"/>
    <n v="-5"/>
    <d v="2018-10-01T00:00:00"/>
    <x v="0"/>
  </r>
  <r>
    <x v="1"/>
    <d v="2018-10-05T00:00:00"/>
    <n v="722"/>
    <n v="25"/>
    <n v="691"/>
    <n v="6"/>
    <n v="40"/>
    <n v="-5"/>
    <d v="2018-10-01T00:00:00"/>
    <x v="0"/>
  </r>
  <r>
    <x v="2"/>
    <d v="2018-10-05T00:00:00"/>
    <n v="4"/>
    <n v="0"/>
    <n v="4"/>
    <n v="0"/>
    <n v="40"/>
    <n v="-5"/>
    <d v="2018-10-01T00:00:00"/>
    <x v="0"/>
  </r>
  <r>
    <x v="3"/>
    <d v="2018-10-05T00:00:00"/>
    <n v="18"/>
    <n v="1"/>
    <n v="17"/>
    <n v="0"/>
    <n v="40"/>
    <n v="-5"/>
    <d v="2018-10-01T00:00:00"/>
    <x v="0"/>
  </r>
  <r>
    <x v="4"/>
    <d v="2018-10-05T00:00:00"/>
    <n v="13"/>
    <n v="0"/>
    <n v="13"/>
    <n v="0"/>
    <n v="40"/>
    <n v="-5"/>
    <d v="2018-10-01T00:00:00"/>
    <x v="0"/>
  </r>
  <r>
    <x v="5"/>
    <d v="2018-10-05T00:00:00"/>
    <n v="2"/>
    <n v="0"/>
    <n v="2"/>
    <n v="0"/>
    <n v="40"/>
    <n v="-5"/>
    <d v="2018-10-01T00:00:00"/>
    <x v="0"/>
  </r>
  <r>
    <x v="6"/>
    <d v="2018-10-05T00:00:00"/>
    <n v="2"/>
    <n v="1"/>
    <n v="1"/>
    <n v="0"/>
    <n v="40"/>
    <n v="-5"/>
    <d v="2018-10-01T00:00:00"/>
    <x v="0"/>
  </r>
  <r>
    <x v="7"/>
    <d v="2018-10-05T00:00:00"/>
    <n v="135"/>
    <n v="26"/>
    <n v="109"/>
    <n v="0"/>
    <n v="40"/>
    <n v="-5"/>
    <d v="2018-10-01T00:00:00"/>
    <x v="0"/>
  </r>
  <r>
    <x v="8"/>
    <d v="2018-10-05T00:00:00"/>
    <n v="687"/>
    <n v="56"/>
    <n v="631"/>
    <n v="0"/>
    <n v="40"/>
    <n v="-5"/>
    <d v="2018-10-01T00:00:00"/>
    <x v="0"/>
  </r>
  <r>
    <x v="9"/>
    <d v="2018-10-05T00:00:00"/>
    <n v="33"/>
    <n v="1"/>
    <n v="32"/>
    <n v="0"/>
    <n v="40"/>
    <n v="-5"/>
    <d v="2018-10-01T00:00:00"/>
    <x v="0"/>
  </r>
  <r>
    <x v="10"/>
    <d v="2018-10-05T00:00:00"/>
    <n v="74"/>
    <n v="0"/>
    <n v="74"/>
    <n v="0"/>
    <n v="40"/>
    <n v="-5"/>
    <d v="2018-10-01T00:00:00"/>
    <x v="0"/>
  </r>
  <r>
    <x v="11"/>
    <d v="2018-10-05T00:00:00"/>
    <n v="8"/>
    <n v="1"/>
    <n v="7"/>
    <n v="0"/>
    <n v="40"/>
    <n v="-5"/>
    <d v="2018-10-01T00:00:00"/>
    <x v="0"/>
  </r>
  <r>
    <x v="12"/>
    <d v="2018-10-05T00:00:00"/>
    <n v="30"/>
    <n v="2"/>
    <n v="28"/>
    <n v="0"/>
    <n v="40"/>
    <n v="-5"/>
    <d v="2018-10-01T00:00:00"/>
    <x v="0"/>
  </r>
  <r>
    <x v="13"/>
    <d v="2018-10-05T00:00:00"/>
    <n v="44"/>
    <n v="7"/>
    <n v="37"/>
    <n v="0"/>
    <n v="40"/>
    <n v="-5"/>
    <d v="2018-10-01T00:00:00"/>
    <x v="0"/>
  </r>
  <r>
    <x v="14"/>
    <d v="2018-10-05T00:00:00"/>
    <n v="19"/>
    <n v="6"/>
    <n v="13"/>
    <n v="0"/>
    <n v="40"/>
    <n v="-5"/>
    <d v="2018-10-01T00:00:00"/>
    <x v="0"/>
  </r>
  <r>
    <x v="15"/>
    <d v="2018-10-05T00:00:00"/>
    <n v="11"/>
    <n v="0"/>
    <n v="11"/>
    <n v="0"/>
    <n v="40"/>
    <n v="-5"/>
    <d v="2018-10-01T00:00:00"/>
    <x v="0"/>
  </r>
  <r>
    <x v="16"/>
    <d v="2018-10-05T00:00:00"/>
    <n v="2"/>
    <n v="0"/>
    <n v="2"/>
    <n v="0"/>
    <n v="40"/>
    <n v="-5"/>
    <d v="2018-10-01T00:00:00"/>
    <x v="0"/>
  </r>
  <r>
    <x v="17"/>
    <d v="2018-10-05T00:00:00"/>
    <n v="2"/>
    <n v="0"/>
    <n v="2"/>
    <n v="0"/>
    <n v="40"/>
    <n v="-5"/>
    <d v="2018-10-01T00:00:00"/>
    <x v="0"/>
  </r>
  <r>
    <x v="18"/>
    <d v="2018-10-05T00:00:00"/>
    <n v="17"/>
    <n v="1"/>
    <n v="16"/>
    <n v="0"/>
    <n v="40"/>
    <n v="-5"/>
    <d v="2018-10-01T00:00:00"/>
    <x v="0"/>
  </r>
  <r>
    <x v="19"/>
    <d v="2018-10-05T00:00:00"/>
    <n v="5"/>
    <n v="0"/>
    <n v="5"/>
    <n v="0"/>
    <n v="40"/>
    <n v="-5"/>
    <d v="2018-10-01T00:00:00"/>
    <x v="0"/>
  </r>
  <r>
    <x v="20"/>
    <d v="2018-10-05T00:00:00"/>
    <n v="74"/>
    <n v="0"/>
    <n v="74"/>
    <n v="0"/>
    <n v="40"/>
    <n v="-5"/>
    <d v="2018-10-01T00:00:00"/>
    <x v="0"/>
  </r>
  <r>
    <x v="21"/>
    <d v="2018-10-05T00:00:00"/>
    <n v="97"/>
    <n v="0"/>
    <n v="97"/>
    <n v="0"/>
    <n v="40"/>
    <n v="-5"/>
    <d v="2018-10-01T00:00:00"/>
    <x v="0"/>
  </r>
  <r>
    <x v="22"/>
    <d v="2018-10-05T00:00:00"/>
    <n v="404"/>
    <n v="48"/>
    <n v="356"/>
    <n v="0"/>
    <n v="40"/>
    <n v="-5"/>
    <d v="2018-10-01T00:00:00"/>
    <x v="0"/>
  </r>
  <r>
    <x v="23"/>
    <d v="2018-10-05T00:00:00"/>
    <n v="5"/>
    <n v="1"/>
    <n v="4"/>
    <n v="0"/>
    <n v="40"/>
    <n v="-5"/>
    <d v="2018-10-01T00:00:00"/>
    <x v="0"/>
  </r>
  <r>
    <x v="24"/>
    <d v="2018-10-05T00:00:00"/>
    <n v="9"/>
    <n v="0"/>
    <n v="9"/>
    <n v="0"/>
    <n v="40"/>
    <n v="-5"/>
    <d v="2018-10-01T00:00:00"/>
    <x v="0"/>
  </r>
  <r>
    <x v="25"/>
    <d v="2018-10-05T00:00:00"/>
    <n v="2"/>
    <n v="1"/>
    <n v="1"/>
    <n v="0"/>
    <n v="40"/>
    <n v="-5"/>
    <d v="2018-10-01T00:00:00"/>
    <x v="0"/>
  </r>
  <r>
    <x v="26"/>
    <d v="2018-10-05T00:00:00"/>
    <n v="1"/>
    <n v="0"/>
    <n v="1"/>
    <n v="0"/>
    <n v="40"/>
    <n v="-5"/>
    <d v="2018-10-01T00:00:00"/>
    <x v="0"/>
  </r>
  <r>
    <x v="27"/>
    <d v="2018-10-05T00:00:00"/>
    <n v="1"/>
    <n v="0"/>
    <n v="1"/>
    <n v="0"/>
    <n v="40"/>
    <n v="-5"/>
    <d v="2018-10-01T00:00:00"/>
    <x v="0"/>
  </r>
  <r>
    <x v="38"/>
    <d v="2018-10-05T00:00:00"/>
    <n v="2"/>
    <n v="1"/>
    <n v="1"/>
    <n v="0"/>
    <n v="40"/>
    <n v="-5"/>
    <d v="2018-10-01T00:00:00"/>
    <x v="0"/>
  </r>
  <r>
    <x v="28"/>
    <d v="2018-10-05T00:00:00"/>
    <n v="3"/>
    <n v="1"/>
    <n v="2"/>
    <n v="0"/>
    <n v="40"/>
    <n v="-5"/>
    <d v="2018-10-01T00:00:00"/>
    <x v="0"/>
  </r>
  <r>
    <x v="30"/>
    <d v="2018-10-05T00:00:00"/>
    <n v="9"/>
    <n v="0"/>
    <n v="9"/>
    <n v="0"/>
    <n v="40"/>
    <n v="-5"/>
    <d v="2018-10-01T00:00:00"/>
    <x v="0"/>
  </r>
  <r>
    <x v="31"/>
    <d v="2018-10-05T00:00:00"/>
    <n v="39"/>
    <n v="5"/>
    <n v="34"/>
    <n v="0"/>
    <n v="40"/>
    <n v="-5"/>
    <d v="2018-10-01T00:00:00"/>
    <x v="0"/>
  </r>
  <r>
    <x v="32"/>
    <d v="2018-10-05T00:00:00"/>
    <n v="14"/>
    <n v="2"/>
    <n v="12"/>
    <n v="0"/>
    <n v="40"/>
    <n v="-5"/>
    <d v="2018-10-01T00:00:00"/>
    <x v="0"/>
  </r>
  <r>
    <x v="33"/>
    <d v="2018-10-05T00:00:00"/>
    <n v="9"/>
    <n v="1"/>
    <n v="8"/>
    <n v="0"/>
    <n v="40"/>
    <n v="-5"/>
    <d v="2018-10-01T00:00:00"/>
    <x v="0"/>
  </r>
  <r>
    <x v="34"/>
    <d v="2018-10-05T00:00:00"/>
    <n v="16"/>
    <n v="0"/>
    <n v="0"/>
    <n v="0"/>
    <n v="40"/>
    <n v="-5"/>
    <d v="2018-10-01T00:00:00"/>
    <x v="0"/>
  </r>
  <r>
    <x v="37"/>
    <d v="2018-10-05T00:00:00"/>
    <n v="2"/>
    <n v="0"/>
    <n v="2"/>
    <n v="0"/>
    <n v="40"/>
    <n v="-5"/>
    <d v="2018-10-01T00:00:00"/>
    <x v="0"/>
  </r>
  <r>
    <x v="35"/>
    <d v="2018-10-05T00:00:00"/>
    <n v="126"/>
    <n v="0"/>
    <n v="0"/>
    <n v="126"/>
    <n v="40"/>
    <n v="-5"/>
    <d v="2018-10-01T00:00:00"/>
    <x v="0"/>
  </r>
  <r>
    <x v="0"/>
    <d v="2018-10-06T00:00:00"/>
    <n v="81"/>
    <n v="0"/>
    <n v="80"/>
    <n v="1"/>
    <n v="40"/>
    <n v="-5"/>
    <d v="2018-10-01T00:00:00"/>
    <x v="0"/>
  </r>
  <r>
    <x v="1"/>
    <d v="2018-10-06T00:00:00"/>
    <n v="80"/>
    <n v="1"/>
    <n v="73"/>
    <n v="6"/>
    <n v="40"/>
    <n v="-5"/>
    <d v="2018-10-01T00:00:00"/>
    <x v="0"/>
  </r>
  <r>
    <x v="5"/>
    <d v="2018-10-06T00:00:00"/>
    <n v="4"/>
    <n v="0"/>
    <n v="4"/>
    <n v="0"/>
    <n v="40"/>
    <n v="-5"/>
    <d v="2018-10-01T00:00:00"/>
    <x v="0"/>
  </r>
  <r>
    <x v="6"/>
    <d v="2018-10-06T00:00:00"/>
    <n v="4"/>
    <n v="0"/>
    <n v="4"/>
    <n v="0"/>
    <n v="40"/>
    <n v="-5"/>
    <d v="2018-10-01T00:00:00"/>
    <x v="0"/>
  </r>
  <r>
    <x v="7"/>
    <d v="2018-10-06T00:00:00"/>
    <n v="12"/>
    <n v="3"/>
    <n v="9"/>
    <n v="0"/>
    <n v="40"/>
    <n v="-5"/>
    <d v="2018-10-01T00:00:00"/>
    <x v="0"/>
  </r>
  <r>
    <x v="8"/>
    <d v="2018-10-06T00:00:00"/>
    <n v="72"/>
    <n v="7"/>
    <n v="65"/>
    <n v="0"/>
    <n v="40"/>
    <n v="-5"/>
    <d v="2018-10-01T00:00:00"/>
    <x v="0"/>
  </r>
  <r>
    <x v="9"/>
    <d v="2018-10-06T00:00:00"/>
    <n v="2"/>
    <n v="1"/>
    <n v="1"/>
    <n v="0"/>
    <n v="40"/>
    <n v="-5"/>
    <d v="2018-10-01T00:00:00"/>
    <x v="0"/>
  </r>
  <r>
    <x v="10"/>
    <d v="2018-10-06T00:00:00"/>
    <n v="14"/>
    <n v="0"/>
    <n v="14"/>
    <n v="0"/>
    <n v="40"/>
    <n v="-5"/>
    <d v="2018-10-01T00:00:00"/>
    <x v="0"/>
  </r>
  <r>
    <x v="11"/>
    <d v="2018-10-06T00:00:00"/>
    <n v="3"/>
    <n v="0"/>
    <n v="3"/>
    <n v="0"/>
    <n v="40"/>
    <n v="-5"/>
    <d v="2018-10-01T00:00:00"/>
    <x v="0"/>
  </r>
  <r>
    <x v="12"/>
    <d v="2018-10-06T00:00:00"/>
    <n v="6"/>
    <n v="1"/>
    <n v="5"/>
    <n v="0"/>
    <n v="40"/>
    <n v="-5"/>
    <d v="2018-10-01T00:00:00"/>
    <x v="0"/>
  </r>
  <r>
    <x v="13"/>
    <d v="2018-10-06T00:00:00"/>
    <n v="6"/>
    <n v="0"/>
    <n v="6"/>
    <n v="0"/>
    <n v="40"/>
    <n v="-5"/>
    <d v="2018-10-01T00:00:00"/>
    <x v="0"/>
  </r>
  <r>
    <x v="14"/>
    <d v="2018-10-06T00:00:00"/>
    <n v="3"/>
    <n v="1"/>
    <n v="2"/>
    <n v="0"/>
    <n v="40"/>
    <n v="-5"/>
    <d v="2018-10-01T00:00:00"/>
    <x v="0"/>
  </r>
  <r>
    <x v="15"/>
    <d v="2018-10-06T00:00:00"/>
    <n v="1"/>
    <n v="0"/>
    <n v="1"/>
    <n v="0"/>
    <n v="40"/>
    <n v="-5"/>
    <d v="2018-10-01T00:00:00"/>
    <x v="0"/>
  </r>
  <r>
    <x v="16"/>
    <d v="2018-10-06T00:00:00"/>
    <n v="1"/>
    <n v="0"/>
    <n v="1"/>
    <n v="0"/>
    <n v="40"/>
    <n v="-5"/>
    <d v="2018-10-01T00:00:00"/>
    <x v="0"/>
  </r>
  <r>
    <x v="17"/>
    <d v="2018-10-06T00:00:00"/>
    <n v="1"/>
    <n v="0"/>
    <n v="1"/>
    <n v="0"/>
    <n v="40"/>
    <n v="-5"/>
    <d v="2018-10-01T00:00:00"/>
    <x v="0"/>
  </r>
  <r>
    <x v="18"/>
    <d v="2018-10-06T00:00:00"/>
    <n v="5"/>
    <n v="0"/>
    <n v="5"/>
    <n v="0"/>
    <n v="40"/>
    <n v="-5"/>
    <d v="2018-10-01T00:00:00"/>
    <x v="0"/>
  </r>
  <r>
    <x v="19"/>
    <d v="2018-10-06T00:00:00"/>
    <n v="1"/>
    <n v="0"/>
    <n v="1"/>
    <n v="0"/>
    <n v="40"/>
    <n v="-5"/>
    <d v="2018-10-01T00:00:00"/>
    <x v="0"/>
  </r>
  <r>
    <x v="20"/>
    <d v="2018-10-06T00:00:00"/>
    <n v="14"/>
    <n v="0"/>
    <n v="14"/>
    <n v="0"/>
    <n v="40"/>
    <n v="-5"/>
    <d v="2018-10-01T00:00:00"/>
    <x v="0"/>
  </r>
  <r>
    <x v="21"/>
    <d v="2018-10-06T00:00:00"/>
    <n v="6"/>
    <n v="0"/>
    <n v="6"/>
    <n v="0"/>
    <n v="40"/>
    <n v="-5"/>
    <d v="2018-10-01T00:00:00"/>
    <x v="0"/>
  </r>
  <r>
    <x v="22"/>
    <d v="2018-10-06T00:00:00"/>
    <n v="42"/>
    <n v="9"/>
    <n v="33"/>
    <n v="0"/>
    <n v="40"/>
    <n v="-5"/>
    <d v="2018-10-01T00:00:00"/>
    <x v="0"/>
  </r>
  <r>
    <x v="24"/>
    <d v="2018-10-06T00:00:00"/>
    <n v="1"/>
    <n v="0"/>
    <n v="1"/>
    <n v="0"/>
    <n v="40"/>
    <n v="-5"/>
    <d v="2018-10-01T00:00:00"/>
    <x v="0"/>
  </r>
  <r>
    <x v="28"/>
    <d v="2018-10-06T00:00:00"/>
    <n v="1"/>
    <n v="0"/>
    <n v="1"/>
    <n v="0"/>
    <n v="40"/>
    <n v="-5"/>
    <d v="2018-10-01T00:00:00"/>
    <x v="0"/>
  </r>
  <r>
    <x v="30"/>
    <d v="2018-10-06T00:00:00"/>
    <n v="1"/>
    <n v="0"/>
    <n v="1"/>
    <n v="0"/>
    <n v="40"/>
    <n v="-5"/>
    <d v="2018-10-01T00:00:00"/>
    <x v="0"/>
  </r>
  <r>
    <x v="31"/>
    <d v="2018-10-06T00:00:00"/>
    <n v="2"/>
    <n v="0"/>
    <n v="2"/>
    <n v="0"/>
    <n v="40"/>
    <n v="-5"/>
    <d v="2018-10-01T00:00:00"/>
    <x v="0"/>
  </r>
  <r>
    <x v="32"/>
    <d v="2018-10-06T00:00:00"/>
    <n v="3"/>
    <n v="0"/>
    <n v="3"/>
    <n v="0"/>
    <n v="40"/>
    <n v="-5"/>
    <d v="2018-10-01T00:00:00"/>
    <x v="0"/>
  </r>
  <r>
    <x v="33"/>
    <d v="2018-10-06T00:00:00"/>
    <n v="3"/>
    <n v="0"/>
    <n v="3"/>
    <n v="0"/>
    <n v="40"/>
    <n v="-5"/>
    <d v="2018-10-01T00:00:00"/>
    <x v="0"/>
  </r>
  <r>
    <x v="34"/>
    <d v="2018-10-06T00:00:00"/>
    <n v="1"/>
    <n v="0"/>
    <n v="0"/>
    <n v="0"/>
    <n v="40"/>
    <n v="-5"/>
    <d v="2018-10-01T00:00:00"/>
    <x v="0"/>
  </r>
  <r>
    <x v="35"/>
    <d v="2018-10-06T00:00:00"/>
    <n v="12"/>
    <n v="0"/>
    <n v="0"/>
    <n v="12"/>
    <n v="40"/>
    <n v="-5"/>
    <d v="2018-10-01T00:00:00"/>
    <x v="0"/>
  </r>
  <r>
    <x v="0"/>
    <d v="2018-10-07T00:00:00"/>
    <n v="61"/>
    <n v="0"/>
    <n v="59"/>
    <n v="2"/>
    <n v="41"/>
    <n v="-4"/>
    <d v="2018-10-08T00:00:00"/>
    <x v="0"/>
  </r>
  <r>
    <x v="1"/>
    <d v="2018-10-07T00:00:00"/>
    <n v="59"/>
    <n v="1"/>
    <n v="53"/>
    <n v="5"/>
    <n v="41"/>
    <n v="-4"/>
    <d v="2018-10-08T00:00:00"/>
    <x v="0"/>
  </r>
  <r>
    <x v="5"/>
    <d v="2018-10-07T00:00:00"/>
    <n v="4"/>
    <n v="0"/>
    <n v="4"/>
    <n v="0"/>
    <n v="41"/>
    <n v="-4"/>
    <d v="2018-10-08T00:00:00"/>
    <x v="0"/>
  </r>
  <r>
    <x v="6"/>
    <d v="2018-10-07T00:00:00"/>
    <n v="4"/>
    <n v="0"/>
    <n v="4"/>
    <n v="0"/>
    <n v="41"/>
    <n v="-4"/>
    <d v="2018-10-08T00:00:00"/>
    <x v="0"/>
  </r>
  <r>
    <x v="7"/>
    <d v="2018-10-07T00:00:00"/>
    <n v="10"/>
    <n v="3"/>
    <n v="7"/>
    <n v="0"/>
    <n v="41"/>
    <n v="-4"/>
    <d v="2018-10-08T00:00:00"/>
    <x v="0"/>
  </r>
  <r>
    <x v="8"/>
    <d v="2018-10-07T00:00:00"/>
    <n v="52"/>
    <n v="8"/>
    <n v="44"/>
    <n v="0"/>
    <n v="41"/>
    <n v="-4"/>
    <d v="2018-10-08T00:00:00"/>
    <x v="0"/>
  </r>
  <r>
    <x v="9"/>
    <d v="2018-10-07T00:00:00"/>
    <n v="1"/>
    <n v="0"/>
    <n v="1"/>
    <n v="0"/>
    <n v="41"/>
    <n v="-4"/>
    <d v="2018-10-08T00:00:00"/>
    <x v="0"/>
  </r>
  <r>
    <x v="10"/>
    <d v="2018-10-07T00:00:00"/>
    <n v="6"/>
    <n v="0"/>
    <n v="6"/>
    <n v="0"/>
    <n v="41"/>
    <n v="-4"/>
    <d v="2018-10-08T00:00:00"/>
    <x v="0"/>
  </r>
  <r>
    <x v="12"/>
    <d v="2018-10-07T00:00:00"/>
    <n v="1"/>
    <n v="0"/>
    <n v="1"/>
    <n v="0"/>
    <n v="41"/>
    <n v="-4"/>
    <d v="2018-10-08T00:00:00"/>
    <x v="0"/>
  </r>
  <r>
    <x v="13"/>
    <d v="2018-10-07T00:00:00"/>
    <n v="1"/>
    <n v="0"/>
    <n v="1"/>
    <n v="0"/>
    <n v="41"/>
    <n v="-4"/>
    <d v="2018-10-08T00:00:00"/>
    <x v="0"/>
  </r>
  <r>
    <x v="14"/>
    <d v="2018-10-07T00:00:00"/>
    <n v="4"/>
    <n v="1"/>
    <n v="3"/>
    <n v="0"/>
    <n v="41"/>
    <n v="-4"/>
    <d v="2018-10-08T00:00:00"/>
    <x v="0"/>
  </r>
  <r>
    <x v="15"/>
    <d v="2018-10-07T00:00:00"/>
    <n v="3"/>
    <n v="0"/>
    <n v="3"/>
    <n v="0"/>
    <n v="41"/>
    <n v="-4"/>
    <d v="2018-10-08T00:00:00"/>
    <x v="0"/>
  </r>
  <r>
    <x v="18"/>
    <d v="2018-10-07T00:00:00"/>
    <n v="1"/>
    <n v="0"/>
    <n v="1"/>
    <n v="0"/>
    <n v="41"/>
    <n v="-4"/>
    <d v="2018-10-08T00:00:00"/>
    <x v="0"/>
  </r>
  <r>
    <x v="20"/>
    <d v="2018-10-07T00:00:00"/>
    <n v="6"/>
    <n v="0"/>
    <n v="6"/>
    <n v="0"/>
    <n v="41"/>
    <n v="-4"/>
    <d v="2018-10-08T00:00:00"/>
    <x v="0"/>
  </r>
  <r>
    <x v="21"/>
    <d v="2018-10-07T00:00:00"/>
    <n v="10"/>
    <n v="1"/>
    <n v="9"/>
    <n v="0"/>
    <n v="41"/>
    <n v="-4"/>
    <d v="2018-10-08T00:00:00"/>
    <x v="0"/>
  </r>
  <r>
    <x v="22"/>
    <d v="2018-10-07T00:00:00"/>
    <n v="17"/>
    <n v="4"/>
    <n v="13"/>
    <n v="0"/>
    <n v="41"/>
    <n v="-4"/>
    <d v="2018-10-08T00:00:00"/>
    <x v="0"/>
  </r>
  <r>
    <x v="23"/>
    <d v="2018-10-07T00:00:00"/>
    <n v="1"/>
    <n v="0"/>
    <n v="1"/>
    <n v="0"/>
    <n v="41"/>
    <n v="-4"/>
    <d v="2018-10-08T00:00:00"/>
    <x v="0"/>
  </r>
  <r>
    <x v="24"/>
    <d v="2018-10-07T00:00:00"/>
    <n v="4"/>
    <n v="1"/>
    <n v="3"/>
    <n v="0"/>
    <n v="41"/>
    <n v="-4"/>
    <d v="2018-10-08T00:00:00"/>
    <x v="0"/>
  </r>
  <r>
    <x v="25"/>
    <d v="2018-10-07T00:00:00"/>
    <n v="1"/>
    <n v="1"/>
    <n v="0"/>
    <n v="0"/>
    <n v="41"/>
    <n v="-4"/>
    <d v="2018-10-08T00:00:00"/>
    <x v="0"/>
  </r>
  <r>
    <x v="26"/>
    <d v="2018-10-07T00:00:00"/>
    <n v="2"/>
    <n v="0"/>
    <n v="2"/>
    <n v="0"/>
    <n v="41"/>
    <n v="-4"/>
    <d v="2018-10-08T00:00:00"/>
    <x v="0"/>
  </r>
  <r>
    <x v="30"/>
    <d v="2018-10-07T00:00:00"/>
    <n v="4"/>
    <n v="0"/>
    <n v="4"/>
    <n v="0"/>
    <n v="41"/>
    <n v="-4"/>
    <d v="2018-10-08T00:00:00"/>
    <x v="0"/>
  </r>
  <r>
    <x v="31"/>
    <d v="2018-10-07T00:00:00"/>
    <n v="1"/>
    <n v="1"/>
    <n v="0"/>
    <n v="0"/>
    <n v="41"/>
    <n v="-4"/>
    <d v="2018-10-08T00:00:00"/>
    <x v="0"/>
  </r>
  <r>
    <x v="33"/>
    <d v="2018-10-07T00:00:00"/>
    <n v="2"/>
    <n v="0"/>
    <n v="2"/>
    <n v="0"/>
    <n v="41"/>
    <n v="-4"/>
    <d v="2018-10-08T00:00:00"/>
    <x v="0"/>
  </r>
  <r>
    <x v="34"/>
    <d v="2018-10-07T00:00:00"/>
    <n v="1"/>
    <n v="0"/>
    <n v="0"/>
    <n v="0"/>
    <n v="41"/>
    <n v="-4"/>
    <d v="2018-10-08T00:00:00"/>
    <x v="0"/>
  </r>
  <r>
    <x v="35"/>
    <d v="2018-10-07T00:00:00"/>
    <n v="18"/>
    <n v="0"/>
    <n v="0"/>
    <n v="18"/>
    <n v="41"/>
    <n v="-4"/>
    <d v="2018-10-08T00:00:00"/>
    <x v="0"/>
  </r>
  <r>
    <x v="0"/>
    <d v="2018-10-08T00:00:00"/>
    <n v="751"/>
    <n v="0"/>
    <n v="739"/>
    <n v="12"/>
    <n v="41"/>
    <n v="-4"/>
    <d v="2018-10-08T00:00:00"/>
    <x v="0"/>
  </r>
  <r>
    <x v="1"/>
    <d v="2018-10-08T00:00:00"/>
    <n v="739"/>
    <n v="15"/>
    <n v="715"/>
    <n v="9"/>
    <n v="41"/>
    <n v="-4"/>
    <d v="2018-10-08T00:00:00"/>
    <x v="0"/>
  </r>
  <r>
    <x v="2"/>
    <d v="2018-10-08T00:00:00"/>
    <n v="2"/>
    <n v="0"/>
    <n v="2"/>
    <n v="0"/>
    <n v="41"/>
    <n v="-4"/>
    <d v="2018-10-08T00:00:00"/>
    <x v="0"/>
  </r>
  <r>
    <x v="3"/>
    <d v="2018-10-08T00:00:00"/>
    <n v="21"/>
    <n v="3"/>
    <n v="18"/>
    <n v="0"/>
    <n v="41"/>
    <n v="-4"/>
    <d v="2018-10-08T00:00:00"/>
    <x v="0"/>
  </r>
  <r>
    <x v="4"/>
    <d v="2018-10-08T00:00:00"/>
    <n v="16"/>
    <n v="1"/>
    <n v="15"/>
    <n v="0"/>
    <n v="41"/>
    <n v="-4"/>
    <d v="2018-10-08T00:00:00"/>
    <x v="0"/>
  </r>
  <r>
    <x v="5"/>
    <d v="2018-10-08T00:00:00"/>
    <n v="4"/>
    <n v="1"/>
    <n v="3"/>
    <n v="0"/>
    <n v="41"/>
    <n v="-4"/>
    <d v="2018-10-08T00:00:00"/>
    <x v="0"/>
  </r>
  <r>
    <x v="6"/>
    <d v="2018-10-08T00:00:00"/>
    <n v="3"/>
    <n v="0"/>
    <n v="3"/>
    <n v="0"/>
    <n v="41"/>
    <n v="-4"/>
    <d v="2018-10-08T00:00:00"/>
    <x v="0"/>
  </r>
  <r>
    <x v="7"/>
    <d v="2018-10-08T00:00:00"/>
    <n v="130"/>
    <n v="43"/>
    <n v="87"/>
    <n v="0"/>
    <n v="41"/>
    <n v="-4"/>
    <d v="2018-10-08T00:00:00"/>
    <x v="0"/>
  </r>
  <r>
    <x v="8"/>
    <d v="2018-10-08T00:00:00"/>
    <n v="712"/>
    <n v="50"/>
    <n v="661"/>
    <n v="0"/>
    <n v="41"/>
    <n v="-4"/>
    <d v="2018-10-08T00:00:00"/>
    <x v="0"/>
  </r>
  <r>
    <x v="9"/>
    <d v="2018-10-08T00:00:00"/>
    <n v="44"/>
    <n v="3"/>
    <n v="41"/>
    <n v="0"/>
    <n v="41"/>
    <n v="-4"/>
    <d v="2018-10-08T00:00:00"/>
    <x v="0"/>
  </r>
  <r>
    <x v="10"/>
    <d v="2018-10-08T00:00:00"/>
    <n v="95"/>
    <n v="3"/>
    <n v="92"/>
    <n v="0"/>
    <n v="41"/>
    <n v="-4"/>
    <d v="2018-10-08T00:00:00"/>
    <x v="0"/>
  </r>
  <r>
    <x v="11"/>
    <d v="2018-10-08T00:00:00"/>
    <n v="11"/>
    <n v="2"/>
    <n v="9"/>
    <n v="0"/>
    <n v="41"/>
    <n v="-4"/>
    <d v="2018-10-08T00:00:00"/>
    <x v="0"/>
  </r>
  <r>
    <x v="12"/>
    <d v="2018-10-08T00:00:00"/>
    <n v="40"/>
    <n v="9"/>
    <n v="31"/>
    <n v="0"/>
    <n v="41"/>
    <n v="-4"/>
    <d v="2018-10-08T00:00:00"/>
    <x v="0"/>
  </r>
  <r>
    <x v="13"/>
    <d v="2018-10-08T00:00:00"/>
    <n v="50"/>
    <n v="7"/>
    <n v="43"/>
    <n v="0"/>
    <n v="41"/>
    <n v="-4"/>
    <d v="2018-10-08T00:00:00"/>
    <x v="0"/>
  </r>
  <r>
    <x v="14"/>
    <d v="2018-10-08T00:00:00"/>
    <n v="22"/>
    <n v="6"/>
    <n v="16"/>
    <n v="0"/>
    <n v="41"/>
    <n v="-4"/>
    <d v="2018-10-08T00:00:00"/>
    <x v="0"/>
  </r>
  <r>
    <x v="15"/>
    <d v="2018-10-08T00:00:00"/>
    <n v="14"/>
    <n v="0"/>
    <n v="14"/>
    <n v="0"/>
    <n v="41"/>
    <n v="-4"/>
    <d v="2018-10-08T00:00:00"/>
    <x v="0"/>
  </r>
  <r>
    <x v="16"/>
    <d v="2018-10-08T00:00:00"/>
    <n v="4"/>
    <n v="2"/>
    <n v="2"/>
    <n v="0"/>
    <n v="41"/>
    <n v="-4"/>
    <d v="2018-10-08T00:00:00"/>
    <x v="0"/>
  </r>
  <r>
    <x v="17"/>
    <d v="2018-10-08T00:00:00"/>
    <n v="2"/>
    <n v="0"/>
    <n v="2"/>
    <n v="0"/>
    <n v="41"/>
    <n v="-4"/>
    <d v="2018-10-08T00:00:00"/>
    <x v="0"/>
  </r>
  <r>
    <x v="18"/>
    <d v="2018-10-08T00:00:00"/>
    <n v="17"/>
    <n v="2"/>
    <n v="15"/>
    <n v="0"/>
    <n v="41"/>
    <n v="-4"/>
    <d v="2018-10-08T00:00:00"/>
    <x v="0"/>
  </r>
  <r>
    <x v="19"/>
    <d v="2018-10-08T00:00:00"/>
    <n v="3"/>
    <n v="2"/>
    <n v="1"/>
    <n v="0"/>
    <n v="41"/>
    <n v="-4"/>
    <d v="2018-10-08T00:00:00"/>
    <x v="0"/>
  </r>
  <r>
    <x v="20"/>
    <d v="2018-10-08T00:00:00"/>
    <n v="95"/>
    <n v="0"/>
    <n v="95"/>
    <n v="0"/>
    <n v="41"/>
    <n v="-4"/>
    <d v="2018-10-08T00:00:00"/>
    <x v="0"/>
  </r>
  <r>
    <x v="21"/>
    <d v="2018-10-08T00:00:00"/>
    <n v="97"/>
    <n v="0"/>
    <n v="97"/>
    <n v="0"/>
    <n v="41"/>
    <n v="-4"/>
    <d v="2018-10-08T00:00:00"/>
    <x v="0"/>
  </r>
  <r>
    <x v="22"/>
    <d v="2018-10-08T00:00:00"/>
    <n v="390"/>
    <n v="48"/>
    <n v="342"/>
    <n v="0"/>
    <n v="41"/>
    <n v="-4"/>
    <d v="2018-10-08T00:00:00"/>
    <x v="0"/>
  </r>
  <r>
    <x v="23"/>
    <d v="2018-10-08T00:00:00"/>
    <n v="1"/>
    <n v="0"/>
    <n v="1"/>
    <n v="0"/>
    <n v="41"/>
    <n v="-4"/>
    <d v="2018-10-08T00:00:00"/>
    <x v="0"/>
  </r>
  <r>
    <x v="24"/>
    <d v="2018-10-08T00:00:00"/>
    <n v="11"/>
    <n v="0"/>
    <n v="11"/>
    <n v="0"/>
    <n v="41"/>
    <n v="-4"/>
    <d v="2018-10-08T00:00:00"/>
    <x v="0"/>
  </r>
  <r>
    <x v="25"/>
    <d v="2018-10-08T00:00:00"/>
    <n v="2"/>
    <n v="0"/>
    <n v="2"/>
    <n v="0"/>
    <n v="41"/>
    <n v="-4"/>
    <d v="2018-10-08T00:00:00"/>
    <x v="0"/>
  </r>
  <r>
    <x v="26"/>
    <d v="2018-10-08T00:00:00"/>
    <n v="3"/>
    <n v="0"/>
    <n v="3"/>
    <n v="0"/>
    <n v="41"/>
    <n v="-4"/>
    <d v="2018-10-08T00:00:00"/>
    <x v="0"/>
  </r>
  <r>
    <x v="27"/>
    <d v="2018-10-08T00:00:00"/>
    <n v="4"/>
    <n v="0"/>
    <n v="4"/>
    <n v="0"/>
    <n v="41"/>
    <n v="-4"/>
    <d v="2018-10-08T00:00:00"/>
    <x v="0"/>
  </r>
  <r>
    <x v="28"/>
    <d v="2018-10-08T00:00:00"/>
    <n v="2"/>
    <n v="0"/>
    <n v="2"/>
    <n v="0"/>
    <n v="41"/>
    <n v="-4"/>
    <d v="2018-10-08T00:00:00"/>
    <x v="0"/>
  </r>
  <r>
    <x v="30"/>
    <d v="2018-10-08T00:00:00"/>
    <n v="11"/>
    <n v="0"/>
    <n v="11"/>
    <n v="0"/>
    <n v="41"/>
    <n v="-4"/>
    <d v="2018-10-08T00:00:00"/>
    <x v="0"/>
  </r>
  <r>
    <x v="31"/>
    <d v="2018-10-08T00:00:00"/>
    <n v="51"/>
    <n v="2"/>
    <n v="49"/>
    <n v="0"/>
    <n v="41"/>
    <n v="-4"/>
    <d v="2018-10-08T00:00:00"/>
    <x v="0"/>
  </r>
  <r>
    <x v="32"/>
    <d v="2018-10-08T00:00:00"/>
    <n v="15"/>
    <n v="2"/>
    <n v="13"/>
    <n v="0"/>
    <n v="41"/>
    <n v="-4"/>
    <d v="2018-10-08T00:00:00"/>
    <x v="0"/>
  </r>
  <r>
    <x v="33"/>
    <d v="2018-10-08T00:00:00"/>
    <n v="8"/>
    <n v="0"/>
    <n v="8"/>
    <n v="0"/>
    <n v="41"/>
    <n v="-4"/>
    <d v="2018-10-08T00:00:00"/>
    <x v="0"/>
  </r>
  <r>
    <x v="34"/>
    <d v="2018-10-08T00:00:00"/>
    <n v="15"/>
    <n v="0"/>
    <n v="0"/>
    <n v="0"/>
    <n v="41"/>
    <n v="-4"/>
    <d v="2018-10-08T00:00:00"/>
    <x v="0"/>
  </r>
  <r>
    <x v="35"/>
    <d v="2018-10-08T00:00:00"/>
    <n v="138"/>
    <n v="0"/>
    <n v="0"/>
    <n v="138"/>
    <n v="41"/>
    <n v="-4"/>
    <d v="2018-10-08T00:00:00"/>
    <x v="0"/>
  </r>
  <r>
    <x v="0"/>
    <d v="2018-10-09T00:00:00"/>
    <n v="1034"/>
    <n v="0"/>
    <n v="1022"/>
    <n v="12"/>
    <n v="41"/>
    <n v="-4"/>
    <d v="2018-10-08T00:00:00"/>
    <x v="0"/>
  </r>
  <r>
    <x v="1"/>
    <d v="2018-10-09T00:00:00"/>
    <n v="1022"/>
    <n v="23"/>
    <n v="991"/>
    <n v="8"/>
    <n v="41"/>
    <n v="-4"/>
    <d v="2018-10-08T00:00:00"/>
    <x v="0"/>
  </r>
  <r>
    <x v="2"/>
    <d v="2018-10-09T00:00:00"/>
    <n v="1"/>
    <n v="0"/>
    <n v="1"/>
    <n v="0"/>
    <n v="41"/>
    <n v="-4"/>
    <d v="2018-10-08T00:00:00"/>
    <x v="0"/>
  </r>
  <r>
    <x v="3"/>
    <d v="2018-10-09T00:00:00"/>
    <n v="27"/>
    <n v="4"/>
    <n v="23"/>
    <n v="0"/>
    <n v="41"/>
    <n v="-4"/>
    <d v="2018-10-08T00:00:00"/>
    <x v="0"/>
  </r>
  <r>
    <x v="4"/>
    <d v="2018-10-09T00:00:00"/>
    <n v="22"/>
    <n v="1"/>
    <n v="21"/>
    <n v="0"/>
    <n v="41"/>
    <n v="-4"/>
    <d v="2018-10-08T00:00:00"/>
    <x v="0"/>
  </r>
  <r>
    <x v="5"/>
    <d v="2018-10-09T00:00:00"/>
    <n v="4"/>
    <n v="0"/>
    <n v="4"/>
    <n v="0"/>
    <n v="41"/>
    <n v="-4"/>
    <d v="2018-10-08T00:00:00"/>
    <x v="0"/>
  </r>
  <r>
    <x v="6"/>
    <d v="2018-10-09T00:00:00"/>
    <n v="4"/>
    <n v="0"/>
    <n v="4"/>
    <n v="0"/>
    <n v="41"/>
    <n v="-4"/>
    <d v="2018-10-08T00:00:00"/>
    <x v="0"/>
  </r>
  <r>
    <x v="7"/>
    <d v="2018-10-09T00:00:00"/>
    <n v="177"/>
    <n v="36"/>
    <n v="141"/>
    <n v="0"/>
    <n v="41"/>
    <n v="-4"/>
    <d v="2018-10-08T00:00:00"/>
    <x v="0"/>
  </r>
  <r>
    <x v="8"/>
    <d v="2018-10-09T00:00:00"/>
    <n v="990"/>
    <n v="76"/>
    <n v="914"/>
    <n v="0"/>
    <n v="41"/>
    <n v="-4"/>
    <d v="2018-10-08T00:00:00"/>
    <x v="0"/>
  </r>
  <r>
    <x v="9"/>
    <d v="2018-10-09T00:00:00"/>
    <n v="49"/>
    <n v="7"/>
    <n v="42"/>
    <n v="0"/>
    <n v="41"/>
    <n v="-4"/>
    <d v="2018-10-08T00:00:00"/>
    <x v="0"/>
  </r>
  <r>
    <x v="10"/>
    <d v="2018-10-09T00:00:00"/>
    <n v="111"/>
    <n v="6"/>
    <n v="105"/>
    <n v="0"/>
    <n v="41"/>
    <n v="-4"/>
    <d v="2018-10-08T00:00:00"/>
    <x v="0"/>
  </r>
  <r>
    <x v="11"/>
    <d v="2018-10-09T00:00:00"/>
    <n v="18"/>
    <n v="2"/>
    <n v="16"/>
    <n v="0"/>
    <n v="41"/>
    <n v="-4"/>
    <d v="2018-10-08T00:00:00"/>
    <x v="0"/>
  </r>
  <r>
    <x v="12"/>
    <d v="2018-10-09T00:00:00"/>
    <n v="42"/>
    <n v="8"/>
    <n v="34"/>
    <n v="0"/>
    <n v="41"/>
    <n v="-4"/>
    <d v="2018-10-08T00:00:00"/>
    <x v="0"/>
  </r>
  <r>
    <x v="13"/>
    <d v="2018-10-09T00:00:00"/>
    <n v="64"/>
    <n v="9"/>
    <n v="55"/>
    <n v="0"/>
    <n v="41"/>
    <n v="-4"/>
    <d v="2018-10-08T00:00:00"/>
    <x v="0"/>
  </r>
  <r>
    <x v="14"/>
    <d v="2018-10-09T00:00:00"/>
    <n v="25"/>
    <n v="9"/>
    <n v="16"/>
    <n v="0"/>
    <n v="41"/>
    <n v="-4"/>
    <d v="2018-10-08T00:00:00"/>
    <x v="0"/>
  </r>
  <r>
    <x v="15"/>
    <d v="2018-10-09T00:00:00"/>
    <n v="12"/>
    <n v="0"/>
    <n v="12"/>
    <n v="0"/>
    <n v="41"/>
    <n v="-4"/>
    <d v="2018-10-08T00:00:00"/>
    <x v="0"/>
  </r>
  <r>
    <x v="16"/>
    <d v="2018-10-09T00:00:00"/>
    <n v="3"/>
    <n v="0"/>
    <n v="3"/>
    <n v="0"/>
    <n v="41"/>
    <n v="-4"/>
    <d v="2018-10-08T00:00:00"/>
    <x v="0"/>
  </r>
  <r>
    <x v="17"/>
    <d v="2018-10-09T00:00:00"/>
    <n v="3"/>
    <n v="0"/>
    <n v="3"/>
    <n v="0"/>
    <n v="41"/>
    <n v="-4"/>
    <d v="2018-10-08T00:00:00"/>
    <x v="0"/>
  </r>
  <r>
    <x v="18"/>
    <d v="2018-10-09T00:00:00"/>
    <n v="28"/>
    <n v="3"/>
    <n v="25"/>
    <n v="0"/>
    <n v="41"/>
    <n v="-4"/>
    <d v="2018-10-08T00:00:00"/>
    <x v="0"/>
  </r>
  <r>
    <x v="19"/>
    <d v="2018-10-09T00:00:00"/>
    <n v="14"/>
    <n v="0"/>
    <n v="14"/>
    <n v="0"/>
    <n v="41"/>
    <n v="-4"/>
    <d v="2018-10-08T00:00:00"/>
    <x v="0"/>
  </r>
  <r>
    <x v="20"/>
    <d v="2018-10-09T00:00:00"/>
    <n v="111"/>
    <n v="0"/>
    <n v="111"/>
    <n v="0"/>
    <n v="41"/>
    <n v="-4"/>
    <d v="2018-10-08T00:00:00"/>
    <x v="0"/>
  </r>
  <r>
    <x v="21"/>
    <d v="2018-10-09T00:00:00"/>
    <n v="146"/>
    <n v="1"/>
    <n v="145"/>
    <n v="0"/>
    <n v="41"/>
    <n v="-4"/>
    <d v="2018-10-08T00:00:00"/>
    <x v="0"/>
  </r>
  <r>
    <x v="22"/>
    <d v="2018-10-09T00:00:00"/>
    <n v="560"/>
    <n v="58"/>
    <n v="502"/>
    <n v="0"/>
    <n v="41"/>
    <n v="-4"/>
    <d v="2018-10-08T00:00:00"/>
    <x v="0"/>
  </r>
  <r>
    <x v="23"/>
    <d v="2018-10-09T00:00:00"/>
    <n v="4"/>
    <n v="0"/>
    <n v="4"/>
    <n v="0"/>
    <n v="41"/>
    <n v="-4"/>
    <d v="2018-10-08T00:00:00"/>
    <x v="0"/>
  </r>
  <r>
    <x v="24"/>
    <d v="2018-10-09T00:00:00"/>
    <n v="20"/>
    <n v="1"/>
    <n v="19"/>
    <n v="0"/>
    <n v="41"/>
    <n v="-4"/>
    <d v="2018-10-08T00:00:00"/>
    <x v="0"/>
  </r>
  <r>
    <x v="25"/>
    <d v="2018-10-09T00:00:00"/>
    <n v="13"/>
    <n v="2"/>
    <n v="11"/>
    <n v="0"/>
    <n v="41"/>
    <n v="-4"/>
    <d v="2018-10-08T00:00:00"/>
    <x v="0"/>
  </r>
  <r>
    <x v="27"/>
    <d v="2018-10-09T00:00:00"/>
    <n v="4"/>
    <n v="0"/>
    <n v="4"/>
    <n v="0"/>
    <n v="41"/>
    <n v="-4"/>
    <d v="2018-10-08T00:00:00"/>
    <x v="0"/>
  </r>
  <r>
    <x v="28"/>
    <d v="2018-10-09T00:00:00"/>
    <n v="2"/>
    <n v="0"/>
    <n v="2"/>
    <n v="0"/>
    <n v="41"/>
    <n v="-4"/>
    <d v="2018-10-08T00:00:00"/>
    <x v="0"/>
  </r>
  <r>
    <x v="29"/>
    <d v="2018-10-09T00:00:00"/>
    <n v="1"/>
    <n v="0"/>
    <n v="1"/>
    <n v="0"/>
    <n v="41"/>
    <n v="-4"/>
    <d v="2018-10-08T00:00:00"/>
    <x v="0"/>
  </r>
  <r>
    <x v="30"/>
    <d v="2018-10-09T00:00:00"/>
    <n v="20"/>
    <n v="0"/>
    <n v="20"/>
    <n v="0"/>
    <n v="41"/>
    <n v="-4"/>
    <d v="2018-10-08T00:00:00"/>
    <x v="0"/>
  </r>
  <r>
    <x v="31"/>
    <d v="2018-10-09T00:00:00"/>
    <n v="61"/>
    <n v="8"/>
    <n v="53"/>
    <n v="0"/>
    <n v="41"/>
    <n v="-4"/>
    <d v="2018-10-08T00:00:00"/>
    <x v="0"/>
  </r>
  <r>
    <x v="32"/>
    <d v="2018-10-09T00:00:00"/>
    <n v="13"/>
    <n v="3"/>
    <n v="10"/>
    <n v="0"/>
    <n v="41"/>
    <n v="-4"/>
    <d v="2018-10-08T00:00:00"/>
    <x v="0"/>
  </r>
  <r>
    <x v="33"/>
    <d v="2018-10-09T00:00:00"/>
    <n v="18"/>
    <n v="3"/>
    <n v="15"/>
    <n v="0"/>
    <n v="41"/>
    <n v="-4"/>
    <d v="2018-10-08T00:00:00"/>
    <x v="0"/>
  </r>
  <r>
    <x v="34"/>
    <d v="2018-10-09T00:00:00"/>
    <n v="18"/>
    <n v="0"/>
    <n v="0"/>
    <n v="0"/>
    <n v="41"/>
    <n v="-4"/>
    <d v="2018-10-08T00:00:00"/>
    <x v="0"/>
  </r>
  <r>
    <x v="35"/>
    <d v="2018-10-09T00:00:00"/>
    <n v="189"/>
    <n v="0"/>
    <n v="0"/>
    <n v="189"/>
    <n v="41"/>
    <n v="-4"/>
    <d v="2018-10-08T00:00:00"/>
    <x v="0"/>
  </r>
  <r>
    <x v="0"/>
    <d v="2018-10-10T00:00:00"/>
    <n v="804"/>
    <n v="0"/>
    <n v="797"/>
    <n v="7"/>
    <n v="41"/>
    <n v="-4"/>
    <d v="2018-10-08T00:00:00"/>
    <x v="0"/>
  </r>
  <r>
    <x v="1"/>
    <d v="2018-10-10T00:00:00"/>
    <n v="797"/>
    <n v="17"/>
    <n v="767"/>
    <n v="13"/>
    <n v="41"/>
    <n v="-4"/>
    <d v="2018-10-08T00:00:00"/>
    <x v="0"/>
  </r>
  <r>
    <x v="2"/>
    <d v="2018-10-10T00:00:00"/>
    <n v="8"/>
    <n v="1"/>
    <n v="7"/>
    <n v="0"/>
    <n v="41"/>
    <n v="-4"/>
    <d v="2018-10-08T00:00:00"/>
    <x v="0"/>
  </r>
  <r>
    <x v="3"/>
    <d v="2018-10-10T00:00:00"/>
    <n v="31"/>
    <n v="3"/>
    <n v="28"/>
    <n v="0"/>
    <n v="41"/>
    <n v="-4"/>
    <d v="2018-10-08T00:00:00"/>
    <x v="0"/>
  </r>
  <r>
    <x v="4"/>
    <d v="2018-10-10T00:00:00"/>
    <n v="20"/>
    <n v="1"/>
    <n v="19"/>
    <n v="0"/>
    <n v="41"/>
    <n v="-4"/>
    <d v="2018-10-08T00:00:00"/>
    <x v="0"/>
  </r>
  <r>
    <x v="5"/>
    <d v="2018-10-10T00:00:00"/>
    <n v="1"/>
    <n v="1"/>
    <n v="0"/>
    <n v="0"/>
    <n v="41"/>
    <n v="-4"/>
    <d v="2018-10-08T00:00:00"/>
    <x v="0"/>
  </r>
  <r>
    <x v="7"/>
    <d v="2018-10-10T00:00:00"/>
    <n v="142"/>
    <n v="34"/>
    <n v="108"/>
    <n v="0"/>
    <n v="41"/>
    <n v="-4"/>
    <d v="2018-10-08T00:00:00"/>
    <x v="0"/>
  </r>
  <r>
    <x v="8"/>
    <d v="2018-10-10T00:00:00"/>
    <n v="766"/>
    <n v="70"/>
    <n v="696"/>
    <n v="0"/>
    <n v="41"/>
    <n v="-4"/>
    <d v="2018-10-08T00:00:00"/>
    <x v="0"/>
  </r>
  <r>
    <x v="9"/>
    <d v="2018-10-10T00:00:00"/>
    <n v="35"/>
    <n v="4"/>
    <n v="31"/>
    <n v="0"/>
    <n v="41"/>
    <n v="-4"/>
    <d v="2018-10-08T00:00:00"/>
    <x v="0"/>
  </r>
  <r>
    <x v="10"/>
    <d v="2018-10-10T00:00:00"/>
    <n v="77"/>
    <n v="1"/>
    <n v="76"/>
    <n v="0"/>
    <n v="41"/>
    <n v="-4"/>
    <d v="2018-10-08T00:00:00"/>
    <x v="0"/>
  </r>
  <r>
    <x v="11"/>
    <d v="2018-10-10T00:00:00"/>
    <n v="5"/>
    <n v="0"/>
    <n v="5"/>
    <n v="0"/>
    <n v="41"/>
    <n v="-4"/>
    <d v="2018-10-08T00:00:00"/>
    <x v="0"/>
  </r>
  <r>
    <x v="12"/>
    <d v="2018-10-10T00:00:00"/>
    <n v="40"/>
    <n v="5"/>
    <n v="35"/>
    <n v="0"/>
    <n v="41"/>
    <n v="-4"/>
    <d v="2018-10-08T00:00:00"/>
    <x v="0"/>
  </r>
  <r>
    <x v="13"/>
    <d v="2018-10-10T00:00:00"/>
    <n v="54"/>
    <n v="9"/>
    <n v="45"/>
    <n v="0"/>
    <n v="41"/>
    <n v="-4"/>
    <d v="2018-10-08T00:00:00"/>
    <x v="0"/>
  </r>
  <r>
    <x v="14"/>
    <d v="2018-10-10T00:00:00"/>
    <n v="17"/>
    <n v="3"/>
    <n v="14"/>
    <n v="0"/>
    <n v="41"/>
    <n v="-4"/>
    <d v="2018-10-08T00:00:00"/>
    <x v="0"/>
  </r>
  <r>
    <x v="15"/>
    <d v="2018-10-10T00:00:00"/>
    <n v="13"/>
    <n v="0"/>
    <n v="13"/>
    <n v="0"/>
    <n v="41"/>
    <n v="-4"/>
    <d v="2018-10-08T00:00:00"/>
    <x v="0"/>
  </r>
  <r>
    <x v="16"/>
    <d v="2018-10-10T00:00:00"/>
    <n v="1"/>
    <n v="0"/>
    <n v="1"/>
    <n v="0"/>
    <n v="41"/>
    <n v="-4"/>
    <d v="2018-10-08T00:00:00"/>
    <x v="0"/>
  </r>
  <r>
    <x v="17"/>
    <d v="2018-10-10T00:00:00"/>
    <n v="1"/>
    <n v="0"/>
    <n v="1"/>
    <n v="0"/>
    <n v="41"/>
    <n v="-4"/>
    <d v="2018-10-08T00:00:00"/>
    <x v="0"/>
  </r>
  <r>
    <x v="18"/>
    <d v="2018-10-10T00:00:00"/>
    <n v="10"/>
    <n v="3"/>
    <n v="7"/>
    <n v="0"/>
    <n v="41"/>
    <n v="-4"/>
    <d v="2018-10-08T00:00:00"/>
    <x v="0"/>
  </r>
  <r>
    <x v="19"/>
    <d v="2018-10-10T00:00:00"/>
    <n v="4"/>
    <n v="0"/>
    <n v="4"/>
    <n v="0"/>
    <n v="41"/>
    <n v="-4"/>
    <d v="2018-10-08T00:00:00"/>
    <x v="0"/>
  </r>
  <r>
    <x v="20"/>
    <d v="2018-10-10T00:00:00"/>
    <n v="77"/>
    <n v="0"/>
    <n v="77"/>
    <n v="0"/>
    <n v="41"/>
    <n v="-4"/>
    <d v="2018-10-08T00:00:00"/>
    <x v="0"/>
  </r>
  <r>
    <x v="21"/>
    <d v="2018-10-10T00:00:00"/>
    <n v="135"/>
    <n v="0"/>
    <n v="135"/>
    <n v="0"/>
    <n v="41"/>
    <n v="-4"/>
    <d v="2018-10-08T00:00:00"/>
    <x v="0"/>
  </r>
  <r>
    <x v="22"/>
    <d v="2018-10-10T00:00:00"/>
    <n v="393"/>
    <n v="67"/>
    <n v="326"/>
    <n v="0"/>
    <n v="41"/>
    <n v="-4"/>
    <d v="2018-10-08T00:00:00"/>
    <x v="0"/>
  </r>
  <r>
    <x v="23"/>
    <d v="2018-10-10T00:00:00"/>
    <n v="2"/>
    <n v="1"/>
    <n v="1"/>
    <n v="0"/>
    <n v="41"/>
    <n v="-4"/>
    <d v="2018-10-08T00:00:00"/>
    <x v="0"/>
  </r>
  <r>
    <x v="24"/>
    <d v="2018-10-10T00:00:00"/>
    <n v="16"/>
    <n v="0"/>
    <n v="16"/>
    <n v="0"/>
    <n v="41"/>
    <n v="-4"/>
    <d v="2018-10-08T00:00:00"/>
    <x v="0"/>
  </r>
  <r>
    <x v="25"/>
    <d v="2018-10-10T00:00:00"/>
    <n v="8"/>
    <n v="1"/>
    <n v="7"/>
    <n v="0"/>
    <n v="41"/>
    <n v="-4"/>
    <d v="2018-10-08T00:00:00"/>
    <x v="0"/>
  </r>
  <r>
    <x v="26"/>
    <d v="2018-10-10T00:00:00"/>
    <n v="2"/>
    <n v="0"/>
    <n v="2"/>
    <n v="0"/>
    <n v="41"/>
    <n v="-4"/>
    <d v="2018-10-08T00:00:00"/>
    <x v="0"/>
  </r>
  <r>
    <x v="27"/>
    <d v="2018-10-10T00:00:00"/>
    <n v="2"/>
    <n v="0"/>
    <n v="2"/>
    <n v="0"/>
    <n v="41"/>
    <n v="-4"/>
    <d v="2018-10-08T00:00:00"/>
    <x v="0"/>
  </r>
  <r>
    <x v="28"/>
    <d v="2018-10-10T00:00:00"/>
    <n v="3"/>
    <n v="0"/>
    <n v="3"/>
    <n v="0"/>
    <n v="41"/>
    <n v="-4"/>
    <d v="2018-10-08T00:00:00"/>
    <x v="0"/>
  </r>
  <r>
    <x v="29"/>
    <d v="2018-10-10T00:00:00"/>
    <n v="3"/>
    <n v="0"/>
    <n v="3"/>
    <n v="0"/>
    <n v="41"/>
    <n v="-4"/>
    <d v="2018-10-08T00:00:00"/>
    <x v="0"/>
  </r>
  <r>
    <x v="30"/>
    <d v="2018-10-10T00:00:00"/>
    <n v="16"/>
    <n v="0"/>
    <n v="16"/>
    <n v="0"/>
    <n v="41"/>
    <n v="-4"/>
    <d v="2018-10-08T00:00:00"/>
    <x v="0"/>
  </r>
  <r>
    <x v="31"/>
    <d v="2018-10-10T00:00:00"/>
    <n v="55"/>
    <n v="7"/>
    <n v="48"/>
    <n v="0"/>
    <n v="41"/>
    <n v="-4"/>
    <d v="2018-10-08T00:00:00"/>
    <x v="0"/>
  </r>
  <r>
    <x v="32"/>
    <d v="2018-10-10T00:00:00"/>
    <n v="16"/>
    <n v="3"/>
    <n v="13"/>
    <n v="0"/>
    <n v="41"/>
    <n v="-4"/>
    <d v="2018-10-08T00:00:00"/>
    <x v="0"/>
  </r>
  <r>
    <x v="33"/>
    <d v="2018-10-10T00:00:00"/>
    <n v="8"/>
    <n v="1"/>
    <n v="7"/>
    <n v="0"/>
    <n v="41"/>
    <n v="-4"/>
    <d v="2018-10-08T00:00:00"/>
    <x v="0"/>
  </r>
  <r>
    <x v="34"/>
    <d v="2018-10-10T00:00:00"/>
    <n v="12"/>
    <n v="0"/>
    <n v="0"/>
    <n v="0"/>
    <n v="41"/>
    <n v="-4"/>
    <d v="2018-10-08T00:00:00"/>
    <x v="0"/>
  </r>
  <r>
    <x v="35"/>
    <d v="2018-10-10T00:00:00"/>
    <n v="172"/>
    <n v="0"/>
    <n v="0"/>
    <n v="172"/>
    <n v="41"/>
    <n v="-4"/>
    <d v="2018-10-08T00:00:00"/>
    <x v="0"/>
  </r>
  <r>
    <x v="0"/>
    <d v="2018-10-11T00:00:00"/>
    <n v="762"/>
    <n v="0"/>
    <n v="757"/>
    <n v="5"/>
    <n v="41"/>
    <n v="-4"/>
    <d v="2018-10-08T00:00:00"/>
    <x v="0"/>
  </r>
  <r>
    <x v="1"/>
    <d v="2018-10-11T00:00:00"/>
    <n v="757"/>
    <n v="26"/>
    <n v="721"/>
    <n v="10"/>
    <n v="41"/>
    <n v="-4"/>
    <d v="2018-10-08T00:00:00"/>
    <x v="0"/>
  </r>
  <r>
    <x v="2"/>
    <d v="2018-10-11T00:00:00"/>
    <n v="6"/>
    <n v="1"/>
    <n v="5"/>
    <n v="0"/>
    <n v="41"/>
    <n v="-4"/>
    <d v="2018-10-08T00:00:00"/>
    <x v="0"/>
  </r>
  <r>
    <x v="3"/>
    <d v="2018-10-11T00:00:00"/>
    <n v="27"/>
    <n v="4"/>
    <n v="23"/>
    <n v="0"/>
    <n v="41"/>
    <n v="-4"/>
    <d v="2018-10-08T00:00:00"/>
    <x v="0"/>
  </r>
  <r>
    <x v="4"/>
    <d v="2018-10-11T00:00:00"/>
    <n v="17"/>
    <n v="0"/>
    <n v="17"/>
    <n v="0"/>
    <n v="41"/>
    <n v="-4"/>
    <d v="2018-10-08T00:00:00"/>
    <x v="0"/>
  </r>
  <r>
    <x v="5"/>
    <d v="2018-10-11T00:00:00"/>
    <n v="1"/>
    <n v="0"/>
    <n v="1"/>
    <n v="0"/>
    <n v="41"/>
    <n v="-4"/>
    <d v="2018-10-08T00:00:00"/>
    <x v="0"/>
  </r>
  <r>
    <x v="6"/>
    <d v="2018-10-11T00:00:00"/>
    <n v="1"/>
    <n v="0"/>
    <n v="1"/>
    <n v="0"/>
    <n v="41"/>
    <n v="-4"/>
    <d v="2018-10-08T00:00:00"/>
    <x v="0"/>
  </r>
  <r>
    <x v="7"/>
    <d v="2018-10-11T00:00:00"/>
    <n v="132"/>
    <n v="38"/>
    <n v="94"/>
    <n v="0"/>
    <n v="41"/>
    <n v="-4"/>
    <d v="2018-10-08T00:00:00"/>
    <x v="0"/>
  </r>
  <r>
    <x v="8"/>
    <d v="2018-10-11T00:00:00"/>
    <n v="720"/>
    <n v="67"/>
    <n v="653"/>
    <n v="0"/>
    <n v="41"/>
    <n v="-4"/>
    <d v="2018-10-08T00:00:00"/>
    <x v="0"/>
  </r>
  <r>
    <x v="9"/>
    <d v="2018-10-11T00:00:00"/>
    <n v="37"/>
    <n v="0"/>
    <n v="37"/>
    <n v="0"/>
    <n v="41"/>
    <n v="-4"/>
    <d v="2018-10-08T00:00:00"/>
    <x v="0"/>
  </r>
  <r>
    <x v="10"/>
    <d v="2018-10-11T00:00:00"/>
    <n v="78"/>
    <n v="4"/>
    <n v="74"/>
    <n v="0"/>
    <n v="41"/>
    <n v="-4"/>
    <d v="2018-10-08T00:00:00"/>
    <x v="0"/>
  </r>
  <r>
    <x v="11"/>
    <d v="2018-10-11T00:00:00"/>
    <n v="12"/>
    <n v="4"/>
    <n v="8"/>
    <n v="0"/>
    <n v="41"/>
    <n v="-4"/>
    <d v="2018-10-08T00:00:00"/>
    <x v="0"/>
  </r>
  <r>
    <x v="12"/>
    <d v="2018-10-11T00:00:00"/>
    <n v="27"/>
    <n v="5"/>
    <n v="22"/>
    <n v="0"/>
    <n v="41"/>
    <n v="-4"/>
    <d v="2018-10-08T00:00:00"/>
    <x v="0"/>
  </r>
  <r>
    <x v="13"/>
    <d v="2018-10-11T00:00:00"/>
    <n v="42"/>
    <n v="3"/>
    <n v="39"/>
    <n v="0"/>
    <n v="41"/>
    <n v="-4"/>
    <d v="2018-10-08T00:00:00"/>
    <x v="0"/>
  </r>
  <r>
    <x v="14"/>
    <d v="2018-10-11T00:00:00"/>
    <n v="17"/>
    <n v="5"/>
    <n v="12"/>
    <n v="0"/>
    <n v="41"/>
    <n v="-4"/>
    <d v="2018-10-08T00:00:00"/>
    <x v="0"/>
  </r>
  <r>
    <x v="15"/>
    <d v="2018-10-11T00:00:00"/>
    <n v="10"/>
    <n v="0"/>
    <n v="10"/>
    <n v="0"/>
    <n v="41"/>
    <n v="-4"/>
    <d v="2018-10-08T00:00:00"/>
    <x v="0"/>
  </r>
  <r>
    <x v="16"/>
    <d v="2018-10-11T00:00:00"/>
    <n v="3"/>
    <n v="0"/>
    <n v="3"/>
    <n v="0"/>
    <n v="41"/>
    <n v="-4"/>
    <d v="2018-10-08T00:00:00"/>
    <x v="0"/>
  </r>
  <r>
    <x v="17"/>
    <d v="2018-10-11T00:00:00"/>
    <n v="3"/>
    <n v="0"/>
    <n v="3"/>
    <n v="0"/>
    <n v="41"/>
    <n v="-4"/>
    <d v="2018-10-08T00:00:00"/>
    <x v="0"/>
  </r>
  <r>
    <x v="18"/>
    <d v="2018-10-11T00:00:00"/>
    <n v="22"/>
    <n v="1"/>
    <n v="21"/>
    <n v="0"/>
    <n v="41"/>
    <n v="-4"/>
    <d v="2018-10-08T00:00:00"/>
    <x v="0"/>
  </r>
  <r>
    <x v="19"/>
    <d v="2018-10-11T00:00:00"/>
    <n v="7"/>
    <n v="0"/>
    <n v="7"/>
    <n v="0"/>
    <n v="41"/>
    <n v="-4"/>
    <d v="2018-10-08T00:00:00"/>
    <x v="0"/>
  </r>
  <r>
    <x v="20"/>
    <d v="2018-10-11T00:00:00"/>
    <n v="78"/>
    <n v="0"/>
    <n v="78"/>
    <n v="0"/>
    <n v="41"/>
    <n v="-4"/>
    <d v="2018-10-08T00:00:00"/>
    <x v="0"/>
  </r>
  <r>
    <x v="21"/>
    <d v="2018-10-11T00:00:00"/>
    <n v="108"/>
    <n v="2"/>
    <n v="106"/>
    <n v="0"/>
    <n v="41"/>
    <n v="-4"/>
    <d v="2018-10-08T00:00:00"/>
    <x v="0"/>
  </r>
  <r>
    <x v="22"/>
    <d v="2018-10-11T00:00:00"/>
    <n v="394"/>
    <n v="58"/>
    <n v="336"/>
    <n v="0"/>
    <n v="41"/>
    <n v="-4"/>
    <d v="2018-10-08T00:00:00"/>
    <x v="0"/>
  </r>
  <r>
    <x v="23"/>
    <d v="2018-10-11T00:00:00"/>
    <n v="2"/>
    <n v="1"/>
    <n v="1"/>
    <n v="0"/>
    <n v="41"/>
    <n v="-4"/>
    <d v="2018-10-08T00:00:00"/>
    <x v="0"/>
  </r>
  <r>
    <x v="24"/>
    <d v="2018-10-11T00:00:00"/>
    <n v="13"/>
    <n v="0"/>
    <n v="13"/>
    <n v="0"/>
    <n v="41"/>
    <n v="-4"/>
    <d v="2018-10-08T00:00:00"/>
    <x v="0"/>
  </r>
  <r>
    <x v="25"/>
    <d v="2018-10-11T00:00:00"/>
    <n v="4"/>
    <n v="0"/>
    <n v="4"/>
    <n v="0"/>
    <n v="41"/>
    <n v="-4"/>
    <d v="2018-10-08T00:00:00"/>
    <x v="0"/>
  </r>
  <r>
    <x v="26"/>
    <d v="2018-10-11T00:00:00"/>
    <n v="1"/>
    <n v="0"/>
    <n v="1"/>
    <n v="0"/>
    <n v="41"/>
    <n v="-4"/>
    <d v="2018-10-08T00:00:00"/>
    <x v="0"/>
  </r>
  <r>
    <x v="27"/>
    <d v="2018-10-11T00:00:00"/>
    <n v="2"/>
    <n v="0"/>
    <n v="2"/>
    <n v="0"/>
    <n v="41"/>
    <n v="-4"/>
    <d v="2018-10-08T00:00:00"/>
    <x v="0"/>
  </r>
  <r>
    <x v="28"/>
    <d v="2018-10-11T00:00:00"/>
    <n v="5"/>
    <n v="0"/>
    <n v="5"/>
    <n v="0"/>
    <n v="41"/>
    <n v="-4"/>
    <d v="2018-10-08T00:00:00"/>
    <x v="0"/>
  </r>
  <r>
    <x v="30"/>
    <d v="2018-10-11T00:00:00"/>
    <n v="13"/>
    <n v="0"/>
    <n v="13"/>
    <n v="0"/>
    <n v="41"/>
    <n v="-4"/>
    <d v="2018-10-08T00:00:00"/>
    <x v="0"/>
  </r>
  <r>
    <x v="31"/>
    <d v="2018-10-11T00:00:00"/>
    <n v="52"/>
    <n v="7"/>
    <n v="45"/>
    <n v="0"/>
    <n v="41"/>
    <n v="-4"/>
    <d v="2018-10-08T00:00:00"/>
    <x v="0"/>
  </r>
  <r>
    <x v="32"/>
    <d v="2018-10-11T00:00:00"/>
    <n v="22"/>
    <n v="2"/>
    <n v="20"/>
    <n v="0"/>
    <n v="41"/>
    <n v="-4"/>
    <d v="2018-10-08T00:00:00"/>
    <x v="0"/>
  </r>
  <r>
    <x v="33"/>
    <d v="2018-10-11T00:00:00"/>
    <n v="11"/>
    <n v="2"/>
    <n v="9"/>
    <n v="0"/>
    <n v="41"/>
    <n v="-4"/>
    <d v="2018-10-08T00:00:00"/>
    <x v="0"/>
  </r>
  <r>
    <x v="34"/>
    <d v="2018-10-11T00:00:00"/>
    <n v="15"/>
    <n v="0"/>
    <n v="0"/>
    <n v="0"/>
    <n v="41"/>
    <n v="-4"/>
    <d v="2018-10-08T00:00:00"/>
    <x v="0"/>
  </r>
  <r>
    <x v="35"/>
    <d v="2018-10-11T00:00:00"/>
    <n v="140"/>
    <n v="0"/>
    <n v="0"/>
    <n v="140"/>
    <n v="41"/>
    <n v="-4"/>
    <d v="2018-10-08T00:00:00"/>
    <x v="0"/>
  </r>
  <r>
    <x v="0"/>
    <d v="2018-10-12T00:00:00"/>
    <n v="679"/>
    <n v="0"/>
    <n v="671"/>
    <n v="8"/>
    <n v="41"/>
    <n v="-4"/>
    <d v="2018-10-08T00:00:00"/>
    <x v="0"/>
  </r>
  <r>
    <x v="1"/>
    <d v="2018-10-12T00:00:00"/>
    <n v="670"/>
    <n v="15"/>
    <n v="644"/>
    <n v="11"/>
    <n v="41"/>
    <n v="-4"/>
    <d v="2018-10-08T00:00:00"/>
    <x v="0"/>
  </r>
  <r>
    <x v="2"/>
    <d v="2018-10-12T00:00:00"/>
    <n v="2"/>
    <n v="0"/>
    <n v="2"/>
    <n v="0"/>
    <n v="41"/>
    <n v="-4"/>
    <d v="2018-10-08T00:00:00"/>
    <x v="0"/>
  </r>
  <r>
    <x v="3"/>
    <d v="2018-10-12T00:00:00"/>
    <n v="19"/>
    <n v="1"/>
    <n v="18"/>
    <n v="0"/>
    <n v="41"/>
    <n v="-4"/>
    <d v="2018-10-08T00:00:00"/>
    <x v="0"/>
  </r>
  <r>
    <x v="4"/>
    <d v="2018-10-12T00:00:00"/>
    <n v="16"/>
    <n v="0"/>
    <n v="16"/>
    <n v="0"/>
    <n v="41"/>
    <n v="-4"/>
    <d v="2018-10-08T00:00:00"/>
    <x v="0"/>
  </r>
  <r>
    <x v="7"/>
    <d v="2018-10-12T00:00:00"/>
    <n v="128"/>
    <n v="30"/>
    <n v="98"/>
    <n v="0"/>
    <n v="41"/>
    <n v="-4"/>
    <d v="2018-10-08T00:00:00"/>
    <x v="0"/>
  </r>
  <r>
    <x v="8"/>
    <d v="2018-10-12T00:00:00"/>
    <n v="644"/>
    <n v="56"/>
    <n v="588"/>
    <n v="0"/>
    <n v="41"/>
    <n v="-4"/>
    <d v="2018-10-08T00:00:00"/>
    <x v="0"/>
  </r>
  <r>
    <x v="9"/>
    <d v="2018-10-12T00:00:00"/>
    <n v="28"/>
    <n v="5"/>
    <n v="23"/>
    <n v="0"/>
    <n v="41"/>
    <n v="-4"/>
    <d v="2018-10-08T00:00:00"/>
    <x v="0"/>
  </r>
  <r>
    <x v="10"/>
    <d v="2018-10-12T00:00:00"/>
    <n v="71"/>
    <n v="2"/>
    <n v="69"/>
    <n v="0"/>
    <n v="41"/>
    <n v="-4"/>
    <d v="2018-10-08T00:00:00"/>
    <x v="0"/>
  </r>
  <r>
    <x v="11"/>
    <d v="2018-10-12T00:00:00"/>
    <n v="3"/>
    <n v="0"/>
    <n v="3"/>
    <n v="0"/>
    <n v="41"/>
    <n v="-4"/>
    <d v="2018-10-08T00:00:00"/>
    <x v="0"/>
  </r>
  <r>
    <x v="12"/>
    <d v="2018-10-12T00:00:00"/>
    <n v="30"/>
    <n v="6"/>
    <n v="24"/>
    <n v="0"/>
    <n v="41"/>
    <n v="-4"/>
    <d v="2018-10-08T00:00:00"/>
    <x v="0"/>
  </r>
  <r>
    <x v="13"/>
    <d v="2018-10-12T00:00:00"/>
    <n v="39"/>
    <n v="5"/>
    <n v="34"/>
    <n v="0"/>
    <n v="41"/>
    <n v="-4"/>
    <d v="2018-10-08T00:00:00"/>
    <x v="0"/>
  </r>
  <r>
    <x v="14"/>
    <d v="2018-10-12T00:00:00"/>
    <n v="22"/>
    <n v="3"/>
    <n v="19"/>
    <n v="0"/>
    <n v="41"/>
    <n v="-4"/>
    <d v="2018-10-08T00:00:00"/>
    <x v="0"/>
  </r>
  <r>
    <x v="15"/>
    <d v="2018-10-12T00:00:00"/>
    <n v="14"/>
    <n v="1"/>
    <n v="13"/>
    <n v="0"/>
    <n v="41"/>
    <n v="-4"/>
    <d v="2018-10-08T00:00:00"/>
    <x v="0"/>
  </r>
  <r>
    <x v="16"/>
    <d v="2018-10-12T00:00:00"/>
    <n v="2"/>
    <n v="0"/>
    <n v="2"/>
    <n v="0"/>
    <n v="41"/>
    <n v="-4"/>
    <d v="2018-10-08T00:00:00"/>
    <x v="0"/>
  </r>
  <r>
    <x v="17"/>
    <d v="2018-10-12T00:00:00"/>
    <n v="2"/>
    <n v="0"/>
    <n v="2"/>
    <n v="0"/>
    <n v="41"/>
    <n v="-4"/>
    <d v="2018-10-08T00:00:00"/>
    <x v="0"/>
  </r>
  <r>
    <x v="18"/>
    <d v="2018-10-12T00:00:00"/>
    <n v="14"/>
    <n v="2"/>
    <n v="12"/>
    <n v="0"/>
    <n v="41"/>
    <n v="-4"/>
    <d v="2018-10-08T00:00:00"/>
    <x v="0"/>
  </r>
  <r>
    <x v="19"/>
    <d v="2018-10-12T00:00:00"/>
    <n v="7"/>
    <n v="0"/>
    <n v="7"/>
    <n v="0"/>
    <n v="41"/>
    <n v="-4"/>
    <d v="2018-10-08T00:00:00"/>
    <x v="0"/>
  </r>
  <r>
    <x v="20"/>
    <d v="2018-10-12T00:00:00"/>
    <n v="71"/>
    <n v="0"/>
    <n v="71"/>
    <n v="0"/>
    <n v="41"/>
    <n v="-4"/>
    <d v="2018-10-08T00:00:00"/>
    <x v="0"/>
  </r>
  <r>
    <x v="21"/>
    <d v="2018-10-12T00:00:00"/>
    <n v="101"/>
    <n v="3"/>
    <n v="98"/>
    <n v="0"/>
    <n v="41"/>
    <n v="-4"/>
    <d v="2018-10-08T00:00:00"/>
    <x v="0"/>
  </r>
  <r>
    <x v="22"/>
    <d v="2018-10-12T00:00:00"/>
    <n v="334"/>
    <n v="46"/>
    <n v="288"/>
    <n v="0"/>
    <n v="41"/>
    <n v="-4"/>
    <d v="2018-10-08T00:00:00"/>
    <x v="0"/>
  </r>
  <r>
    <x v="23"/>
    <d v="2018-10-12T00:00:00"/>
    <n v="5"/>
    <n v="2"/>
    <n v="3"/>
    <n v="0"/>
    <n v="41"/>
    <n v="-4"/>
    <d v="2018-10-08T00:00:00"/>
    <x v="0"/>
  </r>
  <r>
    <x v="24"/>
    <d v="2018-10-12T00:00:00"/>
    <n v="17"/>
    <n v="2"/>
    <n v="15"/>
    <n v="0"/>
    <n v="41"/>
    <n v="-4"/>
    <d v="2018-10-08T00:00:00"/>
    <x v="0"/>
  </r>
  <r>
    <x v="25"/>
    <d v="2018-10-12T00:00:00"/>
    <n v="6"/>
    <n v="0"/>
    <n v="6"/>
    <n v="0"/>
    <n v="41"/>
    <n v="-4"/>
    <d v="2018-10-08T00:00:00"/>
    <x v="0"/>
  </r>
  <r>
    <x v="26"/>
    <d v="2018-10-12T00:00:00"/>
    <n v="1"/>
    <n v="0"/>
    <n v="1"/>
    <n v="0"/>
    <n v="41"/>
    <n v="-4"/>
    <d v="2018-10-08T00:00:00"/>
    <x v="0"/>
  </r>
  <r>
    <x v="27"/>
    <d v="2018-10-12T00:00:00"/>
    <n v="3"/>
    <n v="0"/>
    <n v="3"/>
    <n v="0"/>
    <n v="41"/>
    <n v="-4"/>
    <d v="2018-10-08T00:00:00"/>
    <x v="0"/>
  </r>
  <r>
    <x v="28"/>
    <d v="2018-10-12T00:00:00"/>
    <n v="3"/>
    <n v="0"/>
    <n v="3"/>
    <n v="0"/>
    <n v="41"/>
    <n v="-4"/>
    <d v="2018-10-08T00:00:00"/>
    <x v="0"/>
  </r>
  <r>
    <x v="29"/>
    <d v="2018-10-12T00:00:00"/>
    <n v="1"/>
    <n v="0"/>
    <n v="1"/>
    <n v="0"/>
    <n v="41"/>
    <n v="-4"/>
    <d v="2018-10-08T00:00:00"/>
    <x v="0"/>
  </r>
  <r>
    <x v="30"/>
    <d v="2018-10-12T00:00:00"/>
    <n v="17"/>
    <n v="0"/>
    <n v="17"/>
    <n v="0"/>
    <n v="41"/>
    <n v="-4"/>
    <d v="2018-10-08T00:00:00"/>
    <x v="0"/>
  </r>
  <r>
    <x v="31"/>
    <d v="2018-10-12T00:00:00"/>
    <n v="30"/>
    <n v="2"/>
    <n v="28"/>
    <n v="0"/>
    <n v="41"/>
    <n v="-4"/>
    <d v="2018-10-08T00:00:00"/>
    <x v="0"/>
  </r>
  <r>
    <x v="32"/>
    <d v="2018-10-12T00:00:00"/>
    <n v="21"/>
    <n v="4"/>
    <n v="17"/>
    <n v="0"/>
    <n v="41"/>
    <n v="-4"/>
    <d v="2018-10-08T00:00:00"/>
    <x v="0"/>
  </r>
  <r>
    <x v="33"/>
    <d v="2018-10-12T00:00:00"/>
    <n v="20"/>
    <n v="3"/>
    <n v="17"/>
    <n v="0"/>
    <n v="41"/>
    <n v="-4"/>
    <d v="2018-10-08T00:00:00"/>
    <x v="0"/>
  </r>
  <r>
    <x v="34"/>
    <d v="2018-10-12T00:00:00"/>
    <n v="19"/>
    <n v="0"/>
    <n v="0"/>
    <n v="0"/>
    <n v="41"/>
    <n v="-4"/>
    <d v="2018-10-08T00:00:00"/>
    <x v="0"/>
  </r>
  <r>
    <x v="37"/>
    <d v="2018-10-12T00:00:00"/>
    <n v="2"/>
    <n v="0"/>
    <n v="2"/>
    <n v="0"/>
    <n v="41"/>
    <n v="-4"/>
    <d v="2018-10-08T00:00:00"/>
    <x v="0"/>
  </r>
  <r>
    <x v="35"/>
    <d v="2018-10-12T00:00:00"/>
    <n v="133"/>
    <n v="0"/>
    <n v="0"/>
    <n v="133"/>
    <n v="41"/>
    <n v="-4"/>
    <d v="2018-10-08T00:00:00"/>
    <x v="0"/>
  </r>
  <r>
    <x v="0"/>
    <d v="2018-10-13T00:00:00"/>
    <n v="70"/>
    <n v="0"/>
    <n v="67"/>
    <n v="3"/>
    <n v="41"/>
    <n v="-4"/>
    <d v="2018-10-08T00:00:00"/>
    <x v="0"/>
  </r>
  <r>
    <x v="1"/>
    <d v="2018-10-13T00:00:00"/>
    <n v="67"/>
    <n v="3"/>
    <n v="59"/>
    <n v="5"/>
    <n v="41"/>
    <n v="-4"/>
    <d v="2018-10-08T00:00:00"/>
    <x v="0"/>
  </r>
  <r>
    <x v="2"/>
    <d v="2018-10-13T00:00:00"/>
    <n v="1"/>
    <n v="0"/>
    <n v="1"/>
    <n v="0"/>
    <n v="41"/>
    <n v="-4"/>
    <d v="2018-10-08T00:00:00"/>
    <x v="0"/>
  </r>
  <r>
    <x v="3"/>
    <d v="2018-10-13T00:00:00"/>
    <n v="2"/>
    <n v="0"/>
    <n v="2"/>
    <n v="0"/>
    <n v="41"/>
    <n v="-4"/>
    <d v="2018-10-08T00:00:00"/>
    <x v="0"/>
  </r>
  <r>
    <x v="4"/>
    <d v="2018-10-13T00:00:00"/>
    <n v="1"/>
    <n v="0"/>
    <n v="1"/>
    <n v="0"/>
    <n v="41"/>
    <n v="-4"/>
    <d v="2018-10-08T00:00:00"/>
    <x v="0"/>
  </r>
  <r>
    <x v="7"/>
    <d v="2018-10-13T00:00:00"/>
    <n v="15"/>
    <n v="7"/>
    <n v="8"/>
    <n v="0"/>
    <n v="41"/>
    <n v="-4"/>
    <d v="2018-10-08T00:00:00"/>
    <x v="0"/>
  </r>
  <r>
    <x v="8"/>
    <d v="2018-10-13T00:00:00"/>
    <n v="59"/>
    <n v="5"/>
    <n v="54"/>
    <n v="0"/>
    <n v="41"/>
    <n v="-4"/>
    <d v="2018-10-08T00:00:00"/>
    <x v="0"/>
  </r>
  <r>
    <x v="9"/>
    <d v="2018-10-13T00:00:00"/>
    <n v="5"/>
    <n v="0"/>
    <n v="5"/>
    <n v="0"/>
    <n v="41"/>
    <n v="-4"/>
    <d v="2018-10-08T00:00:00"/>
    <x v="0"/>
  </r>
  <r>
    <x v="10"/>
    <d v="2018-10-13T00:00:00"/>
    <n v="7"/>
    <n v="0"/>
    <n v="7"/>
    <n v="0"/>
    <n v="41"/>
    <n v="-4"/>
    <d v="2018-10-08T00:00:00"/>
    <x v="0"/>
  </r>
  <r>
    <x v="12"/>
    <d v="2018-10-13T00:00:00"/>
    <n v="2"/>
    <n v="0"/>
    <n v="2"/>
    <n v="0"/>
    <n v="41"/>
    <n v="-4"/>
    <d v="2018-10-08T00:00:00"/>
    <x v="0"/>
  </r>
  <r>
    <x v="13"/>
    <d v="2018-10-13T00:00:00"/>
    <n v="3"/>
    <n v="1"/>
    <n v="2"/>
    <n v="0"/>
    <n v="41"/>
    <n v="-4"/>
    <d v="2018-10-08T00:00:00"/>
    <x v="0"/>
  </r>
  <r>
    <x v="14"/>
    <d v="2018-10-13T00:00:00"/>
    <n v="3"/>
    <n v="2"/>
    <n v="1"/>
    <n v="0"/>
    <n v="41"/>
    <n v="-4"/>
    <d v="2018-10-08T00:00:00"/>
    <x v="0"/>
  </r>
  <r>
    <x v="15"/>
    <d v="2018-10-13T00:00:00"/>
    <n v="1"/>
    <n v="0"/>
    <n v="1"/>
    <n v="0"/>
    <n v="41"/>
    <n v="-4"/>
    <d v="2018-10-08T00:00:00"/>
    <x v="0"/>
  </r>
  <r>
    <x v="16"/>
    <d v="2018-10-13T00:00:00"/>
    <n v="1"/>
    <n v="1"/>
    <n v="0"/>
    <n v="0"/>
    <n v="41"/>
    <n v="-4"/>
    <d v="2018-10-08T00:00:00"/>
    <x v="0"/>
  </r>
  <r>
    <x v="20"/>
    <d v="2018-10-13T00:00:00"/>
    <n v="7"/>
    <n v="0"/>
    <n v="7"/>
    <n v="0"/>
    <n v="41"/>
    <n v="-4"/>
    <d v="2018-10-08T00:00:00"/>
    <x v="0"/>
  </r>
  <r>
    <x v="21"/>
    <d v="2018-10-13T00:00:00"/>
    <n v="6"/>
    <n v="0"/>
    <n v="6"/>
    <n v="0"/>
    <n v="41"/>
    <n v="-4"/>
    <d v="2018-10-08T00:00:00"/>
    <x v="0"/>
  </r>
  <r>
    <x v="22"/>
    <d v="2018-10-13T00:00:00"/>
    <n v="32"/>
    <n v="8"/>
    <n v="24"/>
    <n v="0"/>
    <n v="41"/>
    <n v="-4"/>
    <d v="2018-10-08T00:00:00"/>
    <x v="0"/>
  </r>
  <r>
    <x v="23"/>
    <d v="2018-10-13T00:00:00"/>
    <n v="1"/>
    <n v="0"/>
    <n v="1"/>
    <n v="0"/>
    <n v="41"/>
    <n v="-4"/>
    <d v="2018-10-08T00:00:00"/>
    <x v="0"/>
  </r>
  <r>
    <x v="24"/>
    <d v="2018-10-13T00:00:00"/>
    <n v="3"/>
    <n v="1"/>
    <n v="2"/>
    <n v="0"/>
    <n v="41"/>
    <n v="-4"/>
    <d v="2018-10-08T00:00:00"/>
    <x v="0"/>
  </r>
  <r>
    <x v="28"/>
    <d v="2018-10-13T00:00:00"/>
    <n v="2"/>
    <n v="0"/>
    <n v="2"/>
    <n v="0"/>
    <n v="41"/>
    <n v="-4"/>
    <d v="2018-10-08T00:00:00"/>
    <x v="0"/>
  </r>
  <r>
    <x v="30"/>
    <d v="2018-10-13T00:00:00"/>
    <n v="3"/>
    <n v="0"/>
    <n v="3"/>
    <n v="0"/>
    <n v="41"/>
    <n v="-4"/>
    <d v="2018-10-08T00:00:00"/>
    <x v="0"/>
  </r>
  <r>
    <x v="31"/>
    <d v="2018-10-13T00:00:00"/>
    <n v="1"/>
    <n v="0"/>
    <n v="1"/>
    <n v="0"/>
    <n v="41"/>
    <n v="-4"/>
    <d v="2018-10-08T00:00:00"/>
    <x v="0"/>
  </r>
  <r>
    <x v="32"/>
    <d v="2018-10-13T00:00:00"/>
    <n v="2"/>
    <n v="0"/>
    <n v="2"/>
    <n v="0"/>
    <n v="41"/>
    <n v="-4"/>
    <d v="2018-10-08T00:00:00"/>
    <x v="0"/>
  </r>
  <r>
    <x v="35"/>
    <d v="2018-10-13T00:00:00"/>
    <n v="8"/>
    <n v="0"/>
    <n v="0"/>
    <n v="8"/>
    <n v="41"/>
    <n v="-4"/>
    <d v="2018-10-08T00:00:00"/>
    <x v="0"/>
  </r>
  <r>
    <x v="0"/>
    <d v="2018-10-14T00:00:00"/>
    <n v="57"/>
    <n v="0"/>
    <n v="53"/>
    <n v="4"/>
    <n v="42"/>
    <n v="-3"/>
    <d v="2018-10-15T00:00:00"/>
    <x v="0"/>
  </r>
  <r>
    <x v="1"/>
    <d v="2018-10-14T00:00:00"/>
    <n v="53"/>
    <n v="0"/>
    <n v="47"/>
    <n v="6"/>
    <n v="42"/>
    <n v="-3"/>
    <d v="2018-10-15T00:00:00"/>
    <x v="0"/>
  </r>
  <r>
    <x v="3"/>
    <d v="2018-10-14T00:00:00"/>
    <n v="2"/>
    <n v="1"/>
    <n v="1"/>
    <n v="0"/>
    <n v="42"/>
    <n v="-3"/>
    <d v="2018-10-15T00:00:00"/>
    <x v="0"/>
  </r>
  <r>
    <x v="4"/>
    <d v="2018-10-14T00:00:00"/>
    <n v="1"/>
    <n v="0"/>
    <n v="1"/>
    <n v="0"/>
    <n v="42"/>
    <n v="-3"/>
    <d v="2018-10-15T00:00:00"/>
    <x v="0"/>
  </r>
  <r>
    <x v="7"/>
    <d v="2018-10-14T00:00:00"/>
    <n v="3"/>
    <n v="1"/>
    <n v="2"/>
    <n v="0"/>
    <n v="42"/>
    <n v="-3"/>
    <d v="2018-10-15T00:00:00"/>
    <x v="0"/>
  </r>
  <r>
    <x v="8"/>
    <d v="2018-10-14T00:00:00"/>
    <n v="47"/>
    <n v="5"/>
    <n v="42"/>
    <n v="0"/>
    <n v="42"/>
    <n v="-3"/>
    <d v="2018-10-15T00:00:00"/>
    <x v="0"/>
  </r>
  <r>
    <x v="9"/>
    <d v="2018-10-14T00:00:00"/>
    <n v="1"/>
    <n v="0"/>
    <n v="1"/>
    <n v="0"/>
    <n v="42"/>
    <n v="-3"/>
    <d v="2018-10-15T00:00:00"/>
    <x v="0"/>
  </r>
  <r>
    <x v="10"/>
    <d v="2018-10-14T00:00:00"/>
    <n v="7"/>
    <n v="0"/>
    <n v="7"/>
    <n v="0"/>
    <n v="42"/>
    <n v="-3"/>
    <d v="2018-10-15T00:00:00"/>
    <x v="0"/>
  </r>
  <r>
    <x v="11"/>
    <d v="2018-10-14T00:00:00"/>
    <n v="2"/>
    <n v="0"/>
    <n v="2"/>
    <n v="0"/>
    <n v="42"/>
    <n v="-3"/>
    <d v="2018-10-15T00:00:00"/>
    <x v="0"/>
  </r>
  <r>
    <x v="12"/>
    <d v="2018-10-14T00:00:00"/>
    <n v="2"/>
    <n v="1"/>
    <n v="1"/>
    <n v="0"/>
    <n v="42"/>
    <n v="-3"/>
    <d v="2018-10-15T00:00:00"/>
    <x v="0"/>
  </r>
  <r>
    <x v="13"/>
    <d v="2018-10-14T00:00:00"/>
    <n v="4"/>
    <n v="2"/>
    <n v="2"/>
    <n v="0"/>
    <n v="42"/>
    <n v="-3"/>
    <d v="2018-10-15T00:00:00"/>
    <x v="0"/>
  </r>
  <r>
    <x v="14"/>
    <d v="2018-10-14T00:00:00"/>
    <n v="1"/>
    <n v="1"/>
    <n v="0"/>
    <n v="0"/>
    <n v="42"/>
    <n v="-3"/>
    <d v="2018-10-15T00:00:00"/>
    <x v="0"/>
  </r>
  <r>
    <x v="16"/>
    <d v="2018-10-14T00:00:00"/>
    <n v="1"/>
    <n v="0"/>
    <n v="1"/>
    <n v="0"/>
    <n v="42"/>
    <n v="-3"/>
    <d v="2018-10-15T00:00:00"/>
    <x v="0"/>
  </r>
  <r>
    <x v="17"/>
    <d v="2018-10-14T00:00:00"/>
    <n v="1"/>
    <n v="0"/>
    <n v="1"/>
    <n v="0"/>
    <n v="42"/>
    <n v="-3"/>
    <d v="2018-10-15T00:00:00"/>
    <x v="0"/>
  </r>
  <r>
    <x v="18"/>
    <d v="2018-10-14T00:00:00"/>
    <n v="1"/>
    <n v="0"/>
    <n v="1"/>
    <n v="0"/>
    <n v="42"/>
    <n v="-3"/>
    <d v="2018-10-15T00:00:00"/>
    <x v="0"/>
  </r>
  <r>
    <x v="20"/>
    <d v="2018-10-14T00:00:00"/>
    <n v="7"/>
    <n v="0"/>
    <n v="7"/>
    <n v="0"/>
    <n v="42"/>
    <n v="-3"/>
    <d v="2018-10-15T00:00:00"/>
    <x v="0"/>
  </r>
  <r>
    <x v="21"/>
    <d v="2018-10-14T00:00:00"/>
    <n v="5"/>
    <n v="0"/>
    <n v="5"/>
    <n v="0"/>
    <n v="42"/>
    <n v="-3"/>
    <d v="2018-10-15T00:00:00"/>
    <x v="0"/>
  </r>
  <r>
    <x v="22"/>
    <d v="2018-10-14T00:00:00"/>
    <n v="24"/>
    <n v="4"/>
    <n v="20"/>
    <n v="0"/>
    <n v="42"/>
    <n v="-3"/>
    <d v="2018-10-15T00:00:00"/>
    <x v="0"/>
  </r>
  <r>
    <x v="24"/>
    <d v="2018-10-14T00:00:00"/>
    <n v="3"/>
    <n v="0"/>
    <n v="3"/>
    <n v="0"/>
    <n v="42"/>
    <n v="-3"/>
    <d v="2018-10-15T00:00:00"/>
    <x v="0"/>
  </r>
  <r>
    <x v="25"/>
    <d v="2018-10-14T00:00:00"/>
    <n v="2"/>
    <n v="0"/>
    <n v="2"/>
    <n v="0"/>
    <n v="42"/>
    <n v="-3"/>
    <d v="2018-10-15T00:00:00"/>
    <x v="0"/>
  </r>
  <r>
    <x v="27"/>
    <d v="2018-10-14T00:00:00"/>
    <n v="1"/>
    <n v="0"/>
    <n v="1"/>
    <n v="0"/>
    <n v="42"/>
    <n v="-3"/>
    <d v="2018-10-15T00:00:00"/>
    <x v="0"/>
  </r>
  <r>
    <x v="30"/>
    <d v="2018-10-14T00:00:00"/>
    <n v="3"/>
    <n v="0"/>
    <n v="3"/>
    <n v="0"/>
    <n v="42"/>
    <n v="-3"/>
    <d v="2018-10-15T00:00:00"/>
    <x v="0"/>
  </r>
  <r>
    <x v="31"/>
    <d v="2018-10-14T00:00:00"/>
    <n v="2"/>
    <n v="0"/>
    <n v="2"/>
    <n v="0"/>
    <n v="42"/>
    <n v="-3"/>
    <d v="2018-10-15T00:00:00"/>
    <x v="0"/>
  </r>
  <r>
    <x v="32"/>
    <d v="2018-10-14T00:00:00"/>
    <n v="1"/>
    <n v="0"/>
    <n v="1"/>
    <n v="0"/>
    <n v="42"/>
    <n v="-3"/>
    <d v="2018-10-15T00:00:00"/>
    <x v="0"/>
  </r>
  <r>
    <x v="34"/>
    <d v="2018-10-14T00:00:00"/>
    <n v="1"/>
    <n v="0"/>
    <n v="0"/>
    <n v="0"/>
    <n v="42"/>
    <n v="-3"/>
    <d v="2018-10-15T00:00:00"/>
    <x v="0"/>
  </r>
  <r>
    <x v="35"/>
    <d v="2018-10-14T00:00:00"/>
    <n v="8"/>
    <n v="0"/>
    <n v="0"/>
    <n v="8"/>
    <n v="42"/>
    <n v="-3"/>
    <d v="2018-10-15T00:00:00"/>
    <x v="0"/>
  </r>
  <r>
    <x v="0"/>
    <d v="2018-10-15T00:00:00"/>
    <n v="842"/>
    <n v="0"/>
    <n v="835"/>
    <n v="7"/>
    <n v="42"/>
    <n v="-3"/>
    <d v="2018-10-15T00:00:00"/>
    <x v="0"/>
  </r>
  <r>
    <x v="1"/>
    <d v="2018-10-15T00:00:00"/>
    <n v="835"/>
    <n v="27"/>
    <n v="802"/>
    <n v="6"/>
    <n v="42"/>
    <n v="-3"/>
    <d v="2018-10-15T00:00:00"/>
    <x v="0"/>
  </r>
  <r>
    <x v="2"/>
    <d v="2018-10-15T00:00:00"/>
    <n v="6"/>
    <n v="0"/>
    <n v="6"/>
    <n v="0"/>
    <n v="42"/>
    <n v="-3"/>
    <d v="2018-10-15T00:00:00"/>
    <x v="0"/>
  </r>
  <r>
    <x v="3"/>
    <d v="2018-10-15T00:00:00"/>
    <n v="18"/>
    <n v="0"/>
    <n v="18"/>
    <n v="0"/>
    <n v="42"/>
    <n v="-3"/>
    <d v="2018-10-15T00:00:00"/>
    <x v="0"/>
  </r>
  <r>
    <x v="4"/>
    <d v="2018-10-15T00:00:00"/>
    <n v="12"/>
    <n v="2"/>
    <n v="10"/>
    <n v="0"/>
    <n v="42"/>
    <n v="-3"/>
    <d v="2018-10-15T00:00:00"/>
    <x v="0"/>
  </r>
  <r>
    <x v="36"/>
    <d v="2018-10-15T00:00:00"/>
    <n v="1"/>
    <n v="0"/>
    <n v="1"/>
    <n v="0"/>
    <n v="42"/>
    <n v="-3"/>
    <d v="2018-10-15T00:00:00"/>
    <x v="0"/>
  </r>
  <r>
    <x v="5"/>
    <d v="2018-10-15T00:00:00"/>
    <n v="5"/>
    <n v="0"/>
    <n v="5"/>
    <n v="0"/>
    <n v="42"/>
    <n v="-3"/>
    <d v="2018-10-15T00:00:00"/>
    <x v="0"/>
  </r>
  <r>
    <x v="6"/>
    <d v="2018-10-15T00:00:00"/>
    <n v="4"/>
    <n v="0"/>
    <n v="4"/>
    <n v="0"/>
    <n v="42"/>
    <n v="-3"/>
    <d v="2018-10-15T00:00:00"/>
    <x v="0"/>
  </r>
  <r>
    <x v="7"/>
    <d v="2018-10-15T00:00:00"/>
    <n v="147"/>
    <n v="33"/>
    <n v="114"/>
    <n v="0"/>
    <n v="42"/>
    <n v="-3"/>
    <d v="2018-10-15T00:00:00"/>
    <x v="0"/>
  </r>
  <r>
    <x v="8"/>
    <d v="2018-10-15T00:00:00"/>
    <n v="800"/>
    <n v="69"/>
    <n v="731"/>
    <n v="0"/>
    <n v="42"/>
    <n v="-3"/>
    <d v="2018-10-15T00:00:00"/>
    <x v="0"/>
  </r>
  <r>
    <x v="9"/>
    <d v="2018-10-15T00:00:00"/>
    <n v="57"/>
    <n v="11"/>
    <n v="46"/>
    <n v="0"/>
    <n v="42"/>
    <n v="-3"/>
    <d v="2018-10-15T00:00:00"/>
    <x v="0"/>
  </r>
  <r>
    <x v="10"/>
    <d v="2018-10-15T00:00:00"/>
    <n v="97"/>
    <n v="2"/>
    <n v="95"/>
    <n v="0"/>
    <n v="42"/>
    <n v="-3"/>
    <d v="2018-10-15T00:00:00"/>
    <x v="0"/>
  </r>
  <r>
    <x v="11"/>
    <d v="2018-10-15T00:00:00"/>
    <n v="11"/>
    <n v="2"/>
    <n v="9"/>
    <n v="0"/>
    <n v="42"/>
    <n v="-3"/>
    <d v="2018-10-15T00:00:00"/>
    <x v="0"/>
  </r>
  <r>
    <x v="12"/>
    <d v="2018-10-15T00:00:00"/>
    <n v="42"/>
    <n v="4"/>
    <n v="38"/>
    <n v="0"/>
    <n v="42"/>
    <n v="-3"/>
    <d v="2018-10-15T00:00:00"/>
    <x v="0"/>
  </r>
  <r>
    <x v="13"/>
    <d v="2018-10-15T00:00:00"/>
    <n v="59"/>
    <n v="6"/>
    <n v="53"/>
    <n v="0"/>
    <n v="42"/>
    <n v="-3"/>
    <d v="2018-10-15T00:00:00"/>
    <x v="0"/>
  </r>
  <r>
    <x v="14"/>
    <d v="2018-10-15T00:00:00"/>
    <n v="25"/>
    <n v="7"/>
    <n v="18"/>
    <n v="0"/>
    <n v="42"/>
    <n v="-3"/>
    <d v="2018-10-15T00:00:00"/>
    <x v="0"/>
  </r>
  <r>
    <x v="15"/>
    <d v="2018-10-15T00:00:00"/>
    <n v="12"/>
    <n v="1"/>
    <n v="11"/>
    <n v="0"/>
    <n v="42"/>
    <n v="-3"/>
    <d v="2018-10-15T00:00:00"/>
    <x v="0"/>
  </r>
  <r>
    <x v="16"/>
    <d v="2018-10-15T00:00:00"/>
    <n v="2"/>
    <n v="1"/>
    <n v="1"/>
    <n v="0"/>
    <n v="42"/>
    <n v="-3"/>
    <d v="2018-10-15T00:00:00"/>
    <x v="0"/>
  </r>
  <r>
    <x v="17"/>
    <d v="2018-10-15T00:00:00"/>
    <n v="1"/>
    <n v="0"/>
    <n v="1"/>
    <n v="0"/>
    <n v="42"/>
    <n v="-3"/>
    <d v="2018-10-15T00:00:00"/>
    <x v="0"/>
  </r>
  <r>
    <x v="18"/>
    <d v="2018-10-15T00:00:00"/>
    <n v="24"/>
    <n v="3"/>
    <n v="21"/>
    <n v="0"/>
    <n v="42"/>
    <n v="-3"/>
    <d v="2018-10-15T00:00:00"/>
    <x v="0"/>
  </r>
  <r>
    <x v="19"/>
    <d v="2018-10-15T00:00:00"/>
    <n v="9"/>
    <n v="0"/>
    <n v="9"/>
    <n v="0"/>
    <n v="42"/>
    <n v="-3"/>
    <d v="2018-10-15T00:00:00"/>
    <x v="0"/>
  </r>
  <r>
    <x v="20"/>
    <d v="2018-10-15T00:00:00"/>
    <n v="97"/>
    <n v="0"/>
    <n v="97"/>
    <n v="0"/>
    <n v="42"/>
    <n v="-3"/>
    <d v="2018-10-15T00:00:00"/>
    <x v="0"/>
  </r>
  <r>
    <x v="21"/>
    <d v="2018-10-15T00:00:00"/>
    <n v="139"/>
    <n v="0"/>
    <n v="139"/>
    <n v="0"/>
    <n v="42"/>
    <n v="-3"/>
    <d v="2018-10-15T00:00:00"/>
    <x v="0"/>
  </r>
  <r>
    <x v="22"/>
    <d v="2018-10-15T00:00:00"/>
    <n v="435"/>
    <n v="58"/>
    <n v="377"/>
    <n v="0"/>
    <n v="42"/>
    <n v="-3"/>
    <d v="2018-10-15T00:00:00"/>
    <x v="0"/>
  </r>
  <r>
    <x v="23"/>
    <d v="2018-10-15T00:00:00"/>
    <n v="1"/>
    <n v="0"/>
    <n v="1"/>
    <n v="0"/>
    <n v="42"/>
    <n v="-3"/>
    <d v="2018-10-15T00:00:00"/>
    <x v="0"/>
  </r>
  <r>
    <x v="24"/>
    <d v="2018-10-15T00:00:00"/>
    <n v="10"/>
    <n v="0"/>
    <n v="10"/>
    <n v="0"/>
    <n v="42"/>
    <n v="-3"/>
    <d v="2018-10-15T00:00:00"/>
    <x v="0"/>
  </r>
  <r>
    <x v="25"/>
    <d v="2018-10-15T00:00:00"/>
    <n v="1"/>
    <n v="0"/>
    <n v="1"/>
    <n v="0"/>
    <n v="42"/>
    <n v="-3"/>
    <d v="2018-10-15T00:00:00"/>
    <x v="0"/>
  </r>
  <r>
    <x v="26"/>
    <d v="2018-10-15T00:00:00"/>
    <n v="3"/>
    <n v="0"/>
    <n v="3"/>
    <n v="0"/>
    <n v="42"/>
    <n v="-3"/>
    <d v="2018-10-15T00:00:00"/>
    <x v="0"/>
  </r>
  <r>
    <x v="27"/>
    <d v="2018-10-15T00:00:00"/>
    <n v="1"/>
    <n v="0"/>
    <n v="1"/>
    <n v="0"/>
    <n v="42"/>
    <n v="-3"/>
    <d v="2018-10-15T00:00:00"/>
    <x v="0"/>
  </r>
  <r>
    <x v="28"/>
    <d v="2018-10-15T00:00:00"/>
    <n v="5"/>
    <n v="0"/>
    <n v="5"/>
    <n v="0"/>
    <n v="42"/>
    <n v="-3"/>
    <d v="2018-10-15T00:00:00"/>
    <x v="0"/>
  </r>
  <r>
    <x v="29"/>
    <d v="2018-10-15T00:00:00"/>
    <n v="4"/>
    <n v="0"/>
    <n v="4"/>
    <n v="0"/>
    <n v="42"/>
    <n v="-3"/>
    <d v="2018-10-15T00:00:00"/>
    <x v="0"/>
  </r>
  <r>
    <x v="30"/>
    <d v="2018-10-15T00:00:00"/>
    <n v="10"/>
    <n v="0"/>
    <n v="10"/>
    <n v="0"/>
    <n v="42"/>
    <n v="-3"/>
    <d v="2018-10-15T00:00:00"/>
    <x v="0"/>
  </r>
  <r>
    <x v="31"/>
    <d v="2018-10-15T00:00:00"/>
    <n v="51"/>
    <n v="2"/>
    <n v="49"/>
    <n v="0"/>
    <n v="42"/>
    <n v="-3"/>
    <d v="2018-10-15T00:00:00"/>
    <x v="0"/>
  </r>
  <r>
    <x v="32"/>
    <d v="2018-10-15T00:00:00"/>
    <n v="27"/>
    <n v="2"/>
    <n v="25"/>
    <n v="0"/>
    <n v="42"/>
    <n v="-3"/>
    <d v="2018-10-15T00:00:00"/>
    <x v="0"/>
  </r>
  <r>
    <x v="33"/>
    <d v="2018-10-15T00:00:00"/>
    <n v="13"/>
    <n v="2"/>
    <n v="11"/>
    <n v="0"/>
    <n v="42"/>
    <n v="-3"/>
    <d v="2018-10-15T00:00:00"/>
    <x v="0"/>
  </r>
  <r>
    <x v="34"/>
    <d v="2018-10-15T00:00:00"/>
    <n v="12"/>
    <n v="0"/>
    <n v="0"/>
    <n v="0"/>
    <n v="42"/>
    <n v="-3"/>
    <d v="2018-10-15T00:00:00"/>
    <x v="0"/>
  </r>
  <r>
    <x v="35"/>
    <d v="2018-10-15T00:00:00"/>
    <n v="169"/>
    <n v="0"/>
    <n v="0"/>
    <n v="169"/>
    <n v="42"/>
    <n v="-3"/>
    <d v="2018-10-15T00:00:00"/>
    <x v="0"/>
  </r>
  <r>
    <x v="0"/>
    <d v="2018-10-16T00:00:00"/>
    <n v="812"/>
    <n v="0"/>
    <n v="800"/>
    <n v="12"/>
    <n v="42"/>
    <n v="-3"/>
    <d v="2018-10-15T00:00:00"/>
    <x v="0"/>
  </r>
  <r>
    <x v="1"/>
    <d v="2018-10-16T00:00:00"/>
    <n v="800"/>
    <n v="25"/>
    <n v="763"/>
    <n v="12"/>
    <n v="42"/>
    <n v="-3"/>
    <d v="2018-10-15T00:00:00"/>
    <x v="0"/>
  </r>
  <r>
    <x v="2"/>
    <d v="2018-10-16T00:00:00"/>
    <n v="6"/>
    <n v="0"/>
    <n v="6"/>
    <n v="0"/>
    <n v="42"/>
    <n v="-3"/>
    <d v="2018-10-15T00:00:00"/>
    <x v="0"/>
  </r>
  <r>
    <x v="3"/>
    <d v="2018-10-16T00:00:00"/>
    <n v="16"/>
    <n v="1"/>
    <n v="15"/>
    <n v="0"/>
    <n v="42"/>
    <n v="-3"/>
    <d v="2018-10-15T00:00:00"/>
    <x v="0"/>
  </r>
  <r>
    <x v="4"/>
    <d v="2018-10-16T00:00:00"/>
    <n v="9"/>
    <n v="0"/>
    <n v="9"/>
    <n v="0"/>
    <n v="42"/>
    <n v="-3"/>
    <d v="2018-10-15T00:00:00"/>
    <x v="0"/>
  </r>
  <r>
    <x v="5"/>
    <d v="2018-10-16T00:00:00"/>
    <n v="2"/>
    <n v="0"/>
    <n v="2"/>
    <n v="0"/>
    <n v="42"/>
    <n v="-3"/>
    <d v="2018-10-15T00:00:00"/>
    <x v="0"/>
  </r>
  <r>
    <x v="6"/>
    <d v="2018-10-16T00:00:00"/>
    <n v="2"/>
    <n v="0"/>
    <n v="2"/>
    <n v="0"/>
    <n v="42"/>
    <n v="-3"/>
    <d v="2018-10-15T00:00:00"/>
    <x v="0"/>
  </r>
  <r>
    <x v="7"/>
    <d v="2018-10-16T00:00:00"/>
    <n v="144"/>
    <n v="40"/>
    <n v="104"/>
    <n v="0"/>
    <n v="42"/>
    <n v="-3"/>
    <d v="2018-10-15T00:00:00"/>
    <x v="0"/>
  </r>
  <r>
    <x v="8"/>
    <d v="2018-10-16T00:00:00"/>
    <n v="762"/>
    <n v="71"/>
    <n v="691"/>
    <n v="0"/>
    <n v="42"/>
    <n v="-3"/>
    <d v="2018-10-15T00:00:00"/>
    <x v="0"/>
  </r>
  <r>
    <x v="9"/>
    <d v="2018-10-16T00:00:00"/>
    <n v="43"/>
    <n v="4"/>
    <n v="39"/>
    <n v="0"/>
    <n v="42"/>
    <n v="-3"/>
    <d v="2018-10-15T00:00:00"/>
    <x v="0"/>
  </r>
  <r>
    <x v="10"/>
    <d v="2018-10-16T00:00:00"/>
    <n v="84"/>
    <n v="1"/>
    <n v="83"/>
    <n v="0"/>
    <n v="42"/>
    <n v="-3"/>
    <d v="2018-10-15T00:00:00"/>
    <x v="0"/>
  </r>
  <r>
    <x v="11"/>
    <d v="2018-10-16T00:00:00"/>
    <n v="9"/>
    <n v="0"/>
    <n v="9"/>
    <n v="0"/>
    <n v="42"/>
    <n v="-3"/>
    <d v="2018-10-15T00:00:00"/>
    <x v="0"/>
  </r>
  <r>
    <x v="12"/>
    <d v="2018-10-16T00:00:00"/>
    <n v="34"/>
    <n v="6"/>
    <n v="28"/>
    <n v="0"/>
    <n v="42"/>
    <n v="-3"/>
    <d v="2018-10-15T00:00:00"/>
    <x v="0"/>
  </r>
  <r>
    <x v="13"/>
    <d v="2018-10-16T00:00:00"/>
    <n v="51"/>
    <n v="5"/>
    <n v="46"/>
    <n v="0"/>
    <n v="42"/>
    <n v="-3"/>
    <d v="2018-10-15T00:00:00"/>
    <x v="0"/>
  </r>
  <r>
    <x v="14"/>
    <d v="2018-10-16T00:00:00"/>
    <n v="17"/>
    <n v="4"/>
    <n v="13"/>
    <n v="0"/>
    <n v="42"/>
    <n v="-3"/>
    <d v="2018-10-15T00:00:00"/>
    <x v="0"/>
  </r>
  <r>
    <x v="15"/>
    <d v="2018-10-16T00:00:00"/>
    <n v="13"/>
    <n v="0"/>
    <n v="13"/>
    <n v="0"/>
    <n v="42"/>
    <n v="-3"/>
    <d v="2018-10-15T00:00:00"/>
    <x v="0"/>
  </r>
  <r>
    <x v="16"/>
    <d v="2018-10-16T00:00:00"/>
    <n v="1"/>
    <n v="0"/>
    <n v="1"/>
    <n v="0"/>
    <n v="42"/>
    <n v="-3"/>
    <d v="2018-10-15T00:00:00"/>
    <x v="0"/>
  </r>
  <r>
    <x v="17"/>
    <d v="2018-10-16T00:00:00"/>
    <n v="1"/>
    <n v="0"/>
    <n v="1"/>
    <n v="0"/>
    <n v="42"/>
    <n v="-3"/>
    <d v="2018-10-15T00:00:00"/>
    <x v="0"/>
  </r>
  <r>
    <x v="18"/>
    <d v="2018-10-16T00:00:00"/>
    <n v="26"/>
    <n v="3"/>
    <n v="23"/>
    <n v="0"/>
    <n v="42"/>
    <n v="-3"/>
    <d v="2018-10-15T00:00:00"/>
    <x v="0"/>
  </r>
  <r>
    <x v="19"/>
    <d v="2018-10-16T00:00:00"/>
    <n v="8"/>
    <n v="0"/>
    <n v="8"/>
    <n v="0"/>
    <n v="42"/>
    <n v="-3"/>
    <d v="2018-10-15T00:00:00"/>
    <x v="0"/>
  </r>
  <r>
    <x v="20"/>
    <d v="2018-10-16T00:00:00"/>
    <n v="84"/>
    <n v="0"/>
    <n v="84"/>
    <n v="0"/>
    <n v="42"/>
    <n v="-3"/>
    <d v="2018-10-15T00:00:00"/>
    <x v="0"/>
  </r>
  <r>
    <x v="21"/>
    <d v="2018-10-16T00:00:00"/>
    <n v="115"/>
    <n v="0"/>
    <n v="115"/>
    <n v="0"/>
    <n v="42"/>
    <n v="-3"/>
    <d v="2018-10-15T00:00:00"/>
    <x v="0"/>
  </r>
  <r>
    <x v="22"/>
    <d v="2018-10-16T00:00:00"/>
    <n v="416"/>
    <n v="50"/>
    <n v="366"/>
    <n v="0"/>
    <n v="42"/>
    <n v="-3"/>
    <d v="2018-10-15T00:00:00"/>
    <x v="0"/>
  </r>
  <r>
    <x v="23"/>
    <d v="2018-10-16T00:00:00"/>
    <n v="2"/>
    <n v="0"/>
    <n v="2"/>
    <n v="0"/>
    <n v="42"/>
    <n v="-3"/>
    <d v="2018-10-15T00:00:00"/>
    <x v="0"/>
  </r>
  <r>
    <x v="24"/>
    <d v="2018-10-16T00:00:00"/>
    <n v="16"/>
    <n v="1"/>
    <n v="15"/>
    <n v="0"/>
    <n v="42"/>
    <n v="-3"/>
    <d v="2018-10-15T00:00:00"/>
    <x v="0"/>
  </r>
  <r>
    <x v="25"/>
    <d v="2018-10-16T00:00:00"/>
    <n v="8"/>
    <n v="1"/>
    <n v="7"/>
    <n v="0"/>
    <n v="42"/>
    <n v="-3"/>
    <d v="2018-10-15T00:00:00"/>
    <x v="0"/>
  </r>
  <r>
    <x v="26"/>
    <d v="2018-10-16T00:00:00"/>
    <n v="4"/>
    <n v="0"/>
    <n v="4"/>
    <n v="0"/>
    <n v="42"/>
    <n v="-3"/>
    <d v="2018-10-15T00:00:00"/>
    <x v="0"/>
  </r>
  <r>
    <x v="27"/>
    <d v="2018-10-16T00:00:00"/>
    <n v="1"/>
    <n v="0"/>
    <n v="1"/>
    <n v="0"/>
    <n v="42"/>
    <n v="-3"/>
    <d v="2018-10-15T00:00:00"/>
    <x v="0"/>
  </r>
  <r>
    <x v="28"/>
    <d v="2018-10-16T00:00:00"/>
    <n v="2"/>
    <n v="0"/>
    <n v="2"/>
    <n v="0"/>
    <n v="42"/>
    <n v="-3"/>
    <d v="2018-10-15T00:00:00"/>
    <x v="0"/>
  </r>
  <r>
    <x v="29"/>
    <d v="2018-10-16T00:00:00"/>
    <n v="2"/>
    <n v="0"/>
    <n v="2"/>
    <n v="0"/>
    <n v="42"/>
    <n v="-3"/>
    <d v="2018-10-15T00:00:00"/>
    <x v="0"/>
  </r>
  <r>
    <x v="30"/>
    <d v="2018-10-16T00:00:00"/>
    <n v="16"/>
    <n v="0"/>
    <n v="16"/>
    <n v="0"/>
    <n v="42"/>
    <n v="-3"/>
    <d v="2018-10-15T00:00:00"/>
    <x v="0"/>
  </r>
  <r>
    <x v="31"/>
    <d v="2018-10-16T00:00:00"/>
    <n v="60"/>
    <n v="8"/>
    <n v="52"/>
    <n v="0"/>
    <n v="42"/>
    <n v="-3"/>
    <d v="2018-10-15T00:00:00"/>
    <x v="0"/>
  </r>
  <r>
    <x v="32"/>
    <d v="2018-10-16T00:00:00"/>
    <n v="22"/>
    <n v="3"/>
    <n v="19"/>
    <n v="0"/>
    <n v="42"/>
    <n v="-3"/>
    <d v="2018-10-15T00:00:00"/>
    <x v="0"/>
  </r>
  <r>
    <x v="33"/>
    <d v="2018-10-16T00:00:00"/>
    <n v="14"/>
    <n v="1"/>
    <n v="13"/>
    <n v="0"/>
    <n v="42"/>
    <n v="-3"/>
    <d v="2018-10-15T00:00:00"/>
    <x v="0"/>
  </r>
  <r>
    <x v="34"/>
    <d v="2018-10-16T00:00:00"/>
    <n v="18"/>
    <n v="0"/>
    <n v="0"/>
    <n v="0"/>
    <n v="42"/>
    <n v="-3"/>
    <d v="2018-10-15T00:00:00"/>
    <x v="0"/>
  </r>
  <r>
    <x v="35"/>
    <d v="2018-10-16T00:00:00"/>
    <n v="145"/>
    <n v="0"/>
    <n v="0"/>
    <n v="145"/>
    <n v="42"/>
    <n v="-3"/>
    <d v="2018-10-15T00:00:00"/>
    <x v="0"/>
  </r>
  <r>
    <x v="0"/>
    <d v="2018-10-17T00:00:00"/>
    <n v="718"/>
    <n v="0"/>
    <n v="710"/>
    <n v="8"/>
    <n v="42"/>
    <n v="-3"/>
    <d v="2018-10-15T00:00:00"/>
    <x v="0"/>
  </r>
  <r>
    <x v="1"/>
    <d v="2018-10-17T00:00:00"/>
    <n v="709"/>
    <n v="31"/>
    <n v="669"/>
    <n v="9"/>
    <n v="42"/>
    <n v="-3"/>
    <d v="2018-10-15T00:00:00"/>
    <x v="0"/>
  </r>
  <r>
    <x v="2"/>
    <d v="2018-10-17T00:00:00"/>
    <n v="1"/>
    <n v="0"/>
    <n v="1"/>
    <n v="0"/>
    <n v="42"/>
    <n v="-3"/>
    <d v="2018-10-15T00:00:00"/>
    <x v="0"/>
  </r>
  <r>
    <x v="3"/>
    <d v="2018-10-17T00:00:00"/>
    <n v="10"/>
    <n v="0"/>
    <n v="10"/>
    <n v="0"/>
    <n v="42"/>
    <n v="-3"/>
    <d v="2018-10-15T00:00:00"/>
    <x v="0"/>
  </r>
  <r>
    <x v="4"/>
    <d v="2018-10-17T00:00:00"/>
    <n v="9"/>
    <n v="0"/>
    <n v="9"/>
    <n v="0"/>
    <n v="42"/>
    <n v="-3"/>
    <d v="2018-10-15T00:00:00"/>
    <x v="0"/>
  </r>
  <r>
    <x v="5"/>
    <d v="2018-10-17T00:00:00"/>
    <n v="3"/>
    <n v="0"/>
    <n v="3"/>
    <n v="0"/>
    <n v="42"/>
    <n v="-3"/>
    <d v="2018-10-15T00:00:00"/>
    <x v="0"/>
  </r>
  <r>
    <x v="6"/>
    <d v="2018-10-17T00:00:00"/>
    <n v="3"/>
    <n v="0"/>
    <n v="3"/>
    <n v="0"/>
    <n v="42"/>
    <n v="-3"/>
    <d v="2018-10-15T00:00:00"/>
    <x v="0"/>
  </r>
  <r>
    <x v="7"/>
    <d v="2018-10-17T00:00:00"/>
    <n v="116"/>
    <n v="27"/>
    <n v="89"/>
    <n v="0"/>
    <n v="42"/>
    <n v="-3"/>
    <d v="2018-10-15T00:00:00"/>
    <x v="0"/>
  </r>
  <r>
    <x v="8"/>
    <d v="2018-10-17T00:00:00"/>
    <n v="667"/>
    <n v="67"/>
    <n v="600"/>
    <n v="0"/>
    <n v="42"/>
    <n v="-3"/>
    <d v="2018-10-15T00:00:00"/>
    <x v="0"/>
  </r>
  <r>
    <x v="9"/>
    <d v="2018-10-17T00:00:00"/>
    <n v="35"/>
    <n v="5"/>
    <n v="30"/>
    <n v="0"/>
    <n v="42"/>
    <n v="-3"/>
    <d v="2018-10-15T00:00:00"/>
    <x v="0"/>
  </r>
  <r>
    <x v="10"/>
    <d v="2018-10-17T00:00:00"/>
    <n v="55"/>
    <n v="1"/>
    <n v="54"/>
    <n v="0"/>
    <n v="42"/>
    <n v="-3"/>
    <d v="2018-10-15T00:00:00"/>
    <x v="0"/>
  </r>
  <r>
    <x v="11"/>
    <d v="2018-10-17T00:00:00"/>
    <n v="7"/>
    <n v="0"/>
    <n v="7"/>
    <n v="0"/>
    <n v="42"/>
    <n v="-3"/>
    <d v="2018-10-15T00:00:00"/>
    <x v="0"/>
  </r>
  <r>
    <x v="12"/>
    <d v="2018-10-17T00:00:00"/>
    <n v="28"/>
    <n v="5"/>
    <n v="23"/>
    <n v="0"/>
    <n v="42"/>
    <n v="-3"/>
    <d v="2018-10-15T00:00:00"/>
    <x v="0"/>
  </r>
  <r>
    <x v="13"/>
    <d v="2018-10-17T00:00:00"/>
    <n v="37"/>
    <n v="5"/>
    <n v="32"/>
    <n v="0"/>
    <n v="42"/>
    <n v="-3"/>
    <d v="2018-10-15T00:00:00"/>
    <x v="0"/>
  </r>
  <r>
    <x v="14"/>
    <d v="2018-10-17T00:00:00"/>
    <n v="10"/>
    <n v="1"/>
    <n v="9"/>
    <n v="0"/>
    <n v="42"/>
    <n v="-3"/>
    <d v="2018-10-15T00:00:00"/>
    <x v="0"/>
  </r>
  <r>
    <x v="15"/>
    <d v="2018-10-17T00:00:00"/>
    <n v="8"/>
    <n v="0"/>
    <n v="8"/>
    <n v="0"/>
    <n v="42"/>
    <n v="-3"/>
    <d v="2018-10-15T00:00:00"/>
    <x v="0"/>
  </r>
  <r>
    <x v="16"/>
    <d v="2018-10-17T00:00:00"/>
    <n v="2"/>
    <n v="0"/>
    <n v="2"/>
    <n v="0"/>
    <n v="42"/>
    <n v="-3"/>
    <d v="2018-10-15T00:00:00"/>
    <x v="0"/>
  </r>
  <r>
    <x v="17"/>
    <d v="2018-10-17T00:00:00"/>
    <n v="2"/>
    <n v="0"/>
    <n v="2"/>
    <n v="0"/>
    <n v="42"/>
    <n v="-3"/>
    <d v="2018-10-15T00:00:00"/>
    <x v="0"/>
  </r>
  <r>
    <x v="18"/>
    <d v="2018-10-17T00:00:00"/>
    <n v="10"/>
    <n v="1"/>
    <n v="9"/>
    <n v="0"/>
    <n v="42"/>
    <n v="-3"/>
    <d v="2018-10-15T00:00:00"/>
    <x v="0"/>
  </r>
  <r>
    <x v="19"/>
    <d v="2018-10-17T00:00:00"/>
    <n v="4"/>
    <n v="0"/>
    <n v="4"/>
    <n v="0"/>
    <n v="42"/>
    <n v="-3"/>
    <d v="2018-10-15T00:00:00"/>
    <x v="0"/>
  </r>
  <r>
    <x v="20"/>
    <d v="2018-10-17T00:00:00"/>
    <n v="55"/>
    <n v="0"/>
    <n v="55"/>
    <n v="0"/>
    <n v="42"/>
    <n v="-3"/>
    <d v="2018-10-15T00:00:00"/>
    <x v="0"/>
  </r>
  <r>
    <x v="21"/>
    <d v="2018-10-17T00:00:00"/>
    <n v="121"/>
    <n v="0"/>
    <n v="121"/>
    <n v="0"/>
    <n v="42"/>
    <n v="-3"/>
    <d v="2018-10-15T00:00:00"/>
    <x v="0"/>
  </r>
  <r>
    <x v="22"/>
    <d v="2018-10-17T00:00:00"/>
    <n v="369"/>
    <n v="53"/>
    <n v="316"/>
    <n v="0"/>
    <n v="42"/>
    <n v="-3"/>
    <d v="2018-10-15T00:00:00"/>
    <x v="0"/>
  </r>
  <r>
    <x v="23"/>
    <d v="2018-10-17T00:00:00"/>
    <n v="1"/>
    <n v="0"/>
    <n v="1"/>
    <n v="0"/>
    <n v="42"/>
    <n v="-3"/>
    <d v="2018-10-15T00:00:00"/>
    <x v="0"/>
  </r>
  <r>
    <x v="24"/>
    <d v="2018-10-17T00:00:00"/>
    <n v="6"/>
    <n v="0"/>
    <n v="6"/>
    <n v="0"/>
    <n v="42"/>
    <n v="-3"/>
    <d v="2018-10-15T00:00:00"/>
    <x v="0"/>
  </r>
  <r>
    <x v="25"/>
    <d v="2018-10-17T00:00:00"/>
    <n v="2"/>
    <n v="0"/>
    <n v="2"/>
    <n v="0"/>
    <n v="42"/>
    <n v="-3"/>
    <d v="2018-10-15T00:00:00"/>
    <x v="0"/>
  </r>
  <r>
    <x v="27"/>
    <d v="2018-10-17T00:00:00"/>
    <n v="4"/>
    <n v="0"/>
    <n v="4"/>
    <n v="0"/>
    <n v="42"/>
    <n v="-3"/>
    <d v="2018-10-15T00:00:00"/>
    <x v="0"/>
  </r>
  <r>
    <x v="29"/>
    <d v="2018-10-17T00:00:00"/>
    <n v="2"/>
    <n v="0"/>
    <n v="2"/>
    <n v="0"/>
    <n v="42"/>
    <n v="-3"/>
    <d v="2018-10-15T00:00:00"/>
    <x v="0"/>
  </r>
  <r>
    <x v="30"/>
    <d v="2018-10-17T00:00:00"/>
    <n v="6"/>
    <n v="0"/>
    <n v="6"/>
    <n v="0"/>
    <n v="42"/>
    <n v="-3"/>
    <d v="2018-10-15T00:00:00"/>
    <x v="0"/>
  </r>
  <r>
    <x v="31"/>
    <d v="2018-10-17T00:00:00"/>
    <n v="39"/>
    <n v="4"/>
    <n v="35"/>
    <n v="0"/>
    <n v="42"/>
    <n v="-3"/>
    <d v="2018-10-15T00:00:00"/>
    <x v="0"/>
  </r>
  <r>
    <x v="32"/>
    <d v="2018-10-17T00:00:00"/>
    <n v="11"/>
    <n v="1"/>
    <n v="10"/>
    <n v="0"/>
    <n v="42"/>
    <n v="-3"/>
    <d v="2018-10-15T00:00:00"/>
    <x v="0"/>
  </r>
  <r>
    <x v="33"/>
    <d v="2018-10-17T00:00:00"/>
    <n v="9"/>
    <n v="1"/>
    <n v="8"/>
    <n v="0"/>
    <n v="42"/>
    <n v="-3"/>
    <d v="2018-10-15T00:00:00"/>
    <x v="0"/>
  </r>
  <r>
    <x v="34"/>
    <d v="2018-10-17T00:00:00"/>
    <n v="11"/>
    <n v="0"/>
    <n v="0"/>
    <n v="0"/>
    <n v="42"/>
    <n v="-3"/>
    <d v="2018-10-15T00:00:00"/>
    <x v="0"/>
  </r>
  <r>
    <x v="37"/>
    <d v="2018-10-17T00:00:00"/>
    <n v="1"/>
    <n v="0"/>
    <n v="1"/>
    <n v="0"/>
    <n v="42"/>
    <n v="-3"/>
    <d v="2018-10-15T00:00:00"/>
    <x v="0"/>
  </r>
  <r>
    <x v="35"/>
    <d v="2018-10-17T00:00:00"/>
    <n v="146"/>
    <n v="0"/>
    <n v="0"/>
    <n v="146"/>
    <n v="42"/>
    <n v="-3"/>
    <d v="2018-10-15T00:00:00"/>
    <x v="0"/>
  </r>
  <r>
    <x v="0"/>
    <d v="2018-10-18T00:00:00"/>
    <n v="707"/>
    <n v="0"/>
    <n v="702"/>
    <n v="5"/>
    <n v="42"/>
    <n v="-3"/>
    <d v="2018-10-15T00:00:00"/>
    <x v="0"/>
  </r>
  <r>
    <x v="1"/>
    <d v="2018-10-18T00:00:00"/>
    <n v="702"/>
    <n v="19"/>
    <n v="673"/>
    <n v="10"/>
    <n v="42"/>
    <n v="-3"/>
    <d v="2018-10-15T00:00:00"/>
    <x v="0"/>
  </r>
  <r>
    <x v="2"/>
    <d v="2018-10-18T00:00:00"/>
    <n v="3"/>
    <n v="0"/>
    <n v="3"/>
    <n v="0"/>
    <n v="42"/>
    <n v="-3"/>
    <d v="2018-10-15T00:00:00"/>
    <x v="0"/>
  </r>
  <r>
    <x v="3"/>
    <d v="2018-10-18T00:00:00"/>
    <n v="14"/>
    <n v="2"/>
    <n v="12"/>
    <n v="0"/>
    <n v="42"/>
    <n v="-3"/>
    <d v="2018-10-15T00:00:00"/>
    <x v="0"/>
  </r>
  <r>
    <x v="4"/>
    <d v="2018-10-18T00:00:00"/>
    <n v="9"/>
    <n v="0"/>
    <n v="9"/>
    <n v="0"/>
    <n v="42"/>
    <n v="-3"/>
    <d v="2018-10-15T00:00:00"/>
    <x v="0"/>
  </r>
  <r>
    <x v="5"/>
    <d v="2018-10-18T00:00:00"/>
    <n v="1"/>
    <n v="0"/>
    <n v="1"/>
    <n v="0"/>
    <n v="42"/>
    <n v="-3"/>
    <d v="2018-10-15T00:00:00"/>
    <x v="0"/>
  </r>
  <r>
    <x v="6"/>
    <d v="2018-10-18T00:00:00"/>
    <n v="1"/>
    <n v="0"/>
    <n v="1"/>
    <n v="0"/>
    <n v="42"/>
    <n v="-3"/>
    <d v="2018-10-15T00:00:00"/>
    <x v="0"/>
  </r>
  <r>
    <x v="7"/>
    <d v="2018-10-18T00:00:00"/>
    <n v="133"/>
    <n v="27"/>
    <n v="106"/>
    <n v="0"/>
    <n v="42"/>
    <n v="-3"/>
    <d v="2018-10-15T00:00:00"/>
    <x v="0"/>
  </r>
  <r>
    <x v="8"/>
    <d v="2018-10-18T00:00:00"/>
    <n v="673"/>
    <n v="55"/>
    <n v="618"/>
    <n v="0"/>
    <n v="42"/>
    <n v="-3"/>
    <d v="2018-10-15T00:00:00"/>
    <x v="0"/>
  </r>
  <r>
    <x v="9"/>
    <d v="2018-10-18T00:00:00"/>
    <n v="52"/>
    <n v="3"/>
    <n v="49"/>
    <n v="0"/>
    <n v="42"/>
    <n v="-3"/>
    <d v="2018-10-15T00:00:00"/>
    <x v="0"/>
  </r>
  <r>
    <x v="10"/>
    <d v="2018-10-18T00:00:00"/>
    <n v="68"/>
    <n v="2"/>
    <n v="66"/>
    <n v="0"/>
    <n v="42"/>
    <n v="-3"/>
    <d v="2018-10-15T00:00:00"/>
    <x v="0"/>
  </r>
  <r>
    <x v="11"/>
    <d v="2018-10-18T00:00:00"/>
    <n v="9"/>
    <n v="2"/>
    <n v="7"/>
    <n v="0"/>
    <n v="42"/>
    <n v="-3"/>
    <d v="2018-10-15T00:00:00"/>
    <x v="0"/>
  </r>
  <r>
    <x v="12"/>
    <d v="2018-10-18T00:00:00"/>
    <n v="22"/>
    <n v="4"/>
    <n v="18"/>
    <n v="0"/>
    <n v="42"/>
    <n v="-3"/>
    <d v="2018-10-15T00:00:00"/>
    <x v="0"/>
  </r>
  <r>
    <x v="13"/>
    <d v="2018-10-18T00:00:00"/>
    <n v="38"/>
    <n v="7"/>
    <n v="31"/>
    <n v="0"/>
    <n v="42"/>
    <n v="-3"/>
    <d v="2018-10-15T00:00:00"/>
    <x v="0"/>
  </r>
  <r>
    <x v="14"/>
    <d v="2018-10-18T00:00:00"/>
    <n v="14"/>
    <n v="1"/>
    <n v="13"/>
    <n v="0"/>
    <n v="42"/>
    <n v="-3"/>
    <d v="2018-10-15T00:00:00"/>
    <x v="0"/>
  </r>
  <r>
    <x v="15"/>
    <d v="2018-10-18T00:00:00"/>
    <n v="10"/>
    <n v="0"/>
    <n v="10"/>
    <n v="0"/>
    <n v="42"/>
    <n v="-3"/>
    <d v="2018-10-15T00:00:00"/>
    <x v="0"/>
  </r>
  <r>
    <x v="16"/>
    <d v="2018-10-18T00:00:00"/>
    <n v="2"/>
    <n v="0"/>
    <n v="2"/>
    <n v="0"/>
    <n v="42"/>
    <n v="-3"/>
    <d v="2018-10-15T00:00:00"/>
    <x v="0"/>
  </r>
  <r>
    <x v="17"/>
    <d v="2018-10-18T00:00:00"/>
    <n v="2"/>
    <n v="0"/>
    <n v="2"/>
    <n v="0"/>
    <n v="42"/>
    <n v="-3"/>
    <d v="2018-10-15T00:00:00"/>
    <x v="0"/>
  </r>
  <r>
    <x v="18"/>
    <d v="2018-10-18T00:00:00"/>
    <n v="22"/>
    <n v="2"/>
    <n v="20"/>
    <n v="0"/>
    <n v="42"/>
    <n v="-3"/>
    <d v="2018-10-15T00:00:00"/>
    <x v="0"/>
  </r>
  <r>
    <x v="19"/>
    <d v="2018-10-18T00:00:00"/>
    <n v="6"/>
    <n v="0"/>
    <n v="6"/>
    <n v="0"/>
    <n v="42"/>
    <n v="-3"/>
    <d v="2018-10-15T00:00:00"/>
    <x v="0"/>
  </r>
  <r>
    <x v="20"/>
    <d v="2018-10-18T00:00:00"/>
    <n v="68"/>
    <n v="0"/>
    <n v="68"/>
    <n v="0"/>
    <n v="42"/>
    <n v="-3"/>
    <d v="2018-10-15T00:00:00"/>
    <x v="0"/>
  </r>
  <r>
    <x v="21"/>
    <d v="2018-10-18T00:00:00"/>
    <n v="115"/>
    <n v="3"/>
    <n v="112"/>
    <n v="0"/>
    <n v="42"/>
    <n v="-3"/>
    <d v="2018-10-15T00:00:00"/>
    <x v="0"/>
  </r>
  <r>
    <x v="22"/>
    <d v="2018-10-18T00:00:00"/>
    <n v="375"/>
    <n v="42"/>
    <n v="333"/>
    <n v="0"/>
    <n v="42"/>
    <n v="-3"/>
    <d v="2018-10-15T00:00:00"/>
    <x v="0"/>
  </r>
  <r>
    <x v="23"/>
    <d v="2018-10-18T00:00:00"/>
    <n v="3"/>
    <n v="1"/>
    <n v="2"/>
    <n v="0"/>
    <n v="42"/>
    <n v="-3"/>
    <d v="2018-10-15T00:00:00"/>
    <x v="0"/>
  </r>
  <r>
    <x v="24"/>
    <d v="2018-10-18T00:00:00"/>
    <n v="21"/>
    <n v="1"/>
    <n v="20"/>
    <n v="0"/>
    <n v="42"/>
    <n v="-3"/>
    <d v="2018-10-15T00:00:00"/>
    <x v="0"/>
  </r>
  <r>
    <x v="25"/>
    <d v="2018-10-18T00:00:00"/>
    <n v="7"/>
    <n v="0"/>
    <n v="7"/>
    <n v="0"/>
    <n v="42"/>
    <n v="-3"/>
    <d v="2018-10-15T00:00:00"/>
    <x v="0"/>
  </r>
  <r>
    <x v="26"/>
    <d v="2018-10-18T00:00:00"/>
    <n v="5"/>
    <n v="0"/>
    <n v="5"/>
    <n v="0"/>
    <n v="42"/>
    <n v="-3"/>
    <d v="2018-10-15T00:00:00"/>
    <x v="0"/>
  </r>
  <r>
    <x v="27"/>
    <d v="2018-10-18T00:00:00"/>
    <n v="5"/>
    <n v="0"/>
    <n v="5"/>
    <n v="0"/>
    <n v="42"/>
    <n v="-3"/>
    <d v="2018-10-15T00:00:00"/>
    <x v="0"/>
  </r>
  <r>
    <x v="28"/>
    <d v="2018-10-18T00:00:00"/>
    <n v="2"/>
    <n v="0"/>
    <n v="2"/>
    <n v="0"/>
    <n v="42"/>
    <n v="-3"/>
    <d v="2018-10-15T00:00:00"/>
    <x v="0"/>
  </r>
  <r>
    <x v="29"/>
    <d v="2018-10-18T00:00:00"/>
    <n v="2"/>
    <n v="0"/>
    <n v="2"/>
    <n v="0"/>
    <n v="42"/>
    <n v="-3"/>
    <d v="2018-10-15T00:00:00"/>
    <x v="0"/>
  </r>
  <r>
    <x v="30"/>
    <d v="2018-10-18T00:00:00"/>
    <n v="21"/>
    <n v="0"/>
    <n v="21"/>
    <n v="0"/>
    <n v="42"/>
    <n v="-3"/>
    <d v="2018-10-15T00:00:00"/>
    <x v="0"/>
  </r>
  <r>
    <x v="31"/>
    <d v="2018-10-18T00:00:00"/>
    <n v="70"/>
    <n v="5"/>
    <n v="65"/>
    <n v="0"/>
    <n v="42"/>
    <n v="-3"/>
    <d v="2018-10-15T00:00:00"/>
    <x v="0"/>
  </r>
  <r>
    <x v="32"/>
    <d v="2018-10-18T00:00:00"/>
    <n v="18"/>
    <n v="3"/>
    <n v="15"/>
    <n v="0"/>
    <n v="42"/>
    <n v="-3"/>
    <d v="2018-10-15T00:00:00"/>
    <x v="0"/>
  </r>
  <r>
    <x v="33"/>
    <d v="2018-10-18T00:00:00"/>
    <n v="12"/>
    <n v="1"/>
    <n v="11"/>
    <n v="0"/>
    <n v="42"/>
    <n v="-3"/>
    <d v="2018-10-15T00:00:00"/>
    <x v="0"/>
  </r>
  <r>
    <x v="34"/>
    <d v="2018-10-18T00:00:00"/>
    <n v="9"/>
    <n v="0"/>
    <n v="0"/>
    <n v="0"/>
    <n v="42"/>
    <n v="-3"/>
    <d v="2018-10-15T00:00:00"/>
    <x v="0"/>
  </r>
  <r>
    <x v="37"/>
    <d v="2018-10-18T00:00:00"/>
    <n v="1"/>
    <n v="0"/>
    <n v="1"/>
    <n v="0"/>
    <n v="42"/>
    <n v="-3"/>
    <d v="2018-10-15T00:00:00"/>
    <x v="0"/>
  </r>
  <r>
    <x v="35"/>
    <d v="2018-10-18T00:00:00"/>
    <n v="144"/>
    <n v="0"/>
    <n v="0"/>
    <n v="144"/>
    <n v="42"/>
    <n v="-3"/>
    <d v="2018-10-15T00:00:00"/>
    <x v="0"/>
  </r>
  <r>
    <x v="0"/>
    <d v="2018-10-19T00:00:00"/>
    <n v="563"/>
    <n v="0"/>
    <n v="560"/>
    <n v="3"/>
    <n v="42"/>
    <n v="-3"/>
    <d v="2018-10-15T00:00:00"/>
    <x v="0"/>
  </r>
  <r>
    <x v="1"/>
    <d v="2018-10-19T00:00:00"/>
    <n v="560"/>
    <n v="12"/>
    <n v="539"/>
    <n v="9"/>
    <n v="42"/>
    <n v="-3"/>
    <d v="2018-10-15T00:00:00"/>
    <x v="0"/>
  </r>
  <r>
    <x v="2"/>
    <d v="2018-10-19T00:00:00"/>
    <n v="1"/>
    <n v="0"/>
    <n v="1"/>
    <n v="0"/>
    <n v="42"/>
    <n v="-3"/>
    <d v="2018-10-15T00:00:00"/>
    <x v="0"/>
  </r>
  <r>
    <x v="3"/>
    <d v="2018-10-19T00:00:00"/>
    <n v="19"/>
    <n v="1"/>
    <n v="18"/>
    <n v="0"/>
    <n v="42"/>
    <n v="-3"/>
    <d v="2018-10-15T00:00:00"/>
    <x v="0"/>
  </r>
  <r>
    <x v="4"/>
    <d v="2018-10-19T00:00:00"/>
    <n v="17"/>
    <n v="0"/>
    <n v="17"/>
    <n v="0"/>
    <n v="42"/>
    <n v="-3"/>
    <d v="2018-10-15T00:00:00"/>
    <x v="0"/>
  </r>
  <r>
    <x v="5"/>
    <d v="2018-10-19T00:00:00"/>
    <n v="1"/>
    <n v="0"/>
    <n v="1"/>
    <n v="0"/>
    <n v="42"/>
    <n v="-3"/>
    <d v="2018-10-15T00:00:00"/>
    <x v="0"/>
  </r>
  <r>
    <x v="6"/>
    <d v="2018-10-19T00:00:00"/>
    <n v="1"/>
    <n v="0"/>
    <n v="1"/>
    <n v="0"/>
    <n v="42"/>
    <n v="-3"/>
    <d v="2018-10-15T00:00:00"/>
    <x v="0"/>
  </r>
  <r>
    <x v="7"/>
    <d v="2018-10-19T00:00:00"/>
    <n v="112"/>
    <n v="34"/>
    <n v="78"/>
    <n v="0"/>
    <n v="42"/>
    <n v="-3"/>
    <d v="2018-10-15T00:00:00"/>
    <x v="0"/>
  </r>
  <r>
    <x v="8"/>
    <d v="2018-10-19T00:00:00"/>
    <n v="538"/>
    <n v="41"/>
    <n v="497"/>
    <n v="0"/>
    <n v="42"/>
    <n v="-3"/>
    <d v="2018-10-15T00:00:00"/>
    <x v="0"/>
  </r>
  <r>
    <x v="9"/>
    <d v="2018-10-19T00:00:00"/>
    <n v="26"/>
    <n v="3"/>
    <n v="23"/>
    <n v="0"/>
    <n v="42"/>
    <n v="-3"/>
    <d v="2018-10-15T00:00:00"/>
    <x v="0"/>
  </r>
  <r>
    <x v="10"/>
    <d v="2018-10-19T00:00:00"/>
    <n v="50"/>
    <n v="3"/>
    <n v="47"/>
    <n v="0"/>
    <n v="42"/>
    <n v="-3"/>
    <d v="2018-10-15T00:00:00"/>
    <x v="0"/>
  </r>
  <r>
    <x v="11"/>
    <d v="2018-10-19T00:00:00"/>
    <n v="7"/>
    <n v="2"/>
    <n v="5"/>
    <n v="0"/>
    <n v="42"/>
    <n v="-3"/>
    <d v="2018-10-15T00:00:00"/>
    <x v="0"/>
  </r>
  <r>
    <x v="12"/>
    <d v="2018-10-19T00:00:00"/>
    <n v="15"/>
    <n v="2"/>
    <n v="13"/>
    <n v="0"/>
    <n v="42"/>
    <n v="-3"/>
    <d v="2018-10-15T00:00:00"/>
    <x v="0"/>
  </r>
  <r>
    <x v="13"/>
    <d v="2018-10-19T00:00:00"/>
    <n v="21"/>
    <n v="4"/>
    <n v="17"/>
    <n v="0"/>
    <n v="42"/>
    <n v="-3"/>
    <d v="2018-10-15T00:00:00"/>
    <x v="0"/>
  </r>
  <r>
    <x v="14"/>
    <d v="2018-10-19T00:00:00"/>
    <n v="11"/>
    <n v="0"/>
    <n v="11"/>
    <n v="0"/>
    <n v="42"/>
    <n v="-3"/>
    <d v="2018-10-15T00:00:00"/>
    <x v="0"/>
  </r>
  <r>
    <x v="15"/>
    <d v="2018-10-19T00:00:00"/>
    <n v="8"/>
    <n v="0"/>
    <n v="8"/>
    <n v="0"/>
    <n v="42"/>
    <n v="-3"/>
    <d v="2018-10-15T00:00:00"/>
    <x v="0"/>
  </r>
  <r>
    <x v="16"/>
    <d v="2018-10-19T00:00:00"/>
    <n v="2"/>
    <n v="1"/>
    <n v="1"/>
    <n v="0"/>
    <n v="42"/>
    <n v="-3"/>
    <d v="2018-10-15T00:00:00"/>
    <x v="0"/>
  </r>
  <r>
    <x v="17"/>
    <d v="2018-10-19T00:00:00"/>
    <n v="1"/>
    <n v="0"/>
    <n v="1"/>
    <n v="0"/>
    <n v="42"/>
    <n v="-3"/>
    <d v="2018-10-15T00:00:00"/>
    <x v="0"/>
  </r>
  <r>
    <x v="18"/>
    <d v="2018-10-19T00:00:00"/>
    <n v="16"/>
    <n v="2"/>
    <n v="14"/>
    <n v="0"/>
    <n v="42"/>
    <n v="-3"/>
    <d v="2018-10-15T00:00:00"/>
    <x v="0"/>
  </r>
  <r>
    <x v="19"/>
    <d v="2018-10-19T00:00:00"/>
    <n v="4"/>
    <n v="0"/>
    <n v="4"/>
    <n v="0"/>
    <n v="42"/>
    <n v="-3"/>
    <d v="2018-10-15T00:00:00"/>
    <x v="0"/>
  </r>
  <r>
    <x v="20"/>
    <d v="2018-10-19T00:00:00"/>
    <n v="50"/>
    <n v="0"/>
    <n v="50"/>
    <n v="0"/>
    <n v="42"/>
    <n v="-3"/>
    <d v="2018-10-15T00:00:00"/>
    <x v="0"/>
  </r>
  <r>
    <x v="21"/>
    <d v="2018-10-19T00:00:00"/>
    <n v="107"/>
    <n v="0"/>
    <n v="107"/>
    <n v="0"/>
    <n v="42"/>
    <n v="-3"/>
    <d v="2018-10-15T00:00:00"/>
    <x v="0"/>
  </r>
  <r>
    <x v="22"/>
    <d v="2018-10-19T00:00:00"/>
    <n v="273"/>
    <n v="32"/>
    <n v="241"/>
    <n v="0"/>
    <n v="42"/>
    <n v="-3"/>
    <d v="2018-10-15T00:00:00"/>
    <x v="0"/>
  </r>
  <r>
    <x v="23"/>
    <d v="2018-10-19T00:00:00"/>
    <n v="6"/>
    <n v="2"/>
    <n v="4"/>
    <n v="0"/>
    <n v="42"/>
    <n v="-3"/>
    <d v="2018-10-15T00:00:00"/>
    <x v="0"/>
  </r>
  <r>
    <x v="24"/>
    <d v="2018-10-19T00:00:00"/>
    <n v="15"/>
    <n v="0"/>
    <n v="15"/>
    <n v="0"/>
    <n v="42"/>
    <n v="-3"/>
    <d v="2018-10-15T00:00:00"/>
    <x v="0"/>
  </r>
  <r>
    <x v="25"/>
    <d v="2018-10-19T00:00:00"/>
    <n v="1"/>
    <n v="0"/>
    <n v="1"/>
    <n v="0"/>
    <n v="42"/>
    <n v="-3"/>
    <d v="2018-10-15T00:00:00"/>
    <x v="0"/>
  </r>
  <r>
    <x v="26"/>
    <d v="2018-10-19T00:00:00"/>
    <n v="5"/>
    <n v="0"/>
    <n v="5"/>
    <n v="0"/>
    <n v="42"/>
    <n v="-3"/>
    <d v="2018-10-15T00:00:00"/>
    <x v="0"/>
  </r>
  <r>
    <x v="27"/>
    <d v="2018-10-19T00:00:00"/>
    <n v="3"/>
    <n v="0"/>
    <n v="3"/>
    <n v="0"/>
    <n v="42"/>
    <n v="-3"/>
    <d v="2018-10-15T00:00:00"/>
    <x v="0"/>
  </r>
  <r>
    <x v="28"/>
    <d v="2018-10-19T00:00:00"/>
    <n v="3"/>
    <n v="0"/>
    <n v="3"/>
    <n v="0"/>
    <n v="42"/>
    <n v="-3"/>
    <d v="2018-10-15T00:00:00"/>
    <x v="0"/>
  </r>
  <r>
    <x v="29"/>
    <d v="2018-10-19T00:00:00"/>
    <n v="4"/>
    <n v="1"/>
    <n v="3"/>
    <n v="0"/>
    <n v="42"/>
    <n v="-3"/>
    <d v="2018-10-15T00:00:00"/>
    <x v="0"/>
  </r>
  <r>
    <x v="30"/>
    <d v="2018-10-19T00:00:00"/>
    <n v="15"/>
    <n v="0"/>
    <n v="15"/>
    <n v="0"/>
    <n v="42"/>
    <n v="-3"/>
    <d v="2018-10-15T00:00:00"/>
    <x v="0"/>
  </r>
  <r>
    <x v="31"/>
    <d v="2018-10-19T00:00:00"/>
    <n v="36"/>
    <n v="2"/>
    <n v="34"/>
    <n v="0"/>
    <n v="42"/>
    <n v="-3"/>
    <d v="2018-10-15T00:00:00"/>
    <x v="0"/>
  </r>
  <r>
    <x v="32"/>
    <d v="2018-10-19T00:00:00"/>
    <n v="20"/>
    <n v="1"/>
    <n v="19"/>
    <n v="0"/>
    <n v="42"/>
    <n v="-3"/>
    <d v="2018-10-15T00:00:00"/>
    <x v="0"/>
  </r>
  <r>
    <x v="33"/>
    <d v="2018-10-19T00:00:00"/>
    <n v="6"/>
    <n v="1"/>
    <n v="5"/>
    <n v="0"/>
    <n v="42"/>
    <n v="-3"/>
    <d v="2018-10-15T00:00:00"/>
    <x v="0"/>
  </r>
  <r>
    <x v="34"/>
    <d v="2018-10-19T00:00:00"/>
    <n v="10"/>
    <n v="0"/>
    <n v="0"/>
    <n v="0"/>
    <n v="42"/>
    <n v="-3"/>
    <d v="2018-10-15T00:00:00"/>
    <x v="0"/>
  </r>
  <r>
    <x v="35"/>
    <d v="2018-10-19T00:00:00"/>
    <n v="142"/>
    <n v="0"/>
    <n v="0"/>
    <n v="142"/>
    <n v="42"/>
    <n v="-3"/>
    <d v="2018-10-15T00:00:00"/>
    <x v="0"/>
  </r>
  <r>
    <x v="0"/>
    <d v="2018-10-20T00:00:00"/>
    <n v="66"/>
    <n v="0"/>
    <n v="65"/>
    <n v="1"/>
    <n v="42"/>
    <n v="-3"/>
    <d v="2018-10-15T00:00:00"/>
    <x v="0"/>
  </r>
  <r>
    <x v="1"/>
    <d v="2018-10-20T00:00:00"/>
    <n v="65"/>
    <n v="6"/>
    <n v="55"/>
    <n v="4"/>
    <n v="42"/>
    <n v="-3"/>
    <d v="2018-10-15T00:00:00"/>
    <x v="0"/>
  </r>
  <r>
    <x v="3"/>
    <d v="2018-10-20T00:00:00"/>
    <n v="1"/>
    <n v="0"/>
    <n v="1"/>
    <n v="0"/>
    <n v="42"/>
    <n v="-3"/>
    <d v="2018-10-15T00:00:00"/>
    <x v="0"/>
  </r>
  <r>
    <x v="4"/>
    <d v="2018-10-20T00:00:00"/>
    <n v="1"/>
    <n v="0"/>
    <n v="1"/>
    <n v="0"/>
    <n v="42"/>
    <n v="-3"/>
    <d v="2018-10-15T00:00:00"/>
    <x v="0"/>
  </r>
  <r>
    <x v="5"/>
    <d v="2018-10-20T00:00:00"/>
    <n v="1"/>
    <n v="0"/>
    <n v="1"/>
    <n v="0"/>
    <n v="42"/>
    <n v="-3"/>
    <d v="2018-10-15T00:00:00"/>
    <x v="0"/>
  </r>
  <r>
    <x v="6"/>
    <d v="2018-10-20T00:00:00"/>
    <n v="1"/>
    <n v="0"/>
    <n v="1"/>
    <n v="0"/>
    <n v="42"/>
    <n v="-3"/>
    <d v="2018-10-15T00:00:00"/>
    <x v="0"/>
  </r>
  <r>
    <x v="7"/>
    <d v="2018-10-20T00:00:00"/>
    <n v="13"/>
    <n v="5"/>
    <n v="8"/>
    <n v="0"/>
    <n v="42"/>
    <n v="-3"/>
    <d v="2018-10-15T00:00:00"/>
    <x v="0"/>
  </r>
  <r>
    <x v="8"/>
    <d v="2018-10-20T00:00:00"/>
    <n v="54"/>
    <n v="7"/>
    <n v="47"/>
    <n v="0"/>
    <n v="42"/>
    <n v="-3"/>
    <d v="2018-10-15T00:00:00"/>
    <x v="0"/>
  </r>
  <r>
    <x v="10"/>
    <d v="2018-10-20T00:00:00"/>
    <n v="5"/>
    <n v="0"/>
    <n v="5"/>
    <n v="0"/>
    <n v="42"/>
    <n v="-3"/>
    <d v="2018-10-15T00:00:00"/>
    <x v="0"/>
  </r>
  <r>
    <x v="12"/>
    <d v="2018-10-20T00:00:00"/>
    <n v="3"/>
    <n v="1"/>
    <n v="2"/>
    <n v="0"/>
    <n v="42"/>
    <n v="-3"/>
    <d v="2018-10-15T00:00:00"/>
    <x v="0"/>
  </r>
  <r>
    <x v="13"/>
    <d v="2018-10-20T00:00:00"/>
    <n v="4"/>
    <n v="1"/>
    <n v="3"/>
    <n v="0"/>
    <n v="42"/>
    <n v="-3"/>
    <d v="2018-10-15T00:00:00"/>
    <x v="0"/>
  </r>
  <r>
    <x v="14"/>
    <d v="2018-10-20T00:00:00"/>
    <n v="1"/>
    <n v="0"/>
    <n v="1"/>
    <n v="0"/>
    <n v="42"/>
    <n v="-3"/>
    <d v="2018-10-15T00:00:00"/>
    <x v="0"/>
  </r>
  <r>
    <x v="15"/>
    <d v="2018-10-20T00:00:00"/>
    <n v="1"/>
    <n v="0"/>
    <n v="1"/>
    <n v="0"/>
    <n v="42"/>
    <n v="-3"/>
    <d v="2018-10-15T00:00:00"/>
    <x v="0"/>
  </r>
  <r>
    <x v="20"/>
    <d v="2018-10-20T00:00:00"/>
    <n v="5"/>
    <n v="0"/>
    <n v="5"/>
    <n v="0"/>
    <n v="42"/>
    <n v="-3"/>
    <d v="2018-10-15T00:00:00"/>
    <x v="0"/>
  </r>
  <r>
    <x v="21"/>
    <d v="2018-10-20T00:00:00"/>
    <n v="5"/>
    <n v="0"/>
    <n v="5"/>
    <n v="0"/>
    <n v="42"/>
    <n v="-3"/>
    <d v="2018-10-15T00:00:00"/>
    <x v="0"/>
  </r>
  <r>
    <x v="22"/>
    <d v="2018-10-20T00:00:00"/>
    <n v="26"/>
    <n v="5"/>
    <n v="21"/>
    <n v="0"/>
    <n v="42"/>
    <n v="-3"/>
    <d v="2018-10-15T00:00:00"/>
    <x v="0"/>
  </r>
  <r>
    <x v="24"/>
    <d v="2018-10-20T00:00:00"/>
    <n v="2"/>
    <n v="1"/>
    <n v="1"/>
    <n v="0"/>
    <n v="42"/>
    <n v="-3"/>
    <d v="2018-10-15T00:00:00"/>
    <x v="0"/>
  </r>
  <r>
    <x v="25"/>
    <d v="2018-10-20T00:00:00"/>
    <n v="1"/>
    <n v="0"/>
    <n v="1"/>
    <n v="0"/>
    <n v="42"/>
    <n v="-3"/>
    <d v="2018-10-15T00:00:00"/>
    <x v="0"/>
  </r>
  <r>
    <x v="30"/>
    <d v="2018-10-20T00:00:00"/>
    <n v="2"/>
    <n v="0"/>
    <n v="2"/>
    <n v="0"/>
    <n v="42"/>
    <n v="-3"/>
    <d v="2018-10-15T00:00:00"/>
    <x v="0"/>
  </r>
  <r>
    <x v="31"/>
    <d v="2018-10-20T00:00:00"/>
    <n v="2"/>
    <n v="0"/>
    <n v="2"/>
    <n v="0"/>
    <n v="42"/>
    <n v="-3"/>
    <d v="2018-10-15T00:00:00"/>
    <x v="0"/>
  </r>
  <r>
    <x v="32"/>
    <d v="2018-10-20T00:00:00"/>
    <n v="1"/>
    <n v="0"/>
    <n v="1"/>
    <n v="0"/>
    <n v="42"/>
    <n v="-3"/>
    <d v="2018-10-15T00:00:00"/>
    <x v="0"/>
  </r>
  <r>
    <x v="33"/>
    <d v="2018-10-20T00:00:00"/>
    <n v="4"/>
    <n v="2"/>
    <n v="2"/>
    <n v="0"/>
    <n v="42"/>
    <n v="-3"/>
    <d v="2018-10-15T00:00:00"/>
    <x v="0"/>
  </r>
  <r>
    <x v="34"/>
    <d v="2018-10-20T00:00:00"/>
    <n v="1"/>
    <n v="0"/>
    <n v="0"/>
    <n v="0"/>
    <n v="42"/>
    <n v="-3"/>
    <d v="2018-10-15T00:00:00"/>
    <x v="0"/>
  </r>
  <r>
    <x v="35"/>
    <d v="2018-10-20T00:00:00"/>
    <n v="8"/>
    <n v="0"/>
    <n v="0"/>
    <n v="8"/>
    <n v="42"/>
    <n v="-3"/>
    <d v="2018-10-15T00:00:00"/>
    <x v="0"/>
  </r>
  <r>
    <x v="0"/>
    <d v="2018-10-21T00:00:00"/>
    <n v="58"/>
    <n v="0"/>
    <n v="58"/>
    <n v="0"/>
    <n v="43"/>
    <n v="-2"/>
    <d v="2018-10-22T00:00:00"/>
    <x v="0"/>
  </r>
  <r>
    <x v="1"/>
    <d v="2018-10-21T00:00:00"/>
    <n v="58"/>
    <n v="0"/>
    <n v="53"/>
    <n v="5"/>
    <n v="43"/>
    <n v="-2"/>
    <d v="2018-10-22T00:00:00"/>
    <x v="0"/>
  </r>
  <r>
    <x v="3"/>
    <d v="2018-10-21T00:00:00"/>
    <n v="2"/>
    <n v="0"/>
    <n v="2"/>
    <n v="0"/>
    <n v="43"/>
    <n v="-2"/>
    <d v="2018-10-22T00:00:00"/>
    <x v="0"/>
  </r>
  <r>
    <x v="4"/>
    <d v="2018-10-21T00:00:00"/>
    <n v="2"/>
    <n v="1"/>
    <n v="1"/>
    <n v="0"/>
    <n v="43"/>
    <n v="-2"/>
    <d v="2018-10-22T00:00:00"/>
    <x v="0"/>
  </r>
  <r>
    <x v="7"/>
    <d v="2018-10-21T00:00:00"/>
    <n v="11"/>
    <n v="5"/>
    <n v="6"/>
    <n v="0"/>
    <n v="43"/>
    <n v="-2"/>
    <d v="2018-10-22T00:00:00"/>
    <x v="0"/>
  </r>
  <r>
    <x v="8"/>
    <d v="2018-10-21T00:00:00"/>
    <n v="53"/>
    <n v="9"/>
    <n v="44"/>
    <n v="0"/>
    <n v="43"/>
    <n v="-2"/>
    <d v="2018-10-22T00:00:00"/>
    <x v="0"/>
  </r>
  <r>
    <x v="9"/>
    <d v="2018-10-21T00:00:00"/>
    <n v="2"/>
    <n v="0"/>
    <n v="2"/>
    <n v="0"/>
    <n v="43"/>
    <n v="-2"/>
    <d v="2018-10-22T00:00:00"/>
    <x v="0"/>
  </r>
  <r>
    <x v="10"/>
    <d v="2018-10-21T00:00:00"/>
    <n v="4"/>
    <n v="0"/>
    <n v="4"/>
    <n v="0"/>
    <n v="43"/>
    <n v="-2"/>
    <d v="2018-10-22T00:00:00"/>
    <x v="0"/>
  </r>
  <r>
    <x v="12"/>
    <d v="2018-10-21T00:00:00"/>
    <n v="1"/>
    <n v="1"/>
    <n v="0"/>
    <n v="0"/>
    <n v="43"/>
    <n v="-2"/>
    <d v="2018-10-22T00:00:00"/>
    <x v="0"/>
  </r>
  <r>
    <x v="13"/>
    <d v="2018-10-21T00:00:00"/>
    <n v="2"/>
    <n v="0"/>
    <n v="2"/>
    <n v="0"/>
    <n v="43"/>
    <n v="-2"/>
    <d v="2018-10-22T00:00:00"/>
    <x v="0"/>
  </r>
  <r>
    <x v="14"/>
    <d v="2018-10-21T00:00:00"/>
    <n v="2"/>
    <n v="0"/>
    <n v="2"/>
    <n v="0"/>
    <n v="43"/>
    <n v="-2"/>
    <d v="2018-10-22T00:00:00"/>
    <x v="0"/>
  </r>
  <r>
    <x v="15"/>
    <d v="2018-10-21T00:00:00"/>
    <n v="2"/>
    <n v="0"/>
    <n v="2"/>
    <n v="0"/>
    <n v="43"/>
    <n v="-2"/>
    <d v="2018-10-22T00:00:00"/>
    <x v="0"/>
  </r>
  <r>
    <x v="18"/>
    <d v="2018-10-21T00:00:00"/>
    <n v="1"/>
    <n v="1"/>
    <n v="0"/>
    <n v="0"/>
    <n v="43"/>
    <n v="-2"/>
    <d v="2018-10-22T00:00:00"/>
    <x v="0"/>
  </r>
  <r>
    <x v="20"/>
    <d v="2018-10-21T00:00:00"/>
    <n v="4"/>
    <n v="0"/>
    <n v="4"/>
    <n v="0"/>
    <n v="43"/>
    <n v="-2"/>
    <d v="2018-10-22T00:00:00"/>
    <x v="0"/>
  </r>
  <r>
    <x v="21"/>
    <d v="2018-10-21T00:00:00"/>
    <n v="3"/>
    <n v="1"/>
    <n v="2"/>
    <n v="0"/>
    <n v="43"/>
    <n v="-2"/>
    <d v="2018-10-22T00:00:00"/>
    <x v="0"/>
  </r>
  <r>
    <x v="22"/>
    <d v="2018-10-21T00:00:00"/>
    <n v="26"/>
    <n v="6"/>
    <n v="20"/>
    <n v="0"/>
    <n v="43"/>
    <n v="-2"/>
    <d v="2018-10-22T00:00:00"/>
    <x v="0"/>
  </r>
  <r>
    <x v="24"/>
    <d v="2018-10-21T00:00:00"/>
    <n v="1"/>
    <n v="0"/>
    <n v="1"/>
    <n v="0"/>
    <n v="43"/>
    <n v="-2"/>
    <d v="2018-10-22T00:00:00"/>
    <x v="0"/>
  </r>
  <r>
    <x v="26"/>
    <d v="2018-10-21T00:00:00"/>
    <n v="1"/>
    <n v="0"/>
    <n v="1"/>
    <n v="0"/>
    <n v="43"/>
    <n v="-2"/>
    <d v="2018-10-22T00:00:00"/>
    <x v="0"/>
  </r>
  <r>
    <x v="30"/>
    <d v="2018-10-21T00:00:00"/>
    <n v="1"/>
    <n v="0"/>
    <n v="1"/>
    <n v="0"/>
    <n v="43"/>
    <n v="-2"/>
    <d v="2018-10-22T00:00:00"/>
    <x v="0"/>
  </r>
  <r>
    <x v="31"/>
    <d v="2018-10-21T00:00:00"/>
    <n v="3"/>
    <n v="0"/>
    <n v="3"/>
    <n v="0"/>
    <n v="43"/>
    <n v="-2"/>
    <d v="2018-10-22T00:00:00"/>
    <x v="0"/>
  </r>
  <r>
    <x v="32"/>
    <d v="2018-10-21T00:00:00"/>
    <n v="1"/>
    <n v="0"/>
    <n v="1"/>
    <n v="0"/>
    <n v="43"/>
    <n v="-2"/>
    <d v="2018-10-22T00:00:00"/>
    <x v="0"/>
  </r>
  <r>
    <x v="33"/>
    <d v="2018-10-21T00:00:00"/>
    <n v="3"/>
    <n v="1"/>
    <n v="2"/>
    <n v="0"/>
    <n v="43"/>
    <n v="-2"/>
    <d v="2018-10-22T00:00:00"/>
    <x v="0"/>
  </r>
  <r>
    <x v="34"/>
    <d v="2018-10-21T00:00:00"/>
    <n v="2"/>
    <n v="0"/>
    <n v="0"/>
    <n v="0"/>
    <n v="43"/>
    <n v="-2"/>
    <d v="2018-10-22T00:00:00"/>
    <x v="0"/>
  </r>
  <r>
    <x v="35"/>
    <d v="2018-10-21T00:00:00"/>
    <n v="6"/>
    <n v="0"/>
    <n v="0"/>
    <n v="6"/>
    <n v="43"/>
    <n v="-2"/>
    <d v="2018-10-22T00:00:00"/>
    <x v="0"/>
  </r>
  <r>
    <x v="0"/>
    <d v="2018-10-22T00:00:00"/>
    <n v="869"/>
    <n v="0"/>
    <n v="865"/>
    <n v="4"/>
    <n v="43"/>
    <n v="-2"/>
    <d v="2018-10-22T00:00:00"/>
    <x v="0"/>
  </r>
  <r>
    <x v="1"/>
    <d v="2018-10-22T00:00:00"/>
    <n v="865"/>
    <n v="22"/>
    <n v="835"/>
    <n v="8"/>
    <n v="43"/>
    <n v="-2"/>
    <d v="2018-10-22T00:00:00"/>
    <x v="0"/>
  </r>
  <r>
    <x v="2"/>
    <d v="2018-10-22T00:00:00"/>
    <n v="5"/>
    <n v="0"/>
    <n v="5"/>
    <n v="0"/>
    <n v="43"/>
    <n v="-2"/>
    <d v="2018-10-22T00:00:00"/>
    <x v="0"/>
  </r>
  <r>
    <x v="3"/>
    <d v="2018-10-22T00:00:00"/>
    <n v="22"/>
    <n v="2"/>
    <n v="20"/>
    <n v="0"/>
    <n v="43"/>
    <n v="-2"/>
    <d v="2018-10-22T00:00:00"/>
    <x v="0"/>
  </r>
  <r>
    <x v="4"/>
    <d v="2018-10-22T00:00:00"/>
    <n v="15"/>
    <n v="0"/>
    <n v="15"/>
    <n v="0"/>
    <n v="43"/>
    <n v="-2"/>
    <d v="2018-10-22T00:00:00"/>
    <x v="0"/>
  </r>
  <r>
    <x v="5"/>
    <d v="2018-10-22T00:00:00"/>
    <n v="5"/>
    <n v="0"/>
    <n v="5"/>
    <n v="0"/>
    <n v="43"/>
    <n v="-2"/>
    <d v="2018-10-22T00:00:00"/>
    <x v="0"/>
  </r>
  <r>
    <x v="6"/>
    <d v="2018-10-22T00:00:00"/>
    <n v="5"/>
    <n v="0"/>
    <n v="5"/>
    <n v="0"/>
    <n v="43"/>
    <n v="-2"/>
    <d v="2018-10-22T00:00:00"/>
    <x v="0"/>
  </r>
  <r>
    <x v="7"/>
    <d v="2018-10-22T00:00:00"/>
    <n v="152"/>
    <n v="36"/>
    <n v="116"/>
    <n v="0"/>
    <n v="43"/>
    <n v="-2"/>
    <d v="2018-10-22T00:00:00"/>
    <x v="0"/>
  </r>
  <r>
    <x v="8"/>
    <d v="2018-10-22T00:00:00"/>
    <n v="830"/>
    <n v="58"/>
    <n v="772"/>
    <n v="0"/>
    <n v="43"/>
    <n v="-2"/>
    <d v="2018-10-22T00:00:00"/>
    <x v="0"/>
  </r>
  <r>
    <x v="9"/>
    <d v="2018-10-22T00:00:00"/>
    <n v="63"/>
    <n v="6"/>
    <n v="57"/>
    <n v="0"/>
    <n v="43"/>
    <n v="-2"/>
    <d v="2018-10-22T00:00:00"/>
    <x v="0"/>
  </r>
  <r>
    <x v="10"/>
    <d v="2018-10-22T00:00:00"/>
    <n v="122"/>
    <n v="7"/>
    <n v="115"/>
    <n v="0"/>
    <n v="43"/>
    <n v="-2"/>
    <d v="2018-10-22T00:00:00"/>
    <x v="0"/>
  </r>
  <r>
    <x v="11"/>
    <d v="2018-10-22T00:00:00"/>
    <n v="11"/>
    <n v="1"/>
    <n v="10"/>
    <n v="0"/>
    <n v="43"/>
    <n v="-2"/>
    <d v="2018-10-22T00:00:00"/>
    <x v="0"/>
  </r>
  <r>
    <x v="12"/>
    <d v="2018-10-22T00:00:00"/>
    <n v="45"/>
    <n v="2"/>
    <n v="43"/>
    <n v="0"/>
    <n v="43"/>
    <n v="-2"/>
    <d v="2018-10-22T00:00:00"/>
    <x v="0"/>
  </r>
  <r>
    <x v="13"/>
    <d v="2018-10-22T00:00:00"/>
    <n v="74"/>
    <n v="13"/>
    <n v="61"/>
    <n v="0"/>
    <n v="43"/>
    <n v="-2"/>
    <d v="2018-10-22T00:00:00"/>
    <x v="0"/>
  </r>
  <r>
    <x v="14"/>
    <d v="2018-10-22T00:00:00"/>
    <n v="22"/>
    <n v="1"/>
    <n v="21"/>
    <n v="0"/>
    <n v="43"/>
    <n v="-2"/>
    <d v="2018-10-22T00:00:00"/>
    <x v="0"/>
  </r>
  <r>
    <x v="15"/>
    <d v="2018-10-22T00:00:00"/>
    <n v="15"/>
    <n v="0"/>
    <n v="15"/>
    <n v="0"/>
    <n v="43"/>
    <n v="-2"/>
    <d v="2018-10-22T00:00:00"/>
    <x v="0"/>
  </r>
  <r>
    <x v="16"/>
    <d v="2018-10-22T00:00:00"/>
    <n v="1"/>
    <n v="1"/>
    <n v="0"/>
    <n v="0"/>
    <n v="43"/>
    <n v="-2"/>
    <d v="2018-10-22T00:00:00"/>
    <x v="0"/>
  </r>
  <r>
    <x v="18"/>
    <d v="2018-10-22T00:00:00"/>
    <n v="39"/>
    <n v="2"/>
    <n v="37"/>
    <n v="0"/>
    <n v="43"/>
    <n v="-2"/>
    <d v="2018-10-22T00:00:00"/>
    <x v="0"/>
  </r>
  <r>
    <x v="19"/>
    <d v="2018-10-22T00:00:00"/>
    <n v="14"/>
    <n v="0"/>
    <n v="14"/>
    <n v="0"/>
    <n v="43"/>
    <n v="-2"/>
    <d v="2018-10-22T00:00:00"/>
    <x v="0"/>
  </r>
  <r>
    <x v="20"/>
    <d v="2018-10-22T00:00:00"/>
    <n v="122"/>
    <n v="0"/>
    <n v="122"/>
    <n v="0"/>
    <n v="43"/>
    <n v="-2"/>
    <d v="2018-10-22T00:00:00"/>
    <x v="0"/>
  </r>
  <r>
    <x v="21"/>
    <d v="2018-10-22T00:00:00"/>
    <n v="152"/>
    <n v="1"/>
    <n v="151"/>
    <n v="0"/>
    <n v="43"/>
    <n v="-2"/>
    <d v="2018-10-22T00:00:00"/>
    <x v="0"/>
  </r>
  <r>
    <x v="22"/>
    <d v="2018-10-22T00:00:00"/>
    <n v="450"/>
    <n v="56"/>
    <n v="394"/>
    <n v="0"/>
    <n v="43"/>
    <n v="-2"/>
    <d v="2018-10-22T00:00:00"/>
    <x v="0"/>
  </r>
  <r>
    <x v="23"/>
    <d v="2018-10-22T00:00:00"/>
    <n v="2"/>
    <n v="0"/>
    <n v="2"/>
    <n v="0"/>
    <n v="43"/>
    <n v="-2"/>
    <d v="2018-10-22T00:00:00"/>
    <x v="0"/>
  </r>
  <r>
    <x v="24"/>
    <d v="2018-10-22T00:00:00"/>
    <n v="9"/>
    <n v="0"/>
    <n v="9"/>
    <n v="0"/>
    <n v="43"/>
    <n v="-2"/>
    <d v="2018-10-22T00:00:00"/>
    <x v="0"/>
  </r>
  <r>
    <x v="25"/>
    <d v="2018-10-22T00:00:00"/>
    <n v="4"/>
    <n v="0"/>
    <n v="4"/>
    <n v="0"/>
    <n v="43"/>
    <n v="-2"/>
    <d v="2018-10-22T00:00:00"/>
    <x v="0"/>
  </r>
  <r>
    <x v="27"/>
    <d v="2018-10-22T00:00:00"/>
    <n v="4"/>
    <n v="0"/>
    <n v="4"/>
    <n v="0"/>
    <n v="43"/>
    <n v="-2"/>
    <d v="2018-10-22T00:00:00"/>
    <x v="0"/>
  </r>
  <r>
    <x v="28"/>
    <d v="2018-10-22T00:00:00"/>
    <n v="1"/>
    <n v="0"/>
    <n v="1"/>
    <n v="0"/>
    <n v="43"/>
    <n v="-2"/>
    <d v="2018-10-22T00:00:00"/>
    <x v="0"/>
  </r>
  <r>
    <x v="30"/>
    <d v="2018-10-22T00:00:00"/>
    <n v="9"/>
    <n v="0"/>
    <n v="9"/>
    <n v="0"/>
    <n v="43"/>
    <n v="-2"/>
    <d v="2018-10-22T00:00:00"/>
    <x v="0"/>
  </r>
  <r>
    <x v="31"/>
    <d v="2018-10-22T00:00:00"/>
    <n v="48"/>
    <n v="2"/>
    <n v="46"/>
    <n v="0"/>
    <n v="43"/>
    <n v="-2"/>
    <d v="2018-10-22T00:00:00"/>
    <x v="0"/>
  </r>
  <r>
    <x v="32"/>
    <d v="2018-10-22T00:00:00"/>
    <n v="34"/>
    <n v="1"/>
    <n v="33"/>
    <n v="0"/>
    <n v="43"/>
    <n v="-2"/>
    <d v="2018-10-22T00:00:00"/>
    <x v="0"/>
  </r>
  <r>
    <x v="33"/>
    <d v="2018-10-22T00:00:00"/>
    <n v="18"/>
    <n v="0"/>
    <n v="18"/>
    <n v="0"/>
    <n v="43"/>
    <n v="-2"/>
    <d v="2018-10-22T00:00:00"/>
    <x v="0"/>
  </r>
  <r>
    <x v="34"/>
    <d v="2018-10-22T00:00:00"/>
    <n v="15"/>
    <n v="0"/>
    <n v="0"/>
    <n v="0"/>
    <n v="43"/>
    <n v="-2"/>
    <d v="2018-10-22T00:00:00"/>
    <x v="0"/>
  </r>
  <r>
    <x v="35"/>
    <d v="2018-10-22T00:00:00"/>
    <n v="190"/>
    <n v="0"/>
    <n v="0"/>
    <n v="190"/>
    <n v="43"/>
    <n v="-2"/>
    <d v="2018-10-22T00:00:00"/>
    <x v="0"/>
  </r>
  <r>
    <x v="0"/>
    <d v="2018-10-23T00:00:00"/>
    <n v="737"/>
    <n v="0"/>
    <n v="731"/>
    <n v="6"/>
    <n v="43"/>
    <n v="-2"/>
    <d v="2018-10-22T00:00:00"/>
    <x v="0"/>
  </r>
  <r>
    <x v="1"/>
    <d v="2018-10-23T00:00:00"/>
    <n v="731"/>
    <n v="24"/>
    <n v="698"/>
    <n v="9"/>
    <n v="43"/>
    <n v="-2"/>
    <d v="2018-10-22T00:00:00"/>
    <x v="0"/>
  </r>
  <r>
    <x v="2"/>
    <d v="2018-10-23T00:00:00"/>
    <n v="3"/>
    <n v="0"/>
    <n v="3"/>
    <n v="0"/>
    <n v="43"/>
    <n v="-2"/>
    <d v="2018-10-22T00:00:00"/>
    <x v="0"/>
  </r>
  <r>
    <x v="3"/>
    <d v="2018-10-23T00:00:00"/>
    <n v="20"/>
    <n v="1"/>
    <n v="19"/>
    <n v="0"/>
    <n v="43"/>
    <n v="-2"/>
    <d v="2018-10-22T00:00:00"/>
    <x v="0"/>
  </r>
  <r>
    <x v="4"/>
    <d v="2018-10-23T00:00:00"/>
    <n v="16"/>
    <n v="1"/>
    <n v="15"/>
    <n v="0"/>
    <n v="43"/>
    <n v="-2"/>
    <d v="2018-10-22T00:00:00"/>
    <x v="0"/>
  </r>
  <r>
    <x v="36"/>
    <d v="2018-10-23T00:00:00"/>
    <n v="1"/>
    <n v="0"/>
    <n v="1"/>
    <n v="0"/>
    <n v="43"/>
    <n v="-2"/>
    <d v="2018-10-22T00:00:00"/>
    <x v="0"/>
  </r>
  <r>
    <x v="5"/>
    <d v="2018-10-23T00:00:00"/>
    <n v="1"/>
    <n v="0"/>
    <n v="1"/>
    <n v="0"/>
    <n v="43"/>
    <n v="-2"/>
    <d v="2018-10-22T00:00:00"/>
    <x v="0"/>
  </r>
  <r>
    <x v="7"/>
    <d v="2018-10-23T00:00:00"/>
    <n v="135"/>
    <n v="38"/>
    <n v="97"/>
    <n v="0"/>
    <n v="43"/>
    <n v="-2"/>
    <d v="2018-10-22T00:00:00"/>
    <x v="0"/>
  </r>
  <r>
    <x v="8"/>
    <d v="2018-10-23T00:00:00"/>
    <n v="698"/>
    <n v="69"/>
    <n v="629"/>
    <n v="0"/>
    <n v="43"/>
    <n v="-2"/>
    <d v="2018-10-22T00:00:00"/>
    <x v="0"/>
  </r>
  <r>
    <x v="9"/>
    <d v="2018-10-23T00:00:00"/>
    <n v="42"/>
    <n v="3"/>
    <n v="39"/>
    <n v="0"/>
    <n v="43"/>
    <n v="-2"/>
    <d v="2018-10-22T00:00:00"/>
    <x v="0"/>
  </r>
  <r>
    <x v="10"/>
    <d v="2018-10-23T00:00:00"/>
    <n v="83"/>
    <n v="0"/>
    <n v="83"/>
    <n v="0"/>
    <n v="43"/>
    <n v="-2"/>
    <d v="2018-10-22T00:00:00"/>
    <x v="0"/>
  </r>
  <r>
    <x v="11"/>
    <d v="2018-10-23T00:00:00"/>
    <n v="20"/>
    <n v="3"/>
    <n v="17"/>
    <n v="0"/>
    <n v="43"/>
    <n v="-2"/>
    <d v="2018-10-22T00:00:00"/>
    <x v="0"/>
  </r>
  <r>
    <x v="12"/>
    <d v="2018-10-23T00:00:00"/>
    <n v="18"/>
    <n v="4"/>
    <n v="14"/>
    <n v="0"/>
    <n v="43"/>
    <n v="-2"/>
    <d v="2018-10-22T00:00:00"/>
    <x v="0"/>
  </r>
  <r>
    <x v="13"/>
    <d v="2018-10-23T00:00:00"/>
    <n v="32"/>
    <n v="7"/>
    <n v="25"/>
    <n v="0"/>
    <n v="43"/>
    <n v="-2"/>
    <d v="2018-10-22T00:00:00"/>
    <x v="0"/>
  </r>
  <r>
    <x v="14"/>
    <d v="2018-10-23T00:00:00"/>
    <n v="27"/>
    <n v="8"/>
    <n v="19"/>
    <n v="0"/>
    <n v="43"/>
    <n v="-2"/>
    <d v="2018-10-22T00:00:00"/>
    <x v="0"/>
  </r>
  <r>
    <x v="15"/>
    <d v="2018-10-23T00:00:00"/>
    <n v="16"/>
    <n v="1"/>
    <n v="15"/>
    <n v="0"/>
    <n v="43"/>
    <n v="-2"/>
    <d v="2018-10-22T00:00:00"/>
    <x v="0"/>
  </r>
  <r>
    <x v="16"/>
    <d v="2018-10-23T00:00:00"/>
    <n v="4"/>
    <n v="1"/>
    <n v="3"/>
    <n v="0"/>
    <n v="43"/>
    <n v="-2"/>
    <d v="2018-10-22T00:00:00"/>
    <x v="0"/>
  </r>
  <r>
    <x v="17"/>
    <d v="2018-10-23T00:00:00"/>
    <n v="3"/>
    <n v="0"/>
    <n v="3"/>
    <n v="0"/>
    <n v="43"/>
    <n v="-2"/>
    <d v="2018-10-22T00:00:00"/>
    <x v="0"/>
  </r>
  <r>
    <x v="18"/>
    <d v="2018-10-23T00:00:00"/>
    <n v="27"/>
    <n v="3"/>
    <n v="24"/>
    <n v="0"/>
    <n v="43"/>
    <n v="-2"/>
    <d v="2018-10-22T00:00:00"/>
    <x v="0"/>
  </r>
  <r>
    <x v="19"/>
    <d v="2018-10-23T00:00:00"/>
    <n v="8"/>
    <n v="0"/>
    <n v="8"/>
    <n v="0"/>
    <n v="43"/>
    <n v="-2"/>
    <d v="2018-10-22T00:00:00"/>
    <x v="0"/>
  </r>
  <r>
    <x v="20"/>
    <d v="2018-10-23T00:00:00"/>
    <n v="83"/>
    <n v="0"/>
    <n v="83"/>
    <n v="0"/>
    <n v="43"/>
    <n v="-2"/>
    <d v="2018-10-22T00:00:00"/>
    <x v="0"/>
  </r>
  <r>
    <x v="21"/>
    <d v="2018-10-23T00:00:00"/>
    <n v="102"/>
    <n v="5"/>
    <n v="97"/>
    <n v="0"/>
    <n v="43"/>
    <n v="-2"/>
    <d v="2018-10-22T00:00:00"/>
    <x v="0"/>
  </r>
  <r>
    <x v="22"/>
    <d v="2018-10-23T00:00:00"/>
    <n v="374"/>
    <n v="52"/>
    <n v="322"/>
    <n v="0"/>
    <n v="43"/>
    <n v="-2"/>
    <d v="2018-10-22T00:00:00"/>
    <x v="0"/>
  </r>
  <r>
    <x v="23"/>
    <d v="2018-10-23T00:00:00"/>
    <n v="1"/>
    <n v="0"/>
    <n v="1"/>
    <n v="0"/>
    <n v="43"/>
    <n v="-2"/>
    <d v="2018-10-22T00:00:00"/>
    <x v="0"/>
  </r>
  <r>
    <x v="24"/>
    <d v="2018-10-23T00:00:00"/>
    <n v="13"/>
    <n v="0"/>
    <n v="13"/>
    <n v="0"/>
    <n v="43"/>
    <n v="-2"/>
    <d v="2018-10-22T00:00:00"/>
    <x v="0"/>
  </r>
  <r>
    <x v="25"/>
    <d v="2018-10-23T00:00:00"/>
    <n v="5"/>
    <n v="0"/>
    <n v="5"/>
    <n v="0"/>
    <n v="43"/>
    <n v="-2"/>
    <d v="2018-10-22T00:00:00"/>
    <x v="0"/>
  </r>
  <r>
    <x v="26"/>
    <d v="2018-10-23T00:00:00"/>
    <n v="1"/>
    <n v="0"/>
    <n v="1"/>
    <n v="0"/>
    <n v="43"/>
    <n v="-2"/>
    <d v="2018-10-22T00:00:00"/>
    <x v="0"/>
  </r>
  <r>
    <x v="27"/>
    <d v="2018-10-23T00:00:00"/>
    <n v="4"/>
    <n v="0"/>
    <n v="4"/>
    <n v="0"/>
    <n v="43"/>
    <n v="-2"/>
    <d v="2018-10-22T00:00:00"/>
    <x v="0"/>
  </r>
  <r>
    <x v="38"/>
    <d v="2018-10-23T00:00:00"/>
    <n v="1"/>
    <n v="0"/>
    <n v="1"/>
    <n v="0"/>
    <n v="43"/>
    <n v="-2"/>
    <d v="2018-10-22T00:00:00"/>
    <x v="0"/>
  </r>
  <r>
    <x v="28"/>
    <d v="2018-10-23T00:00:00"/>
    <n v="3"/>
    <n v="0"/>
    <n v="3"/>
    <n v="0"/>
    <n v="43"/>
    <n v="-2"/>
    <d v="2018-10-22T00:00:00"/>
    <x v="0"/>
  </r>
  <r>
    <x v="29"/>
    <d v="2018-10-23T00:00:00"/>
    <n v="2"/>
    <n v="0"/>
    <n v="2"/>
    <n v="0"/>
    <n v="43"/>
    <n v="-2"/>
    <d v="2018-10-22T00:00:00"/>
    <x v="0"/>
  </r>
  <r>
    <x v="30"/>
    <d v="2018-10-23T00:00:00"/>
    <n v="13"/>
    <n v="0"/>
    <n v="13"/>
    <n v="0"/>
    <n v="43"/>
    <n v="-2"/>
    <d v="2018-10-22T00:00:00"/>
    <x v="0"/>
  </r>
  <r>
    <x v="31"/>
    <d v="2018-10-23T00:00:00"/>
    <n v="48"/>
    <n v="7"/>
    <n v="41"/>
    <n v="0"/>
    <n v="43"/>
    <n v="-2"/>
    <d v="2018-10-22T00:00:00"/>
    <x v="0"/>
  </r>
  <r>
    <x v="32"/>
    <d v="2018-10-23T00:00:00"/>
    <n v="14"/>
    <n v="0"/>
    <n v="14"/>
    <n v="0"/>
    <n v="43"/>
    <n v="-2"/>
    <d v="2018-10-22T00:00:00"/>
    <x v="0"/>
  </r>
  <r>
    <x v="33"/>
    <d v="2018-10-23T00:00:00"/>
    <n v="19"/>
    <n v="4"/>
    <n v="15"/>
    <n v="0"/>
    <n v="43"/>
    <n v="-2"/>
    <d v="2018-10-22T00:00:00"/>
    <x v="0"/>
  </r>
  <r>
    <x v="34"/>
    <d v="2018-10-23T00:00:00"/>
    <n v="15"/>
    <n v="0"/>
    <n v="0"/>
    <n v="0"/>
    <n v="43"/>
    <n v="-2"/>
    <d v="2018-10-22T00:00:00"/>
    <x v="0"/>
  </r>
  <r>
    <x v="35"/>
    <d v="2018-10-23T00:00:00"/>
    <n v="135"/>
    <n v="0"/>
    <n v="0"/>
    <n v="135"/>
    <n v="43"/>
    <n v="-2"/>
    <d v="2018-10-22T00:00:00"/>
    <x v="0"/>
  </r>
  <r>
    <x v="0"/>
    <d v="2018-10-24T00:00:00"/>
    <n v="628"/>
    <n v="0"/>
    <n v="625"/>
    <n v="3"/>
    <n v="43"/>
    <n v="-2"/>
    <d v="2018-10-22T00:00:00"/>
    <x v="0"/>
  </r>
  <r>
    <x v="1"/>
    <d v="2018-10-24T00:00:00"/>
    <n v="625"/>
    <n v="19"/>
    <n v="598"/>
    <n v="8"/>
    <n v="43"/>
    <n v="-2"/>
    <d v="2018-10-22T00:00:00"/>
    <x v="0"/>
  </r>
  <r>
    <x v="2"/>
    <d v="2018-10-24T00:00:00"/>
    <n v="3"/>
    <n v="0"/>
    <n v="3"/>
    <n v="0"/>
    <n v="43"/>
    <n v="-2"/>
    <d v="2018-10-22T00:00:00"/>
    <x v="0"/>
  </r>
  <r>
    <x v="3"/>
    <d v="2018-10-24T00:00:00"/>
    <n v="14"/>
    <n v="0"/>
    <n v="14"/>
    <n v="0"/>
    <n v="43"/>
    <n v="-2"/>
    <d v="2018-10-22T00:00:00"/>
    <x v="0"/>
  </r>
  <r>
    <x v="4"/>
    <d v="2018-10-24T00:00:00"/>
    <n v="11"/>
    <n v="0"/>
    <n v="11"/>
    <n v="0"/>
    <n v="43"/>
    <n v="-2"/>
    <d v="2018-10-22T00:00:00"/>
    <x v="0"/>
  </r>
  <r>
    <x v="7"/>
    <d v="2018-10-24T00:00:00"/>
    <n v="139"/>
    <n v="28"/>
    <n v="111"/>
    <n v="0"/>
    <n v="43"/>
    <n v="-2"/>
    <d v="2018-10-22T00:00:00"/>
    <x v="0"/>
  </r>
  <r>
    <x v="8"/>
    <d v="2018-10-24T00:00:00"/>
    <n v="598"/>
    <n v="54"/>
    <n v="544"/>
    <n v="0"/>
    <n v="43"/>
    <n v="-2"/>
    <d v="2018-10-22T00:00:00"/>
    <x v="0"/>
  </r>
  <r>
    <x v="9"/>
    <d v="2018-10-24T00:00:00"/>
    <n v="30"/>
    <n v="4"/>
    <n v="26"/>
    <n v="0"/>
    <n v="43"/>
    <n v="-2"/>
    <d v="2018-10-22T00:00:00"/>
    <x v="0"/>
  </r>
  <r>
    <x v="10"/>
    <d v="2018-10-24T00:00:00"/>
    <n v="59"/>
    <n v="2"/>
    <n v="57"/>
    <n v="0"/>
    <n v="43"/>
    <n v="-2"/>
    <d v="2018-10-22T00:00:00"/>
    <x v="0"/>
  </r>
  <r>
    <x v="11"/>
    <d v="2018-10-24T00:00:00"/>
    <n v="8"/>
    <n v="0"/>
    <n v="8"/>
    <n v="0"/>
    <n v="43"/>
    <n v="-2"/>
    <d v="2018-10-22T00:00:00"/>
    <x v="0"/>
  </r>
  <r>
    <x v="12"/>
    <d v="2018-10-24T00:00:00"/>
    <n v="27"/>
    <n v="2"/>
    <n v="25"/>
    <n v="0"/>
    <n v="43"/>
    <n v="-2"/>
    <d v="2018-10-22T00:00:00"/>
    <x v="0"/>
  </r>
  <r>
    <x v="13"/>
    <d v="2018-10-24T00:00:00"/>
    <n v="34"/>
    <n v="4"/>
    <n v="30"/>
    <n v="0"/>
    <n v="43"/>
    <n v="-2"/>
    <d v="2018-10-22T00:00:00"/>
    <x v="0"/>
  </r>
  <r>
    <x v="14"/>
    <d v="2018-10-24T00:00:00"/>
    <n v="11"/>
    <n v="3"/>
    <n v="8"/>
    <n v="0"/>
    <n v="43"/>
    <n v="-2"/>
    <d v="2018-10-22T00:00:00"/>
    <x v="0"/>
  </r>
  <r>
    <x v="15"/>
    <d v="2018-10-24T00:00:00"/>
    <n v="6"/>
    <n v="0"/>
    <n v="6"/>
    <n v="0"/>
    <n v="43"/>
    <n v="-2"/>
    <d v="2018-10-22T00:00:00"/>
    <x v="0"/>
  </r>
  <r>
    <x v="16"/>
    <d v="2018-10-24T00:00:00"/>
    <n v="2"/>
    <n v="0"/>
    <n v="2"/>
    <n v="0"/>
    <n v="43"/>
    <n v="-2"/>
    <d v="2018-10-22T00:00:00"/>
    <x v="0"/>
  </r>
  <r>
    <x v="17"/>
    <d v="2018-10-24T00:00:00"/>
    <n v="2"/>
    <n v="0"/>
    <n v="2"/>
    <n v="0"/>
    <n v="43"/>
    <n v="-2"/>
    <d v="2018-10-22T00:00:00"/>
    <x v="0"/>
  </r>
  <r>
    <x v="18"/>
    <d v="2018-10-24T00:00:00"/>
    <n v="15"/>
    <n v="0"/>
    <n v="15"/>
    <n v="0"/>
    <n v="43"/>
    <n v="-2"/>
    <d v="2018-10-22T00:00:00"/>
    <x v="0"/>
  </r>
  <r>
    <x v="19"/>
    <d v="2018-10-24T00:00:00"/>
    <n v="5"/>
    <n v="0"/>
    <n v="5"/>
    <n v="0"/>
    <n v="43"/>
    <n v="-2"/>
    <d v="2018-10-22T00:00:00"/>
    <x v="0"/>
  </r>
  <r>
    <x v="20"/>
    <d v="2018-10-24T00:00:00"/>
    <n v="59"/>
    <n v="0"/>
    <n v="59"/>
    <n v="0"/>
    <n v="43"/>
    <n v="-2"/>
    <d v="2018-10-22T00:00:00"/>
    <x v="0"/>
  </r>
  <r>
    <x v="21"/>
    <d v="2018-10-24T00:00:00"/>
    <n v="109"/>
    <n v="2"/>
    <n v="107"/>
    <n v="0"/>
    <n v="43"/>
    <n v="-2"/>
    <d v="2018-10-22T00:00:00"/>
    <x v="0"/>
  </r>
  <r>
    <x v="22"/>
    <d v="2018-10-24T00:00:00"/>
    <n v="323"/>
    <n v="39"/>
    <n v="284"/>
    <n v="0"/>
    <n v="43"/>
    <n v="-2"/>
    <d v="2018-10-22T00:00:00"/>
    <x v="0"/>
  </r>
  <r>
    <x v="24"/>
    <d v="2018-10-24T00:00:00"/>
    <n v="10"/>
    <n v="0"/>
    <n v="10"/>
    <n v="0"/>
    <n v="43"/>
    <n v="-2"/>
    <d v="2018-10-22T00:00:00"/>
    <x v="0"/>
  </r>
  <r>
    <x v="25"/>
    <d v="2018-10-24T00:00:00"/>
    <n v="3"/>
    <n v="0"/>
    <n v="3"/>
    <n v="0"/>
    <n v="43"/>
    <n v="-2"/>
    <d v="2018-10-22T00:00:00"/>
    <x v="0"/>
  </r>
  <r>
    <x v="26"/>
    <d v="2018-10-24T00:00:00"/>
    <n v="4"/>
    <n v="0"/>
    <n v="4"/>
    <n v="0"/>
    <n v="43"/>
    <n v="-2"/>
    <d v="2018-10-22T00:00:00"/>
    <x v="0"/>
  </r>
  <r>
    <x v="27"/>
    <d v="2018-10-24T00:00:00"/>
    <n v="1"/>
    <n v="0"/>
    <n v="1"/>
    <n v="0"/>
    <n v="43"/>
    <n v="-2"/>
    <d v="2018-10-22T00:00:00"/>
    <x v="0"/>
  </r>
  <r>
    <x v="28"/>
    <d v="2018-10-24T00:00:00"/>
    <n v="1"/>
    <n v="0"/>
    <n v="1"/>
    <n v="0"/>
    <n v="43"/>
    <n v="-2"/>
    <d v="2018-10-22T00:00:00"/>
    <x v="0"/>
  </r>
  <r>
    <x v="29"/>
    <d v="2018-10-24T00:00:00"/>
    <n v="3"/>
    <n v="1"/>
    <n v="2"/>
    <n v="0"/>
    <n v="43"/>
    <n v="-2"/>
    <d v="2018-10-22T00:00:00"/>
    <x v="0"/>
  </r>
  <r>
    <x v="30"/>
    <d v="2018-10-24T00:00:00"/>
    <n v="10"/>
    <n v="0"/>
    <n v="10"/>
    <n v="0"/>
    <n v="43"/>
    <n v="-2"/>
    <d v="2018-10-22T00:00:00"/>
    <x v="0"/>
  </r>
  <r>
    <x v="31"/>
    <d v="2018-10-24T00:00:00"/>
    <n v="53"/>
    <n v="4"/>
    <n v="49"/>
    <n v="0"/>
    <n v="43"/>
    <n v="-2"/>
    <d v="2018-10-22T00:00:00"/>
    <x v="0"/>
  </r>
  <r>
    <x v="32"/>
    <d v="2018-10-24T00:00:00"/>
    <n v="14"/>
    <n v="2"/>
    <n v="12"/>
    <n v="0"/>
    <n v="43"/>
    <n v="-2"/>
    <d v="2018-10-22T00:00:00"/>
    <x v="0"/>
  </r>
  <r>
    <x v="33"/>
    <d v="2018-10-24T00:00:00"/>
    <n v="10"/>
    <n v="1"/>
    <n v="9"/>
    <n v="0"/>
    <n v="43"/>
    <n v="-2"/>
    <d v="2018-10-22T00:00:00"/>
    <x v="0"/>
  </r>
  <r>
    <x v="34"/>
    <d v="2018-10-24T00:00:00"/>
    <n v="9"/>
    <n v="0"/>
    <n v="0"/>
    <n v="0"/>
    <n v="43"/>
    <n v="-2"/>
    <d v="2018-10-22T00:00:00"/>
    <x v="0"/>
  </r>
  <r>
    <x v="35"/>
    <d v="2018-10-24T00:00:00"/>
    <n v="131"/>
    <n v="0"/>
    <n v="0"/>
    <n v="131"/>
    <n v="43"/>
    <n v="-2"/>
    <d v="2018-10-22T00:00:00"/>
    <x v="0"/>
  </r>
  <r>
    <x v="0"/>
    <d v="2018-10-25T00:00:00"/>
    <n v="675"/>
    <n v="0"/>
    <n v="668"/>
    <n v="7"/>
    <n v="43"/>
    <n v="-2"/>
    <d v="2018-10-22T00:00:00"/>
    <x v="0"/>
  </r>
  <r>
    <x v="1"/>
    <d v="2018-10-25T00:00:00"/>
    <n v="668"/>
    <n v="13"/>
    <n v="642"/>
    <n v="13"/>
    <n v="43"/>
    <n v="-2"/>
    <d v="2018-10-22T00:00:00"/>
    <x v="0"/>
  </r>
  <r>
    <x v="2"/>
    <d v="2018-10-25T00:00:00"/>
    <n v="3"/>
    <n v="0"/>
    <n v="3"/>
    <n v="0"/>
    <n v="43"/>
    <n v="-2"/>
    <d v="2018-10-22T00:00:00"/>
    <x v="0"/>
  </r>
  <r>
    <x v="3"/>
    <d v="2018-10-25T00:00:00"/>
    <n v="12"/>
    <n v="2"/>
    <n v="10"/>
    <n v="0"/>
    <n v="43"/>
    <n v="-2"/>
    <d v="2018-10-22T00:00:00"/>
    <x v="0"/>
  </r>
  <r>
    <x v="4"/>
    <d v="2018-10-25T00:00:00"/>
    <n v="7"/>
    <n v="0"/>
    <n v="7"/>
    <n v="0"/>
    <n v="43"/>
    <n v="-2"/>
    <d v="2018-10-22T00:00:00"/>
    <x v="0"/>
  </r>
  <r>
    <x v="5"/>
    <d v="2018-10-25T00:00:00"/>
    <n v="1"/>
    <n v="0"/>
    <n v="1"/>
    <n v="0"/>
    <n v="43"/>
    <n v="-2"/>
    <d v="2018-10-22T00:00:00"/>
    <x v="0"/>
  </r>
  <r>
    <x v="6"/>
    <d v="2018-10-25T00:00:00"/>
    <n v="1"/>
    <n v="0"/>
    <n v="1"/>
    <n v="0"/>
    <n v="43"/>
    <n v="-2"/>
    <d v="2018-10-22T00:00:00"/>
    <x v="0"/>
  </r>
  <r>
    <x v="7"/>
    <d v="2018-10-25T00:00:00"/>
    <n v="114"/>
    <n v="27"/>
    <n v="87"/>
    <n v="0"/>
    <n v="43"/>
    <n v="-2"/>
    <d v="2018-10-22T00:00:00"/>
    <x v="0"/>
  </r>
  <r>
    <x v="8"/>
    <d v="2018-10-25T00:00:00"/>
    <n v="641"/>
    <n v="60"/>
    <n v="581"/>
    <n v="0"/>
    <n v="43"/>
    <n v="-2"/>
    <d v="2018-10-22T00:00:00"/>
    <x v="0"/>
  </r>
  <r>
    <x v="9"/>
    <d v="2018-10-25T00:00:00"/>
    <n v="38"/>
    <n v="4"/>
    <n v="34"/>
    <n v="0"/>
    <n v="43"/>
    <n v="-2"/>
    <d v="2018-10-22T00:00:00"/>
    <x v="0"/>
  </r>
  <r>
    <x v="10"/>
    <d v="2018-10-25T00:00:00"/>
    <n v="73"/>
    <n v="2"/>
    <n v="71"/>
    <n v="0"/>
    <n v="43"/>
    <n v="-2"/>
    <d v="2018-10-22T00:00:00"/>
    <x v="0"/>
  </r>
  <r>
    <x v="11"/>
    <d v="2018-10-25T00:00:00"/>
    <n v="12"/>
    <n v="4"/>
    <n v="8"/>
    <n v="0"/>
    <n v="43"/>
    <n v="-2"/>
    <d v="2018-10-22T00:00:00"/>
    <x v="0"/>
  </r>
  <r>
    <x v="12"/>
    <d v="2018-10-25T00:00:00"/>
    <n v="28"/>
    <n v="4"/>
    <n v="24"/>
    <n v="0"/>
    <n v="43"/>
    <n v="-2"/>
    <d v="2018-10-22T00:00:00"/>
    <x v="0"/>
  </r>
  <r>
    <x v="13"/>
    <d v="2018-10-25T00:00:00"/>
    <n v="43"/>
    <n v="9"/>
    <n v="34"/>
    <n v="0"/>
    <n v="43"/>
    <n v="-2"/>
    <d v="2018-10-22T00:00:00"/>
    <x v="0"/>
  </r>
  <r>
    <x v="14"/>
    <d v="2018-10-25T00:00:00"/>
    <n v="18"/>
    <n v="5"/>
    <n v="13"/>
    <n v="0"/>
    <n v="43"/>
    <n v="-2"/>
    <d v="2018-10-22T00:00:00"/>
    <x v="0"/>
  </r>
  <r>
    <x v="15"/>
    <d v="2018-10-25T00:00:00"/>
    <n v="12"/>
    <n v="0"/>
    <n v="12"/>
    <n v="0"/>
    <n v="43"/>
    <n v="-2"/>
    <d v="2018-10-22T00:00:00"/>
    <x v="0"/>
  </r>
  <r>
    <x v="16"/>
    <d v="2018-10-25T00:00:00"/>
    <n v="1"/>
    <n v="1"/>
    <n v="0"/>
    <n v="0"/>
    <n v="43"/>
    <n v="-2"/>
    <d v="2018-10-22T00:00:00"/>
    <x v="0"/>
  </r>
  <r>
    <x v="18"/>
    <d v="2018-10-25T00:00:00"/>
    <n v="12"/>
    <n v="0"/>
    <n v="12"/>
    <n v="0"/>
    <n v="43"/>
    <n v="-2"/>
    <d v="2018-10-22T00:00:00"/>
    <x v="0"/>
  </r>
  <r>
    <x v="19"/>
    <d v="2018-10-25T00:00:00"/>
    <n v="7"/>
    <n v="0"/>
    <n v="7"/>
    <n v="0"/>
    <n v="43"/>
    <n v="-2"/>
    <d v="2018-10-22T00:00:00"/>
    <x v="0"/>
  </r>
  <r>
    <x v="20"/>
    <d v="2018-10-25T00:00:00"/>
    <n v="73"/>
    <n v="0"/>
    <n v="73"/>
    <n v="0"/>
    <n v="43"/>
    <n v="-2"/>
    <d v="2018-10-22T00:00:00"/>
    <x v="0"/>
  </r>
  <r>
    <x v="21"/>
    <d v="2018-10-25T00:00:00"/>
    <n v="104"/>
    <n v="2"/>
    <n v="102"/>
    <n v="0"/>
    <n v="43"/>
    <n v="-2"/>
    <d v="2018-10-22T00:00:00"/>
    <x v="0"/>
  </r>
  <r>
    <x v="22"/>
    <d v="2018-10-25T00:00:00"/>
    <n v="343"/>
    <n v="42"/>
    <n v="301"/>
    <n v="0"/>
    <n v="43"/>
    <n v="-2"/>
    <d v="2018-10-22T00:00:00"/>
    <x v="0"/>
  </r>
  <r>
    <x v="24"/>
    <d v="2018-10-25T00:00:00"/>
    <n v="15"/>
    <n v="0"/>
    <n v="15"/>
    <n v="0"/>
    <n v="43"/>
    <n v="-2"/>
    <d v="2018-10-22T00:00:00"/>
    <x v="0"/>
  </r>
  <r>
    <x v="25"/>
    <d v="2018-10-25T00:00:00"/>
    <n v="6"/>
    <n v="0"/>
    <n v="6"/>
    <n v="0"/>
    <n v="43"/>
    <n v="-2"/>
    <d v="2018-10-22T00:00:00"/>
    <x v="0"/>
  </r>
  <r>
    <x v="27"/>
    <d v="2018-10-25T00:00:00"/>
    <n v="7"/>
    <n v="0"/>
    <n v="7"/>
    <n v="0"/>
    <n v="43"/>
    <n v="-2"/>
    <d v="2018-10-22T00:00:00"/>
    <x v="0"/>
  </r>
  <r>
    <x v="28"/>
    <d v="2018-10-25T00:00:00"/>
    <n v="2"/>
    <n v="0"/>
    <n v="2"/>
    <n v="0"/>
    <n v="43"/>
    <n v="-2"/>
    <d v="2018-10-22T00:00:00"/>
    <x v="0"/>
  </r>
  <r>
    <x v="29"/>
    <d v="2018-10-25T00:00:00"/>
    <n v="2"/>
    <n v="0"/>
    <n v="2"/>
    <n v="0"/>
    <n v="43"/>
    <n v="-2"/>
    <d v="2018-10-22T00:00:00"/>
    <x v="0"/>
  </r>
  <r>
    <x v="30"/>
    <d v="2018-10-25T00:00:00"/>
    <n v="15"/>
    <n v="0"/>
    <n v="15"/>
    <n v="0"/>
    <n v="43"/>
    <n v="-2"/>
    <d v="2018-10-22T00:00:00"/>
    <x v="0"/>
  </r>
  <r>
    <x v="31"/>
    <d v="2018-10-25T00:00:00"/>
    <n v="44"/>
    <n v="2"/>
    <n v="42"/>
    <n v="0"/>
    <n v="43"/>
    <n v="-2"/>
    <d v="2018-10-22T00:00:00"/>
    <x v="0"/>
  </r>
  <r>
    <x v="32"/>
    <d v="2018-10-25T00:00:00"/>
    <n v="14"/>
    <n v="1"/>
    <n v="13"/>
    <n v="0"/>
    <n v="43"/>
    <n v="-2"/>
    <d v="2018-10-22T00:00:00"/>
    <x v="0"/>
  </r>
  <r>
    <x v="33"/>
    <d v="2018-10-25T00:00:00"/>
    <n v="9"/>
    <n v="4"/>
    <n v="5"/>
    <n v="0"/>
    <n v="43"/>
    <n v="-2"/>
    <d v="2018-10-22T00:00:00"/>
    <x v="0"/>
  </r>
  <r>
    <x v="34"/>
    <d v="2018-10-25T00:00:00"/>
    <n v="10"/>
    <n v="0"/>
    <n v="0"/>
    <n v="0"/>
    <n v="43"/>
    <n v="-2"/>
    <d v="2018-10-22T00:00:00"/>
    <x v="0"/>
  </r>
  <r>
    <x v="37"/>
    <d v="2018-10-25T00:00:00"/>
    <n v="3"/>
    <n v="0"/>
    <n v="3"/>
    <n v="0"/>
    <n v="43"/>
    <n v="-2"/>
    <d v="2018-10-22T00:00:00"/>
    <x v="0"/>
  </r>
  <r>
    <x v="35"/>
    <d v="2018-10-25T00:00:00"/>
    <n v="129"/>
    <n v="0"/>
    <n v="0"/>
    <n v="129"/>
    <n v="43"/>
    <n v="-2"/>
    <d v="2018-10-22T00:00:00"/>
    <x v="0"/>
  </r>
  <r>
    <x v="0"/>
    <d v="2018-10-26T00:00:00"/>
    <n v="567"/>
    <n v="0"/>
    <n v="566"/>
    <n v="1"/>
    <n v="43"/>
    <n v="-2"/>
    <d v="2018-10-22T00:00:00"/>
    <x v="0"/>
  </r>
  <r>
    <x v="1"/>
    <d v="2018-10-26T00:00:00"/>
    <n v="566"/>
    <n v="13"/>
    <n v="548"/>
    <n v="5"/>
    <n v="43"/>
    <n v="-2"/>
    <d v="2018-10-22T00:00:00"/>
    <x v="0"/>
  </r>
  <r>
    <x v="2"/>
    <d v="2018-10-26T00:00:00"/>
    <n v="3"/>
    <n v="0"/>
    <n v="3"/>
    <n v="0"/>
    <n v="43"/>
    <n v="-2"/>
    <d v="2018-10-22T00:00:00"/>
    <x v="0"/>
  </r>
  <r>
    <x v="3"/>
    <d v="2018-10-26T00:00:00"/>
    <n v="17"/>
    <n v="1"/>
    <n v="16"/>
    <n v="0"/>
    <n v="43"/>
    <n v="-2"/>
    <d v="2018-10-22T00:00:00"/>
    <x v="0"/>
  </r>
  <r>
    <x v="4"/>
    <d v="2018-10-26T00:00:00"/>
    <n v="13"/>
    <n v="0"/>
    <n v="13"/>
    <n v="0"/>
    <n v="43"/>
    <n v="-2"/>
    <d v="2018-10-22T00:00:00"/>
    <x v="0"/>
  </r>
  <r>
    <x v="5"/>
    <d v="2018-10-26T00:00:00"/>
    <n v="1"/>
    <n v="0"/>
    <n v="1"/>
    <n v="0"/>
    <n v="43"/>
    <n v="-2"/>
    <d v="2018-10-22T00:00:00"/>
    <x v="0"/>
  </r>
  <r>
    <x v="6"/>
    <d v="2018-10-26T00:00:00"/>
    <n v="1"/>
    <n v="0"/>
    <n v="1"/>
    <n v="0"/>
    <n v="43"/>
    <n v="-2"/>
    <d v="2018-10-22T00:00:00"/>
    <x v="0"/>
  </r>
  <r>
    <x v="7"/>
    <d v="2018-10-26T00:00:00"/>
    <n v="91"/>
    <n v="24"/>
    <n v="67"/>
    <n v="0"/>
    <n v="43"/>
    <n v="-2"/>
    <d v="2018-10-22T00:00:00"/>
    <x v="0"/>
  </r>
  <r>
    <x v="8"/>
    <d v="2018-10-26T00:00:00"/>
    <n v="547"/>
    <n v="47"/>
    <n v="500"/>
    <n v="0"/>
    <n v="43"/>
    <n v="-2"/>
    <d v="2018-10-22T00:00:00"/>
    <x v="0"/>
  </r>
  <r>
    <x v="9"/>
    <d v="2018-10-26T00:00:00"/>
    <n v="28"/>
    <n v="4"/>
    <n v="24"/>
    <n v="0"/>
    <n v="43"/>
    <n v="-2"/>
    <d v="2018-10-22T00:00:00"/>
    <x v="0"/>
  </r>
  <r>
    <x v="10"/>
    <d v="2018-10-26T00:00:00"/>
    <n v="65"/>
    <n v="6"/>
    <n v="59"/>
    <n v="0"/>
    <n v="43"/>
    <n v="-2"/>
    <d v="2018-10-22T00:00:00"/>
    <x v="0"/>
  </r>
  <r>
    <x v="11"/>
    <d v="2018-10-26T00:00:00"/>
    <n v="6"/>
    <n v="0"/>
    <n v="6"/>
    <n v="0"/>
    <n v="43"/>
    <n v="-2"/>
    <d v="2018-10-22T00:00:00"/>
    <x v="0"/>
  </r>
  <r>
    <x v="12"/>
    <d v="2018-10-26T00:00:00"/>
    <n v="15"/>
    <n v="5"/>
    <n v="10"/>
    <n v="0"/>
    <n v="43"/>
    <n v="-2"/>
    <d v="2018-10-22T00:00:00"/>
    <x v="0"/>
  </r>
  <r>
    <x v="13"/>
    <d v="2018-10-26T00:00:00"/>
    <n v="23"/>
    <n v="2"/>
    <n v="21"/>
    <n v="0"/>
    <n v="43"/>
    <n v="-2"/>
    <d v="2018-10-22T00:00:00"/>
    <x v="0"/>
  </r>
  <r>
    <x v="14"/>
    <d v="2018-10-26T00:00:00"/>
    <n v="24"/>
    <n v="4"/>
    <n v="20"/>
    <n v="0"/>
    <n v="43"/>
    <n v="-2"/>
    <d v="2018-10-22T00:00:00"/>
    <x v="0"/>
  </r>
  <r>
    <x v="15"/>
    <d v="2018-10-26T00:00:00"/>
    <n v="18"/>
    <n v="0"/>
    <n v="18"/>
    <n v="0"/>
    <n v="43"/>
    <n v="-2"/>
    <d v="2018-10-22T00:00:00"/>
    <x v="0"/>
  </r>
  <r>
    <x v="16"/>
    <d v="2018-10-26T00:00:00"/>
    <n v="8"/>
    <n v="2"/>
    <n v="6"/>
    <n v="0"/>
    <n v="43"/>
    <n v="-2"/>
    <d v="2018-10-22T00:00:00"/>
    <x v="0"/>
  </r>
  <r>
    <x v="17"/>
    <d v="2018-10-26T00:00:00"/>
    <n v="6"/>
    <n v="0"/>
    <n v="6"/>
    <n v="0"/>
    <n v="43"/>
    <n v="-2"/>
    <d v="2018-10-22T00:00:00"/>
    <x v="0"/>
  </r>
  <r>
    <x v="18"/>
    <d v="2018-10-26T00:00:00"/>
    <n v="12"/>
    <n v="1"/>
    <n v="11"/>
    <n v="0"/>
    <n v="43"/>
    <n v="-2"/>
    <d v="2018-10-22T00:00:00"/>
    <x v="0"/>
  </r>
  <r>
    <x v="19"/>
    <d v="2018-10-26T00:00:00"/>
    <n v="10"/>
    <n v="0"/>
    <n v="10"/>
    <n v="0"/>
    <n v="43"/>
    <n v="-2"/>
    <d v="2018-10-22T00:00:00"/>
    <x v="0"/>
  </r>
  <r>
    <x v="20"/>
    <d v="2018-10-26T00:00:00"/>
    <n v="65"/>
    <n v="0"/>
    <n v="65"/>
    <n v="0"/>
    <n v="43"/>
    <n v="-2"/>
    <d v="2018-10-22T00:00:00"/>
    <x v="0"/>
  </r>
  <r>
    <x v="21"/>
    <d v="2018-10-26T00:00:00"/>
    <n v="91"/>
    <n v="0"/>
    <n v="91"/>
    <n v="0"/>
    <n v="43"/>
    <n v="-2"/>
    <d v="2018-10-22T00:00:00"/>
    <x v="0"/>
  </r>
  <r>
    <x v="22"/>
    <d v="2018-10-26T00:00:00"/>
    <n v="289"/>
    <n v="32"/>
    <n v="257"/>
    <n v="0"/>
    <n v="43"/>
    <n v="-2"/>
    <d v="2018-10-22T00:00:00"/>
    <x v="0"/>
  </r>
  <r>
    <x v="23"/>
    <d v="2018-10-26T00:00:00"/>
    <n v="3"/>
    <n v="0"/>
    <n v="3"/>
    <n v="0"/>
    <n v="43"/>
    <n v="-2"/>
    <d v="2018-10-22T00:00:00"/>
    <x v="0"/>
  </r>
  <r>
    <x v="24"/>
    <d v="2018-10-26T00:00:00"/>
    <n v="10"/>
    <n v="0"/>
    <n v="10"/>
    <n v="0"/>
    <n v="43"/>
    <n v="-2"/>
    <d v="2018-10-22T00:00:00"/>
    <x v="0"/>
  </r>
  <r>
    <x v="25"/>
    <d v="2018-10-26T00:00:00"/>
    <n v="4"/>
    <n v="1"/>
    <n v="3"/>
    <n v="0"/>
    <n v="43"/>
    <n v="-2"/>
    <d v="2018-10-22T00:00:00"/>
    <x v="0"/>
  </r>
  <r>
    <x v="26"/>
    <d v="2018-10-26T00:00:00"/>
    <n v="4"/>
    <n v="0"/>
    <n v="4"/>
    <n v="0"/>
    <n v="43"/>
    <n v="-2"/>
    <d v="2018-10-22T00:00:00"/>
    <x v="0"/>
  </r>
  <r>
    <x v="28"/>
    <d v="2018-10-26T00:00:00"/>
    <n v="2"/>
    <n v="0"/>
    <n v="2"/>
    <n v="0"/>
    <n v="43"/>
    <n v="-2"/>
    <d v="2018-10-22T00:00:00"/>
    <x v="0"/>
  </r>
  <r>
    <x v="29"/>
    <d v="2018-10-26T00:00:00"/>
    <n v="1"/>
    <n v="0"/>
    <n v="1"/>
    <n v="0"/>
    <n v="43"/>
    <n v="-2"/>
    <d v="2018-10-22T00:00:00"/>
    <x v="0"/>
  </r>
  <r>
    <x v="30"/>
    <d v="2018-10-26T00:00:00"/>
    <n v="10"/>
    <n v="0"/>
    <n v="10"/>
    <n v="0"/>
    <n v="43"/>
    <n v="-2"/>
    <d v="2018-10-22T00:00:00"/>
    <x v="0"/>
  </r>
  <r>
    <x v="31"/>
    <d v="2018-10-26T00:00:00"/>
    <n v="32"/>
    <n v="1"/>
    <n v="31"/>
    <n v="0"/>
    <n v="43"/>
    <n v="-2"/>
    <d v="2018-10-22T00:00:00"/>
    <x v="0"/>
  </r>
  <r>
    <x v="32"/>
    <d v="2018-10-26T00:00:00"/>
    <n v="18"/>
    <n v="5"/>
    <n v="13"/>
    <n v="0"/>
    <n v="43"/>
    <n v="-2"/>
    <d v="2018-10-22T00:00:00"/>
    <x v="0"/>
  </r>
  <r>
    <x v="33"/>
    <d v="2018-10-26T00:00:00"/>
    <n v="9"/>
    <n v="1"/>
    <n v="8"/>
    <n v="0"/>
    <n v="43"/>
    <n v="-2"/>
    <d v="2018-10-22T00:00:00"/>
    <x v="0"/>
  </r>
  <r>
    <x v="34"/>
    <d v="2018-10-26T00:00:00"/>
    <n v="9"/>
    <n v="0"/>
    <n v="0"/>
    <n v="0"/>
    <n v="43"/>
    <n v="-2"/>
    <d v="2018-10-22T00:00:00"/>
    <x v="0"/>
  </r>
  <r>
    <x v="35"/>
    <d v="2018-10-26T00:00:00"/>
    <n v="133"/>
    <n v="0"/>
    <n v="0"/>
    <n v="133"/>
    <n v="43"/>
    <n v="-2"/>
    <d v="2018-10-22T00:00:00"/>
    <x v="0"/>
  </r>
  <r>
    <x v="0"/>
    <d v="2018-10-27T00:00:00"/>
    <n v="109"/>
    <n v="0"/>
    <n v="107"/>
    <n v="2"/>
    <n v="43"/>
    <n v="-2"/>
    <d v="2018-10-22T00:00:00"/>
    <x v="0"/>
  </r>
  <r>
    <x v="1"/>
    <d v="2018-10-27T00:00:00"/>
    <n v="107"/>
    <n v="2"/>
    <n v="98"/>
    <n v="7"/>
    <n v="43"/>
    <n v="-2"/>
    <d v="2018-10-22T00:00:00"/>
    <x v="0"/>
  </r>
  <r>
    <x v="2"/>
    <d v="2018-10-27T00:00:00"/>
    <n v="1"/>
    <n v="0"/>
    <n v="1"/>
    <n v="0"/>
    <n v="43"/>
    <n v="-2"/>
    <d v="2018-10-22T00:00:00"/>
    <x v="0"/>
  </r>
  <r>
    <x v="3"/>
    <d v="2018-10-27T00:00:00"/>
    <n v="8"/>
    <n v="0"/>
    <n v="8"/>
    <n v="0"/>
    <n v="43"/>
    <n v="-2"/>
    <d v="2018-10-22T00:00:00"/>
    <x v="0"/>
  </r>
  <r>
    <x v="4"/>
    <d v="2018-10-27T00:00:00"/>
    <n v="7"/>
    <n v="2"/>
    <n v="5"/>
    <n v="0"/>
    <n v="43"/>
    <n v="-2"/>
    <d v="2018-10-22T00:00:00"/>
    <x v="0"/>
  </r>
  <r>
    <x v="5"/>
    <d v="2018-10-27T00:00:00"/>
    <n v="1"/>
    <n v="0"/>
    <n v="1"/>
    <n v="0"/>
    <n v="43"/>
    <n v="-2"/>
    <d v="2018-10-22T00:00:00"/>
    <x v="0"/>
  </r>
  <r>
    <x v="6"/>
    <d v="2018-10-27T00:00:00"/>
    <n v="1"/>
    <n v="0"/>
    <n v="1"/>
    <n v="0"/>
    <n v="43"/>
    <n v="-2"/>
    <d v="2018-10-22T00:00:00"/>
    <x v="0"/>
  </r>
  <r>
    <x v="7"/>
    <d v="2018-10-27T00:00:00"/>
    <n v="18"/>
    <n v="3"/>
    <n v="15"/>
    <n v="0"/>
    <n v="43"/>
    <n v="-2"/>
    <d v="2018-10-22T00:00:00"/>
    <x v="0"/>
  </r>
  <r>
    <x v="8"/>
    <d v="2018-10-27T00:00:00"/>
    <n v="97"/>
    <n v="5"/>
    <n v="91"/>
    <n v="1"/>
    <n v="43"/>
    <n v="-2"/>
    <d v="2018-10-22T00:00:00"/>
    <x v="0"/>
  </r>
  <r>
    <x v="9"/>
    <d v="2018-10-27T00:00:00"/>
    <n v="5"/>
    <n v="1"/>
    <n v="4"/>
    <n v="0"/>
    <n v="43"/>
    <n v="-2"/>
    <d v="2018-10-22T00:00:00"/>
    <x v="0"/>
  </r>
  <r>
    <x v="10"/>
    <d v="2018-10-27T00:00:00"/>
    <n v="19"/>
    <n v="0"/>
    <n v="19"/>
    <n v="0"/>
    <n v="43"/>
    <n v="-2"/>
    <d v="2018-10-22T00:00:00"/>
    <x v="0"/>
  </r>
  <r>
    <x v="11"/>
    <d v="2018-10-27T00:00:00"/>
    <n v="3"/>
    <n v="0"/>
    <n v="3"/>
    <n v="0"/>
    <n v="43"/>
    <n v="-2"/>
    <d v="2018-10-22T00:00:00"/>
    <x v="0"/>
  </r>
  <r>
    <x v="12"/>
    <d v="2018-10-27T00:00:00"/>
    <n v="6"/>
    <n v="0"/>
    <n v="6"/>
    <n v="0"/>
    <n v="43"/>
    <n v="-2"/>
    <d v="2018-10-22T00:00:00"/>
    <x v="0"/>
  </r>
  <r>
    <x v="13"/>
    <d v="2018-10-27T00:00:00"/>
    <n v="10"/>
    <n v="2"/>
    <n v="8"/>
    <n v="0"/>
    <n v="43"/>
    <n v="-2"/>
    <d v="2018-10-22T00:00:00"/>
    <x v="0"/>
  </r>
  <r>
    <x v="14"/>
    <d v="2018-10-27T00:00:00"/>
    <n v="4"/>
    <n v="2"/>
    <n v="2"/>
    <n v="0"/>
    <n v="43"/>
    <n v="-2"/>
    <d v="2018-10-22T00:00:00"/>
    <x v="0"/>
  </r>
  <r>
    <x v="15"/>
    <d v="2018-10-27T00:00:00"/>
    <n v="1"/>
    <n v="0"/>
    <n v="1"/>
    <n v="0"/>
    <n v="43"/>
    <n v="-2"/>
    <d v="2018-10-22T00:00:00"/>
    <x v="0"/>
  </r>
  <r>
    <x v="18"/>
    <d v="2018-10-27T00:00:00"/>
    <n v="8"/>
    <n v="0"/>
    <n v="8"/>
    <n v="0"/>
    <n v="43"/>
    <n v="-2"/>
    <d v="2018-10-22T00:00:00"/>
    <x v="0"/>
  </r>
  <r>
    <x v="19"/>
    <d v="2018-10-27T00:00:00"/>
    <n v="2"/>
    <n v="0"/>
    <n v="2"/>
    <n v="0"/>
    <n v="43"/>
    <n v="-2"/>
    <d v="2018-10-22T00:00:00"/>
    <x v="0"/>
  </r>
  <r>
    <x v="20"/>
    <d v="2018-10-27T00:00:00"/>
    <n v="19"/>
    <n v="0"/>
    <n v="19"/>
    <n v="0"/>
    <n v="43"/>
    <n v="-2"/>
    <d v="2018-10-22T00:00:00"/>
    <x v="0"/>
  </r>
  <r>
    <x v="21"/>
    <d v="2018-10-27T00:00:00"/>
    <n v="14"/>
    <n v="0"/>
    <n v="14"/>
    <n v="0"/>
    <n v="43"/>
    <n v="-2"/>
    <d v="2018-10-22T00:00:00"/>
    <x v="0"/>
  </r>
  <r>
    <x v="22"/>
    <d v="2018-10-27T00:00:00"/>
    <n v="48"/>
    <n v="9"/>
    <n v="39"/>
    <n v="0"/>
    <n v="43"/>
    <n v="-2"/>
    <d v="2018-10-22T00:00:00"/>
    <x v="0"/>
  </r>
  <r>
    <x v="24"/>
    <d v="2018-10-27T00:00:00"/>
    <n v="3"/>
    <n v="1"/>
    <n v="2"/>
    <n v="0"/>
    <n v="43"/>
    <n v="-2"/>
    <d v="2018-10-22T00:00:00"/>
    <x v="0"/>
  </r>
  <r>
    <x v="26"/>
    <d v="2018-10-27T00:00:00"/>
    <n v="1"/>
    <n v="0"/>
    <n v="1"/>
    <n v="0"/>
    <n v="43"/>
    <n v="-2"/>
    <d v="2018-10-22T00:00:00"/>
    <x v="0"/>
  </r>
  <r>
    <x v="28"/>
    <d v="2018-10-27T00:00:00"/>
    <n v="1"/>
    <n v="0"/>
    <n v="1"/>
    <n v="0"/>
    <n v="43"/>
    <n v="-2"/>
    <d v="2018-10-22T00:00:00"/>
    <x v="0"/>
  </r>
  <r>
    <x v="29"/>
    <d v="2018-10-27T00:00:00"/>
    <n v="1"/>
    <n v="0"/>
    <n v="1"/>
    <n v="0"/>
    <n v="43"/>
    <n v="-2"/>
    <d v="2018-10-22T00:00:00"/>
    <x v="0"/>
  </r>
  <r>
    <x v="30"/>
    <d v="2018-10-27T00:00:00"/>
    <n v="3"/>
    <n v="0"/>
    <n v="3"/>
    <n v="0"/>
    <n v="43"/>
    <n v="-2"/>
    <d v="2018-10-22T00:00:00"/>
    <x v="0"/>
  </r>
  <r>
    <x v="31"/>
    <d v="2018-10-27T00:00:00"/>
    <n v="5"/>
    <n v="1"/>
    <n v="4"/>
    <n v="0"/>
    <n v="43"/>
    <n v="-2"/>
    <d v="2018-10-22T00:00:00"/>
    <x v="0"/>
  </r>
  <r>
    <x v="32"/>
    <d v="2018-10-27T00:00:00"/>
    <n v="3"/>
    <n v="0"/>
    <n v="3"/>
    <n v="0"/>
    <n v="43"/>
    <n v="-2"/>
    <d v="2018-10-22T00:00:00"/>
    <x v="0"/>
  </r>
  <r>
    <x v="33"/>
    <d v="2018-10-27T00:00:00"/>
    <n v="6"/>
    <n v="0"/>
    <n v="6"/>
    <n v="0"/>
    <n v="43"/>
    <n v="-2"/>
    <d v="2018-10-22T00:00:00"/>
    <x v="0"/>
  </r>
  <r>
    <x v="34"/>
    <d v="2018-10-27T00:00:00"/>
    <n v="4"/>
    <n v="0"/>
    <n v="0"/>
    <n v="0"/>
    <n v="43"/>
    <n v="-2"/>
    <d v="2018-10-22T00:00:00"/>
    <x v="0"/>
  </r>
  <r>
    <x v="35"/>
    <d v="2018-10-27T00:00:00"/>
    <n v="22"/>
    <n v="0"/>
    <n v="0"/>
    <n v="22"/>
    <n v="43"/>
    <n v="-2"/>
    <d v="2018-10-22T00:00:00"/>
    <x v="0"/>
  </r>
  <r>
    <x v="0"/>
    <d v="2018-10-28T00:00:00"/>
    <n v="96"/>
    <n v="0"/>
    <n v="96"/>
    <n v="0"/>
    <n v="44"/>
    <n v="-1"/>
    <d v="2018-10-29T00:00:00"/>
    <x v="0"/>
  </r>
  <r>
    <x v="1"/>
    <d v="2018-10-28T00:00:00"/>
    <n v="96"/>
    <n v="4"/>
    <n v="88"/>
    <n v="4"/>
    <n v="44"/>
    <n v="-1"/>
    <d v="2018-10-29T00:00:00"/>
    <x v="0"/>
  </r>
  <r>
    <x v="3"/>
    <d v="2018-10-28T00:00:00"/>
    <n v="4"/>
    <n v="0"/>
    <n v="4"/>
    <n v="0"/>
    <n v="44"/>
    <n v="-1"/>
    <d v="2018-10-29T00:00:00"/>
    <x v="0"/>
  </r>
  <r>
    <x v="4"/>
    <d v="2018-10-28T00:00:00"/>
    <n v="4"/>
    <n v="0"/>
    <n v="4"/>
    <n v="0"/>
    <n v="44"/>
    <n v="-1"/>
    <d v="2018-10-29T00:00:00"/>
    <x v="0"/>
  </r>
  <r>
    <x v="5"/>
    <d v="2018-10-28T00:00:00"/>
    <n v="2"/>
    <n v="0"/>
    <n v="2"/>
    <n v="0"/>
    <n v="44"/>
    <n v="-1"/>
    <d v="2018-10-29T00:00:00"/>
    <x v="0"/>
  </r>
  <r>
    <x v="6"/>
    <d v="2018-10-28T00:00:00"/>
    <n v="2"/>
    <n v="0"/>
    <n v="2"/>
    <n v="0"/>
    <n v="44"/>
    <n v="-1"/>
    <d v="2018-10-29T00:00:00"/>
    <x v="0"/>
  </r>
  <r>
    <x v="7"/>
    <d v="2018-10-28T00:00:00"/>
    <n v="15"/>
    <n v="3"/>
    <n v="12"/>
    <n v="0"/>
    <n v="44"/>
    <n v="-1"/>
    <d v="2018-10-29T00:00:00"/>
    <x v="0"/>
  </r>
  <r>
    <x v="8"/>
    <d v="2018-10-28T00:00:00"/>
    <n v="87"/>
    <n v="13"/>
    <n v="74"/>
    <n v="0"/>
    <n v="44"/>
    <n v="-1"/>
    <d v="2018-10-29T00:00:00"/>
    <x v="0"/>
  </r>
  <r>
    <x v="9"/>
    <d v="2018-10-28T00:00:00"/>
    <n v="2"/>
    <n v="0"/>
    <n v="2"/>
    <n v="0"/>
    <n v="44"/>
    <n v="-1"/>
    <d v="2018-10-29T00:00:00"/>
    <x v="0"/>
  </r>
  <r>
    <x v="10"/>
    <d v="2018-10-28T00:00:00"/>
    <n v="14"/>
    <n v="0"/>
    <n v="14"/>
    <n v="0"/>
    <n v="44"/>
    <n v="-1"/>
    <d v="2018-10-29T00:00:00"/>
    <x v="0"/>
  </r>
  <r>
    <x v="11"/>
    <d v="2018-10-28T00:00:00"/>
    <n v="2"/>
    <n v="0"/>
    <n v="2"/>
    <n v="0"/>
    <n v="44"/>
    <n v="-1"/>
    <d v="2018-10-29T00:00:00"/>
    <x v="0"/>
  </r>
  <r>
    <x v="12"/>
    <d v="2018-10-28T00:00:00"/>
    <n v="7"/>
    <n v="0"/>
    <n v="7"/>
    <n v="0"/>
    <n v="44"/>
    <n v="-1"/>
    <d v="2018-10-29T00:00:00"/>
    <x v="0"/>
  </r>
  <r>
    <x v="13"/>
    <d v="2018-10-28T00:00:00"/>
    <n v="8"/>
    <n v="1"/>
    <n v="7"/>
    <n v="0"/>
    <n v="44"/>
    <n v="-1"/>
    <d v="2018-10-29T00:00:00"/>
    <x v="0"/>
  </r>
  <r>
    <x v="14"/>
    <d v="2018-10-28T00:00:00"/>
    <n v="4"/>
    <n v="1"/>
    <n v="3"/>
    <n v="0"/>
    <n v="44"/>
    <n v="-1"/>
    <d v="2018-10-29T00:00:00"/>
    <x v="0"/>
  </r>
  <r>
    <x v="15"/>
    <d v="2018-10-28T00:00:00"/>
    <n v="2"/>
    <n v="0"/>
    <n v="2"/>
    <n v="0"/>
    <n v="44"/>
    <n v="-1"/>
    <d v="2018-10-29T00:00:00"/>
    <x v="0"/>
  </r>
  <r>
    <x v="18"/>
    <d v="2018-10-28T00:00:00"/>
    <n v="3"/>
    <n v="1"/>
    <n v="2"/>
    <n v="0"/>
    <n v="44"/>
    <n v="-1"/>
    <d v="2018-10-29T00:00:00"/>
    <x v="0"/>
  </r>
  <r>
    <x v="19"/>
    <d v="2018-10-28T00:00:00"/>
    <n v="1"/>
    <n v="0"/>
    <n v="1"/>
    <n v="0"/>
    <n v="44"/>
    <n v="-1"/>
    <d v="2018-10-29T00:00:00"/>
    <x v="0"/>
  </r>
  <r>
    <x v="20"/>
    <d v="2018-10-28T00:00:00"/>
    <n v="14"/>
    <n v="0"/>
    <n v="14"/>
    <n v="0"/>
    <n v="44"/>
    <n v="-1"/>
    <d v="2018-10-29T00:00:00"/>
    <x v="0"/>
  </r>
  <r>
    <x v="21"/>
    <d v="2018-10-28T00:00:00"/>
    <n v="8"/>
    <n v="0"/>
    <n v="8"/>
    <n v="0"/>
    <n v="44"/>
    <n v="-1"/>
    <d v="2018-10-29T00:00:00"/>
    <x v="0"/>
  </r>
  <r>
    <x v="22"/>
    <d v="2018-10-28T00:00:00"/>
    <n v="44"/>
    <n v="10"/>
    <n v="34"/>
    <n v="0"/>
    <n v="44"/>
    <n v="-1"/>
    <d v="2018-10-29T00:00:00"/>
    <x v="0"/>
  </r>
  <r>
    <x v="23"/>
    <d v="2018-10-28T00:00:00"/>
    <n v="2"/>
    <n v="1"/>
    <n v="1"/>
    <n v="0"/>
    <n v="44"/>
    <n v="-1"/>
    <d v="2018-10-29T00:00:00"/>
    <x v="0"/>
  </r>
  <r>
    <x v="24"/>
    <d v="2018-10-28T00:00:00"/>
    <n v="2"/>
    <n v="0"/>
    <n v="2"/>
    <n v="0"/>
    <n v="44"/>
    <n v="-1"/>
    <d v="2018-10-29T00:00:00"/>
    <x v="0"/>
  </r>
  <r>
    <x v="28"/>
    <d v="2018-10-28T00:00:00"/>
    <n v="1"/>
    <n v="0"/>
    <n v="1"/>
    <n v="0"/>
    <n v="44"/>
    <n v="-1"/>
    <d v="2018-10-29T00:00:00"/>
    <x v="0"/>
  </r>
  <r>
    <x v="30"/>
    <d v="2018-10-28T00:00:00"/>
    <n v="2"/>
    <n v="0"/>
    <n v="2"/>
    <n v="0"/>
    <n v="44"/>
    <n v="-1"/>
    <d v="2018-10-29T00:00:00"/>
    <x v="0"/>
  </r>
  <r>
    <x v="31"/>
    <d v="2018-10-28T00:00:00"/>
    <n v="5"/>
    <n v="0"/>
    <n v="5"/>
    <n v="0"/>
    <n v="44"/>
    <n v="-1"/>
    <d v="2018-10-29T00:00:00"/>
    <x v="0"/>
  </r>
  <r>
    <x v="32"/>
    <d v="2018-10-28T00:00:00"/>
    <n v="5"/>
    <n v="0"/>
    <n v="5"/>
    <n v="0"/>
    <n v="44"/>
    <n v="-1"/>
    <d v="2018-10-29T00:00:00"/>
    <x v="0"/>
  </r>
  <r>
    <x v="33"/>
    <d v="2018-10-28T00:00:00"/>
    <n v="2"/>
    <n v="0"/>
    <n v="2"/>
    <n v="0"/>
    <n v="44"/>
    <n v="-1"/>
    <d v="2018-10-29T00:00:00"/>
    <x v="0"/>
  </r>
  <r>
    <x v="34"/>
    <d v="2018-10-28T00:00:00"/>
    <n v="1"/>
    <n v="0"/>
    <n v="0"/>
    <n v="0"/>
    <n v="44"/>
    <n v="-1"/>
    <d v="2018-10-29T00:00:00"/>
    <x v="0"/>
  </r>
  <r>
    <x v="35"/>
    <d v="2018-10-28T00:00:00"/>
    <n v="16"/>
    <n v="0"/>
    <n v="0"/>
    <n v="16"/>
    <n v="44"/>
    <n v="-1"/>
    <d v="2018-10-29T00:00:00"/>
    <x v="0"/>
  </r>
  <r>
    <x v="0"/>
    <d v="2018-10-29T00:00:00"/>
    <n v="918"/>
    <n v="0"/>
    <n v="911"/>
    <n v="7"/>
    <n v="44"/>
    <n v="-1"/>
    <d v="2018-10-29T00:00:00"/>
    <x v="0"/>
  </r>
  <r>
    <x v="1"/>
    <d v="2018-10-29T00:00:00"/>
    <n v="911"/>
    <n v="31"/>
    <n v="872"/>
    <n v="8"/>
    <n v="44"/>
    <n v="-1"/>
    <d v="2018-10-29T00:00:00"/>
    <x v="0"/>
  </r>
  <r>
    <x v="2"/>
    <d v="2018-10-29T00:00:00"/>
    <n v="5"/>
    <n v="1"/>
    <n v="4"/>
    <n v="0"/>
    <n v="44"/>
    <n v="-1"/>
    <d v="2018-10-29T00:00:00"/>
    <x v="0"/>
  </r>
  <r>
    <x v="3"/>
    <d v="2018-10-29T00:00:00"/>
    <n v="22"/>
    <n v="4"/>
    <n v="18"/>
    <n v="0"/>
    <n v="44"/>
    <n v="-1"/>
    <d v="2018-10-29T00:00:00"/>
    <x v="0"/>
  </r>
  <r>
    <x v="4"/>
    <d v="2018-10-29T00:00:00"/>
    <n v="13"/>
    <n v="0"/>
    <n v="13"/>
    <n v="0"/>
    <n v="44"/>
    <n v="-1"/>
    <d v="2018-10-29T00:00:00"/>
    <x v="0"/>
  </r>
  <r>
    <x v="36"/>
    <d v="2018-10-29T00:00:00"/>
    <n v="1"/>
    <n v="1"/>
    <n v="0"/>
    <n v="0"/>
    <n v="44"/>
    <n v="-1"/>
    <d v="2018-10-29T00:00:00"/>
    <x v="0"/>
  </r>
  <r>
    <x v="5"/>
    <d v="2018-10-29T00:00:00"/>
    <n v="3"/>
    <n v="0"/>
    <n v="3"/>
    <n v="0"/>
    <n v="44"/>
    <n v="-1"/>
    <d v="2018-10-29T00:00:00"/>
    <x v="0"/>
  </r>
  <r>
    <x v="6"/>
    <d v="2018-10-29T00:00:00"/>
    <n v="2"/>
    <n v="0"/>
    <n v="2"/>
    <n v="0"/>
    <n v="44"/>
    <n v="-1"/>
    <d v="2018-10-29T00:00:00"/>
    <x v="0"/>
  </r>
  <r>
    <x v="7"/>
    <d v="2018-10-29T00:00:00"/>
    <n v="172"/>
    <n v="46"/>
    <n v="126"/>
    <n v="0"/>
    <n v="44"/>
    <n v="-1"/>
    <d v="2018-10-29T00:00:00"/>
    <x v="0"/>
  </r>
  <r>
    <x v="8"/>
    <d v="2018-10-29T00:00:00"/>
    <n v="870"/>
    <n v="85"/>
    <n v="785"/>
    <n v="0"/>
    <n v="44"/>
    <n v="-1"/>
    <d v="2018-10-29T00:00:00"/>
    <x v="0"/>
  </r>
  <r>
    <x v="9"/>
    <d v="2018-10-29T00:00:00"/>
    <n v="39"/>
    <n v="5"/>
    <n v="34"/>
    <n v="0"/>
    <n v="44"/>
    <n v="-1"/>
    <d v="2018-10-29T00:00:00"/>
    <x v="0"/>
  </r>
  <r>
    <x v="10"/>
    <d v="2018-10-29T00:00:00"/>
    <n v="84"/>
    <n v="3"/>
    <n v="81"/>
    <n v="0"/>
    <n v="44"/>
    <n v="-1"/>
    <d v="2018-10-29T00:00:00"/>
    <x v="0"/>
  </r>
  <r>
    <x v="11"/>
    <d v="2018-10-29T00:00:00"/>
    <n v="7"/>
    <n v="1"/>
    <n v="6"/>
    <n v="0"/>
    <n v="44"/>
    <n v="-1"/>
    <d v="2018-10-29T00:00:00"/>
    <x v="0"/>
  </r>
  <r>
    <x v="12"/>
    <d v="2018-10-29T00:00:00"/>
    <n v="33"/>
    <n v="5"/>
    <n v="28"/>
    <n v="0"/>
    <n v="44"/>
    <n v="-1"/>
    <d v="2018-10-29T00:00:00"/>
    <x v="0"/>
  </r>
  <r>
    <x v="13"/>
    <d v="2018-10-29T00:00:00"/>
    <n v="47"/>
    <n v="7"/>
    <n v="40"/>
    <n v="0"/>
    <n v="44"/>
    <n v="-1"/>
    <d v="2018-10-29T00:00:00"/>
    <x v="0"/>
  </r>
  <r>
    <x v="14"/>
    <d v="2018-10-29T00:00:00"/>
    <n v="23"/>
    <n v="6"/>
    <n v="17"/>
    <n v="0"/>
    <n v="44"/>
    <n v="-1"/>
    <d v="2018-10-29T00:00:00"/>
    <x v="0"/>
  </r>
  <r>
    <x v="15"/>
    <d v="2018-10-29T00:00:00"/>
    <n v="16"/>
    <n v="0"/>
    <n v="16"/>
    <n v="0"/>
    <n v="44"/>
    <n v="-1"/>
    <d v="2018-10-29T00:00:00"/>
    <x v="0"/>
  </r>
  <r>
    <x v="16"/>
    <d v="2018-10-29T00:00:00"/>
    <n v="1"/>
    <n v="0"/>
    <n v="1"/>
    <n v="0"/>
    <n v="44"/>
    <n v="-1"/>
    <d v="2018-10-29T00:00:00"/>
    <x v="0"/>
  </r>
  <r>
    <x v="17"/>
    <d v="2018-10-29T00:00:00"/>
    <n v="1"/>
    <n v="1"/>
    <n v="0"/>
    <n v="0"/>
    <n v="44"/>
    <n v="-1"/>
    <d v="2018-10-29T00:00:00"/>
    <x v="0"/>
  </r>
  <r>
    <x v="18"/>
    <d v="2018-10-29T00:00:00"/>
    <n v="17"/>
    <n v="2"/>
    <n v="15"/>
    <n v="0"/>
    <n v="44"/>
    <n v="-1"/>
    <d v="2018-10-29T00:00:00"/>
    <x v="0"/>
  </r>
  <r>
    <x v="19"/>
    <d v="2018-10-29T00:00:00"/>
    <n v="8"/>
    <n v="0"/>
    <n v="8"/>
    <n v="0"/>
    <n v="44"/>
    <n v="-1"/>
    <d v="2018-10-29T00:00:00"/>
    <x v="0"/>
  </r>
  <r>
    <x v="20"/>
    <d v="2018-10-29T00:00:00"/>
    <n v="84"/>
    <n v="0"/>
    <n v="84"/>
    <n v="0"/>
    <n v="44"/>
    <n v="-1"/>
    <d v="2018-10-29T00:00:00"/>
    <x v="0"/>
  </r>
  <r>
    <x v="21"/>
    <d v="2018-10-29T00:00:00"/>
    <n v="135"/>
    <n v="3"/>
    <n v="132"/>
    <n v="0"/>
    <n v="44"/>
    <n v="-1"/>
    <d v="2018-10-29T00:00:00"/>
    <x v="0"/>
  </r>
  <r>
    <x v="22"/>
    <d v="2018-10-29T00:00:00"/>
    <n v="481"/>
    <n v="64"/>
    <n v="417"/>
    <n v="0"/>
    <n v="44"/>
    <n v="-1"/>
    <d v="2018-10-29T00:00:00"/>
    <x v="0"/>
  </r>
  <r>
    <x v="23"/>
    <d v="2018-10-29T00:00:00"/>
    <n v="4"/>
    <n v="0"/>
    <n v="4"/>
    <n v="0"/>
    <n v="44"/>
    <n v="-1"/>
    <d v="2018-10-29T00:00:00"/>
    <x v="0"/>
  </r>
  <r>
    <x v="24"/>
    <d v="2018-10-29T00:00:00"/>
    <n v="9"/>
    <n v="1"/>
    <n v="8"/>
    <n v="0"/>
    <n v="44"/>
    <n v="-1"/>
    <d v="2018-10-29T00:00:00"/>
    <x v="0"/>
  </r>
  <r>
    <x v="25"/>
    <d v="2018-10-29T00:00:00"/>
    <n v="3"/>
    <n v="0"/>
    <n v="3"/>
    <n v="0"/>
    <n v="44"/>
    <n v="-1"/>
    <d v="2018-10-29T00:00:00"/>
    <x v="0"/>
  </r>
  <r>
    <x v="26"/>
    <d v="2018-10-29T00:00:00"/>
    <n v="1"/>
    <n v="0"/>
    <n v="1"/>
    <n v="0"/>
    <n v="44"/>
    <n v="-1"/>
    <d v="2018-10-29T00:00:00"/>
    <x v="0"/>
  </r>
  <r>
    <x v="27"/>
    <d v="2018-10-29T00:00:00"/>
    <n v="2"/>
    <n v="0"/>
    <n v="2"/>
    <n v="0"/>
    <n v="44"/>
    <n v="-1"/>
    <d v="2018-10-29T00:00:00"/>
    <x v="0"/>
  </r>
  <r>
    <x v="28"/>
    <d v="2018-10-29T00:00:00"/>
    <n v="2"/>
    <n v="1"/>
    <n v="1"/>
    <n v="0"/>
    <n v="44"/>
    <n v="-1"/>
    <d v="2018-10-29T00:00:00"/>
    <x v="0"/>
  </r>
  <r>
    <x v="29"/>
    <d v="2018-10-29T00:00:00"/>
    <n v="1"/>
    <n v="0"/>
    <n v="1"/>
    <n v="0"/>
    <n v="44"/>
    <n v="-1"/>
    <d v="2018-10-29T00:00:00"/>
    <x v="0"/>
  </r>
  <r>
    <x v="30"/>
    <d v="2018-10-29T00:00:00"/>
    <n v="9"/>
    <n v="0"/>
    <n v="9"/>
    <n v="0"/>
    <n v="44"/>
    <n v="-1"/>
    <d v="2018-10-29T00:00:00"/>
    <x v="0"/>
  </r>
  <r>
    <x v="31"/>
    <d v="2018-10-29T00:00:00"/>
    <n v="60"/>
    <n v="6"/>
    <n v="54"/>
    <n v="0"/>
    <n v="44"/>
    <n v="-1"/>
    <d v="2018-10-29T00:00:00"/>
    <x v="0"/>
  </r>
  <r>
    <x v="32"/>
    <d v="2018-10-29T00:00:00"/>
    <n v="25"/>
    <n v="1"/>
    <n v="24"/>
    <n v="0"/>
    <n v="44"/>
    <n v="-1"/>
    <d v="2018-10-29T00:00:00"/>
    <x v="0"/>
  </r>
  <r>
    <x v="33"/>
    <d v="2018-10-29T00:00:00"/>
    <n v="15"/>
    <n v="2"/>
    <n v="13"/>
    <n v="0"/>
    <n v="44"/>
    <n v="-1"/>
    <d v="2018-10-29T00:00:00"/>
    <x v="0"/>
  </r>
  <r>
    <x v="34"/>
    <d v="2018-10-29T00:00:00"/>
    <n v="13"/>
    <n v="0"/>
    <n v="0"/>
    <n v="0"/>
    <n v="44"/>
    <n v="-1"/>
    <d v="2018-10-29T00:00:00"/>
    <x v="0"/>
  </r>
  <r>
    <x v="35"/>
    <d v="2018-10-29T00:00:00"/>
    <n v="166"/>
    <n v="0"/>
    <n v="0"/>
    <n v="166"/>
    <n v="44"/>
    <n v="-1"/>
    <d v="2018-10-29T00:00:00"/>
    <x v="0"/>
  </r>
  <r>
    <x v="0"/>
    <d v="2018-10-30T00:00:00"/>
    <n v="849"/>
    <n v="0"/>
    <n v="844"/>
    <n v="5"/>
    <n v="44"/>
    <n v="-1"/>
    <d v="2018-10-29T00:00:00"/>
    <x v="0"/>
  </r>
  <r>
    <x v="1"/>
    <d v="2018-10-30T00:00:00"/>
    <n v="844"/>
    <n v="29"/>
    <n v="804"/>
    <n v="11"/>
    <n v="44"/>
    <n v="-1"/>
    <d v="2018-10-29T00:00:00"/>
    <x v="0"/>
  </r>
  <r>
    <x v="2"/>
    <d v="2018-10-30T00:00:00"/>
    <n v="5"/>
    <n v="1"/>
    <n v="4"/>
    <n v="0"/>
    <n v="44"/>
    <n v="-1"/>
    <d v="2018-10-29T00:00:00"/>
    <x v="0"/>
  </r>
  <r>
    <x v="3"/>
    <d v="2018-10-30T00:00:00"/>
    <n v="21"/>
    <n v="0"/>
    <n v="21"/>
    <n v="0"/>
    <n v="44"/>
    <n v="-1"/>
    <d v="2018-10-29T00:00:00"/>
    <x v="0"/>
  </r>
  <r>
    <x v="4"/>
    <d v="2018-10-30T00:00:00"/>
    <n v="16"/>
    <n v="0"/>
    <n v="16"/>
    <n v="0"/>
    <n v="44"/>
    <n v="-1"/>
    <d v="2018-10-29T00:00:00"/>
    <x v="0"/>
  </r>
  <r>
    <x v="5"/>
    <d v="2018-10-30T00:00:00"/>
    <n v="2"/>
    <n v="0"/>
    <n v="2"/>
    <n v="0"/>
    <n v="44"/>
    <n v="-1"/>
    <d v="2018-10-29T00:00:00"/>
    <x v="0"/>
  </r>
  <r>
    <x v="6"/>
    <d v="2018-10-30T00:00:00"/>
    <n v="2"/>
    <n v="0"/>
    <n v="2"/>
    <n v="0"/>
    <n v="44"/>
    <n v="-1"/>
    <d v="2018-10-29T00:00:00"/>
    <x v="0"/>
  </r>
  <r>
    <x v="7"/>
    <d v="2018-10-30T00:00:00"/>
    <n v="151"/>
    <n v="45"/>
    <n v="106"/>
    <n v="0"/>
    <n v="44"/>
    <n v="-1"/>
    <d v="2018-10-29T00:00:00"/>
    <x v="0"/>
  </r>
  <r>
    <x v="8"/>
    <d v="2018-10-30T00:00:00"/>
    <n v="803"/>
    <n v="74"/>
    <n v="729"/>
    <n v="0"/>
    <n v="44"/>
    <n v="-1"/>
    <d v="2018-10-29T00:00:00"/>
    <x v="0"/>
  </r>
  <r>
    <x v="9"/>
    <d v="2018-10-30T00:00:00"/>
    <n v="45"/>
    <n v="2"/>
    <n v="43"/>
    <n v="0"/>
    <n v="44"/>
    <n v="-1"/>
    <d v="2018-10-29T00:00:00"/>
    <x v="0"/>
  </r>
  <r>
    <x v="10"/>
    <d v="2018-10-30T00:00:00"/>
    <n v="75"/>
    <n v="2"/>
    <n v="73"/>
    <n v="0"/>
    <n v="44"/>
    <n v="-1"/>
    <d v="2018-10-29T00:00:00"/>
    <x v="0"/>
  </r>
  <r>
    <x v="11"/>
    <d v="2018-10-30T00:00:00"/>
    <n v="14"/>
    <n v="2"/>
    <n v="12"/>
    <n v="0"/>
    <n v="44"/>
    <n v="-1"/>
    <d v="2018-10-29T00:00:00"/>
    <x v="0"/>
  </r>
  <r>
    <x v="12"/>
    <d v="2018-10-30T00:00:00"/>
    <n v="27"/>
    <n v="2"/>
    <n v="25"/>
    <n v="0"/>
    <n v="44"/>
    <n v="-1"/>
    <d v="2018-10-29T00:00:00"/>
    <x v="0"/>
  </r>
  <r>
    <x v="13"/>
    <d v="2018-10-30T00:00:00"/>
    <n v="40"/>
    <n v="8"/>
    <n v="32"/>
    <n v="0"/>
    <n v="44"/>
    <n v="-1"/>
    <d v="2018-10-29T00:00:00"/>
    <x v="0"/>
  </r>
  <r>
    <x v="14"/>
    <d v="2018-10-30T00:00:00"/>
    <n v="15"/>
    <n v="4"/>
    <n v="11"/>
    <n v="0"/>
    <n v="44"/>
    <n v="-1"/>
    <d v="2018-10-29T00:00:00"/>
    <x v="0"/>
  </r>
  <r>
    <x v="15"/>
    <d v="2018-10-30T00:00:00"/>
    <n v="10"/>
    <n v="0"/>
    <n v="10"/>
    <n v="0"/>
    <n v="44"/>
    <n v="-1"/>
    <d v="2018-10-29T00:00:00"/>
    <x v="0"/>
  </r>
  <r>
    <x v="16"/>
    <d v="2018-10-30T00:00:00"/>
    <n v="3"/>
    <n v="1"/>
    <n v="2"/>
    <n v="0"/>
    <n v="44"/>
    <n v="-1"/>
    <d v="2018-10-29T00:00:00"/>
    <x v="0"/>
  </r>
  <r>
    <x v="17"/>
    <d v="2018-10-30T00:00:00"/>
    <n v="2"/>
    <n v="0"/>
    <n v="2"/>
    <n v="0"/>
    <n v="44"/>
    <n v="-1"/>
    <d v="2018-10-29T00:00:00"/>
    <x v="0"/>
  </r>
  <r>
    <x v="18"/>
    <d v="2018-10-30T00:00:00"/>
    <n v="19"/>
    <n v="1"/>
    <n v="18"/>
    <n v="0"/>
    <n v="44"/>
    <n v="-1"/>
    <d v="2018-10-29T00:00:00"/>
    <x v="0"/>
  </r>
  <r>
    <x v="19"/>
    <d v="2018-10-30T00:00:00"/>
    <n v="6"/>
    <n v="0"/>
    <n v="6"/>
    <n v="0"/>
    <n v="44"/>
    <n v="-1"/>
    <d v="2018-10-29T00:00:00"/>
    <x v="0"/>
  </r>
  <r>
    <x v="20"/>
    <d v="2018-10-30T00:00:00"/>
    <n v="75"/>
    <n v="0"/>
    <n v="75"/>
    <n v="0"/>
    <n v="44"/>
    <n v="-1"/>
    <d v="2018-10-29T00:00:00"/>
    <x v="0"/>
  </r>
  <r>
    <x v="21"/>
    <d v="2018-10-30T00:00:00"/>
    <n v="140"/>
    <n v="2"/>
    <n v="138"/>
    <n v="0"/>
    <n v="44"/>
    <n v="-1"/>
    <d v="2018-10-29T00:00:00"/>
    <x v="0"/>
  </r>
  <r>
    <x v="22"/>
    <d v="2018-10-30T00:00:00"/>
    <n v="439"/>
    <n v="46"/>
    <n v="393"/>
    <n v="0"/>
    <n v="44"/>
    <n v="-1"/>
    <d v="2018-10-29T00:00:00"/>
    <x v="0"/>
  </r>
  <r>
    <x v="23"/>
    <d v="2018-10-30T00:00:00"/>
    <n v="3"/>
    <n v="0"/>
    <n v="3"/>
    <n v="0"/>
    <n v="44"/>
    <n v="-1"/>
    <d v="2018-10-29T00:00:00"/>
    <x v="0"/>
  </r>
  <r>
    <x v="24"/>
    <d v="2018-10-30T00:00:00"/>
    <n v="12"/>
    <n v="1"/>
    <n v="11"/>
    <n v="0"/>
    <n v="44"/>
    <n v="-1"/>
    <d v="2018-10-29T00:00:00"/>
    <x v="0"/>
  </r>
  <r>
    <x v="25"/>
    <d v="2018-10-30T00:00:00"/>
    <n v="5"/>
    <n v="1"/>
    <n v="4"/>
    <n v="0"/>
    <n v="44"/>
    <n v="-1"/>
    <d v="2018-10-29T00:00:00"/>
    <x v="0"/>
  </r>
  <r>
    <x v="26"/>
    <d v="2018-10-30T00:00:00"/>
    <n v="2"/>
    <n v="0"/>
    <n v="2"/>
    <n v="0"/>
    <n v="44"/>
    <n v="-1"/>
    <d v="2018-10-29T00:00:00"/>
    <x v="0"/>
  </r>
  <r>
    <x v="27"/>
    <d v="2018-10-30T00:00:00"/>
    <n v="1"/>
    <n v="0"/>
    <n v="1"/>
    <n v="0"/>
    <n v="44"/>
    <n v="-1"/>
    <d v="2018-10-29T00:00:00"/>
    <x v="0"/>
  </r>
  <r>
    <x v="28"/>
    <d v="2018-10-30T00:00:00"/>
    <n v="3"/>
    <n v="0"/>
    <n v="3"/>
    <n v="0"/>
    <n v="44"/>
    <n v="-1"/>
    <d v="2018-10-29T00:00:00"/>
    <x v="0"/>
  </r>
  <r>
    <x v="29"/>
    <d v="2018-10-30T00:00:00"/>
    <n v="3"/>
    <n v="0"/>
    <n v="3"/>
    <n v="0"/>
    <n v="44"/>
    <n v="-1"/>
    <d v="2018-10-29T00:00:00"/>
    <x v="0"/>
  </r>
  <r>
    <x v="30"/>
    <d v="2018-10-30T00:00:00"/>
    <n v="12"/>
    <n v="0"/>
    <n v="12"/>
    <n v="0"/>
    <n v="44"/>
    <n v="-1"/>
    <d v="2018-10-29T00:00:00"/>
    <x v="0"/>
  </r>
  <r>
    <x v="31"/>
    <d v="2018-10-30T00:00:00"/>
    <n v="44"/>
    <n v="1"/>
    <n v="43"/>
    <n v="0"/>
    <n v="44"/>
    <n v="-1"/>
    <d v="2018-10-29T00:00:00"/>
    <x v="0"/>
  </r>
  <r>
    <x v="32"/>
    <d v="2018-10-30T00:00:00"/>
    <n v="14"/>
    <n v="0"/>
    <n v="14"/>
    <n v="0"/>
    <n v="44"/>
    <n v="-1"/>
    <d v="2018-10-29T00:00:00"/>
    <x v="0"/>
  </r>
  <r>
    <x v="33"/>
    <d v="2018-10-30T00:00:00"/>
    <n v="8"/>
    <n v="2"/>
    <n v="6"/>
    <n v="0"/>
    <n v="44"/>
    <n v="-1"/>
    <d v="2018-10-29T00:00:00"/>
    <x v="0"/>
  </r>
  <r>
    <x v="34"/>
    <d v="2018-10-30T00:00:00"/>
    <n v="16"/>
    <n v="0"/>
    <n v="0"/>
    <n v="0"/>
    <n v="44"/>
    <n v="-1"/>
    <d v="2018-10-29T00:00:00"/>
    <x v="0"/>
  </r>
  <r>
    <x v="35"/>
    <d v="2018-10-30T00:00:00"/>
    <n v="171"/>
    <n v="0"/>
    <n v="0"/>
    <n v="171"/>
    <n v="44"/>
    <n v="-1"/>
    <d v="2018-10-29T00:00:00"/>
    <x v="0"/>
  </r>
  <r>
    <x v="0"/>
    <d v="2018-10-31T00:00:00"/>
    <n v="817"/>
    <n v="0"/>
    <n v="805"/>
    <n v="12"/>
    <n v="44"/>
    <n v="-1"/>
    <d v="2018-10-29T00:00:00"/>
    <x v="0"/>
  </r>
  <r>
    <x v="1"/>
    <d v="2018-10-31T00:00:00"/>
    <n v="805"/>
    <n v="16"/>
    <n v="776"/>
    <n v="13"/>
    <n v="44"/>
    <n v="-1"/>
    <d v="2018-10-29T00:00:00"/>
    <x v="0"/>
  </r>
  <r>
    <x v="2"/>
    <d v="2018-10-31T00:00:00"/>
    <n v="3"/>
    <n v="0"/>
    <n v="3"/>
    <n v="0"/>
    <n v="44"/>
    <n v="-1"/>
    <d v="2018-10-29T00:00:00"/>
    <x v="0"/>
  </r>
  <r>
    <x v="3"/>
    <d v="2018-10-31T00:00:00"/>
    <n v="28"/>
    <n v="3"/>
    <n v="25"/>
    <n v="0"/>
    <n v="44"/>
    <n v="-1"/>
    <d v="2018-10-29T00:00:00"/>
    <x v="0"/>
  </r>
  <r>
    <x v="4"/>
    <d v="2018-10-31T00:00:00"/>
    <n v="22"/>
    <n v="0"/>
    <n v="22"/>
    <n v="0"/>
    <n v="44"/>
    <n v="-1"/>
    <d v="2018-10-29T00:00:00"/>
    <x v="0"/>
  </r>
  <r>
    <x v="5"/>
    <d v="2018-10-31T00:00:00"/>
    <n v="2"/>
    <n v="0"/>
    <n v="2"/>
    <n v="0"/>
    <n v="44"/>
    <n v="-1"/>
    <d v="2018-10-29T00:00:00"/>
    <x v="0"/>
  </r>
  <r>
    <x v="6"/>
    <d v="2018-10-31T00:00:00"/>
    <n v="2"/>
    <n v="0"/>
    <n v="2"/>
    <n v="0"/>
    <n v="44"/>
    <n v="-1"/>
    <d v="2018-10-29T00:00:00"/>
    <x v="0"/>
  </r>
  <r>
    <x v="7"/>
    <d v="2018-10-31T00:00:00"/>
    <n v="151"/>
    <n v="42"/>
    <n v="109"/>
    <n v="0"/>
    <n v="44"/>
    <n v="-1"/>
    <d v="2018-10-29T00:00:00"/>
    <x v="0"/>
  </r>
  <r>
    <x v="8"/>
    <d v="2018-10-31T00:00:00"/>
    <n v="772"/>
    <n v="65"/>
    <n v="707"/>
    <n v="0"/>
    <n v="44"/>
    <n v="-1"/>
    <d v="2018-10-29T00:00:00"/>
    <x v="0"/>
  </r>
  <r>
    <x v="9"/>
    <d v="2018-10-31T00:00:00"/>
    <n v="34"/>
    <n v="1"/>
    <n v="33"/>
    <n v="0"/>
    <n v="44"/>
    <n v="-1"/>
    <d v="2018-10-29T00:00:00"/>
    <x v="0"/>
  </r>
  <r>
    <x v="10"/>
    <d v="2018-10-31T00:00:00"/>
    <n v="72"/>
    <n v="4"/>
    <n v="68"/>
    <n v="0"/>
    <n v="44"/>
    <n v="-1"/>
    <d v="2018-10-29T00:00:00"/>
    <x v="0"/>
  </r>
  <r>
    <x v="11"/>
    <d v="2018-10-31T00:00:00"/>
    <n v="12"/>
    <n v="0"/>
    <n v="12"/>
    <n v="0"/>
    <n v="44"/>
    <n v="-1"/>
    <d v="2018-10-29T00:00:00"/>
    <x v="0"/>
  </r>
  <r>
    <x v="12"/>
    <d v="2018-10-31T00:00:00"/>
    <n v="29"/>
    <n v="6"/>
    <n v="23"/>
    <n v="0"/>
    <n v="44"/>
    <n v="-1"/>
    <d v="2018-10-29T00:00:00"/>
    <x v="0"/>
  </r>
  <r>
    <x v="13"/>
    <d v="2018-10-31T00:00:00"/>
    <n v="39"/>
    <n v="4"/>
    <n v="35"/>
    <n v="0"/>
    <n v="44"/>
    <n v="-1"/>
    <d v="2018-10-29T00:00:00"/>
    <x v="0"/>
  </r>
  <r>
    <x v="14"/>
    <d v="2018-10-31T00:00:00"/>
    <n v="18"/>
    <n v="3"/>
    <n v="15"/>
    <n v="0"/>
    <n v="44"/>
    <n v="-1"/>
    <d v="2018-10-29T00:00:00"/>
    <x v="0"/>
  </r>
  <r>
    <x v="15"/>
    <d v="2018-10-31T00:00:00"/>
    <n v="11"/>
    <n v="0"/>
    <n v="11"/>
    <n v="0"/>
    <n v="44"/>
    <n v="-1"/>
    <d v="2018-10-29T00:00:00"/>
    <x v="0"/>
  </r>
  <r>
    <x v="16"/>
    <d v="2018-10-31T00:00:00"/>
    <n v="3"/>
    <n v="0"/>
    <n v="3"/>
    <n v="0"/>
    <n v="44"/>
    <n v="-1"/>
    <d v="2018-10-29T00:00:00"/>
    <x v="0"/>
  </r>
  <r>
    <x v="17"/>
    <d v="2018-10-31T00:00:00"/>
    <n v="3"/>
    <n v="1"/>
    <n v="2"/>
    <n v="0"/>
    <n v="44"/>
    <n v="-1"/>
    <d v="2018-10-29T00:00:00"/>
    <x v="0"/>
  </r>
  <r>
    <x v="18"/>
    <d v="2018-10-31T00:00:00"/>
    <n v="18"/>
    <n v="2"/>
    <n v="16"/>
    <n v="0"/>
    <n v="44"/>
    <n v="-1"/>
    <d v="2018-10-29T00:00:00"/>
    <x v="0"/>
  </r>
  <r>
    <x v="19"/>
    <d v="2018-10-31T00:00:00"/>
    <n v="7"/>
    <n v="0"/>
    <n v="7"/>
    <n v="0"/>
    <n v="44"/>
    <n v="-1"/>
    <d v="2018-10-29T00:00:00"/>
    <x v="0"/>
  </r>
  <r>
    <x v="20"/>
    <d v="2018-10-31T00:00:00"/>
    <n v="72"/>
    <n v="0"/>
    <n v="72"/>
    <n v="0"/>
    <n v="44"/>
    <n v="-1"/>
    <d v="2018-10-29T00:00:00"/>
    <x v="0"/>
  </r>
  <r>
    <x v="21"/>
    <d v="2018-10-31T00:00:00"/>
    <n v="105"/>
    <n v="2"/>
    <n v="103"/>
    <n v="0"/>
    <n v="44"/>
    <n v="-1"/>
    <d v="2018-10-29T00:00:00"/>
    <x v="0"/>
  </r>
  <r>
    <x v="22"/>
    <d v="2018-10-31T00:00:00"/>
    <n v="442"/>
    <n v="46"/>
    <n v="396"/>
    <n v="0"/>
    <n v="44"/>
    <n v="-1"/>
    <d v="2018-10-29T00:00:00"/>
    <x v="0"/>
  </r>
  <r>
    <x v="23"/>
    <d v="2018-10-31T00:00:00"/>
    <n v="4"/>
    <n v="0"/>
    <n v="4"/>
    <n v="0"/>
    <n v="44"/>
    <n v="-1"/>
    <d v="2018-10-29T00:00:00"/>
    <x v="0"/>
  </r>
  <r>
    <x v="24"/>
    <d v="2018-10-31T00:00:00"/>
    <n v="20"/>
    <n v="1"/>
    <n v="19"/>
    <n v="0"/>
    <n v="44"/>
    <n v="-1"/>
    <d v="2018-10-29T00:00:00"/>
    <x v="0"/>
  </r>
  <r>
    <x v="25"/>
    <d v="2018-10-31T00:00:00"/>
    <n v="6"/>
    <n v="0"/>
    <n v="6"/>
    <n v="0"/>
    <n v="44"/>
    <n v="-1"/>
    <d v="2018-10-29T00:00:00"/>
    <x v="0"/>
  </r>
  <r>
    <x v="26"/>
    <d v="2018-10-31T00:00:00"/>
    <n v="3"/>
    <n v="0"/>
    <n v="3"/>
    <n v="0"/>
    <n v="44"/>
    <n v="-1"/>
    <d v="2018-10-29T00:00:00"/>
    <x v="0"/>
  </r>
  <r>
    <x v="27"/>
    <d v="2018-10-31T00:00:00"/>
    <n v="3"/>
    <n v="0"/>
    <n v="3"/>
    <n v="0"/>
    <n v="44"/>
    <n v="-1"/>
    <d v="2018-10-29T00:00:00"/>
    <x v="0"/>
  </r>
  <r>
    <x v="38"/>
    <d v="2018-10-31T00:00:00"/>
    <n v="1"/>
    <n v="0"/>
    <n v="1"/>
    <n v="0"/>
    <n v="44"/>
    <n v="-1"/>
    <d v="2018-10-29T00:00:00"/>
    <x v="0"/>
  </r>
  <r>
    <x v="28"/>
    <d v="2018-10-31T00:00:00"/>
    <n v="5"/>
    <n v="0"/>
    <n v="5"/>
    <n v="0"/>
    <n v="44"/>
    <n v="-1"/>
    <d v="2018-10-29T00:00:00"/>
    <x v="0"/>
  </r>
  <r>
    <x v="29"/>
    <d v="2018-10-31T00:00:00"/>
    <n v="7"/>
    <n v="2"/>
    <n v="5"/>
    <n v="0"/>
    <n v="44"/>
    <n v="-1"/>
    <d v="2018-10-29T00:00:00"/>
    <x v="0"/>
  </r>
  <r>
    <x v="30"/>
    <d v="2018-10-31T00:00:00"/>
    <n v="20"/>
    <n v="0"/>
    <n v="20"/>
    <n v="0"/>
    <n v="44"/>
    <n v="-1"/>
    <d v="2018-10-29T00:00:00"/>
    <x v="0"/>
  </r>
  <r>
    <x v="31"/>
    <d v="2018-10-31T00:00:00"/>
    <n v="43"/>
    <n v="3"/>
    <n v="40"/>
    <n v="0"/>
    <n v="44"/>
    <n v="-1"/>
    <d v="2018-10-29T00:00:00"/>
    <x v="0"/>
  </r>
  <r>
    <x v="32"/>
    <d v="2018-10-31T00:00:00"/>
    <n v="21"/>
    <n v="2"/>
    <n v="19"/>
    <n v="0"/>
    <n v="44"/>
    <n v="-1"/>
    <d v="2018-10-29T00:00:00"/>
    <x v="0"/>
  </r>
  <r>
    <x v="33"/>
    <d v="2018-10-31T00:00:00"/>
    <n v="12"/>
    <n v="2"/>
    <n v="10"/>
    <n v="0"/>
    <n v="44"/>
    <n v="-1"/>
    <d v="2018-10-29T00:00:00"/>
    <x v="0"/>
  </r>
  <r>
    <x v="34"/>
    <d v="2018-10-31T00:00:00"/>
    <n v="16"/>
    <n v="0"/>
    <n v="0"/>
    <n v="0"/>
    <n v="44"/>
    <n v="-1"/>
    <d v="2018-10-29T00:00:00"/>
    <x v="0"/>
  </r>
  <r>
    <x v="35"/>
    <d v="2018-10-31T00:00:00"/>
    <n v="146"/>
    <n v="0"/>
    <n v="0"/>
    <n v="146"/>
    <n v="44"/>
    <n v="-1"/>
    <d v="2018-10-29T00:00:00"/>
    <x v="0"/>
  </r>
  <r>
    <x v="0"/>
    <d v="2018-11-01T00:00:00"/>
    <n v="973"/>
    <n v="0"/>
    <n v="971"/>
    <n v="2"/>
    <n v="44"/>
    <n v="-1"/>
    <d v="2018-10-29T00:00:00"/>
    <x v="1"/>
  </r>
  <r>
    <x v="1"/>
    <d v="2018-11-01T00:00:00"/>
    <n v="971"/>
    <n v="21"/>
    <n v="940"/>
    <n v="10"/>
    <n v="44"/>
    <n v="-1"/>
    <d v="2018-10-29T00:00:00"/>
    <x v="1"/>
  </r>
  <r>
    <x v="2"/>
    <d v="2018-11-01T00:00:00"/>
    <n v="3"/>
    <n v="0"/>
    <n v="3"/>
    <n v="0"/>
    <n v="44"/>
    <n v="-1"/>
    <d v="2018-10-29T00:00:00"/>
    <x v="1"/>
  </r>
  <r>
    <x v="3"/>
    <d v="2018-11-01T00:00:00"/>
    <n v="24"/>
    <n v="2"/>
    <n v="22"/>
    <n v="0"/>
    <n v="44"/>
    <n v="-1"/>
    <d v="2018-10-29T00:00:00"/>
    <x v="1"/>
  </r>
  <r>
    <x v="4"/>
    <d v="2018-11-01T00:00:00"/>
    <n v="19"/>
    <n v="0"/>
    <n v="19"/>
    <n v="0"/>
    <n v="44"/>
    <n v="-1"/>
    <d v="2018-10-29T00:00:00"/>
    <x v="1"/>
  </r>
  <r>
    <x v="5"/>
    <d v="2018-11-01T00:00:00"/>
    <n v="2"/>
    <n v="0"/>
    <n v="2"/>
    <n v="0"/>
    <n v="44"/>
    <n v="-1"/>
    <d v="2018-10-29T00:00:00"/>
    <x v="1"/>
  </r>
  <r>
    <x v="6"/>
    <d v="2018-11-01T00:00:00"/>
    <n v="2"/>
    <n v="1"/>
    <n v="1"/>
    <n v="0"/>
    <n v="44"/>
    <n v="-1"/>
    <d v="2018-10-29T00:00:00"/>
    <x v="1"/>
  </r>
  <r>
    <x v="7"/>
    <d v="2018-11-01T00:00:00"/>
    <n v="168"/>
    <n v="38"/>
    <n v="130"/>
    <n v="0"/>
    <n v="44"/>
    <n v="-1"/>
    <d v="2018-10-29T00:00:00"/>
    <x v="1"/>
  </r>
  <r>
    <x v="8"/>
    <d v="2018-11-01T00:00:00"/>
    <n v="939"/>
    <n v="78"/>
    <n v="861"/>
    <n v="0"/>
    <n v="44"/>
    <n v="-1"/>
    <d v="2018-10-29T00:00:00"/>
    <x v="1"/>
  </r>
  <r>
    <x v="9"/>
    <d v="2018-11-01T00:00:00"/>
    <n v="47"/>
    <n v="6"/>
    <n v="41"/>
    <n v="0"/>
    <n v="44"/>
    <n v="-1"/>
    <d v="2018-10-29T00:00:00"/>
    <x v="1"/>
  </r>
  <r>
    <x v="10"/>
    <d v="2018-11-01T00:00:00"/>
    <n v="85"/>
    <n v="3"/>
    <n v="82"/>
    <n v="0"/>
    <n v="44"/>
    <n v="-1"/>
    <d v="2018-10-29T00:00:00"/>
    <x v="1"/>
  </r>
  <r>
    <x v="11"/>
    <d v="2018-11-01T00:00:00"/>
    <n v="11"/>
    <n v="2"/>
    <n v="9"/>
    <n v="0"/>
    <n v="44"/>
    <n v="-1"/>
    <d v="2018-10-29T00:00:00"/>
    <x v="1"/>
  </r>
  <r>
    <x v="12"/>
    <d v="2018-11-01T00:00:00"/>
    <n v="34"/>
    <n v="7"/>
    <n v="27"/>
    <n v="0"/>
    <n v="44"/>
    <n v="-1"/>
    <d v="2018-10-29T00:00:00"/>
    <x v="1"/>
  </r>
  <r>
    <x v="13"/>
    <d v="2018-11-01T00:00:00"/>
    <n v="40"/>
    <n v="4"/>
    <n v="36"/>
    <n v="0"/>
    <n v="44"/>
    <n v="-1"/>
    <d v="2018-10-29T00:00:00"/>
    <x v="1"/>
  </r>
  <r>
    <x v="14"/>
    <d v="2018-11-01T00:00:00"/>
    <n v="29"/>
    <n v="6"/>
    <n v="23"/>
    <n v="0"/>
    <n v="44"/>
    <n v="-1"/>
    <d v="2018-10-29T00:00:00"/>
    <x v="1"/>
  </r>
  <r>
    <x v="15"/>
    <d v="2018-11-01T00:00:00"/>
    <n v="18"/>
    <n v="0"/>
    <n v="18"/>
    <n v="0"/>
    <n v="44"/>
    <n v="-1"/>
    <d v="2018-10-29T00:00:00"/>
    <x v="1"/>
  </r>
  <r>
    <x v="18"/>
    <d v="2018-11-01T00:00:00"/>
    <n v="18"/>
    <n v="3"/>
    <n v="15"/>
    <n v="0"/>
    <n v="44"/>
    <n v="-1"/>
    <d v="2018-10-29T00:00:00"/>
    <x v="1"/>
  </r>
  <r>
    <x v="19"/>
    <d v="2018-11-01T00:00:00"/>
    <n v="1"/>
    <n v="0"/>
    <n v="1"/>
    <n v="0"/>
    <n v="44"/>
    <n v="-1"/>
    <d v="2018-10-29T00:00:00"/>
    <x v="1"/>
  </r>
  <r>
    <x v="20"/>
    <d v="2018-11-01T00:00:00"/>
    <n v="85"/>
    <n v="0"/>
    <n v="85"/>
    <n v="0"/>
    <n v="44"/>
    <n v="-1"/>
    <d v="2018-10-29T00:00:00"/>
    <x v="1"/>
  </r>
  <r>
    <x v="21"/>
    <d v="2018-11-01T00:00:00"/>
    <n v="167"/>
    <n v="1"/>
    <n v="166"/>
    <n v="0"/>
    <n v="44"/>
    <n v="-1"/>
    <d v="2018-10-29T00:00:00"/>
    <x v="1"/>
  </r>
  <r>
    <x v="22"/>
    <d v="2018-11-01T00:00:00"/>
    <n v="533"/>
    <n v="85"/>
    <n v="448"/>
    <n v="0"/>
    <n v="44"/>
    <n v="-1"/>
    <d v="2018-10-29T00:00:00"/>
    <x v="1"/>
  </r>
  <r>
    <x v="23"/>
    <d v="2018-11-01T00:00:00"/>
    <n v="1"/>
    <n v="0"/>
    <n v="1"/>
    <n v="0"/>
    <n v="44"/>
    <n v="-1"/>
    <d v="2018-10-29T00:00:00"/>
    <x v="1"/>
  </r>
  <r>
    <x v="24"/>
    <d v="2018-11-01T00:00:00"/>
    <n v="7"/>
    <n v="0"/>
    <n v="7"/>
    <n v="0"/>
    <n v="44"/>
    <n v="-1"/>
    <d v="2018-10-29T00:00:00"/>
    <x v="1"/>
  </r>
  <r>
    <x v="25"/>
    <d v="2018-11-01T00:00:00"/>
    <n v="4"/>
    <n v="1"/>
    <n v="3"/>
    <n v="0"/>
    <n v="44"/>
    <n v="-1"/>
    <d v="2018-10-29T00:00:00"/>
    <x v="1"/>
  </r>
  <r>
    <x v="28"/>
    <d v="2018-11-01T00:00:00"/>
    <n v="2"/>
    <n v="0"/>
    <n v="2"/>
    <n v="0"/>
    <n v="44"/>
    <n v="-1"/>
    <d v="2018-10-29T00:00:00"/>
    <x v="1"/>
  </r>
  <r>
    <x v="29"/>
    <d v="2018-11-01T00:00:00"/>
    <n v="1"/>
    <n v="1"/>
    <n v="0"/>
    <n v="0"/>
    <n v="44"/>
    <n v="-1"/>
    <d v="2018-10-29T00:00:00"/>
    <x v="1"/>
  </r>
  <r>
    <x v="30"/>
    <d v="2018-11-01T00:00:00"/>
    <n v="7"/>
    <n v="0"/>
    <n v="7"/>
    <n v="0"/>
    <n v="44"/>
    <n v="-1"/>
    <d v="2018-10-29T00:00:00"/>
    <x v="1"/>
  </r>
  <r>
    <x v="31"/>
    <d v="2018-11-01T00:00:00"/>
    <n v="76"/>
    <n v="6"/>
    <n v="70"/>
    <n v="0"/>
    <n v="44"/>
    <n v="-1"/>
    <d v="2018-10-29T00:00:00"/>
    <x v="1"/>
  </r>
  <r>
    <x v="32"/>
    <d v="2018-11-01T00:00:00"/>
    <n v="17"/>
    <n v="0"/>
    <n v="17"/>
    <n v="0"/>
    <n v="44"/>
    <n v="-1"/>
    <d v="2018-10-29T00:00:00"/>
    <x v="1"/>
  </r>
  <r>
    <x v="33"/>
    <d v="2018-11-01T00:00:00"/>
    <n v="11"/>
    <n v="1"/>
    <n v="10"/>
    <n v="0"/>
    <n v="44"/>
    <n v="-1"/>
    <d v="2018-10-29T00:00:00"/>
    <x v="1"/>
  </r>
  <r>
    <x v="34"/>
    <d v="2018-11-01T00:00:00"/>
    <n v="13"/>
    <n v="0"/>
    <n v="0"/>
    <n v="0"/>
    <n v="44"/>
    <n v="-1"/>
    <d v="2018-10-29T00:00:00"/>
    <x v="1"/>
  </r>
  <r>
    <x v="35"/>
    <d v="2018-11-01T00:00:00"/>
    <n v="204"/>
    <n v="0"/>
    <n v="0"/>
    <n v="204"/>
    <n v="44"/>
    <n v="-1"/>
    <d v="2018-10-29T00:00:00"/>
    <x v="1"/>
  </r>
  <r>
    <x v="0"/>
    <d v="2018-11-02T00:00:00"/>
    <n v="793"/>
    <n v="0"/>
    <n v="788"/>
    <n v="5"/>
    <n v="44"/>
    <n v="-1"/>
    <d v="2018-10-29T00:00:00"/>
    <x v="1"/>
  </r>
  <r>
    <x v="1"/>
    <d v="2018-11-02T00:00:00"/>
    <n v="788"/>
    <n v="35"/>
    <n v="743"/>
    <n v="10"/>
    <n v="44"/>
    <n v="-1"/>
    <d v="2018-10-29T00:00:00"/>
    <x v="1"/>
  </r>
  <r>
    <x v="2"/>
    <d v="2018-11-02T00:00:00"/>
    <n v="6"/>
    <n v="0"/>
    <n v="6"/>
    <n v="0"/>
    <n v="44"/>
    <n v="-1"/>
    <d v="2018-10-29T00:00:00"/>
    <x v="1"/>
  </r>
  <r>
    <x v="3"/>
    <d v="2018-11-02T00:00:00"/>
    <n v="23"/>
    <n v="4"/>
    <n v="19"/>
    <n v="0"/>
    <n v="44"/>
    <n v="-1"/>
    <d v="2018-10-29T00:00:00"/>
    <x v="1"/>
  </r>
  <r>
    <x v="4"/>
    <d v="2018-11-02T00:00:00"/>
    <n v="13"/>
    <n v="0"/>
    <n v="13"/>
    <n v="0"/>
    <n v="44"/>
    <n v="-1"/>
    <d v="2018-10-29T00:00:00"/>
    <x v="1"/>
  </r>
  <r>
    <x v="7"/>
    <d v="2018-11-02T00:00:00"/>
    <n v="138"/>
    <n v="23"/>
    <n v="115"/>
    <n v="0"/>
    <n v="44"/>
    <n v="-1"/>
    <d v="2018-10-29T00:00:00"/>
    <x v="1"/>
  </r>
  <r>
    <x v="8"/>
    <d v="2018-11-02T00:00:00"/>
    <n v="743"/>
    <n v="60"/>
    <n v="683"/>
    <n v="0"/>
    <n v="44"/>
    <n v="-1"/>
    <d v="2018-10-29T00:00:00"/>
    <x v="1"/>
  </r>
  <r>
    <x v="9"/>
    <d v="2018-11-02T00:00:00"/>
    <n v="44"/>
    <n v="4"/>
    <n v="40"/>
    <n v="0"/>
    <n v="44"/>
    <n v="-1"/>
    <d v="2018-10-29T00:00:00"/>
    <x v="1"/>
  </r>
  <r>
    <x v="10"/>
    <d v="2018-11-02T00:00:00"/>
    <n v="82"/>
    <n v="3"/>
    <n v="79"/>
    <n v="0"/>
    <n v="44"/>
    <n v="-1"/>
    <d v="2018-10-29T00:00:00"/>
    <x v="1"/>
  </r>
  <r>
    <x v="11"/>
    <d v="2018-11-02T00:00:00"/>
    <n v="10"/>
    <n v="2"/>
    <n v="8"/>
    <n v="0"/>
    <n v="44"/>
    <n v="-1"/>
    <d v="2018-10-29T00:00:00"/>
    <x v="1"/>
  </r>
  <r>
    <x v="12"/>
    <d v="2018-11-02T00:00:00"/>
    <n v="22"/>
    <n v="1"/>
    <n v="21"/>
    <n v="0"/>
    <n v="44"/>
    <n v="-1"/>
    <d v="2018-10-29T00:00:00"/>
    <x v="1"/>
  </r>
  <r>
    <x v="13"/>
    <d v="2018-11-02T00:00:00"/>
    <n v="42"/>
    <n v="8"/>
    <n v="34"/>
    <n v="0"/>
    <n v="44"/>
    <n v="-1"/>
    <d v="2018-10-29T00:00:00"/>
    <x v="1"/>
  </r>
  <r>
    <x v="14"/>
    <d v="2018-11-02T00:00:00"/>
    <n v="18"/>
    <n v="5"/>
    <n v="13"/>
    <n v="0"/>
    <n v="44"/>
    <n v="-1"/>
    <d v="2018-10-29T00:00:00"/>
    <x v="1"/>
  </r>
  <r>
    <x v="15"/>
    <d v="2018-11-02T00:00:00"/>
    <n v="11"/>
    <n v="0"/>
    <n v="11"/>
    <n v="0"/>
    <n v="44"/>
    <n v="-1"/>
    <d v="2018-10-29T00:00:00"/>
    <x v="1"/>
  </r>
  <r>
    <x v="16"/>
    <d v="2018-11-02T00:00:00"/>
    <n v="3"/>
    <n v="0"/>
    <n v="3"/>
    <n v="0"/>
    <n v="44"/>
    <n v="-1"/>
    <d v="2018-10-29T00:00:00"/>
    <x v="1"/>
  </r>
  <r>
    <x v="17"/>
    <d v="2018-11-02T00:00:00"/>
    <n v="3"/>
    <n v="0"/>
    <n v="3"/>
    <n v="0"/>
    <n v="44"/>
    <n v="-1"/>
    <d v="2018-10-29T00:00:00"/>
    <x v="1"/>
  </r>
  <r>
    <x v="18"/>
    <d v="2018-11-02T00:00:00"/>
    <n v="28"/>
    <n v="3"/>
    <n v="25"/>
    <n v="0"/>
    <n v="44"/>
    <n v="-1"/>
    <d v="2018-10-29T00:00:00"/>
    <x v="1"/>
  </r>
  <r>
    <x v="19"/>
    <d v="2018-11-02T00:00:00"/>
    <n v="8"/>
    <n v="0"/>
    <n v="8"/>
    <n v="0"/>
    <n v="44"/>
    <n v="-1"/>
    <d v="2018-10-29T00:00:00"/>
    <x v="1"/>
  </r>
  <r>
    <x v="20"/>
    <d v="2018-11-02T00:00:00"/>
    <n v="82"/>
    <n v="0"/>
    <n v="82"/>
    <n v="0"/>
    <n v="44"/>
    <n v="-1"/>
    <d v="2018-10-29T00:00:00"/>
    <x v="1"/>
  </r>
  <r>
    <x v="21"/>
    <d v="2018-11-02T00:00:00"/>
    <n v="107"/>
    <n v="2"/>
    <n v="105"/>
    <n v="0"/>
    <n v="44"/>
    <n v="-1"/>
    <d v="2018-10-29T00:00:00"/>
    <x v="1"/>
  </r>
  <r>
    <x v="22"/>
    <d v="2018-11-02T00:00:00"/>
    <n v="442"/>
    <n v="61"/>
    <n v="381"/>
    <n v="0"/>
    <n v="44"/>
    <n v="-1"/>
    <d v="2018-10-29T00:00:00"/>
    <x v="1"/>
  </r>
  <r>
    <x v="23"/>
    <d v="2018-11-02T00:00:00"/>
    <n v="2"/>
    <n v="0"/>
    <n v="2"/>
    <n v="0"/>
    <n v="44"/>
    <n v="-1"/>
    <d v="2018-10-29T00:00:00"/>
    <x v="1"/>
  </r>
  <r>
    <x v="24"/>
    <d v="2018-11-02T00:00:00"/>
    <n v="11"/>
    <n v="1"/>
    <n v="10"/>
    <n v="0"/>
    <n v="44"/>
    <n v="-1"/>
    <d v="2018-10-29T00:00:00"/>
    <x v="1"/>
  </r>
  <r>
    <x v="25"/>
    <d v="2018-11-02T00:00:00"/>
    <n v="5"/>
    <n v="0"/>
    <n v="5"/>
    <n v="0"/>
    <n v="44"/>
    <n v="-1"/>
    <d v="2018-10-29T00:00:00"/>
    <x v="1"/>
  </r>
  <r>
    <x v="26"/>
    <d v="2018-11-02T00:00:00"/>
    <n v="1"/>
    <n v="0"/>
    <n v="1"/>
    <n v="0"/>
    <n v="44"/>
    <n v="-1"/>
    <d v="2018-10-29T00:00:00"/>
    <x v="1"/>
  </r>
  <r>
    <x v="27"/>
    <d v="2018-11-02T00:00:00"/>
    <n v="3"/>
    <n v="0"/>
    <n v="3"/>
    <n v="0"/>
    <n v="44"/>
    <n v="-1"/>
    <d v="2018-10-29T00:00:00"/>
    <x v="1"/>
  </r>
  <r>
    <x v="28"/>
    <d v="2018-11-02T00:00:00"/>
    <n v="1"/>
    <n v="0"/>
    <n v="1"/>
    <n v="0"/>
    <n v="44"/>
    <n v="-1"/>
    <d v="2018-10-29T00:00:00"/>
    <x v="1"/>
  </r>
  <r>
    <x v="29"/>
    <d v="2018-11-02T00:00:00"/>
    <n v="1"/>
    <n v="0"/>
    <n v="1"/>
    <n v="0"/>
    <n v="44"/>
    <n v="-1"/>
    <d v="2018-10-29T00:00:00"/>
    <x v="1"/>
  </r>
  <r>
    <x v="30"/>
    <d v="2018-11-02T00:00:00"/>
    <n v="11"/>
    <n v="0"/>
    <n v="11"/>
    <n v="0"/>
    <n v="44"/>
    <n v="-1"/>
    <d v="2018-10-29T00:00:00"/>
    <x v="1"/>
  </r>
  <r>
    <x v="31"/>
    <d v="2018-11-02T00:00:00"/>
    <n v="44"/>
    <n v="3"/>
    <n v="41"/>
    <n v="0"/>
    <n v="44"/>
    <n v="-1"/>
    <d v="2018-10-29T00:00:00"/>
    <x v="1"/>
  </r>
  <r>
    <x v="32"/>
    <d v="2018-11-02T00:00:00"/>
    <n v="17"/>
    <n v="1"/>
    <n v="16"/>
    <n v="0"/>
    <n v="44"/>
    <n v="-1"/>
    <d v="2018-10-29T00:00:00"/>
    <x v="1"/>
  </r>
  <r>
    <x v="33"/>
    <d v="2018-11-02T00:00:00"/>
    <n v="18"/>
    <n v="3"/>
    <n v="15"/>
    <n v="0"/>
    <n v="44"/>
    <n v="-1"/>
    <d v="2018-10-29T00:00:00"/>
    <x v="1"/>
  </r>
  <r>
    <x v="34"/>
    <d v="2018-11-02T00:00:00"/>
    <n v="16"/>
    <n v="0"/>
    <n v="0"/>
    <n v="0"/>
    <n v="44"/>
    <n v="-1"/>
    <d v="2018-10-29T00:00:00"/>
    <x v="1"/>
  </r>
  <r>
    <x v="35"/>
    <d v="2018-11-02T00:00:00"/>
    <n v="136"/>
    <n v="0"/>
    <n v="0"/>
    <n v="136"/>
    <n v="44"/>
    <n v="-1"/>
    <d v="2018-10-29T00:00:00"/>
    <x v="1"/>
  </r>
  <r>
    <x v="0"/>
    <d v="2018-11-03T00:00:00"/>
    <n v="112"/>
    <n v="0"/>
    <n v="109"/>
    <n v="3"/>
    <n v="44"/>
    <n v="-1"/>
    <d v="2018-10-29T00:00:00"/>
    <x v="1"/>
  </r>
  <r>
    <x v="1"/>
    <d v="2018-11-03T00:00:00"/>
    <n v="109"/>
    <n v="6"/>
    <n v="99"/>
    <n v="4"/>
    <n v="44"/>
    <n v="-1"/>
    <d v="2018-10-29T00:00:00"/>
    <x v="1"/>
  </r>
  <r>
    <x v="3"/>
    <d v="2018-11-03T00:00:00"/>
    <n v="3"/>
    <n v="0"/>
    <n v="3"/>
    <n v="0"/>
    <n v="44"/>
    <n v="-1"/>
    <d v="2018-10-29T00:00:00"/>
    <x v="1"/>
  </r>
  <r>
    <x v="4"/>
    <d v="2018-11-03T00:00:00"/>
    <n v="3"/>
    <n v="0"/>
    <n v="3"/>
    <n v="0"/>
    <n v="44"/>
    <n v="-1"/>
    <d v="2018-10-29T00:00:00"/>
    <x v="1"/>
  </r>
  <r>
    <x v="5"/>
    <d v="2018-11-03T00:00:00"/>
    <n v="1"/>
    <n v="0"/>
    <n v="1"/>
    <n v="0"/>
    <n v="44"/>
    <n v="-1"/>
    <d v="2018-10-29T00:00:00"/>
    <x v="1"/>
  </r>
  <r>
    <x v="6"/>
    <d v="2018-11-03T00:00:00"/>
    <n v="1"/>
    <n v="0"/>
    <n v="1"/>
    <n v="0"/>
    <n v="44"/>
    <n v="-1"/>
    <d v="2018-10-29T00:00:00"/>
    <x v="1"/>
  </r>
  <r>
    <x v="7"/>
    <d v="2018-11-03T00:00:00"/>
    <n v="11"/>
    <n v="2"/>
    <n v="9"/>
    <n v="0"/>
    <n v="44"/>
    <n v="-1"/>
    <d v="2018-10-29T00:00:00"/>
    <x v="1"/>
  </r>
  <r>
    <x v="8"/>
    <d v="2018-11-03T00:00:00"/>
    <n v="99"/>
    <n v="7"/>
    <n v="92"/>
    <n v="0"/>
    <n v="44"/>
    <n v="-1"/>
    <d v="2018-10-29T00:00:00"/>
    <x v="1"/>
  </r>
  <r>
    <x v="9"/>
    <d v="2018-11-03T00:00:00"/>
    <n v="6"/>
    <n v="0"/>
    <n v="6"/>
    <n v="0"/>
    <n v="44"/>
    <n v="-1"/>
    <d v="2018-10-29T00:00:00"/>
    <x v="1"/>
  </r>
  <r>
    <x v="10"/>
    <d v="2018-11-03T00:00:00"/>
    <n v="11"/>
    <n v="2"/>
    <n v="9"/>
    <n v="0"/>
    <n v="44"/>
    <n v="-1"/>
    <d v="2018-10-29T00:00:00"/>
    <x v="1"/>
  </r>
  <r>
    <x v="11"/>
    <d v="2018-11-03T00:00:00"/>
    <n v="2"/>
    <n v="1"/>
    <n v="1"/>
    <n v="0"/>
    <n v="44"/>
    <n v="-1"/>
    <d v="2018-10-29T00:00:00"/>
    <x v="1"/>
  </r>
  <r>
    <x v="12"/>
    <d v="2018-11-03T00:00:00"/>
    <n v="2"/>
    <n v="0"/>
    <n v="2"/>
    <n v="0"/>
    <n v="44"/>
    <n v="-1"/>
    <d v="2018-10-29T00:00:00"/>
    <x v="1"/>
  </r>
  <r>
    <x v="13"/>
    <d v="2018-11-03T00:00:00"/>
    <n v="2"/>
    <n v="0"/>
    <n v="2"/>
    <n v="0"/>
    <n v="44"/>
    <n v="-1"/>
    <d v="2018-10-29T00:00:00"/>
    <x v="1"/>
  </r>
  <r>
    <x v="14"/>
    <d v="2018-11-03T00:00:00"/>
    <n v="5"/>
    <n v="3"/>
    <n v="2"/>
    <n v="0"/>
    <n v="44"/>
    <n v="-1"/>
    <d v="2018-10-29T00:00:00"/>
    <x v="1"/>
  </r>
  <r>
    <x v="15"/>
    <d v="2018-11-03T00:00:00"/>
    <n v="2"/>
    <n v="0"/>
    <n v="2"/>
    <n v="0"/>
    <n v="44"/>
    <n v="-1"/>
    <d v="2018-10-29T00:00:00"/>
    <x v="1"/>
  </r>
  <r>
    <x v="18"/>
    <d v="2018-11-03T00:00:00"/>
    <n v="1"/>
    <n v="0"/>
    <n v="1"/>
    <n v="0"/>
    <n v="44"/>
    <n v="-1"/>
    <d v="2018-10-29T00:00:00"/>
    <x v="1"/>
  </r>
  <r>
    <x v="20"/>
    <d v="2018-11-03T00:00:00"/>
    <n v="11"/>
    <n v="0"/>
    <n v="11"/>
    <n v="0"/>
    <n v="44"/>
    <n v="-1"/>
    <d v="2018-10-29T00:00:00"/>
    <x v="1"/>
  </r>
  <r>
    <x v="21"/>
    <d v="2018-11-03T00:00:00"/>
    <n v="7"/>
    <n v="0"/>
    <n v="7"/>
    <n v="0"/>
    <n v="44"/>
    <n v="-1"/>
    <d v="2018-10-29T00:00:00"/>
    <x v="1"/>
  </r>
  <r>
    <x v="22"/>
    <d v="2018-11-03T00:00:00"/>
    <n v="67"/>
    <n v="18"/>
    <n v="49"/>
    <n v="0"/>
    <n v="44"/>
    <n v="-1"/>
    <d v="2018-10-29T00:00:00"/>
    <x v="1"/>
  </r>
  <r>
    <x v="24"/>
    <d v="2018-11-03T00:00:00"/>
    <n v="1"/>
    <n v="0"/>
    <n v="1"/>
    <n v="0"/>
    <n v="44"/>
    <n v="-1"/>
    <d v="2018-10-29T00:00:00"/>
    <x v="1"/>
  </r>
  <r>
    <x v="25"/>
    <d v="2018-11-03T00:00:00"/>
    <n v="1"/>
    <n v="1"/>
    <n v="0"/>
    <n v="0"/>
    <n v="44"/>
    <n v="-1"/>
    <d v="2018-10-29T00:00:00"/>
    <x v="1"/>
  </r>
  <r>
    <x v="30"/>
    <d v="2018-11-03T00:00:00"/>
    <n v="1"/>
    <n v="0"/>
    <n v="1"/>
    <n v="0"/>
    <n v="44"/>
    <n v="-1"/>
    <d v="2018-10-29T00:00:00"/>
    <x v="1"/>
  </r>
  <r>
    <x v="31"/>
    <d v="2018-11-03T00:00:00"/>
    <n v="5"/>
    <n v="0"/>
    <n v="5"/>
    <n v="0"/>
    <n v="44"/>
    <n v="-1"/>
    <d v="2018-10-29T00:00:00"/>
    <x v="1"/>
  </r>
  <r>
    <x v="32"/>
    <d v="2018-11-03T00:00:00"/>
    <n v="1"/>
    <n v="0"/>
    <n v="1"/>
    <n v="0"/>
    <n v="44"/>
    <n v="-1"/>
    <d v="2018-10-29T00:00:00"/>
    <x v="1"/>
  </r>
  <r>
    <x v="33"/>
    <d v="2018-11-03T00:00:00"/>
    <n v="3"/>
    <n v="0"/>
    <n v="3"/>
    <n v="0"/>
    <n v="44"/>
    <n v="-1"/>
    <d v="2018-10-29T00:00:00"/>
    <x v="1"/>
  </r>
  <r>
    <x v="34"/>
    <d v="2018-11-03T00:00:00"/>
    <n v="1"/>
    <n v="0"/>
    <n v="0"/>
    <n v="0"/>
    <n v="44"/>
    <n v="-1"/>
    <d v="2018-10-29T00:00:00"/>
    <x v="1"/>
  </r>
  <r>
    <x v="35"/>
    <d v="2018-11-03T00:00:00"/>
    <n v="13"/>
    <n v="0"/>
    <n v="0"/>
    <n v="13"/>
    <n v="44"/>
    <n v="-1"/>
    <d v="2018-10-29T00:00:00"/>
    <x v="1"/>
  </r>
  <r>
    <x v="0"/>
    <d v="2018-11-04T00:00:00"/>
    <n v="67"/>
    <n v="0"/>
    <n v="67"/>
    <n v="0"/>
    <n v="45"/>
    <n v="0"/>
    <d v="2018-11-05T00:00:00"/>
    <x v="1"/>
  </r>
  <r>
    <x v="1"/>
    <d v="2018-11-04T00:00:00"/>
    <n v="67"/>
    <n v="1"/>
    <n v="59"/>
    <n v="7"/>
    <n v="45"/>
    <n v="0"/>
    <d v="2018-11-05T00:00:00"/>
    <x v="1"/>
  </r>
  <r>
    <x v="3"/>
    <d v="2018-11-04T00:00:00"/>
    <n v="1"/>
    <n v="0"/>
    <n v="1"/>
    <n v="0"/>
    <n v="45"/>
    <n v="0"/>
    <d v="2018-11-05T00:00:00"/>
    <x v="1"/>
  </r>
  <r>
    <x v="4"/>
    <d v="2018-11-04T00:00:00"/>
    <n v="1"/>
    <n v="0"/>
    <n v="1"/>
    <n v="0"/>
    <n v="45"/>
    <n v="0"/>
    <d v="2018-11-05T00:00:00"/>
    <x v="1"/>
  </r>
  <r>
    <x v="7"/>
    <d v="2018-11-04T00:00:00"/>
    <n v="6"/>
    <n v="1"/>
    <n v="5"/>
    <n v="0"/>
    <n v="45"/>
    <n v="0"/>
    <d v="2018-11-05T00:00:00"/>
    <x v="1"/>
  </r>
  <r>
    <x v="8"/>
    <d v="2018-11-04T00:00:00"/>
    <n v="59"/>
    <n v="9"/>
    <n v="50"/>
    <n v="0"/>
    <n v="45"/>
    <n v="0"/>
    <d v="2018-11-05T00:00:00"/>
    <x v="1"/>
  </r>
  <r>
    <x v="9"/>
    <d v="2018-11-04T00:00:00"/>
    <n v="2"/>
    <n v="0"/>
    <n v="2"/>
    <n v="0"/>
    <n v="45"/>
    <n v="0"/>
    <d v="2018-11-05T00:00:00"/>
    <x v="1"/>
  </r>
  <r>
    <x v="10"/>
    <d v="2018-11-04T00:00:00"/>
    <n v="6"/>
    <n v="0"/>
    <n v="6"/>
    <n v="0"/>
    <n v="45"/>
    <n v="0"/>
    <d v="2018-11-05T00:00:00"/>
    <x v="1"/>
  </r>
  <r>
    <x v="12"/>
    <d v="2018-11-04T00:00:00"/>
    <n v="3"/>
    <n v="0"/>
    <n v="3"/>
    <n v="0"/>
    <n v="45"/>
    <n v="0"/>
    <d v="2018-11-05T00:00:00"/>
    <x v="1"/>
  </r>
  <r>
    <x v="13"/>
    <d v="2018-11-04T00:00:00"/>
    <n v="4"/>
    <n v="1"/>
    <n v="3"/>
    <n v="0"/>
    <n v="45"/>
    <n v="0"/>
    <d v="2018-11-05T00:00:00"/>
    <x v="1"/>
  </r>
  <r>
    <x v="14"/>
    <d v="2018-11-04T00:00:00"/>
    <n v="1"/>
    <n v="0"/>
    <n v="1"/>
    <n v="0"/>
    <n v="45"/>
    <n v="0"/>
    <d v="2018-11-05T00:00:00"/>
    <x v="1"/>
  </r>
  <r>
    <x v="15"/>
    <d v="2018-11-04T00:00:00"/>
    <n v="1"/>
    <n v="0"/>
    <n v="1"/>
    <n v="0"/>
    <n v="45"/>
    <n v="0"/>
    <d v="2018-11-05T00:00:00"/>
    <x v="1"/>
  </r>
  <r>
    <x v="18"/>
    <d v="2018-11-04T00:00:00"/>
    <n v="1"/>
    <n v="0"/>
    <n v="1"/>
    <n v="0"/>
    <n v="45"/>
    <n v="0"/>
    <d v="2018-11-05T00:00:00"/>
    <x v="1"/>
  </r>
  <r>
    <x v="20"/>
    <d v="2018-11-04T00:00:00"/>
    <n v="6"/>
    <n v="0"/>
    <n v="6"/>
    <n v="0"/>
    <n v="45"/>
    <n v="0"/>
    <d v="2018-11-05T00:00:00"/>
    <x v="1"/>
  </r>
  <r>
    <x v="21"/>
    <d v="2018-11-04T00:00:00"/>
    <n v="10"/>
    <n v="0"/>
    <n v="10"/>
    <n v="0"/>
    <n v="45"/>
    <n v="0"/>
    <d v="2018-11-05T00:00:00"/>
    <x v="1"/>
  </r>
  <r>
    <x v="22"/>
    <d v="2018-11-04T00:00:00"/>
    <n v="31"/>
    <n v="10"/>
    <n v="21"/>
    <n v="0"/>
    <n v="45"/>
    <n v="0"/>
    <d v="2018-11-05T00:00:00"/>
    <x v="1"/>
  </r>
  <r>
    <x v="24"/>
    <d v="2018-11-04T00:00:00"/>
    <n v="1"/>
    <n v="0"/>
    <n v="1"/>
    <n v="0"/>
    <n v="45"/>
    <n v="0"/>
    <d v="2018-11-05T00:00:00"/>
    <x v="1"/>
  </r>
  <r>
    <x v="25"/>
    <d v="2018-11-04T00:00:00"/>
    <n v="1"/>
    <n v="0"/>
    <n v="1"/>
    <n v="0"/>
    <n v="45"/>
    <n v="0"/>
    <d v="2018-11-05T00:00:00"/>
    <x v="1"/>
  </r>
  <r>
    <x v="30"/>
    <d v="2018-11-04T00:00:00"/>
    <n v="1"/>
    <n v="0"/>
    <n v="1"/>
    <n v="0"/>
    <n v="45"/>
    <n v="0"/>
    <d v="2018-11-05T00:00:00"/>
    <x v="1"/>
  </r>
  <r>
    <x v="31"/>
    <d v="2018-11-04T00:00:00"/>
    <n v="4"/>
    <n v="0"/>
    <n v="4"/>
    <n v="0"/>
    <n v="45"/>
    <n v="0"/>
    <d v="2018-11-05T00:00:00"/>
    <x v="1"/>
  </r>
  <r>
    <x v="32"/>
    <d v="2018-11-04T00:00:00"/>
    <n v="1"/>
    <n v="0"/>
    <n v="1"/>
    <n v="0"/>
    <n v="45"/>
    <n v="0"/>
    <d v="2018-11-05T00:00:00"/>
    <x v="1"/>
  </r>
  <r>
    <x v="34"/>
    <d v="2018-11-04T00:00:00"/>
    <n v="1"/>
    <n v="0"/>
    <n v="0"/>
    <n v="0"/>
    <n v="45"/>
    <n v="0"/>
    <d v="2018-11-05T00:00:00"/>
    <x v="1"/>
  </r>
  <r>
    <x v="35"/>
    <d v="2018-11-04T00:00:00"/>
    <n v="12"/>
    <n v="0"/>
    <n v="0"/>
    <n v="12"/>
    <n v="45"/>
    <n v="0"/>
    <d v="2018-11-05T00:00:00"/>
    <x v="1"/>
  </r>
  <r>
    <x v="0"/>
    <d v="2018-11-05T00:00:00"/>
    <n v="1093"/>
    <n v="0"/>
    <n v="1087"/>
    <n v="6"/>
    <n v="45"/>
    <n v="0"/>
    <d v="2018-11-05T00:00:00"/>
    <x v="1"/>
  </r>
  <r>
    <x v="1"/>
    <d v="2018-11-05T00:00:00"/>
    <n v="1087"/>
    <n v="16"/>
    <n v="1057"/>
    <n v="14"/>
    <n v="45"/>
    <n v="0"/>
    <d v="2018-11-05T00:00:00"/>
    <x v="1"/>
  </r>
  <r>
    <x v="2"/>
    <d v="2018-11-05T00:00:00"/>
    <n v="8"/>
    <n v="3"/>
    <n v="5"/>
    <n v="0"/>
    <n v="45"/>
    <n v="0"/>
    <d v="2018-11-05T00:00:00"/>
    <x v="1"/>
  </r>
  <r>
    <x v="3"/>
    <d v="2018-11-05T00:00:00"/>
    <n v="31"/>
    <n v="2"/>
    <n v="29"/>
    <n v="0"/>
    <n v="45"/>
    <n v="0"/>
    <d v="2018-11-05T00:00:00"/>
    <x v="1"/>
  </r>
  <r>
    <x v="4"/>
    <d v="2018-11-05T00:00:00"/>
    <n v="21"/>
    <n v="0"/>
    <n v="21"/>
    <n v="0"/>
    <n v="45"/>
    <n v="0"/>
    <d v="2018-11-05T00:00:00"/>
    <x v="1"/>
  </r>
  <r>
    <x v="5"/>
    <d v="2018-11-05T00:00:00"/>
    <n v="2"/>
    <n v="0"/>
    <n v="2"/>
    <n v="0"/>
    <n v="45"/>
    <n v="0"/>
    <d v="2018-11-05T00:00:00"/>
    <x v="1"/>
  </r>
  <r>
    <x v="6"/>
    <d v="2018-11-05T00:00:00"/>
    <n v="2"/>
    <n v="0"/>
    <n v="2"/>
    <n v="0"/>
    <n v="45"/>
    <n v="0"/>
    <d v="2018-11-05T00:00:00"/>
    <x v="1"/>
  </r>
  <r>
    <x v="7"/>
    <d v="2018-11-05T00:00:00"/>
    <n v="194"/>
    <n v="52"/>
    <n v="142"/>
    <n v="0"/>
    <n v="45"/>
    <n v="0"/>
    <d v="2018-11-05T00:00:00"/>
    <x v="1"/>
  </r>
  <r>
    <x v="8"/>
    <d v="2018-11-05T00:00:00"/>
    <n v="1055"/>
    <n v="78"/>
    <n v="977"/>
    <n v="0"/>
    <n v="45"/>
    <n v="0"/>
    <d v="2018-11-05T00:00:00"/>
    <x v="1"/>
  </r>
  <r>
    <x v="9"/>
    <d v="2018-11-05T00:00:00"/>
    <n v="50"/>
    <n v="4"/>
    <n v="46"/>
    <n v="0"/>
    <n v="45"/>
    <n v="0"/>
    <d v="2018-11-05T00:00:00"/>
    <x v="1"/>
  </r>
  <r>
    <x v="10"/>
    <d v="2018-11-05T00:00:00"/>
    <n v="103"/>
    <n v="5"/>
    <n v="98"/>
    <n v="0"/>
    <n v="45"/>
    <n v="0"/>
    <d v="2018-11-05T00:00:00"/>
    <x v="1"/>
  </r>
  <r>
    <x v="11"/>
    <d v="2018-11-05T00:00:00"/>
    <n v="17"/>
    <n v="0"/>
    <n v="17"/>
    <n v="0"/>
    <n v="45"/>
    <n v="0"/>
    <d v="2018-11-05T00:00:00"/>
    <x v="1"/>
  </r>
  <r>
    <x v="12"/>
    <d v="2018-11-05T00:00:00"/>
    <n v="47"/>
    <n v="6"/>
    <n v="41"/>
    <n v="0"/>
    <n v="45"/>
    <n v="0"/>
    <d v="2018-11-05T00:00:00"/>
    <x v="1"/>
  </r>
  <r>
    <x v="13"/>
    <d v="2018-11-05T00:00:00"/>
    <n v="59"/>
    <n v="9"/>
    <n v="50"/>
    <n v="0"/>
    <n v="45"/>
    <n v="0"/>
    <d v="2018-11-05T00:00:00"/>
    <x v="1"/>
  </r>
  <r>
    <x v="14"/>
    <d v="2018-11-05T00:00:00"/>
    <n v="24"/>
    <n v="5"/>
    <n v="19"/>
    <n v="0"/>
    <n v="45"/>
    <n v="0"/>
    <d v="2018-11-05T00:00:00"/>
    <x v="1"/>
  </r>
  <r>
    <x v="15"/>
    <d v="2018-11-05T00:00:00"/>
    <n v="16"/>
    <n v="0"/>
    <n v="16"/>
    <n v="0"/>
    <n v="45"/>
    <n v="0"/>
    <d v="2018-11-05T00:00:00"/>
    <x v="1"/>
  </r>
  <r>
    <x v="16"/>
    <d v="2018-11-05T00:00:00"/>
    <n v="4"/>
    <n v="0"/>
    <n v="4"/>
    <n v="0"/>
    <n v="45"/>
    <n v="0"/>
    <d v="2018-11-05T00:00:00"/>
    <x v="1"/>
  </r>
  <r>
    <x v="17"/>
    <d v="2018-11-05T00:00:00"/>
    <n v="4"/>
    <n v="0"/>
    <n v="4"/>
    <n v="0"/>
    <n v="45"/>
    <n v="0"/>
    <d v="2018-11-05T00:00:00"/>
    <x v="1"/>
  </r>
  <r>
    <x v="18"/>
    <d v="2018-11-05T00:00:00"/>
    <n v="17"/>
    <n v="0"/>
    <n v="17"/>
    <n v="0"/>
    <n v="45"/>
    <n v="0"/>
    <d v="2018-11-05T00:00:00"/>
    <x v="1"/>
  </r>
  <r>
    <x v="19"/>
    <d v="2018-11-05T00:00:00"/>
    <n v="5"/>
    <n v="0"/>
    <n v="5"/>
    <n v="0"/>
    <n v="45"/>
    <n v="0"/>
    <d v="2018-11-05T00:00:00"/>
    <x v="1"/>
  </r>
  <r>
    <x v="20"/>
    <d v="2018-11-05T00:00:00"/>
    <n v="103"/>
    <n v="0"/>
    <n v="103"/>
    <n v="0"/>
    <n v="45"/>
    <n v="0"/>
    <d v="2018-11-05T00:00:00"/>
    <x v="1"/>
  </r>
  <r>
    <x v="21"/>
    <d v="2018-11-05T00:00:00"/>
    <n v="172"/>
    <n v="2"/>
    <n v="170"/>
    <n v="0"/>
    <n v="45"/>
    <n v="0"/>
    <d v="2018-11-05T00:00:00"/>
    <x v="1"/>
  </r>
  <r>
    <x v="22"/>
    <d v="2018-11-05T00:00:00"/>
    <n v="599"/>
    <n v="80"/>
    <n v="519"/>
    <n v="0"/>
    <n v="45"/>
    <n v="0"/>
    <d v="2018-11-05T00:00:00"/>
    <x v="1"/>
  </r>
  <r>
    <x v="23"/>
    <d v="2018-11-05T00:00:00"/>
    <n v="3"/>
    <n v="0"/>
    <n v="3"/>
    <n v="0"/>
    <n v="45"/>
    <n v="0"/>
    <d v="2018-11-05T00:00:00"/>
    <x v="1"/>
  </r>
  <r>
    <x v="24"/>
    <d v="2018-11-05T00:00:00"/>
    <n v="14"/>
    <n v="3"/>
    <n v="11"/>
    <n v="0"/>
    <n v="45"/>
    <n v="0"/>
    <d v="2018-11-05T00:00:00"/>
    <x v="1"/>
  </r>
  <r>
    <x v="25"/>
    <d v="2018-11-05T00:00:00"/>
    <n v="6"/>
    <n v="1"/>
    <n v="5"/>
    <n v="0"/>
    <n v="45"/>
    <n v="0"/>
    <d v="2018-11-05T00:00:00"/>
    <x v="1"/>
  </r>
  <r>
    <x v="26"/>
    <d v="2018-11-05T00:00:00"/>
    <n v="3"/>
    <n v="0"/>
    <n v="3"/>
    <n v="0"/>
    <n v="45"/>
    <n v="0"/>
    <d v="2018-11-05T00:00:00"/>
    <x v="1"/>
  </r>
  <r>
    <x v="27"/>
    <d v="2018-11-05T00:00:00"/>
    <n v="1"/>
    <n v="0"/>
    <n v="1"/>
    <n v="0"/>
    <n v="45"/>
    <n v="0"/>
    <d v="2018-11-05T00:00:00"/>
    <x v="1"/>
  </r>
  <r>
    <x v="28"/>
    <d v="2018-11-05T00:00:00"/>
    <n v="1"/>
    <n v="0"/>
    <n v="1"/>
    <n v="0"/>
    <n v="45"/>
    <n v="0"/>
    <d v="2018-11-05T00:00:00"/>
    <x v="1"/>
  </r>
  <r>
    <x v="30"/>
    <d v="2018-11-05T00:00:00"/>
    <n v="14"/>
    <n v="0"/>
    <n v="14"/>
    <n v="0"/>
    <n v="45"/>
    <n v="0"/>
    <d v="2018-11-05T00:00:00"/>
    <x v="1"/>
  </r>
  <r>
    <x v="31"/>
    <d v="2018-11-05T00:00:00"/>
    <n v="45"/>
    <n v="4"/>
    <n v="41"/>
    <n v="0"/>
    <n v="45"/>
    <n v="0"/>
    <d v="2018-11-05T00:00:00"/>
    <x v="1"/>
  </r>
  <r>
    <x v="32"/>
    <d v="2018-11-05T00:00:00"/>
    <n v="18"/>
    <n v="2"/>
    <n v="16"/>
    <n v="0"/>
    <n v="45"/>
    <n v="0"/>
    <d v="2018-11-05T00:00:00"/>
    <x v="1"/>
  </r>
  <r>
    <x v="33"/>
    <d v="2018-11-05T00:00:00"/>
    <n v="15"/>
    <n v="2"/>
    <n v="13"/>
    <n v="0"/>
    <n v="45"/>
    <n v="0"/>
    <d v="2018-11-05T00:00:00"/>
    <x v="1"/>
  </r>
  <r>
    <x v="34"/>
    <d v="2018-11-05T00:00:00"/>
    <n v="17"/>
    <n v="0"/>
    <n v="0"/>
    <n v="0"/>
    <n v="45"/>
    <n v="0"/>
    <d v="2018-11-05T00:00:00"/>
    <x v="1"/>
  </r>
  <r>
    <x v="35"/>
    <d v="2018-11-05T00:00:00"/>
    <n v="217"/>
    <n v="0"/>
    <n v="0"/>
    <n v="217"/>
    <n v="45"/>
    <n v="0"/>
    <d v="2018-11-05T00:00:00"/>
    <x v="1"/>
  </r>
  <r>
    <x v="0"/>
    <d v="2018-11-06T00:00:00"/>
    <n v="889"/>
    <n v="0"/>
    <n v="878"/>
    <n v="11"/>
    <n v="45"/>
    <n v="0"/>
    <d v="2018-11-05T00:00:00"/>
    <x v="1"/>
  </r>
  <r>
    <x v="1"/>
    <d v="2018-11-06T00:00:00"/>
    <n v="878"/>
    <n v="25"/>
    <n v="842"/>
    <n v="11"/>
    <n v="45"/>
    <n v="0"/>
    <d v="2018-11-05T00:00:00"/>
    <x v="1"/>
  </r>
  <r>
    <x v="2"/>
    <d v="2018-11-06T00:00:00"/>
    <n v="8"/>
    <n v="0"/>
    <n v="8"/>
    <n v="0"/>
    <n v="45"/>
    <n v="0"/>
    <d v="2018-11-05T00:00:00"/>
    <x v="1"/>
  </r>
  <r>
    <x v="3"/>
    <d v="2018-11-06T00:00:00"/>
    <n v="28"/>
    <n v="1"/>
    <n v="27"/>
    <n v="0"/>
    <n v="45"/>
    <n v="0"/>
    <d v="2018-11-05T00:00:00"/>
    <x v="1"/>
  </r>
  <r>
    <x v="4"/>
    <d v="2018-11-06T00:00:00"/>
    <n v="19"/>
    <n v="1"/>
    <n v="18"/>
    <n v="0"/>
    <n v="45"/>
    <n v="0"/>
    <d v="2018-11-05T00:00:00"/>
    <x v="1"/>
  </r>
  <r>
    <x v="36"/>
    <d v="2018-11-06T00:00:00"/>
    <n v="1"/>
    <n v="0"/>
    <n v="1"/>
    <n v="0"/>
    <n v="45"/>
    <n v="0"/>
    <d v="2018-11-05T00:00:00"/>
    <x v="1"/>
  </r>
  <r>
    <x v="5"/>
    <d v="2018-11-06T00:00:00"/>
    <n v="4"/>
    <n v="0"/>
    <n v="4"/>
    <n v="0"/>
    <n v="45"/>
    <n v="0"/>
    <d v="2018-11-05T00:00:00"/>
    <x v="1"/>
  </r>
  <r>
    <x v="6"/>
    <d v="2018-11-06T00:00:00"/>
    <n v="3"/>
    <n v="0"/>
    <n v="3"/>
    <n v="0"/>
    <n v="45"/>
    <n v="0"/>
    <d v="2018-11-05T00:00:00"/>
    <x v="1"/>
  </r>
  <r>
    <x v="7"/>
    <d v="2018-11-06T00:00:00"/>
    <n v="115"/>
    <n v="25"/>
    <n v="90"/>
    <n v="0"/>
    <n v="45"/>
    <n v="0"/>
    <d v="2018-11-05T00:00:00"/>
    <x v="1"/>
  </r>
  <r>
    <x v="8"/>
    <d v="2018-11-06T00:00:00"/>
    <n v="840"/>
    <n v="70"/>
    <n v="770"/>
    <n v="0"/>
    <n v="45"/>
    <n v="0"/>
    <d v="2018-11-05T00:00:00"/>
    <x v="1"/>
  </r>
  <r>
    <x v="9"/>
    <d v="2018-11-06T00:00:00"/>
    <n v="44"/>
    <n v="7"/>
    <n v="37"/>
    <n v="0"/>
    <n v="45"/>
    <n v="0"/>
    <d v="2018-11-05T00:00:00"/>
    <x v="1"/>
  </r>
  <r>
    <x v="10"/>
    <d v="2018-11-06T00:00:00"/>
    <n v="44"/>
    <n v="0"/>
    <n v="44"/>
    <n v="0"/>
    <n v="45"/>
    <n v="0"/>
    <d v="2018-11-05T00:00:00"/>
    <x v="1"/>
  </r>
  <r>
    <x v="12"/>
    <d v="2018-11-06T00:00:00"/>
    <n v="3"/>
    <n v="1"/>
    <n v="2"/>
    <n v="0"/>
    <n v="45"/>
    <n v="0"/>
    <d v="2018-11-05T00:00:00"/>
    <x v="1"/>
  </r>
  <r>
    <x v="13"/>
    <d v="2018-11-06T00:00:00"/>
    <n v="5"/>
    <n v="0"/>
    <n v="5"/>
    <n v="0"/>
    <n v="45"/>
    <n v="0"/>
    <d v="2018-11-05T00:00:00"/>
    <x v="1"/>
  </r>
  <r>
    <x v="14"/>
    <d v="2018-11-06T00:00:00"/>
    <n v="38"/>
    <n v="7"/>
    <n v="31"/>
    <n v="0"/>
    <n v="45"/>
    <n v="0"/>
    <d v="2018-11-05T00:00:00"/>
    <x v="1"/>
  </r>
  <r>
    <x v="15"/>
    <d v="2018-11-06T00:00:00"/>
    <n v="26"/>
    <n v="2"/>
    <n v="24"/>
    <n v="0"/>
    <n v="45"/>
    <n v="0"/>
    <d v="2018-11-05T00:00:00"/>
    <x v="1"/>
  </r>
  <r>
    <x v="18"/>
    <d v="2018-11-06T00:00:00"/>
    <n v="8"/>
    <n v="1"/>
    <n v="7"/>
    <n v="0"/>
    <n v="45"/>
    <n v="0"/>
    <d v="2018-11-05T00:00:00"/>
    <x v="1"/>
  </r>
  <r>
    <x v="19"/>
    <d v="2018-11-06T00:00:00"/>
    <n v="1"/>
    <n v="0"/>
    <n v="1"/>
    <n v="0"/>
    <n v="45"/>
    <n v="0"/>
    <d v="2018-11-05T00:00:00"/>
    <x v="1"/>
  </r>
  <r>
    <x v="20"/>
    <d v="2018-11-06T00:00:00"/>
    <n v="44"/>
    <n v="0"/>
    <n v="44"/>
    <n v="0"/>
    <n v="45"/>
    <n v="0"/>
    <d v="2018-11-05T00:00:00"/>
    <x v="1"/>
  </r>
  <r>
    <x v="21"/>
    <d v="2018-11-06T00:00:00"/>
    <n v="146"/>
    <n v="0"/>
    <n v="146"/>
    <n v="0"/>
    <n v="45"/>
    <n v="0"/>
    <d v="2018-11-05T00:00:00"/>
    <x v="1"/>
  </r>
  <r>
    <x v="22"/>
    <d v="2018-11-06T00:00:00"/>
    <n v="467"/>
    <n v="61"/>
    <n v="406"/>
    <n v="0"/>
    <n v="45"/>
    <n v="0"/>
    <d v="2018-11-05T00:00:00"/>
    <x v="1"/>
  </r>
  <r>
    <x v="23"/>
    <d v="2018-11-06T00:00:00"/>
    <n v="18"/>
    <n v="5"/>
    <n v="13"/>
    <n v="0"/>
    <n v="45"/>
    <n v="0"/>
    <d v="2018-11-05T00:00:00"/>
    <x v="1"/>
  </r>
  <r>
    <x v="24"/>
    <d v="2018-11-06T00:00:00"/>
    <n v="84"/>
    <n v="5"/>
    <n v="79"/>
    <n v="0"/>
    <n v="45"/>
    <n v="0"/>
    <d v="2018-11-05T00:00:00"/>
    <x v="1"/>
  </r>
  <r>
    <x v="25"/>
    <d v="2018-11-06T00:00:00"/>
    <n v="28"/>
    <n v="3"/>
    <n v="25"/>
    <n v="0"/>
    <n v="45"/>
    <n v="0"/>
    <d v="2018-11-05T00:00:00"/>
    <x v="1"/>
  </r>
  <r>
    <x v="26"/>
    <d v="2018-11-06T00:00:00"/>
    <n v="5"/>
    <n v="0"/>
    <n v="5"/>
    <n v="0"/>
    <n v="45"/>
    <n v="0"/>
    <d v="2018-11-05T00:00:00"/>
    <x v="1"/>
  </r>
  <r>
    <x v="27"/>
    <d v="2018-11-06T00:00:00"/>
    <n v="3"/>
    <n v="1"/>
    <n v="2"/>
    <n v="0"/>
    <n v="45"/>
    <n v="0"/>
    <d v="2018-11-05T00:00:00"/>
    <x v="1"/>
  </r>
  <r>
    <x v="38"/>
    <d v="2018-11-06T00:00:00"/>
    <n v="2"/>
    <n v="0"/>
    <n v="2"/>
    <n v="0"/>
    <n v="45"/>
    <n v="0"/>
    <d v="2018-11-05T00:00:00"/>
    <x v="1"/>
  </r>
  <r>
    <x v="28"/>
    <d v="2018-11-06T00:00:00"/>
    <n v="36"/>
    <n v="1"/>
    <n v="35"/>
    <n v="0"/>
    <n v="45"/>
    <n v="0"/>
    <d v="2018-11-05T00:00:00"/>
    <x v="1"/>
  </r>
  <r>
    <x v="29"/>
    <d v="2018-11-06T00:00:00"/>
    <n v="12"/>
    <n v="2"/>
    <n v="10"/>
    <n v="0"/>
    <n v="45"/>
    <n v="0"/>
    <d v="2018-11-05T00:00:00"/>
    <x v="1"/>
  </r>
  <r>
    <x v="30"/>
    <d v="2018-11-06T00:00:00"/>
    <n v="84"/>
    <n v="0"/>
    <n v="84"/>
    <n v="0"/>
    <n v="45"/>
    <n v="0"/>
    <d v="2018-11-05T00:00:00"/>
    <x v="1"/>
  </r>
  <r>
    <x v="31"/>
    <d v="2018-11-06T00:00:00"/>
    <n v="39"/>
    <n v="1"/>
    <n v="38"/>
    <n v="0"/>
    <n v="45"/>
    <n v="0"/>
    <d v="2018-11-05T00:00:00"/>
    <x v="1"/>
  </r>
  <r>
    <x v="32"/>
    <d v="2018-11-06T00:00:00"/>
    <n v="16"/>
    <n v="1"/>
    <n v="15"/>
    <n v="0"/>
    <n v="45"/>
    <n v="0"/>
    <d v="2018-11-05T00:00:00"/>
    <x v="1"/>
  </r>
  <r>
    <x v="33"/>
    <d v="2018-11-06T00:00:00"/>
    <n v="6"/>
    <n v="1"/>
    <n v="5"/>
    <n v="0"/>
    <n v="45"/>
    <n v="0"/>
    <d v="2018-11-05T00:00:00"/>
    <x v="1"/>
  </r>
  <r>
    <x v="34"/>
    <d v="2018-11-06T00:00:00"/>
    <n v="15"/>
    <n v="0"/>
    <n v="0"/>
    <n v="0"/>
    <n v="45"/>
    <n v="0"/>
    <d v="2018-11-05T00:00:00"/>
    <x v="1"/>
  </r>
  <r>
    <x v="35"/>
    <d v="2018-11-06T00:00:00"/>
    <n v="198"/>
    <n v="0"/>
    <n v="0"/>
    <n v="198"/>
    <n v="45"/>
    <n v="0"/>
    <d v="2018-11-05T00:00:00"/>
    <x v="1"/>
  </r>
  <r>
    <x v="0"/>
    <d v="2018-11-07T00:00:00"/>
    <n v="1090"/>
    <n v="0"/>
    <n v="1079"/>
    <n v="11"/>
    <n v="45"/>
    <n v="0"/>
    <d v="2018-11-05T00:00:00"/>
    <x v="1"/>
  </r>
  <r>
    <x v="1"/>
    <d v="2018-11-07T00:00:00"/>
    <n v="1079"/>
    <n v="32"/>
    <n v="1036"/>
    <n v="11"/>
    <n v="45"/>
    <n v="0"/>
    <d v="2018-11-05T00:00:00"/>
    <x v="1"/>
  </r>
  <r>
    <x v="2"/>
    <d v="2018-11-07T00:00:00"/>
    <n v="3"/>
    <n v="0"/>
    <n v="3"/>
    <n v="0"/>
    <n v="45"/>
    <n v="0"/>
    <d v="2018-11-05T00:00:00"/>
    <x v="1"/>
  </r>
  <r>
    <x v="3"/>
    <d v="2018-11-07T00:00:00"/>
    <n v="28"/>
    <n v="3"/>
    <n v="25"/>
    <n v="0"/>
    <n v="45"/>
    <n v="0"/>
    <d v="2018-11-05T00:00:00"/>
    <x v="1"/>
  </r>
  <r>
    <x v="4"/>
    <d v="2018-11-07T00:00:00"/>
    <n v="22"/>
    <n v="0"/>
    <n v="22"/>
    <n v="0"/>
    <n v="45"/>
    <n v="0"/>
    <d v="2018-11-05T00:00:00"/>
    <x v="1"/>
  </r>
  <r>
    <x v="5"/>
    <d v="2018-11-07T00:00:00"/>
    <n v="3"/>
    <n v="0"/>
    <n v="3"/>
    <n v="0"/>
    <n v="45"/>
    <n v="0"/>
    <d v="2018-11-05T00:00:00"/>
    <x v="1"/>
  </r>
  <r>
    <x v="6"/>
    <d v="2018-11-07T00:00:00"/>
    <n v="3"/>
    <n v="0"/>
    <n v="3"/>
    <n v="0"/>
    <n v="45"/>
    <n v="0"/>
    <d v="2018-11-05T00:00:00"/>
    <x v="1"/>
  </r>
  <r>
    <x v="7"/>
    <d v="2018-11-07T00:00:00"/>
    <n v="144"/>
    <n v="44"/>
    <n v="100"/>
    <n v="0"/>
    <n v="45"/>
    <n v="0"/>
    <d v="2018-11-05T00:00:00"/>
    <x v="1"/>
  </r>
  <r>
    <x v="8"/>
    <d v="2018-11-07T00:00:00"/>
    <n v="1034"/>
    <n v="75"/>
    <n v="959"/>
    <n v="0"/>
    <n v="45"/>
    <n v="0"/>
    <d v="2018-11-05T00:00:00"/>
    <x v="1"/>
  </r>
  <r>
    <x v="9"/>
    <d v="2018-11-07T00:00:00"/>
    <n v="61"/>
    <n v="10"/>
    <n v="51"/>
    <n v="0"/>
    <n v="45"/>
    <n v="0"/>
    <d v="2018-11-05T00:00:00"/>
    <x v="1"/>
  </r>
  <r>
    <x v="10"/>
    <d v="2018-11-07T00:00:00"/>
    <n v="44"/>
    <n v="0"/>
    <n v="44"/>
    <n v="0"/>
    <n v="45"/>
    <n v="0"/>
    <d v="2018-11-05T00:00:00"/>
    <x v="1"/>
  </r>
  <r>
    <x v="12"/>
    <d v="2018-11-07T00:00:00"/>
    <n v="1"/>
    <n v="0"/>
    <n v="1"/>
    <n v="0"/>
    <n v="45"/>
    <n v="0"/>
    <d v="2018-11-05T00:00:00"/>
    <x v="1"/>
  </r>
  <r>
    <x v="13"/>
    <d v="2018-11-07T00:00:00"/>
    <n v="2"/>
    <n v="1"/>
    <n v="1"/>
    <n v="0"/>
    <n v="45"/>
    <n v="0"/>
    <d v="2018-11-05T00:00:00"/>
    <x v="1"/>
  </r>
  <r>
    <x v="14"/>
    <d v="2018-11-07T00:00:00"/>
    <n v="42"/>
    <n v="8"/>
    <n v="34"/>
    <n v="0"/>
    <n v="45"/>
    <n v="0"/>
    <d v="2018-11-05T00:00:00"/>
    <x v="1"/>
  </r>
  <r>
    <x v="15"/>
    <d v="2018-11-07T00:00:00"/>
    <n v="32"/>
    <n v="0"/>
    <n v="32"/>
    <n v="0"/>
    <n v="45"/>
    <n v="0"/>
    <d v="2018-11-05T00:00:00"/>
    <x v="1"/>
  </r>
  <r>
    <x v="18"/>
    <d v="2018-11-07T00:00:00"/>
    <n v="2"/>
    <n v="0"/>
    <n v="2"/>
    <n v="0"/>
    <n v="45"/>
    <n v="0"/>
    <d v="2018-11-05T00:00:00"/>
    <x v="1"/>
  </r>
  <r>
    <x v="20"/>
    <d v="2018-11-07T00:00:00"/>
    <n v="44"/>
    <n v="0"/>
    <n v="44"/>
    <n v="0"/>
    <n v="45"/>
    <n v="0"/>
    <d v="2018-11-05T00:00:00"/>
    <x v="1"/>
  </r>
  <r>
    <x v="21"/>
    <d v="2018-11-07T00:00:00"/>
    <n v="190"/>
    <n v="2"/>
    <n v="188"/>
    <n v="0"/>
    <n v="45"/>
    <n v="0"/>
    <d v="2018-11-05T00:00:00"/>
    <x v="1"/>
  </r>
  <r>
    <x v="22"/>
    <d v="2018-11-07T00:00:00"/>
    <n v="549"/>
    <n v="66"/>
    <n v="483"/>
    <n v="0"/>
    <n v="45"/>
    <n v="0"/>
    <d v="2018-11-05T00:00:00"/>
    <x v="1"/>
  </r>
  <r>
    <x v="23"/>
    <d v="2018-11-07T00:00:00"/>
    <n v="30"/>
    <n v="7"/>
    <n v="23"/>
    <n v="0"/>
    <n v="45"/>
    <n v="0"/>
    <d v="2018-11-05T00:00:00"/>
    <x v="1"/>
  </r>
  <r>
    <x v="24"/>
    <d v="2018-11-07T00:00:00"/>
    <n v="108"/>
    <n v="9"/>
    <n v="99"/>
    <n v="0"/>
    <n v="45"/>
    <n v="0"/>
    <d v="2018-11-05T00:00:00"/>
    <x v="1"/>
  </r>
  <r>
    <x v="25"/>
    <d v="2018-11-07T00:00:00"/>
    <n v="24"/>
    <n v="3"/>
    <n v="21"/>
    <n v="0"/>
    <n v="45"/>
    <n v="0"/>
    <d v="2018-11-05T00:00:00"/>
    <x v="1"/>
  </r>
  <r>
    <x v="26"/>
    <d v="2018-11-07T00:00:00"/>
    <n v="10"/>
    <n v="0"/>
    <n v="10"/>
    <n v="0"/>
    <n v="45"/>
    <n v="0"/>
    <d v="2018-11-05T00:00:00"/>
    <x v="1"/>
  </r>
  <r>
    <x v="27"/>
    <d v="2018-11-07T00:00:00"/>
    <n v="3"/>
    <n v="0"/>
    <n v="3"/>
    <n v="0"/>
    <n v="45"/>
    <n v="0"/>
    <d v="2018-11-05T00:00:00"/>
    <x v="1"/>
  </r>
  <r>
    <x v="38"/>
    <d v="2018-11-07T00:00:00"/>
    <n v="5"/>
    <n v="0"/>
    <n v="5"/>
    <n v="0"/>
    <n v="45"/>
    <n v="0"/>
    <d v="2018-11-05T00:00:00"/>
    <x v="1"/>
  </r>
  <r>
    <x v="28"/>
    <d v="2018-11-07T00:00:00"/>
    <n v="53"/>
    <n v="2"/>
    <n v="51"/>
    <n v="0"/>
    <n v="45"/>
    <n v="0"/>
    <d v="2018-11-05T00:00:00"/>
    <x v="1"/>
  </r>
  <r>
    <x v="29"/>
    <d v="2018-11-07T00:00:00"/>
    <n v="26"/>
    <n v="2"/>
    <n v="24"/>
    <n v="0"/>
    <n v="45"/>
    <n v="0"/>
    <d v="2018-11-05T00:00:00"/>
    <x v="1"/>
  </r>
  <r>
    <x v="30"/>
    <d v="2018-11-07T00:00:00"/>
    <n v="108"/>
    <n v="0"/>
    <n v="108"/>
    <n v="0"/>
    <n v="45"/>
    <n v="0"/>
    <d v="2018-11-05T00:00:00"/>
    <x v="1"/>
  </r>
  <r>
    <x v="31"/>
    <d v="2018-11-07T00:00:00"/>
    <n v="55"/>
    <n v="9"/>
    <n v="46"/>
    <n v="0"/>
    <n v="45"/>
    <n v="0"/>
    <d v="2018-11-05T00:00:00"/>
    <x v="1"/>
  </r>
  <r>
    <x v="32"/>
    <d v="2018-11-07T00:00:00"/>
    <n v="20"/>
    <n v="5"/>
    <n v="15"/>
    <n v="0"/>
    <n v="45"/>
    <n v="0"/>
    <d v="2018-11-05T00:00:00"/>
    <x v="1"/>
  </r>
  <r>
    <x v="33"/>
    <d v="2018-11-07T00:00:00"/>
    <n v="17"/>
    <n v="3"/>
    <n v="14"/>
    <n v="0"/>
    <n v="45"/>
    <n v="0"/>
    <d v="2018-11-05T00:00:00"/>
    <x v="1"/>
  </r>
  <r>
    <x v="34"/>
    <d v="2018-11-07T00:00:00"/>
    <n v="19"/>
    <n v="0"/>
    <n v="0"/>
    <n v="0"/>
    <n v="45"/>
    <n v="0"/>
    <d v="2018-11-05T00:00:00"/>
    <x v="1"/>
  </r>
  <r>
    <x v="35"/>
    <d v="2018-11-07T00:00:00"/>
    <n v="263"/>
    <n v="0"/>
    <n v="0"/>
    <n v="263"/>
    <n v="45"/>
    <n v="0"/>
    <d v="2018-11-05T00:00:00"/>
    <x v="1"/>
  </r>
  <r>
    <x v="0"/>
    <d v="2018-11-08T00:00:00"/>
    <n v="2897"/>
    <n v="78"/>
    <n v="2783"/>
    <n v="36"/>
    <n v="45"/>
    <n v="0"/>
    <d v="2018-11-05T00:00:00"/>
    <x v="1"/>
  </r>
  <r>
    <x v="1"/>
    <d v="2018-11-08T00:00:00"/>
    <n v="2783"/>
    <n v="74"/>
    <n v="2699"/>
    <n v="10"/>
    <n v="45"/>
    <n v="0"/>
    <d v="2018-11-05T00:00:00"/>
    <x v="1"/>
  </r>
  <r>
    <x v="2"/>
    <d v="2018-11-08T00:00:00"/>
    <n v="17"/>
    <n v="4"/>
    <n v="13"/>
    <n v="0"/>
    <n v="45"/>
    <n v="0"/>
    <d v="2018-11-05T00:00:00"/>
    <x v="1"/>
  </r>
  <r>
    <x v="3"/>
    <d v="2018-11-08T00:00:00"/>
    <n v="65"/>
    <n v="7"/>
    <n v="58"/>
    <n v="0"/>
    <n v="45"/>
    <n v="0"/>
    <d v="2018-11-05T00:00:00"/>
    <x v="1"/>
  </r>
  <r>
    <x v="4"/>
    <d v="2018-11-08T00:00:00"/>
    <n v="41"/>
    <n v="2"/>
    <n v="39"/>
    <n v="0"/>
    <n v="45"/>
    <n v="0"/>
    <d v="2018-11-05T00:00:00"/>
    <x v="1"/>
  </r>
  <r>
    <x v="36"/>
    <d v="2018-11-08T00:00:00"/>
    <n v="1"/>
    <n v="0"/>
    <n v="1"/>
    <n v="0"/>
    <n v="45"/>
    <n v="0"/>
    <d v="2018-11-05T00:00:00"/>
    <x v="1"/>
  </r>
  <r>
    <x v="5"/>
    <d v="2018-11-08T00:00:00"/>
    <n v="11"/>
    <n v="0"/>
    <n v="11"/>
    <n v="0"/>
    <n v="45"/>
    <n v="0"/>
    <d v="2018-11-05T00:00:00"/>
    <x v="1"/>
  </r>
  <r>
    <x v="6"/>
    <d v="2018-11-08T00:00:00"/>
    <n v="10"/>
    <n v="0"/>
    <n v="10"/>
    <n v="0"/>
    <n v="45"/>
    <n v="0"/>
    <d v="2018-11-05T00:00:00"/>
    <x v="1"/>
  </r>
  <r>
    <x v="7"/>
    <d v="2018-11-08T00:00:00"/>
    <n v="389"/>
    <n v="100"/>
    <n v="289"/>
    <n v="0"/>
    <n v="45"/>
    <n v="0"/>
    <d v="2018-11-05T00:00:00"/>
    <x v="1"/>
  </r>
  <r>
    <x v="8"/>
    <d v="2018-11-08T00:00:00"/>
    <n v="2694"/>
    <n v="192"/>
    <n v="2502"/>
    <n v="0"/>
    <n v="45"/>
    <n v="0"/>
    <d v="2018-11-05T00:00:00"/>
    <x v="1"/>
  </r>
  <r>
    <x v="9"/>
    <d v="2018-11-08T00:00:00"/>
    <n v="124"/>
    <n v="16"/>
    <n v="108"/>
    <n v="0"/>
    <n v="45"/>
    <n v="0"/>
    <d v="2018-11-05T00:00:00"/>
    <x v="1"/>
  </r>
  <r>
    <x v="39"/>
    <d v="2018-11-08T00:00:00"/>
    <n v="9"/>
    <n v="0"/>
    <n v="9"/>
    <n v="0"/>
    <n v="45"/>
    <n v="0"/>
    <d v="2018-11-05T00:00:00"/>
    <x v="1"/>
  </r>
  <r>
    <x v="10"/>
    <d v="2018-11-08T00:00:00"/>
    <n v="128"/>
    <n v="0"/>
    <n v="128"/>
    <n v="0"/>
    <n v="45"/>
    <n v="0"/>
    <d v="2018-11-05T00:00:00"/>
    <x v="1"/>
  </r>
  <r>
    <x v="11"/>
    <d v="2018-11-08T00:00:00"/>
    <n v="5"/>
    <n v="0"/>
    <n v="5"/>
    <n v="0"/>
    <n v="45"/>
    <n v="0"/>
    <d v="2018-11-05T00:00:00"/>
    <x v="1"/>
  </r>
  <r>
    <x v="12"/>
    <d v="2018-11-08T00:00:00"/>
    <n v="2"/>
    <n v="0"/>
    <n v="2"/>
    <n v="0"/>
    <n v="45"/>
    <n v="0"/>
    <d v="2018-11-05T00:00:00"/>
    <x v="1"/>
  </r>
  <r>
    <x v="13"/>
    <d v="2018-11-08T00:00:00"/>
    <n v="4"/>
    <n v="1"/>
    <n v="3"/>
    <n v="0"/>
    <n v="45"/>
    <n v="0"/>
    <d v="2018-11-05T00:00:00"/>
    <x v="1"/>
  </r>
  <r>
    <x v="14"/>
    <d v="2018-11-08T00:00:00"/>
    <n v="120"/>
    <n v="30"/>
    <n v="90"/>
    <n v="0"/>
    <n v="45"/>
    <n v="0"/>
    <d v="2018-11-05T00:00:00"/>
    <x v="1"/>
  </r>
  <r>
    <x v="15"/>
    <d v="2018-11-08T00:00:00"/>
    <n v="79"/>
    <n v="2"/>
    <n v="77"/>
    <n v="0"/>
    <n v="45"/>
    <n v="0"/>
    <d v="2018-11-05T00:00:00"/>
    <x v="1"/>
  </r>
  <r>
    <x v="18"/>
    <d v="2018-11-08T00:00:00"/>
    <n v="16"/>
    <n v="2"/>
    <n v="14"/>
    <n v="0"/>
    <n v="45"/>
    <n v="0"/>
    <d v="2018-11-05T00:00:00"/>
    <x v="1"/>
  </r>
  <r>
    <x v="19"/>
    <d v="2018-11-08T00:00:00"/>
    <n v="6"/>
    <n v="0"/>
    <n v="6"/>
    <n v="0"/>
    <n v="45"/>
    <n v="0"/>
    <d v="2018-11-05T00:00:00"/>
    <x v="1"/>
  </r>
  <r>
    <x v="20"/>
    <d v="2018-11-08T00:00:00"/>
    <n v="128"/>
    <n v="0"/>
    <n v="128"/>
    <n v="0"/>
    <n v="45"/>
    <n v="0"/>
    <d v="2018-11-05T00:00:00"/>
    <x v="1"/>
  </r>
  <r>
    <x v="21"/>
    <d v="2018-11-08T00:00:00"/>
    <n v="460"/>
    <n v="4"/>
    <n v="456"/>
    <n v="0"/>
    <n v="45"/>
    <n v="0"/>
    <d v="2018-11-05T00:00:00"/>
    <x v="1"/>
  </r>
  <r>
    <x v="22"/>
    <d v="2018-11-08T00:00:00"/>
    <n v="1559"/>
    <n v="158"/>
    <n v="1401"/>
    <n v="0"/>
    <n v="45"/>
    <n v="0"/>
    <d v="2018-11-05T00:00:00"/>
    <x v="1"/>
  </r>
  <r>
    <x v="23"/>
    <d v="2018-11-08T00:00:00"/>
    <n v="47"/>
    <n v="12"/>
    <n v="35"/>
    <n v="0"/>
    <n v="45"/>
    <n v="0"/>
    <d v="2018-11-05T00:00:00"/>
    <x v="1"/>
  </r>
  <r>
    <x v="24"/>
    <d v="2018-11-08T00:00:00"/>
    <n v="210"/>
    <n v="8"/>
    <n v="202"/>
    <n v="0"/>
    <n v="45"/>
    <n v="0"/>
    <d v="2018-11-05T00:00:00"/>
    <x v="1"/>
  </r>
  <r>
    <x v="25"/>
    <d v="2018-11-08T00:00:00"/>
    <n v="79"/>
    <n v="7"/>
    <n v="72"/>
    <n v="0"/>
    <n v="45"/>
    <n v="0"/>
    <d v="2018-11-05T00:00:00"/>
    <x v="1"/>
  </r>
  <r>
    <x v="26"/>
    <d v="2018-11-08T00:00:00"/>
    <n v="20"/>
    <n v="0"/>
    <n v="20"/>
    <n v="0"/>
    <n v="45"/>
    <n v="0"/>
    <d v="2018-11-05T00:00:00"/>
    <x v="1"/>
  </r>
  <r>
    <x v="27"/>
    <d v="2018-11-08T00:00:00"/>
    <n v="9"/>
    <n v="0"/>
    <n v="9"/>
    <n v="0"/>
    <n v="45"/>
    <n v="0"/>
    <d v="2018-11-05T00:00:00"/>
    <x v="1"/>
  </r>
  <r>
    <x v="38"/>
    <d v="2018-11-08T00:00:00"/>
    <n v="1"/>
    <n v="0"/>
    <n v="1"/>
    <n v="0"/>
    <n v="45"/>
    <n v="0"/>
    <d v="2018-11-05T00:00:00"/>
    <x v="1"/>
  </r>
  <r>
    <x v="28"/>
    <d v="2018-11-08T00:00:00"/>
    <n v="76"/>
    <n v="6"/>
    <n v="70"/>
    <n v="0"/>
    <n v="45"/>
    <n v="0"/>
    <d v="2018-11-05T00:00:00"/>
    <x v="1"/>
  </r>
  <r>
    <x v="29"/>
    <d v="2018-11-08T00:00:00"/>
    <n v="37"/>
    <n v="6"/>
    <n v="31"/>
    <n v="0"/>
    <n v="45"/>
    <n v="0"/>
    <d v="2018-11-05T00:00:00"/>
    <x v="1"/>
  </r>
  <r>
    <x v="30"/>
    <d v="2018-11-08T00:00:00"/>
    <n v="210"/>
    <n v="0"/>
    <n v="210"/>
    <n v="0"/>
    <n v="45"/>
    <n v="0"/>
    <d v="2018-11-05T00:00:00"/>
    <x v="1"/>
  </r>
  <r>
    <x v="31"/>
    <d v="2018-11-08T00:00:00"/>
    <n v="118"/>
    <n v="5"/>
    <n v="113"/>
    <n v="0"/>
    <n v="45"/>
    <n v="0"/>
    <d v="2018-11-05T00:00:00"/>
    <x v="1"/>
  </r>
  <r>
    <x v="32"/>
    <d v="2018-11-08T00:00:00"/>
    <n v="42"/>
    <n v="4"/>
    <n v="38"/>
    <n v="0"/>
    <n v="45"/>
    <n v="0"/>
    <d v="2018-11-05T00:00:00"/>
    <x v="1"/>
  </r>
  <r>
    <x v="33"/>
    <d v="2018-11-08T00:00:00"/>
    <n v="41"/>
    <n v="2"/>
    <n v="39"/>
    <n v="0"/>
    <n v="45"/>
    <n v="0"/>
    <d v="2018-11-05T00:00:00"/>
    <x v="1"/>
  </r>
  <r>
    <x v="34"/>
    <d v="2018-11-08T00:00:00"/>
    <n v="36"/>
    <n v="0"/>
    <n v="0"/>
    <n v="0"/>
    <n v="45"/>
    <n v="0"/>
    <d v="2018-11-05T00:00:00"/>
    <x v="1"/>
  </r>
  <r>
    <x v="35"/>
    <d v="2018-11-08T00:00:00"/>
    <n v="620"/>
    <n v="0"/>
    <n v="0"/>
    <n v="620"/>
    <n v="45"/>
    <n v="0"/>
    <d v="2018-11-05T00:00:00"/>
    <x v="1"/>
  </r>
  <r>
    <x v="0"/>
    <d v="2018-11-09T00:00:00"/>
    <n v="2831"/>
    <n v="81"/>
    <n v="2705"/>
    <n v="45"/>
    <n v="45"/>
    <n v="0"/>
    <d v="2018-11-05T00:00:00"/>
    <x v="1"/>
  </r>
  <r>
    <x v="1"/>
    <d v="2018-11-09T00:00:00"/>
    <n v="2705"/>
    <n v="59"/>
    <n v="2638"/>
    <n v="8"/>
    <n v="45"/>
    <n v="0"/>
    <d v="2018-11-05T00:00:00"/>
    <x v="1"/>
  </r>
  <r>
    <x v="2"/>
    <d v="2018-11-09T00:00:00"/>
    <n v="16"/>
    <n v="1"/>
    <n v="15"/>
    <n v="0"/>
    <n v="45"/>
    <n v="0"/>
    <d v="2018-11-05T00:00:00"/>
    <x v="1"/>
  </r>
  <r>
    <x v="3"/>
    <d v="2018-11-09T00:00:00"/>
    <n v="58"/>
    <n v="6"/>
    <n v="52"/>
    <n v="0"/>
    <n v="45"/>
    <n v="0"/>
    <d v="2018-11-05T00:00:00"/>
    <x v="1"/>
  </r>
  <r>
    <x v="4"/>
    <d v="2018-11-09T00:00:00"/>
    <n v="36"/>
    <n v="1"/>
    <n v="35"/>
    <n v="0"/>
    <n v="45"/>
    <n v="0"/>
    <d v="2018-11-05T00:00:00"/>
    <x v="1"/>
  </r>
  <r>
    <x v="5"/>
    <d v="2018-11-09T00:00:00"/>
    <n v="7"/>
    <n v="2"/>
    <n v="5"/>
    <n v="0"/>
    <n v="45"/>
    <n v="0"/>
    <d v="2018-11-05T00:00:00"/>
    <x v="1"/>
  </r>
  <r>
    <x v="6"/>
    <d v="2018-11-09T00:00:00"/>
    <n v="5"/>
    <n v="0"/>
    <n v="5"/>
    <n v="0"/>
    <n v="45"/>
    <n v="0"/>
    <d v="2018-11-05T00:00:00"/>
    <x v="1"/>
  </r>
  <r>
    <x v="7"/>
    <d v="2018-11-09T00:00:00"/>
    <n v="399"/>
    <n v="97"/>
    <n v="302"/>
    <n v="0"/>
    <n v="45"/>
    <n v="0"/>
    <d v="2018-11-05T00:00:00"/>
    <x v="1"/>
  </r>
  <r>
    <x v="8"/>
    <d v="2018-11-09T00:00:00"/>
    <n v="2630"/>
    <n v="187"/>
    <n v="2443"/>
    <n v="0"/>
    <n v="45"/>
    <n v="0"/>
    <d v="2018-11-05T00:00:00"/>
    <x v="1"/>
  </r>
  <r>
    <x v="9"/>
    <d v="2018-11-09T00:00:00"/>
    <n v="129"/>
    <n v="10"/>
    <n v="119"/>
    <n v="0"/>
    <n v="45"/>
    <n v="0"/>
    <d v="2018-11-05T00:00:00"/>
    <x v="1"/>
  </r>
  <r>
    <x v="39"/>
    <d v="2018-11-09T00:00:00"/>
    <n v="4"/>
    <n v="0"/>
    <n v="4"/>
    <n v="0"/>
    <n v="45"/>
    <n v="0"/>
    <d v="2018-11-05T00:00:00"/>
    <x v="1"/>
  </r>
  <r>
    <x v="10"/>
    <d v="2018-11-09T00:00:00"/>
    <n v="115"/>
    <n v="0"/>
    <n v="115"/>
    <n v="0"/>
    <n v="45"/>
    <n v="0"/>
    <d v="2018-11-05T00:00:00"/>
    <x v="1"/>
  </r>
  <r>
    <x v="11"/>
    <d v="2018-11-09T00:00:00"/>
    <n v="2"/>
    <n v="1"/>
    <n v="1"/>
    <n v="0"/>
    <n v="45"/>
    <n v="0"/>
    <d v="2018-11-05T00:00:00"/>
    <x v="1"/>
  </r>
  <r>
    <x v="12"/>
    <d v="2018-11-09T00:00:00"/>
    <n v="7"/>
    <n v="2"/>
    <n v="5"/>
    <n v="0"/>
    <n v="45"/>
    <n v="0"/>
    <d v="2018-11-05T00:00:00"/>
    <x v="1"/>
  </r>
  <r>
    <x v="13"/>
    <d v="2018-11-09T00:00:00"/>
    <n v="14"/>
    <n v="3"/>
    <n v="11"/>
    <n v="0"/>
    <n v="45"/>
    <n v="0"/>
    <d v="2018-11-05T00:00:00"/>
    <x v="1"/>
  </r>
  <r>
    <x v="14"/>
    <d v="2018-11-09T00:00:00"/>
    <n v="94"/>
    <n v="18"/>
    <n v="76"/>
    <n v="0"/>
    <n v="45"/>
    <n v="0"/>
    <d v="2018-11-05T00:00:00"/>
    <x v="1"/>
  </r>
  <r>
    <x v="15"/>
    <d v="2018-11-09T00:00:00"/>
    <n v="65"/>
    <n v="1"/>
    <n v="64"/>
    <n v="0"/>
    <n v="45"/>
    <n v="0"/>
    <d v="2018-11-05T00:00:00"/>
    <x v="1"/>
  </r>
  <r>
    <x v="16"/>
    <d v="2018-11-09T00:00:00"/>
    <n v="1"/>
    <n v="0"/>
    <n v="1"/>
    <n v="0"/>
    <n v="45"/>
    <n v="0"/>
    <d v="2018-11-05T00:00:00"/>
    <x v="1"/>
  </r>
  <r>
    <x v="17"/>
    <d v="2018-11-09T00:00:00"/>
    <n v="1"/>
    <n v="0"/>
    <n v="1"/>
    <n v="0"/>
    <n v="45"/>
    <n v="0"/>
    <d v="2018-11-05T00:00:00"/>
    <x v="1"/>
  </r>
  <r>
    <x v="18"/>
    <d v="2018-11-09T00:00:00"/>
    <n v="20"/>
    <n v="1"/>
    <n v="19"/>
    <n v="0"/>
    <n v="45"/>
    <n v="0"/>
    <d v="2018-11-05T00:00:00"/>
    <x v="1"/>
  </r>
  <r>
    <x v="19"/>
    <d v="2018-11-09T00:00:00"/>
    <n v="8"/>
    <n v="0"/>
    <n v="8"/>
    <n v="0"/>
    <n v="45"/>
    <n v="0"/>
    <d v="2018-11-05T00:00:00"/>
    <x v="1"/>
  </r>
  <r>
    <x v="20"/>
    <d v="2018-11-09T00:00:00"/>
    <n v="115"/>
    <n v="0"/>
    <n v="115"/>
    <n v="0"/>
    <n v="45"/>
    <n v="0"/>
    <d v="2018-11-05T00:00:00"/>
    <x v="1"/>
  </r>
  <r>
    <x v="21"/>
    <d v="2018-11-09T00:00:00"/>
    <n v="459"/>
    <n v="4"/>
    <n v="455"/>
    <n v="0"/>
    <n v="45"/>
    <n v="0"/>
    <d v="2018-11-05T00:00:00"/>
    <x v="1"/>
  </r>
  <r>
    <x v="22"/>
    <d v="2018-11-09T00:00:00"/>
    <n v="1526"/>
    <n v="151"/>
    <n v="1375"/>
    <n v="0"/>
    <n v="45"/>
    <n v="0"/>
    <d v="2018-11-05T00:00:00"/>
    <x v="1"/>
  </r>
  <r>
    <x v="23"/>
    <d v="2018-11-09T00:00:00"/>
    <n v="58"/>
    <n v="11"/>
    <n v="47"/>
    <n v="0"/>
    <n v="45"/>
    <n v="0"/>
    <d v="2018-11-05T00:00:00"/>
    <x v="1"/>
  </r>
  <r>
    <x v="24"/>
    <d v="2018-11-09T00:00:00"/>
    <n v="251"/>
    <n v="8"/>
    <n v="243"/>
    <n v="0"/>
    <n v="45"/>
    <n v="0"/>
    <d v="2018-11-05T00:00:00"/>
    <x v="1"/>
  </r>
  <r>
    <x v="25"/>
    <d v="2018-11-09T00:00:00"/>
    <n v="75"/>
    <n v="9"/>
    <n v="66"/>
    <n v="0"/>
    <n v="45"/>
    <n v="0"/>
    <d v="2018-11-05T00:00:00"/>
    <x v="1"/>
  </r>
  <r>
    <x v="26"/>
    <d v="2018-11-09T00:00:00"/>
    <n v="20"/>
    <n v="0"/>
    <n v="20"/>
    <n v="0"/>
    <n v="45"/>
    <n v="0"/>
    <d v="2018-11-05T00:00:00"/>
    <x v="1"/>
  </r>
  <r>
    <x v="27"/>
    <d v="2018-11-09T00:00:00"/>
    <n v="13"/>
    <n v="0"/>
    <n v="13"/>
    <n v="0"/>
    <n v="45"/>
    <n v="0"/>
    <d v="2018-11-05T00:00:00"/>
    <x v="1"/>
  </r>
  <r>
    <x v="38"/>
    <d v="2018-11-09T00:00:00"/>
    <n v="4"/>
    <n v="0"/>
    <n v="4"/>
    <n v="0"/>
    <n v="45"/>
    <n v="0"/>
    <d v="2018-11-05T00:00:00"/>
    <x v="1"/>
  </r>
  <r>
    <x v="28"/>
    <d v="2018-11-09T00:00:00"/>
    <n v="115"/>
    <n v="2"/>
    <n v="113"/>
    <n v="0"/>
    <n v="45"/>
    <n v="0"/>
    <d v="2018-11-05T00:00:00"/>
    <x v="1"/>
  </r>
  <r>
    <x v="29"/>
    <d v="2018-11-09T00:00:00"/>
    <n v="39"/>
    <n v="9"/>
    <n v="30"/>
    <n v="0"/>
    <n v="45"/>
    <n v="0"/>
    <d v="2018-11-05T00:00:00"/>
    <x v="1"/>
  </r>
  <r>
    <x v="30"/>
    <d v="2018-11-09T00:00:00"/>
    <n v="251"/>
    <n v="0"/>
    <n v="251"/>
    <n v="0"/>
    <n v="45"/>
    <n v="0"/>
    <d v="2018-11-05T00:00:00"/>
    <x v="1"/>
  </r>
  <r>
    <x v="31"/>
    <d v="2018-11-09T00:00:00"/>
    <n v="138"/>
    <n v="14"/>
    <n v="124"/>
    <n v="0"/>
    <n v="45"/>
    <n v="0"/>
    <d v="2018-11-05T00:00:00"/>
    <x v="1"/>
  </r>
  <r>
    <x v="32"/>
    <d v="2018-11-09T00:00:00"/>
    <n v="52"/>
    <n v="2"/>
    <n v="50"/>
    <n v="0"/>
    <n v="45"/>
    <n v="0"/>
    <d v="2018-11-05T00:00:00"/>
    <x v="1"/>
  </r>
  <r>
    <x v="33"/>
    <d v="2018-11-09T00:00:00"/>
    <n v="39"/>
    <n v="5"/>
    <n v="34"/>
    <n v="0"/>
    <n v="45"/>
    <n v="0"/>
    <d v="2018-11-05T00:00:00"/>
    <x v="1"/>
  </r>
  <r>
    <x v="34"/>
    <d v="2018-11-09T00:00:00"/>
    <n v="50"/>
    <n v="0"/>
    <n v="0"/>
    <n v="0"/>
    <n v="45"/>
    <n v="0"/>
    <d v="2018-11-05T00:00:00"/>
    <x v="1"/>
  </r>
  <r>
    <x v="35"/>
    <d v="2018-11-09T00:00:00"/>
    <n v="597"/>
    <n v="0"/>
    <n v="0"/>
    <n v="597"/>
    <n v="45"/>
    <n v="0"/>
    <d v="2018-11-05T00:00:00"/>
    <x v="1"/>
  </r>
  <r>
    <x v="0"/>
    <d v="2018-11-10T00:00:00"/>
    <n v="509"/>
    <n v="0"/>
    <n v="508"/>
    <n v="1"/>
    <n v="45"/>
    <n v="0"/>
    <d v="2018-11-05T00:00:00"/>
    <x v="1"/>
  </r>
  <r>
    <x v="1"/>
    <d v="2018-11-10T00:00:00"/>
    <n v="508"/>
    <n v="11"/>
    <n v="491"/>
    <n v="6"/>
    <n v="45"/>
    <n v="0"/>
    <d v="2018-11-05T00:00:00"/>
    <x v="1"/>
  </r>
  <r>
    <x v="2"/>
    <d v="2018-11-10T00:00:00"/>
    <n v="2"/>
    <n v="0"/>
    <n v="2"/>
    <n v="0"/>
    <n v="45"/>
    <n v="0"/>
    <d v="2018-11-05T00:00:00"/>
    <x v="1"/>
  </r>
  <r>
    <x v="3"/>
    <d v="2018-11-10T00:00:00"/>
    <n v="13"/>
    <n v="2"/>
    <n v="11"/>
    <n v="0"/>
    <n v="45"/>
    <n v="0"/>
    <d v="2018-11-05T00:00:00"/>
    <x v="1"/>
  </r>
  <r>
    <x v="4"/>
    <d v="2018-11-10T00:00:00"/>
    <n v="9"/>
    <n v="0"/>
    <n v="9"/>
    <n v="0"/>
    <n v="45"/>
    <n v="0"/>
    <d v="2018-11-05T00:00:00"/>
    <x v="1"/>
  </r>
  <r>
    <x v="5"/>
    <d v="2018-11-10T00:00:00"/>
    <n v="8"/>
    <n v="1"/>
    <n v="7"/>
    <n v="0"/>
    <n v="45"/>
    <n v="0"/>
    <d v="2018-11-05T00:00:00"/>
    <x v="1"/>
  </r>
  <r>
    <x v="6"/>
    <d v="2018-11-10T00:00:00"/>
    <n v="7"/>
    <n v="0"/>
    <n v="7"/>
    <n v="0"/>
    <n v="45"/>
    <n v="0"/>
    <d v="2018-11-05T00:00:00"/>
    <x v="1"/>
  </r>
  <r>
    <x v="7"/>
    <d v="2018-11-10T00:00:00"/>
    <n v="75"/>
    <n v="19"/>
    <n v="56"/>
    <n v="0"/>
    <n v="45"/>
    <n v="0"/>
    <d v="2018-11-05T00:00:00"/>
    <x v="1"/>
  </r>
  <r>
    <x v="8"/>
    <d v="2018-11-10T00:00:00"/>
    <n v="489"/>
    <n v="38"/>
    <n v="451"/>
    <n v="0"/>
    <n v="45"/>
    <n v="0"/>
    <d v="2018-11-05T00:00:00"/>
    <x v="1"/>
  </r>
  <r>
    <x v="9"/>
    <d v="2018-11-10T00:00:00"/>
    <n v="20"/>
    <n v="3"/>
    <n v="17"/>
    <n v="0"/>
    <n v="45"/>
    <n v="0"/>
    <d v="2018-11-05T00:00:00"/>
    <x v="1"/>
  </r>
  <r>
    <x v="10"/>
    <d v="2018-11-10T00:00:00"/>
    <n v="31"/>
    <n v="0"/>
    <n v="31"/>
    <n v="0"/>
    <n v="45"/>
    <n v="0"/>
    <d v="2018-11-05T00:00:00"/>
    <x v="1"/>
  </r>
  <r>
    <x v="13"/>
    <d v="2018-11-10T00:00:00"/>
    <n v="1"/>
    <n v="0"/>
    <n v="1"/>
    <n v="0"/>
    <n v="45"/>
    <n v="0"/>
    <d v="2018-11-05T00:00:00"/>
    <x v="1"/>
  </r>
  <r>
    <x v="14"/>
    <d v="2018-11-10T00:00:00"/>
    <n v="30"/>
    <n v="11"/>
    <n v="19"/>
    <n v="0"/>
    <n v="45"/>
    <n v="0"/>
    <d v="2018-11-05T00:00:00"/>
    <x v="1"/>
  </r>
  <r>
    <x v="15"/>
    <d v="2018-11-10T00:00:00"/>
    <n v="18"/>
    <n v="0"/>
    <n v="18"/>
    <n v="0"/>
    <n v="45"/>
    <n v="0"/>
    <d v="2018-11-05T00:00:00"/>
    <x v="1"/>
  </r>
  <r>
    <x v="18"/>
    <d v="2018-11-10T00:00:00"/>
    <n v="2"/>
    <n v="0"/>
    <n v="2"/>
    <n v="0"/>
    <n v="45"/>
    <n v="0"/>
    <d v="2018-11-05T00:00:00"/>
    <x v="1"/>
  </r>
  <r>
    <x v="19"/>
    <d v="2018-11-10T00:00:00"/>
    <n v="1"/>
    <n v="0"/>
    <n v="1"/>
    <n v="0"/>
    <n v="45"/>
    <n v="0"/>
    <d v="2018-11-05T00:00:00"/>
    <x v="1"/>
  </r>
  <r>
    <x v="20"/>
    <d v="2018-11-10T00:00:00"/>
    <n v="31"/>
    <n v="0"/>
    <n v="31"/>
    <n v="0"/>
    <n v="45"/>
    <n v="0"/>
    <d v="2018-11-05T00:00:00"/>
    <x v="1"/>
  </r>
  <r>
    <x v="21"/>
    <d v="2018-11-10T00:00:00"/>
    <n v="63"/>
    <n v="0"/>
    <n v="63"/>
    <n v="0"/>
    <n v="45"/>
    <n v="0"/>
    <d v="2018-11-05T00:00:00"/>
    <x v="1"/>
  </r>
  <r>
    <x v="22"/>
    <d v="2018-11-10T00:00:00"/>
    <n v="270"/>
    <n v="44"/>
    <n v="226"/>
    <n v="0"/>
    <n v="45"/>
    <n v="0"/>
    <d v="2018-11-05T00:00:00"/>
    <x v="1"/>
  </r>
  <r>
    <x v="23"/>
    <d v="2018-11-10T00:00:00"/>
    <n v="15"/>
    <n v="2"/>
    <n v="13"/>
    <n v="0"/>
    <n v="45"/>
    <n v="0"/>
    <d v="2018-11-05T00:00:00"/>
    <x v="1"/>
  </r>
  <r>
    <x v="24"/>
    <d v="2018-11-10T00:00:00"/>
    <n v="57"/>
    <n v="2"/>
    <n v="55"/>
    <n v="0"/>
    <n v="45"/>
    <n v="0"/>
    <d v="2018-11-05T00:00:00"/>
    <x v="1"/>
  </r>
  <r>
    <x v="25"/>
    <d v="2018-11-10T00:00:00"/>
    <n v="27"/>
    <n v="5"/>
    <n v="22"/>
    <n v="0"/>
    <n v="45"/>
    <n v="0"/>
    <d v="2018-11-05T00:00:00"/>
    <x v="1"/>
  </r>
  <r>
    <x v="26"/>
    <d v="2018-11-10T00:00:00"/>
    <n v="4"/>
    <n v="0"/>
    <n v="4"/>
    <n v="0"/>
    <n v="45"/>
    <n v="0"/>
    <d v="2018-11-05T00:00:00"/>
    <x v="1"/>
  </r>
  <r>
    <x v="27"/>
    <d v="2018-11-10T00:00:00"/>
    <n v="3"/>
    <n v="0"/>
    <n v="3"/>
    <n v="0"/>
    <n v="45"/>
    <n v="0"/>
    <d v="2018-11-05T00:00:00"/>
    <x v="1"/>
  </r>
  <r>
    <x v="28"/>
    <d v="2018-11-10T00:00:00"/>
    <n v="16"/>
    <n v="0"/>
    <n v="16"/>
    <n v="0"/>
    <n v="45"/>
    <n v="0"/>
    <d v="2018-11-05T00:00:00"/>
    <x v="1"/>
  </r>
  <r>
    <x v="29"/>
    <d v="2018-11-10T00:00:00"/>
    <n v="9"/>
    <n v="3"/>
    <n v="6"/>
    <n v="0"/>
    <n v="45"/>
    <n v="0"/>
    <d v="2018-11-05T00:00:00"/>
    <x v="1"/>
  </r>
  <r>
    <x v="30"/>
    <d v="2018-11-10T00:00:00"/>
    <n v="57"/>
    <n v="0"/>
    <n v="57"/>
    <n v="0"/>
    <n v="45"/>
    <n v="0"/>
    <d v="2018-11-05T00:00:00"/>
    <x v="1"/>
  </r>
  <r>
    <x v="31"/>
    <d v="2018-11-10T00:00:00"/>
    <n v="16"/>
    <n v="0"/>
    <n v="16"/>
    <n v="0"/>
    <n v="45"/>
    <n v="0"/>
    <d v="2018-11-05T00:00:00"/>
    <x v="1"/>
  </r>
  <r>
    <x v="32"/>
    <d v="2018-11-10T00:00:00"/>
    <n v="8"/>
    <n v="0"/>
    <n v="8"/>
    <n v="0"/>
    <n v="45"/>
    <n v="0"/>
    <d v="2018-11-05T00:00:00"/>
    <x v="1"/>
  </r>
  <r>
    <x v="33"/>
    <d v="2018-11-10T00:00:00"/>
    <n v="7"/>
    <n v="0"/>
    <n v="7"/>
    <n v="0"/>
    <n v="45"/>
    <n v="0"/>
    <d v="2018-11-05T00:00:00"/>
    <x v="1"/>
  </r>
  <r>
    <x v="34"/>
    <d v="2018-11-10T00:00:00"/>
    <n v="9"/>
    <n v="0"/>
    <n v="0"/>
    <n v="0"/>
    <n v="45"/>
    <n v="0"/>
    <d v="2018-11-05T00:00:00"/>
    <x v="1"/>
  </r>
  <r>
    <x v="35"/>
    <d v="2018-11-10T00:00:00"/>
    <n v="104"/>
    <n v="0"/>
    <n v="0"/>
    <n v="104"/>
    <n v="45"/>
    <n v="0"/>
    <d v="2018-11-05T00:00:00"/>
    <x v="1"/>
  </r>
  <r>
    <x v="0"/>
    <d v="2018-11-11T00:00:00"/>
    <n v="341"/>
    <n v="0"/>
    <n v="337"/>
    <n v="4"/>
    <n v="46"/>
    <n v="1"/>
    <d v="2018-11-12T00:00:00"/>
    <x v="1"/>
  </r>
  <r>
    <x v="1"/>
    <d v="2018-11-11T00:00:00"/>
    <n v="337"/>
    <n v="12"/>
    <n v="316"/>
    <n v="9"/>
    <n v="46"/>
    <n v="1"/>
    <d v="2018-11-12T00:00:00"/>
    <x v="1"/>
  </r>
  <r>
    <x v="2"/>
    <d v="2018-11-11T00:00:00"/>
    <n v="2"/>
    <n v="0"/>
    <n v="2"/>
    <n v="0"/>
    <n v="46"/>
    <n v="1"/>
    <d v="2018-11-12T00:00:00"/>
    <x v="1"/>
  </r>
  <r>
    <x v="3"/>
    <d v="2018-11-11T00:00:00"/>
    <n v="15"/>
    <n v="1"/>
    <n v="14"/>
    <n v="0"/>
    <n v="46"/>
    <n v="1"/>
    <d v="2018-11-12T00:00:00"/>
    <x v="1"/>
  </r>
  <r>
    <x v="4"/>
    <d v="2018-11-11T00:00:00"/>
    <n v="12"/>
    <n v="0"/>
    <n v="12"/>
    <n v="0"/>
    <n v="46"/>
    <n v="1"/>
    <d v="2018-11-12T00:00:00"/>
    <x v="1"/>
  </r>
  <r>
    <x v="5"/>
    <d v="2018-11-11T00:00:00"/>
    <n v="2"/>
    <n v="0"/>
    <n v="2"/>
    <n v="0"/>
    <n v="46"/>
    <n v="1"/>
    <d v="2018-11-12T00:00:00"/>
    <x v="1"/>
  </r>
  <r>
    <x v="6"/>
    <d v="2018-11-11T00:00:00"/>
    <n v="2"/>
    <n v="0"/>
    <n v="2"/>
    <n v="0"/>
    <n v="46"/>
    <n v="1"/>
    <d v="2018-11-12T00:00:00"/>
    <x v="1"/>
  </r>
  <r>
    <x v="7"/>
    <d v="2018-11-11T00:00:00"/>
    <n v="33"/>
    <n v="11"/>
    <n v="22"/>
    <n v="0"/>
    <n v="46"/>
    <n v="1"/>
    <d v="2018-11-12T00:00:00"/>
    <x v="1"/>
  </r>
  <r>
    <x v="8"/>
    <d v="2018-11-11T00:00:00"/>
    <n v="314"/>
    <n v="37"/>
    <n v="277"/>
    <n v="0"/>
    <n v="46"/>
    <n v="1"/>
    <d v="2018-11-12T00:00:00"/>
    <x v="1"/>
  </r>
  <r>
    <x v="9"/>
    <d v="2018-11-11T00:00:00"/>
    <n v="6"/>
    <n v="1"/>
    <n v="5"/>
    <n v="0"/>
    <n v="46"/>
    <n v="1"/>
    <d v="2018-11-12T00:00:00"/>
    <x v="1"/>
  </r>
  <r>
    <x v="10"/>
    <d v="2018-11-11T00:00:00"/>
    <n v="21"/>
    <n v="0"/>
    <n v="21"/>
    <n v="0"/>
    <n v="46"/>
    <n v="1"/>
    <d v="2018-11-12T00:00:00"/>
    <x v="1"/>
  </r>
  <r>
    <x v="12"/>
    <d v="2018-11-11T00:00:00"/>
    <n v="1"/>
    <n v="0"/>
    <n v="1"/>
    <n v="0"/>
    <n v="46"/>
    <n v="1"/>
    <d v="2018-11-12T00:00:00"/>
    <x v="1"/>
  </r>
  <r>
    <x v="13"/>
    <d v="2018-11-11T00:00:00"/>
    <n v="1"/>
    <n v="0"/>
    <n v="1"/>
    <n v="0"/>
    <n v="46"/>
    <n v="1"/>
    <d v="2018-11-12T00:00:00"/>
    <x v="1"/>
  </r>
  <r>
    <x v="14"/>
    <d v="2018-11-11T00:00:00"/>
    <n v="20"/>
    <n v="6"/>
    <n v="14"/>
    <n v="0"/>
    <n v="46"/>
    <n v="1"/>
    <d v="2018-11-12T00:00:00"/>
    <x v="1"/>
  </r>
  <r>
    <x v="15"/>
    <d v="2018-11-11T00:00:00"/>
    <n v="13"/>
    <n v="0"/>
    <n v="13"/>
    <n v="0"/>
    <n v="46"/>
    <n v="1"/>
    <d v="2018-11-12T00:00:00"/>
    <x v="1"/>
  </r>
  <r>
    <x v="18"/>
    <d v="2018-11-11T00:00:00"/>
    <n v="1"/>
    <n v="0"/>
    <n v="1"/>
    <n v="0"/>
    <n v="46"/>
    <n v="1"/>
    <d v="2018-11-12T00:00:00"/>
    <x v="1"/>
  </r>
  <r>
    <x v="20"/>
    <d v="2018-11-11T00:00:00"/>
    <n v="21"/>
    <n v="0"/>
    <n v="21"/>
    <n v="0"/>
    <n v="46"/>
    <n v="1"/>
    <d v="2018-11-12T00:00:00"/>
    <x v="1"/>
  </r>
  <r>
    <x v="21"/>
    <d v="2018-11-11T00:00:00"/>
    <n v="36"/>
    <n v="0"/>
    <n v="36"/>
    <n v="0"/>
    <n v="46"/>
    <n v="1"/>
    <d v="2018-11-12T00:00:00"/>
    <x v="1"/>
  </r>
  <r>
    <x v="22"/>
    <d v="2018-11-11T00:00:00"/>
    <n v="168"/>
    <n v="36"/>
    <n v="132"/>
    <n v="0"/>
    <n v="46"/>
    <n v="1"/>
    <d v="2018-11-12T00:00:00"/>
    <x v="1"/>
  </r>
  <r>
    <x v="23"/>
    <d v="2018-11-11T00:00:00"/>
    <n v="7"/>
    <n v="3"/>
    <n v="4"/>
    <n v="0"/>
    <n v="46"/>
    <n v="1"/>
    <d v="2018-11-12T00:00:00"/>
    <x v="1"/>
  </r>
  <r>
    <x v="24"/>
    <d v="2018-11-11T00:00:00"/>
    <n v="30"/>
    <n v="0"/>
    <n v="30"/>
    <n v="0"/>
    <n v="46"/>
    <n v="1"/>
    <d v="2018-11-12T00:00:00"/>
    <x v="1"/>
  </r>
  <r>
    <x v="25"/>
    <d v="2018-11-11T00:00:00"/>
    <n v="10"/>
    <n v="2"/>
    <n v="8"/>
    <n v="0"/>
    <n v="46"/>
    <n v="1"/>
    <d v="2018-11-12T00:00:00"/>
    <x v="1"/>
  </r>
  <r>
    <x v="26"/>
    <d v="2018-11-11T00:00:00"/>
    <n v="6"/>
    <n v="0"/>
    <n v="6"/>
    <n v="0"/>
    <n v="46"/>
    <n v="1"/>
    <d v="2018-11-12T00:00:00"/>
    <x v="1"/>
  </r>
  <r>
    <x v="27"/>
    <d v="2018-11-11T00:00:00"/>
    <n v="2"/>
    <n v="0"/>
    <n v="2"/>
    <n v="0"/>
    <n v="46"/>
    <n v="1"/>
    <d v="2018-11-12T00:00:00"/>
    <x v="1"/>
  </r>
  <r>
    <x v="38"/>
    <d v="2018-11-11T00:00:00"/>
    <n v="2"/>
    <n v="1"/>
    <n v="1"/>
    <n v="0"/>
    <n v="46"/>
    <n v="1"/>
    <d v="2018-11-12T00:00:00"/>
    <x v="1"/>
  </r>
  <r>
    <x v="28"/>
    <d v="2018-11-11T00:00:00"/>
    <n v="8"/>
    <n v="1"/>
    <n v="7"/>
    <n v="0"/>
    <n v="46"/>
    <n v="1"/>
    <d v="2018-11-12T00:00:00"/>
    <x v="1"/>
  </r>
  <r>
    <x v="29"/>
    <d v="2018-11-11T00:00:00"/>
    <n v="2"/>
    <n v="0"/>
    <n v="2"/>
    <n v="0"/>
    <n v="46"/>
    <n v="1"/>
    <d v="2018-11-12T00:00:00"/>
    <x v="1"/>
  </r>
  <r>
    <x v="30"/>
    <d v="2018-11-11T00:00:00"/>
    <n v="30"/>
    <n v="0"/>
    <n v="30"/>
    <n v="0"/>
    <n v="46"/>
    <n v="1"/>
    <d v="2018-11-12T00:00:00"/>
    <x v="1"/>
  </r>
  <r>
    <x v="31"/>
    <d v="2018-11-11T00:00:00"/>
    <n v="12"/>
    <n v="0"/>
    <n v="12"/>
    <n v="0"/>
    <n v="46"/>
    <n v="1"/>
    <d v="2018-11-12T00:00:00"/>
    <x v="1"/>
  </r>
  <r>
    <x v="32"/>
    <d v="2018-11-11T00:00:00"/>
    <n v="5"/>
    <n v="3"/>
    <n v="2"/>
    <n v="0"/>
    <n v="46"/>
    <n v="1"/>
    <d v="2018-11-12T00:00:00"/>
    <x v="1"/>
  </r>
  <r>
    <x v="33"/>
    <d v="2018-11-11T00:00:00"/>
    <n v="3"/>
    <n v="0"/>
    <n v="3"/>
    <n v="0"/>
    <n v="46"/>
    <n v="1"/>
    <d v="2018-11-12T00:00:00"/>
    <x v="1"/>
  </r>
  <r>
    <x v="34"/>
    <d v="2018-11-11T00:00:00"/>
    <n v="2"/>
    <n v="0"/>
    <n v="0"/>
    <n v="0"/>
    <n v="46"/>
    <n v="1"/>
    <d v="2018-11-12T00:00:00"/>
    <x v="1"/>
  </r>
  <r>
    <x v="35"/>
    <d v="2018-11-11T00:00:00"/>
    <n v="71"/>
    <n v="0"/>
    <n v="0"/>
    <n v="71"/>
    <n v="46"/>
    <n v="1"/>
    <d v="2018-11-12T00:00:00"/>
    <x v="1"/>
  </r>
  <r>
    <x v="0"/>
    <d v="2018-11-12T00:00:00"/>
    <n v="2359"/>
    <n v="0"/>
    <n v="2342"/>
    <n v="17"/>
    <n v="46"/>
    <n v="1"/>
    <d v="2018-11-12T00:00:00"/>
    <x v="1"/>
  </r>
  <r>
    <x v="1"/>
    <d v="2018-11-12T00:00:00"/>
    <n v="2342"/>
    <n v="64"/>
    <n v="2248"/>
    <n v="30"/>
    <n v="46"/>
    <n v="1"/>
    <d v="2018-11-12T00:00:00"/>
    <x v="1"/>
  </r>
  <r>
    <x v="2"/>
    <d v="2018-11-12T00:00:00"/>
    <n v="11"/>
    <n v="1"/>
    <n v="10"/>
    <n v="0"/>
    <n v="46"/>
    <n v="1"/>
    <d v="2018-11-12T00:00:00"/>
    <x v="1"/>
  </r>
  <r>
    <x v="3"/>
    <d v="2018-11-12T00:00:00"/>
    <n v="52"/>
    <n v="7"/>
    <n v="45"/>
    <n v="0"/>
    <n v="46"/>
    <n v="1"/>
    <d v="2018-11-12T00:00:00"/>
    <x v="1"/>
  </r>
  <r>
    <x v="4"/>
    <d v="2018-11-12T00:00:00"/>
    <n v="34"/>
    <n v="0"/>
    <n v="34"/>
    <n v="0"/>
    <n v="46"/>
    <n v="1"/>
    <d v="2018-11-12T00:00:00"/>
    <x v="1"/>
  </r>
  <r>
    <x v="36"/>
    <d v="2018-11-12T00:00:00"/>
    <n v="2"/>
    <n v="1"/>
    <n v="1"/>
    <n v="0"/>
    <n v="46"/>
    <n v="1"/>
    <d v="2018-11-12T00:00:00"/>
    <x v="1"/>
  </r>
  <r>
    <x v="5"/>
    <d v="2018-11-12T00:00:00"/>
    <n v="10"/>
    <n v="1"/>
    <n v="9"/>
    <n v="0"/>
    <n v="46"/>
    <n v="1"/>
    <d v="2018-11-12T00:00:00"/>
    <x v="1"/>
  </r>
  <r>
    <x v="6"/>
    <d v="2018-11-12T00:00:00"/>
    <n v="7"/>
    <n v="0"/>
    <n v="7"/>
    <n v="0"/>
    <n v="46"/>
    <n v="1"/>
    <d v="2018-11-12T00:00:00"/>
    <x v="1"/>
  </r>
  <r>
    <x v="7"/>
    <d v="2018-11-12T00:00:00"/>
    <n v="269"/>
    <n v="84"/>
    <n v="185"/>
    <n v="0"/>
    <n v="46"/>
    <n v="1"/>
    <d v="2018-11-12T00:00:00"/>
    <x v="1"/>
  </r>
  <r>
    <x v="8"/>
    <d v="2018-11-12T00:00:00"/>
    <n v="2243"/>
    <n v="167"/>
    <n v="2076"/>
    <n v="0"/>
    <n v="46"/>
    <n v="1"/>
    <d v="2018-11-12T00:00:00"/>
    <x v="1"/>
  </r>
  <r>
    <x v="9"/>
    <d v="2018-11-12T00:00:00"/>
    <n v="101"/>
    <n v="10"/>
    <n v="91"/>
    <n v="0"/>
    <n v="46"/>
    <n v="1"/>
    <d v="2018-11-12T00:00:00"/>
    <x v="1"/>
  </r>
  <r>
    <x v="10"/>
    <d v="2018-11-12T00:00:00"/>
    <n v="127"/>
    <n v="1"/>
    <n v="126"/>
    <n v="0"/>
    <n v="46"/>
    <n v="1"/>
    <d v="2018-11-12T00:00:00"/>
    <x v="1"/>
  </r>
  <r>
    <x v="11"/>
    <d v="2018-11-12T00:00:00"/>
    <n v="1"/>
    <n v="0"/>
    <n v="1"/>
    <n v="0"/>
    <n v="46"/>
    <n v="1"/>
    <d v="2018-11-12T00:00:00"/>
    <x v="1"/>
  </r>
  <r>
    <x v="12"/>
    <d v="2018-11-12T00:00:00"/>
    <n v="2"/>
    <n v="1"/>
    <n v="1"/>
    <n v="0"/>
    <n v="46"/>
    <n v="1"/>
    <d v="2018-11-12T00:00:00"/>
    <x v="1"/>
  </r>
  <r>
    <x v="13"/>
    <d v="2018-11-12T00:00:00"/>
    <n v="2"/>
    <n v="0"/>
    <n v="2"/>
    <n v="0"/>
    <n v="46"/>
    <n v="1"/>
    <d v="2018-11-12T00:00:00"/>
    <x v="1"/>
  </r>
  <r>
    <x v="14"/>
    <d v="2018-11-12T00:00:00"/>
    <n v="124"/>
    <n v="32"/>
    <n v="92"/>
    <n v="0"/>
    <n v="46"/>
    <n v="1"/>
    <d v="2018-11-12T00:00:00"/>
    <x v="1"/>
  </r>
  <r>
    <x v="15"/>
    <d v="2018-11-12T00:00:00"/>
    <n v="76"/>
    <n v="0"/>
    <n v="76"/>
    <n v="0"/>
    <n v="46"/>
    <n v="1"/>
    <d v="2018-11-12T00:00:00"/>
    <x v="1"/>
  </r>
  <r>
    <x v="18"/>
    <d v="2018-11-12T00:00:00"/>
    <n v="16"/>
    <n v="2"/>
    <n v="14"/>
    <n v="0"/>
    <n v="46"/>
    <n v="1"/>
    <d v="2018-11-12T00:00:00"/>
    <x v="1"/>
  </r>
  <r>
    <x v="19"/>
    <d v="2018-11-12T00:00:00"/>
    <n v="8"/>
    <n v="0"/>
    <n v="8"/>
    <n v="0"/>
    <n v="46"/>
    <n v="1"/>
    <d v="2018-11-12T00:00:00"/>
    <x v="1"/>
  </r>
  <r>
    <x v="20"/>
    <d v="2018-11-12T00:00:00"/>
    <n v="127"/>
    <n v="0"/>
    <n v="127"/>
    <n v="0"/>
    <n v="46"/>
    <n v="1"/>
    <d v="2018-11-12T00:00:00"/>
    <x v="1"/>
  </r>
  <r>
    <x v="21"/>
    <d v="2018-11-12T00:00:00"/>
    <n v="343"/>
    <n v="2"/>
    <n v="341"/>
    <n v="0"/>
    <n v="46"/>
    <n v="1"/>
    <d v="2018-11-12T00:00:00"/>
    <x v="1"/>
  </r>
  <r>
    <x v="22"/>
    <d v="2018-11-12T00:00:00"/>
    <n v="1342"/>
    <n v="172"/>
    <n v="1170"/>
    <n v="0"/>
    <n v="46"/>
    <n v="1"/>
    <d v="2018-11-12T00:00:00"/>
    <x v="1"/>
  </r>
  <r>
    <x v="23"/>
    <d v="2018-11-12T00:00:00"/>
    <n v="31"/>
    <n v="4"/>
    <n v="27"/>
    <n v="0"/>
    <n v="46"/>
    <n v="1"/>
    <d v="2018-11-12T00:00:00"/>
    <x v="1"/>
  </r>
  <r>
    <x v="24"/>
    <d v="2018-11-12T00:00:00"/>
    <n v="171"/>
    <n v="15"/>
    <n v="156"/>
    <n v="0"/>
    <n v="46"/>
    <n v="1"/>
    <d v="2018-11-12T00:00:00"/>
    <x v="1"/>
  </r>
  <r>
    <x v="25"/>
    <d v="2018-11-12T00:00:00"/>
    <n v="43"/>
    <n v="4"/>
    <n v="39"/>
    <n v="0"/>
    <n v="46"/>
    <n v="1"/>
    <d v="2018-11-12T00:00:00"/>
    <x v="1"/>
  </r>
  <r>
    <x v="26"/>
    <d v="2018-11-12T00:00:00"/>
    <n v="13"/>
    <n v="0"/>
    <n v="13"/>
    <n v="0"/>
    <n v="46"/>
    <n v="1"/>
    <d v="2018-11-12T00:00:00"/>
    <x v="1"/>
  </r>
  <r>
    <x v="27"/>
    <d v="2018-11-12T00:00:00"/>
    <n v="7"/>
    <n v="0"/>
    <n v="7"/>
    <n v="0"/>
    <n v="46"/>
    <n v="1"/>
    <d v="2018-11-12T00:00:00"/>
    <x v="1"/>
  </r>
  <r>
    <x v="38"/>
    <d v="2018-11-12T00:00:00"/>
    <n v="5"/>
    <n v="0"/>
    <n v="5"/>
    <n v="0"/>
    <n v="46"/>
    <n v="1"/>
    <d v="2018-11-12T00:00:00"/>
    <x v="1"/>
  </r>
  <r>
    <x v="28"/>
    <d v="2018-11-12T00:00:00"/>
    <n v="84"/>
    <n v="3"/>
    <n v="81"/>
    <n v="0"/>
    <n v="46"/>
    <n v="1"/>
    <d v="2018-11-12T00:00:00"/>
    <x v="1"/>
  </r>
  <r>
    <x v="29"/>
    <d v="2018-11-12T00:00:00"/>
    <n v="23"/>
    <n v="5"/>
    <n v="18"/>
    <n v="0"/>
    <n v="46"/>
    <n v="1"/>
    <d v="2018-11-12T00:00:00"/>
    <x v="1"/>
  </r>
  <r>
    <x v="30"/>
    <d v="2018-11-12T00:00:00"/>
    <n v="171"/>
    <n v="0"/>
    <n v="171"/>
    <n v="0"/>
    <n v="46"/>
    <n v="1"/>
    <d v="2018-11-12T00:00:00"/>
    <x v="1"/>
  </r>
  <r>
    <x v="31"/>
    <d v="2018-11-12T00:00:00"/>
    <n v="82"/>
    <n v="8"/>
    <n v="74"/>
    <n v="0"/>
    <n v="46"/>
    <n v="1"/>
    <d v="2018-11-12T00:00:00"/>
    <x v="1"/>
  </r>
  <r>
    <x v="32"/>
    <d v="2018-11-12T00:00:00"/>
    <n v="38"/>
    <n v="7"/>
    <n v="31"/>
    <n v="0"/>
    <n v="46"/>
    <n v="1"/>
    <d v="2018-11-12T00:00:00"/>
    <x v="1"/>
  </r>
  <r>
    <x v="33"/>
    <d v="2018-11-12T00:00:00"/>
    <n v="28"/>
    <n v="1"/>
    <n v="27"/>
    <n v="0"/>
    <n v="46"/>
    <n v="1"/>
    <d v="2018-11-12T00:00:00"/>
    <x v="1"/>
  </r>
  <r>
    <x v="34"/>
    <d v="2018-11-12T00:00:00"/>
    <n v="32"/>
    <n v="0"/>
    <n v="0"/>
    <n v="0"/>
    <n v="46"/>
    <n v="1"/>
    <d v="2018-11-12T00:00:00"/>
    <x v="1"/>
  </r>
  <r>
    <x v="35"/>
    <d v="2018-11-12T00:00:00"/>
    <n v="478"/>
    <n v="0"/>
    <n v="0"/>
    <n v="478"/>
    <n v="46"/>
    <n v="1"/>
    <d v="2018-11-12T00:00:00"/>
    <x v="1"/>
  </r>
  <r>
    <x v="0"/>
    <d v="2018-11-13T00:00:00"/>
    <n v="5009"/>
    <n v="0"/>
    <n v="4972"/>
    <n v="37"/>
    <n v="46"/>
    <n v="1"/>
    <d v="2018-11-12T00:00:00"/>
    <x v="1"/>
  </r>
  <r>
    <x v="1"/>
    <d v="2018-11-13T00:00:00"/>
    <n v="4972"/>
    <n v="123"/>
    <n v="4825"/>
    <n v="24"/>
    <n v="46"/>
    <n v="1"/>
    <d v="2018-11-12T00:00:00"/>
    <x v="1"/>
  </r>
  <r>
    <x v="2"/>
    <d v="2018-11-13T00:00:00"/>
    <n v="16"/>
    <n v="0"/>
    <n v="16"/>
    <n v="0"/>
    <n v="46"/>
    <n v="1"/>
    <d v="2018-11-12T00:00:00"/>
    <x v="1"/>
  </r>
  <r>
    <x v="3"/>
    <d v="2018-11-13T00:00:00"/>
    <n v="89"/>
    <n v="8"/>
    <n v="81"/>
    <n v="0"/>
    <n v="46"/>
    <n v="1"/>
    <d v="2018-11-12T00:00:00"/>
    <x v="1"/>
  </r>
  <r>
    <x v="4"/>
    <d v="2018-11-13T00:00:00"/>
    <n v="65"/>
    <n v="0"/>
    <n v="65"/>
    <n v="0"/>
    <n v="46"/>
    <n v="1"/>
    <d v="2018-11-12T00:00:00"/>
    <x v="1"/>
  </r>
  <r>
    <x v="36"/>
    <d v="2018-11-13T00:00:00"/>
    <n v="3"/>
    <n v="0"/>
    <n v="3"/>
    <n v="0"/>
    <n v="46"/>
    <n v="1"/>
    <d v="2018-11-12T00:00:00"/>
    <x v="1"/>
  </r>
  <r>
    <x v="5"/>
    <d v="2018-11-13T00:00:00"/>
    <n v="10"/>
    <n v="1"/>
    <n v="9"/>
    <n v="0"/>
    <n v="46"/>
    <n v="1"/>
    <d v="2018-11-12T00:00:00"/>
    <x v="1"/>
  </r>
  <r>
    <x v="6"/>
    <d v="2018-11-13T00:00:00"/>
    <n v="6"/>
    <n v="0"/>
    <n v="6"/>
    <n v="0"/>
    <n v="46"/>
    <n v="1"/>
    <d v="2018-11-12T00:00:00"/>
    <x v="1"/>
  </r>
  <r>
    <x v="7"/>
    <d v="2018-11-13T00:00:00"/>
    <n v="627"/>
    <n v="150"/>
    <n v="477"/>
    <n v="0"/>
    <n v="46"/>
    <n v="1"/>
    <d v="2018-11-12T00:00:00"/>
    <x v="1"/>
  </r>
  <r>
    <x v="8"/>
    <d v="2018-11-13T00:00:00"/>
    <n v="4819"/>
    <n v="299"/>
    <n v="4520"/>
    <n v="0"/>
    <n v="46"/>
    <n v="1"/>
    <d v="2018-11-12T00:00:00"/>
    <x v="1"/>
  </r>
  <r>
    <x v="9"/>
    <d v="2018-11-13T00:00:00"/>
    <n v="248"/>
    <n v="21"/>
    <n v="227"/>
    <n v="0"/>
    <n v="46"/>
    <n v="1"/>
    <d v="2018-11-12T00:00:00"/>
    <x v="1"/>
  </r>
  <r>
    <x v="39"/>
    <d v="2018-11-13T00:00:00"/>
    <n v="25"/>
    <n v="0"/>
    <n v="25"/>
    <n v="0"/>
    <n v="46"/>
    <n v="1"/>
    <d v="2018-11-12T00:00:00"/>
    <x v="1"/>
  </r>
  <r>
    <x v="10"/>
    <d v="2018-11-13T00:00:00"/>
    <n v="229"/>
    <n v="0"/>
    <n v="229"/>
    <n v="0"/>
    <n v="46"/>
    <n v="1"/>
    <d v="2018-11-12T00:00:00"/>
    <x v="1"/>
  </r>
  <r>
    <x v="11"/>
    <d v="2018-11-13T00:00:00"/>
    <n v="2"/>
    <n v="1"/>
    <n v="1"/>
    <n v="0"/>
    <n v="46"/>
    <n v="1"/>
    <d v="2018-11-12T00:00:00"/>
    <x v="1"/>
  </r>
  <r>
    <x v="12"/>
    <d v="2018-11-13T00:00:00"/>
    <n v="11"/>
    <n v="0"/>
    <n v="11"/>
    <n v="0"/>
    <n v="46"/>
    <n v="1"/>
    <d v="2018-11-12T00:00:00"/>
    <x v="1"/>
  </r>
  <r>
    <x v="13"/>
    <d v="2018-11-13T00:00:00"/>
    <n v="17"/>
    <n v="2"/>
    <n v="15"/>
    <n v="0"/>
    <n v="46"/>
    <n v="1"/>
    <d v="2018-11-12T00:00:00"/>
    <x v="1"/>
  </r>
  <r>
    <x v="14"/>
    <d v="2018-11-13T00:00:00"/>
    <n v="206"/>
    <n v="58"/>
    <n v="148"/>
    <n v="0"/>
    <n v="46"/>
    <n v="1"/>
    <d v="2018-11-12T00:00:00"/>
    <x v="1"/>
  </r>
  <r>
    <x v="15"/>
    <d v="2018-11-13T00:00:00"/>
    <n v="128"/>
    <n v="1"/>
    <n v="127"/>
    <n v="0"/>
    <n v="46"/>
    <n v="1"/>
    <d v="2018-11-12T00:00:00"/>
    <x v="1"/>
  </r>
  <r>
    <x v="18"/>
    <d v="2018-11-13T00:00:00"/>
    <n v="29"/>
    <n v="4"/>
    <n v="25"/>
    <n v="0"/>
    <n v="46"/>
    <n v="1"/>
    <d v="2018-11-12T00:00:00"/>
    <x v="1"/>
  </r>
  <r>
    <x v="19"/>
    <d v="2018-11-13T00:00:00"/>
    <n v="8"/>
    <n v="0"/>
    <n v="8"/>
    <n v="0"/>
    <n v="46"/>
    <n v="1"/>
    <d v="2018-11-12T00:00:00"/>
    <x v="1"/>
  </r>
  <r>
    <x v="20"/>
    <d v="2018-11-13T00:00:00"/>
    <n v="229"/>
    <n v="0"/>
    <n v="229"/>
    <n v="0"/>
    <n v="46"/>
    <n v="1"/>
    <d v="2018-11-12T00:00:00"/>
    <x v="1"/>
  </r>
  <r>
    <x v="21"/>
    <d v="2018-11-13T00:00:00"/>
    <n v="919"/>
    <n v="5"/>
    <n v="914"/>
    <n v="0"/>
    <n v="46"/>
    <n v="1"/>
    <d v="2018-11-12T00:00:00"/>
    <x v="1"/>
  </r>
  <r>
    <x v="22"/>
    <d v="2018-11-13T00:00:00"/>
    <n v="2774"/>
    <n v="278"/>
    <n v="2496"/>
    <n v="0"/>
    <n v="46"/>
    <n v="1"/>
    <d v="2018-11-12T00:00:00"/>
    <x v="1"/>
  </r>
  <r>
    <x v="23"/>
    <d v="2018-11-13T00:00:00"/>
    <n v="70"/>
    <n v="8"/>
    <n v="62"/>
    <n v="0"/>
    <n v="46"/>
    <n v="1"/>
    <d v="2018-11-12T00:00:00"/>
    <x v="1"/>
  </r>
  <r>
    <x v="24"/>
    <d v="2018-11-13T00:00:00"/>
    <n v="403"/>
    <n v="19"/>
    <n v="384"/>
    <n v="0"/>
    <n v="46"/>
    <n v="1"/>
    <d v="2018-11-12T00:00:00"/>
    <x v="1"/>
  </r>
  <r>
    <x v="25"/>
    <d v="2018-11-13T00:00:00"/>
    <n v="141"/>
    <n v="18"/>
    <n v="123"/>
    <n v="0"/>
    <n v="46"/>
    <n v="1"/>
    <d v="2018-11-12T00:00:00"/>
    <x v="1"/>
  </r>
  <r>
    <x v="26"/>
    <d v="2018-11-13T00:00:00"/>
    <n v="29"/>
    <n v="0"/>
    <n v="29"/>
    <n v="0"/>
    <n v="46"/>
    <n v="1"/>
    <d v="2018-11-12T00:00:00"/>
    <x v="1"/>
  </r>
  <r>
    <x v="27"/>
    <d v="2018-11-13T00:00:00"/>
    <n v="26"/>
    <n v="1"/>
    <n v="25"/>
    <n v="0"/>
    <n v="46"/>
    <n v="1"/>
    <d v="2018-11-12T00:00:00"/>
    <x v="1"/>
  </r>
  <r>
    <x v="38"/>
    <d v="2018-11-13T00:00:00"/>
    <n v="4"/>
    <n v="0"/>
    <n v="4"/>
    <n v="0"/>
    <n v="46"/>
    <n v="1"/>
    <d v="2018-11-12T00:00:00"/>
    <x v="1"/>
  </r>
  <r>
    <x v="28"/>
    <d v="2018-11-13T00:00:00"/>
    <n v="162"/>
    <n v="9"/>
    <n v="153"/>
    <n v="0"/>
    <n v="46"/>
    <n v="1"/>
    <d v="2018-11-12T00:00:00"/>
    <x v="1"/>
  </r>
  <r>
    <x v="29"/>
    <d v="2018-11-13T00:00:00"/>
    <n v="70"/>
    <n v="18"/>
    <n v="52"/>
    <n v="0"/>
    <n v="46"/>
    <n v="1"/>
    <d v="2018-11-12T00:00:00"/>
    <x v="1"/>
  </r>
  <r>
    <x v="30"/>
    <d v="2018-11-13T00:00:00"/>
    <n v="403"/>
    <n v="0"/>
    <n v="403"/>
    <n v="0"/>
    <n v="46"/>
    <n v="1"/>
    <d v="2018-11-12T00:00:00"/>
    <x v="1"/>
  </r>
  <r>
    <x v="31"/>
    <d v="2018-11-13T00:00:00"/>
    <n v="201"/>
    <n v="15"/>
    <n v="186"/>
    <n v="0"/>
    <n v="46"/>
    <n v="1"/>
    <d v="2018-11-12T00:00:00"/>
    <x v="1"/>
  </r>
  <r>
    <x v="32"/>
    <d v="2018-11-13T00:00:00"/>
    <n v="72"/>
    <n v="14"/>
    <n v="58"/>
    <n v="0"/>
    <n v="46"/>
    <n v="1"/>
    <d v="2018-11-12T00:00:00"/>
    <x v="1"/>
  </r>
  <r>
    <x v="33"/>
    <d v="2018-11-13T00:00:00"/>
    <n v="75"/>
    <n v="7"/>
    <n v="68"/>
    <n v="0"/>
    <n v="46"/>
    <n v="1"/>
    <d v="2018-11-12T00:00:00"/>
    <x v="1"/>
  </r>
  <r>
    <x v="34"/>
    <d v="2018-11-13T00:00:00"/>
    <n v="66"/>
    <n v="0"/>
    <n v="0"/>
    <n v="0"/>
    <n v="46"/>
    <n v="1"/>
    <d v="2018-11-12T00:00:00"/>
    <x v="1"/>
  </r>
  <r>
    <x v="37"/>
    <d v="2018-11-13T00:00:00"/>
    <n v="1"/>
    <n v="0"/>
    <n v="1"/>
    <n v="0"/>
    <n v="46"/>
    <n v="1"/>
    <d v="2018-11-12T00:00:00"/>
    <x v="1"/>
  </r>
  <r>
    <x v="35"/>
    <d v="2018-11-13T00:00:00"/>
    <n v="1191"/>
    <n v="0"/>
    <n v="0"/>
    <n v="1191"/>
    <n v="46"/>
    <n v="1"/>
    <d v="2018-11-12T00:00:00"/>
    <x v="1"/>
  </r>
  <r>
    <x v="0"/>
    <d v="2018-11-14T00:00:00"/>
    <n v="3970"/>
    <n v="0"/>
    <n v="3938"/>
    <n v="32"/>
    <n v="46"/>
    <n v="1"/>
    <d v="2018-11-12T00:00:00"/>
    <x v="1"/>
  </r>
  <r>
    <x v="1"/>
    <d v="2018-11-14T00:00:00"/>
    <n v="3938"/>
    <n v="109"/>
    <n v="3805"/>
    <n v="24"/>
    <n v="46"/>
    <n v="1"/>
    <d v="2018-11-12T00:00:00"/>
    <x v="1"/>
  </r>
  <r>
    <x v="2"/>
    <d v="2018-11-14T00:00:00"/>
    <n v="19"/>
    <n v="0"/>
    <n v="19"/>
    <n v="0"/>
    <n v="46"/>
    <n v="1"/>
    <d v="2018-11-12T00:00:00"/>
    <x v="1"/>
  </r>
  <r>
    <x v="3"/>
    <d v="2018-11-14T00:00:00"/>
    <n v="75"/>
    <n v="9"/>
    <n v="66"/>
    <n v="0"/>
    <n v="46"/>
    <n v="1"/>
    <d v="2018-11-12T00:00:00"/>
    <x v="1"/>
  </r>
  <r>
    <x v="4"/>
    <d v="2018-11-14T00:00:00"/>
    <n v="47"/>
    <n v="2"/>
    <n v="45"/>
    <n v="0"/>
    <n v="46"/>
    <n v="1"/>
    <d v="2018-11-12T00:00:00"/>
    <x v="1"/>
  </r>
  <r>
    <x v="36"/>
    <d v="2018-11-14T00:00:00"/>
    <n v="1"/>
    <n v="0"/>
    <n v="1"/>
    <n v="0"/>
    <n v="46"/>
    <n v="1"/>
    <d v="2018-11-12T00:00:00"/>
    <x v="1"/>
  </r>
  <r>
    <x v="5"/>
    <d v="2018-11-14T00:00:00"/>
    <n v="14"/>
    <n v="0"/>
    <n v="14"/>
    <n v="0"/>
    <n v="46"/>
    <n v="1"/>
    <d v="2018-11-12T00:00:00"/>
    <x v="1"/>
  </r>
  <r>
    <x v="6"/>
    <d v="2018-11-14T00:00:00"/>
    <n v="13"/>
    <n v="0"/>
    <n v="13"/>
    <n v="0"/>
    <n v="46"/>
    <n v="1"/>
    <d v="2018-11-12T00:00:00"/>
    <x v="1"/>
  </r>
  <r>
    <x v="7"/>
    <d v="2018-11-14T00:00:00"/>
    <n v="539"/>
    <n v="149"/>
    <n v="390"/>
    <n v="0"/>
    <n v="46"/>
    <n v="1"/>
    <d v="2018-11-12T00:00:00"/>
    <x v="1"/>
  </r>
  <r>
    <x v="8"/>
    <d v="2018-11-14T00:00:00"/>
    <n v="3798"/>
    <n v="251"/>
    <n v="3547"/>
    <n v="0"/>
    <n v="46"/>
    <n v="1"/>
    <d v="2018-11-12T00:00:00"/>
    <x v="1"/>
  </r>
  <r>
    <x v="9"/>
    <d v="2018-11-14T00:00:00"/>
    <n v="192"/>
    <n v="17"/>
    <n v="175"/>
    <n v="0"/>
    <n v="46"/>
    <n v="1"/>
    <d v="2018-11-12T00:00:00"/>
    <x v="1"/>
  </r>
  <r>
    <x v="39"/>
    <d v="2018-11-14T00:00:00"/>
    <n v="13"/>
    <n v="0"/>
    <n v="13"/>
    <n v="0"/>
    <n v="46"/>
    <n v="1"/>
    <d v="2018-11-12T00:00:00"/>
    <x v="1"/>
  </r>
  <r>
    <x v="10"/>
    <d v="2018-11-14T00:00:00"/>
    <n v="176"/>
    <n v="1"/>
    <n v="175"/>
    <n v="0"/>
    <n v="46"/>
    <n v="1"/>
    <d v="2018-11-12T00:00:00"/>
    <x v="1"/>
  </r>
  <r>
    <x v="11"/>
    <d v="2018-11-14T00:00:00"/>
    <n v="3"/>
    <n v="0"/>
    <n v="3"/>
    <n v="0"/>
    <n v="46"/>
    <n v="1"/>
    <d v="2018-11-12T00:00:00"/>
    <x v="1"/>
  </r>
  <r>
    <x v="12"/>
    <d v="2018-11-14T00:00:00"/>
    <n v="13"/>
    <n v="3"/>
    <n v="10"/>
    <n v="0"/>
    <n v="46"/>
    <n v="1"/>
    <d v="2018-11-12T00:00:00"/>
    <x v="1"/>
  </r>
  <r>
    <x v="13"/>
    <d v="2018-11-14T00:00:00"/>
    <n v="15"/>
    <n v="0"/>
    <n v="15"/>
    <n v="0"/>
    <n v="46"/>
    <n v="1"/>
    <d v="2018-11-12T00:00:00"/>
    <x v="1"/>
  </r>
  <r>
    <x v="14"/>
    <d v="2018-11-14T00:00:00"/>
    <n v="158"/>
    <n v="33"/>
    <n v="125"/>
    <n v="0"/>
    <n v="46"/>
    <n v="1"/>
    <d v="2018-11-12T00:00:00"/>
    <x v="1"/>
  </r>
  <r>
    <x v="15"/>
    <d v="2018-11-14T00:00:00"/>
    <n v="105"/>
    <n v="1"/>
    <n v="104"/>
    <n v="0"/>
    <n v="46"/>
    <n v="1"/>
    <d v="2018-11-12T00:00:00"/>
    <x v="1"/>
  </r>
  <r>
    <x v="16"/>
    <d v="2018-11-14T00:00:00"/>
    <n v="1"/>
    <n v="1"/>
    <n v="0"/>
    <n v="0"/>
    <n v="46"/>
    <n v="1"/>
    <d v="2018-11-12T00:00:00"/>
    <x v="1"/>
  </r>
  <r>
    <x v="18"/>
    <d v="2018-11-14T00:00:00"/>
    <n v="23"/>
    <n v="2"/>
    <n v="21"/>
    <n v="0"/>
    <n v="46"/>
    <n v="1"/>
    <d v="2018-11-12T00:00:00"/>
    <x v="1"/>
  </r>
  <r>
    <x v="19"/>
    <d v="2018-11-14T00:00:00"/>
    <n v="3"/>
    <n v="0"/>
    <n v="3"/>
    <n v="0"/>
    <n v="46"/>
    <n v="1"/>
    <d v="2018-11-12T00:00:00"/>
    <x v="1"/>
  </r>
  <r>
    <x v="20"/>
    <d v="2018-11-14T00:00:00"/>
    <n v="176"/>
    <n v="0"/>
    <n v="176"/>
    <n v="0"/>
    <n v="46"/>
    <n v="1"/>
    <d v="2018-11-12T00:00:00"/>
    <x v="1"/>
  </r>
  <r>
    <x v="21"/>
    <d v="2018-11-14T00:00:00"/>
    <n v="701"/>
    <n v="8"/>
    <n v="693"/>
    <n v="0"/>
    <n v="46"/>
    <n v="1"/>
    <d v="2018-11-12T00:00:00"/>
    <x v="1"/>
  </r>
  <r>
    <x v="22"/>
    <d v="2018-11-14T00:00:00"/>
    <n v="2177"/>
    <n v="206"/>
    <n v="1971"/>
    <n v="0"/>
    <n v="46"/>
    <n v="1"/>
    <d v="2018-11-12T00:00:00"/>
    <x v="1"/>
  </r>
  <r>
    <x v="23"/>
    <d v="2018-11-14T00:00:00"/>
    <n v="61"/>
    <n v="10"/>
    <n v="51"/>
    <n v="0"/>
    <n v="46"/>
    <n v="1"/>
    <d v="2018-11-12T00:00:00"/>
    <x v="1"/>
  </r>
  <r>
    <x v="24"/>
    <d v="2018-11-14T00:00:00"/>
    <n v="314"/>
    <n v="21"/>
    <n v="293"/>
    <n v="0"/>
    <n v="46"/>
    <n v="1"/>
    <d v="2018-11-12T00:00:00"/>
    <x v="1"/>
  </r>
  <r>
    <x v="25"/>
    <d v="2018-11-14T00:00:00"/>
    <n v="105"/>
    <n v="12"/>
    <n v="93"/>
    <n v="0"/>
    <n v="46"/>
    <n v="1"/>
    <d v="2018-11-12T00:00:00"/>
    <x v="1"/>
  </r>
  <r>
    <x v="26"/>
    <d v="2018-11-14T00:00:00"/>
    <n v="28"/>
    <n v="1"/>
    <n v="27"/>
    <n v="0"/>
    <n v="46"/>
    <n v="1"/>
    <d v="2018-11-12T00:00:00"/>
    <x v="1"/>
  </r>
  <r>
    <x v="27"/>
    <d v="2018-11-14T00:00:00"/>
    <n v="17"/>
    <n v="0"/>
    <n v="17"/>
    <n v="0"/>
    <n v="46"/>
    <n v="1"/>
    <d v="2018-11-12T00:00:00"/>
    <x v="1"/>
  </r>
  <r>
    <x v="38"/>
    <d v="2018-11-14T00:00:00"/>
    <n v="11"/>
    <n v="3"/>
    <n v="8"/>
    <n v="0"/>
    <n v="46"/>
    <n v="1"/>
    <d v="2018-11-12T00:00:00"/>
    <x v="1"/>
  </r>
  <r>
    <x v="28"/>
    <d v="2018-11-14T00:00:00"/>
    <n v="121"/>
    <n v="7"/>
    <n v="114"/>
    <n v="0"/>
    <n v="46"/>
    <n v="1"/>
    <d v="2018-11-12T00:00:00"/>
    <x v="1"/>
  </r>
  <r>
    <x v="29"/>
    <d v="2018-11-14T00:00:00"/>
    <n v="47"/>
    <n v="9"/>
    <n v="38"/>
    <n v="0"/>
    <n v="46"/>
    <n v="1"/>
    <d v="2018-11-12T00:00:00"/>
    <x v="1"/>
  </r>
  <r>
    <x v="30"/>
    <d v="2018-11-14T00:00:00"/>
    <n v="314"/>
    <n v="0"/>
    <n v="314"/>
    <n v="0"/>
    <n v="46"/>
    <n v="1"/>
    <d v="2018-11-12T00:00:00"/>
    <x v="1"/>
  </r>
  <r>
    <x v="31"/>
    <d v="2018-11-14T00:00:00"/>
    <n v="156"/>
    <n v="13"/>
    <n v="143"/>
    <n v="0"/>
    <n v="46"/>
    <n v="1"/>
    <d v="2018-11-12T00:00:00"/>
    <x v="1"/>
  </r>
  <r>
    <x v="32"/>
    <d v="2018-11-14T00:00:00"/>
    <n v="79"/>
    <n v="14"/>
    <n v="65"/>
    <n v="0"/>
    <n v="46"/>
    <n v="1"/>
    <d v="2018-11-12T00:00:00"/>
    <x v="1"/>
  </r>
  <r>
    <x v="33"/>
    <d v="2018-11-14T00:00:00"/>
    <n v="57"/>
    <n v="6"/>
    <n v="51"/>
    <n v="0"/>
    <n v="46"/>
    <n v="1"/>
    <d v="2018-11-12T00:00:00"/>
    <x v="1"/>
  </r>
  <r>
    <x v="34"/>
    <d v="2018-11-14T00:00:00"/>
    <n v="40"/>
    <n v="0"/>
    <n v="0"/>
    <n v="0"/>
    <n v="46"/>
    <n v="1"/>
    <d v="2018-11-12T00:00:00"/>
    <x v="1"/>
  </r>
  <r>
    <x v="35"/>
    <d v="2018-11-14T00:00:00"/>
    <n v="912"/>
    <n v="0"/>
    <n v="0"/>
    <n v="912"/>
    <n v="46"/>
    <n v="1"/>
    <d v="2018-11-12T00:00:00"/>
    <x v="1"/>
  </r>
  <r>
    <x v="0"/>
    <d v="2018-11-15T00:00:00"/>
    <n v="3307"/>
    <n v="0"/>
    <n v="3285"/>
    <n v="22"/>
    <n v="46"/>
    <n v="1"/>
    <d v="2018-11-12T00:00:00"/>
    <x v="1"/>
  </r>
  <r>
    <x v="1"/>
    <d v="2018-11-15T00:00:00"/>
    <n v="3285"/>
    <n v="103"/>
    <n v="3168"/>
    <n v="14"/>
    <n v="46"/>
    <n v="1"/>
    <d v="2018-11-12T00:00:00"/>
    <x v="1"/>
  </r>
  <r>
    <x v="2"/>
    <d v="2018-11-15T00:00:00"/>
    <n v="11"/>
    <n v="1"/>
    <n v="10"/>
    <n v="0"/>
    <n v="46"/>
    <n v="1"/>
    <d v="2018-11-12T00:00:00"/>
    <x v="1"/>
  </r>
  <r>
    <x v="3"/>
    <d v="2018-11-15T00:00:00"/>
    <n v="56"/>
    <n v="7"/>
    <n v="49"/>
    <n v="0"/>
    <n v="46"/>
    <n v="1"/>
    <d v="2018-11-12T00:00:00"/>
    <x v="1"/>
  </r>
  <r>
    <x v="4"/>
    <d v="2018-11-15T00:00:00"/>
    <n v="38"/>
    <n v="0"/>
    <n v="38"/>
    <n v="0"/>
    <n v="46"/>
    <n v="1"/>
    <d v="2018-11-12T00:00:00"/>
    <x v="1"/>
  </r>
  <r>
    <x v="5"/>
    <d v="2018-11-15T00:00:00"/>
    <n v="6"/>
    <n v="1"/>
    <n v="5"/>
    <n v="0"/>
    <n v="46"/>
    <n v="1"/>
    <d v="2018-11-12T00:00:00"/>
    <x v="1"/>
  </r>
  <r>
    <x v="6"/>
    <d v="2018-11-15T00:00:00"/>
    <n v="5"/>
    <n v="0"/>
    <n v="5"/>
    <n v="0"/>
    <n v="46"/>
    <n v="1"/>
    <d v="2018-11-12T00:00:00"/>
    <x v="1"/>
  </r>
  <r>
    <x v="7"/>
    <d v="2018-11-15T00:00:00"/>
    <n v="426"/>
    <n v="107"/>
    <n v="319"/>
    <n v="0"/>
    <n v="46"/>
    <n v="1"/>
    <d v="2018-11-12T00:00:00"/>
    <x v="1"/>
  </r>
  <r>
    <x v="8"/>
    <d v="2018-11-15T00:00:00"/>
    <n v="3165"/>
    <n v="244"/>
    <n v="2921"/>
    <n v="0"/>
    <n v="46"/>
    <n v="1"/>
    <d v="2018-11-12T00:00:00"/>
    <x v="1"/>
  </r>
  <r>
    <x v="9"/>
    <d v="2018-11-15T00:00:00"/>
    <n v="141"/>
    <n v="9"/>
    <n v="132"/>
    <n v="0"/>
    <n v="46"/>
    <n v="1"/>
    <d v="2018-11-12T00:00:00"/>
    <x v="1"/>
  </r>
  <r>
    <x v="39"/>
    <d v="2018-11-15T00:00:00"/>
    <n v="15"/>
    <n v="0"/>
    <n v="15"/>
    <n v="0"/>
    <n v="46"/>
    <n v="1"/>
    <d v="2018-11-12T00:00:00"/>
    <x v="1"/>
  </r>
  <r>
    <x v="10"/>
    <d v="2018-11-15T00:00:00"/>
    <n v="155"/>
    <n v="0"/>
    <n v="155"/>
    <n v="0"/>
    <n v="46"/>
    <n v="1"/>
    <d v="2018-11-12T00:00:00"/>
    <x v="1"/>
  </r>
  <r>
    <x v="11"/>
    <d v="2018-11-15T00:00:00"/>
    <n v="2"/>
    <n v="1"/>
    <n v="1"/>
    <n v="0"/>
    <n v="46"/>
    <n v="1"/>
    <d v="2018-11-12T00:00:00"/>
    <x v="1"/>
  </r>
  <r>
    <x v="12"/>
    <d v="2018-11-15T00:00:00"/>
    <n v="11"/>
    <n v="1"/>
    <n v="10"/>
    <n v="0"/>
    <n v="46"/>
    <n v="1"/>
    <d v="2018-11-12T00:00:00"/>
    <x v="1"/>
  </r>
  <r>
    <x v="13"/>
    <d v="2018-11-15T00:00:00"/>
    <n v="13"/>
    <n v="1"/>
    <n v="12"/>
    <n v="0"/>
    <n v="46"/>
    <n v="1"/>
    <d v="2018-11-12T00:00:00"/>
    <x v="1"/>
  </r>
  <r>
    <x v="14"/>
    <d v="2018-11-15T00:00:00"/>
    <n v="136"/>
    <n v="30"/>
    <n v="106"/>
    <n v="0"/>
    <n v="46"/>
    <n v="1"/>
    <d v="2018-11-12T00:00:00"/>
    <x v="1"/>
  </r>
  <r>
    <x v="15"/>
    <d v="2018-11-15T00:00:00"/>
    <n v="91"/>
    <n v="1"/>
    <n v="90"/>
    <n v="0"/>
    <n v="46"/>
    <n v="1"/>
    <d v="2018-11-12T00:00:00"/>
    <x v="1"/>
  </r>
  <r>
    <x v="16"/>
    <d v="2018-11-15T00:00:00"/>
    <n v="1"/>
    <n v="1"/>
    <n v="0"/>
    <n v="0"/>
    <n v="46"/>
    <n v="1"/>
    <d v="2018-11-12T00:00:00"/>
    <x v="1"/>
  </r>
  <r>
    <x v="18"/>
    <d v="2018-11-15T00:00:00"/>
    <n v="20"/>
    <n v="3"/>
    <n v="17"/>
    <n v="0"/>
    <n v="46"/>
    <n v="1"/>
    <d v="2018-11-12T00:00:00"/>
    <x v="1"/>
  </r>
  <r>
    <x v="19"/>
    <d v="2018-11-15T00:00:00"/>
    <n v="3"/>
    <n v="0"/>
    <n v="3"/>
    <n v="0"/>
    <n v="46"/>
    <n v="1"/>
    <d v="2018-11-12T00:00:00"/>
    <x v="1"/>
  </r>
  <r>
    <x v="20"/>
    <d v="2018-11-15T00:00:00"/>
    <n v="155"/>
    <n v="0"/>
    <n v="155"/>
    <n v="0"/>
    <n v="46"/>
    <n v="1"/>
    <d v="2018-11-12T00:00:00"/>
    <x v="1"/>
  </r>
  <r>
    <x v="21"/>
    <d v="2018-11-15T00:00:00"/>
    <n v="558"/>
    <n v="6"/>
    <n v="552"/>
    <n v="0"/>
    <n v="46"/>
    <n v="1"/>
    <d v="2018-11-12T00:00:00"/>
    <x v="1"/>
  </r>
  <r>
    <x v="22"/>
    <d v="2018-11-15T00:00:00"/>
    <n v="1808"/>
    <n v="150"/>
    <n v="1658"/>
    <n v="0"/>
    <n v="46"/>
    <n v="1"/>
    <d v="2018-11-12T00:00:00"/>
    <x v="1"/>
  </r>
  <r>
    <x v="23"/>
    <d v="2018-11-15T00:00:00"/>
    <n v="66"/>
    <n v="7"/>
    <n v="59"/>
    <n v="0"/>
    <n v="46"/>
    <n v="1"/>
    <d v="2018-11-12T00:00:00"/>
    <x v="1"/>
  </r>
  <r>
    <x v="24"/>
    <d v="2018-11-15T00:00:00"/>
    <n v="283"/>
    <n v="10"/>
    <n v="273"/>
    <n v="0"/>
    <n v="46"/>
    <n v="1"/>
    <d v="2018-11-12T00:00:00"/>
    <x v="1"/>
  </r>
  <r>
    <x v="25"/>
    <d v="2018-11-15T00:00:00"/>
    <n v="94"/>
    <n v="7"/>
    <n v="87"/>
    <n v="0"/>
    <n v="46"/>
    <n v="1"/>
    <d v="2018-11-12T00:00:00"/>
    <x v="1"/>
  </r>
  <r>
    <x v="26"/>
    <d v="2018-11-15T00:00:00"/>
    <n v="20"/>
    <n v="0"/>
    <n v="20"/>
    <n v="0"/>
    <n v="46"/>
    <n v="1"/>
    <d v="2018-11-12T00:00:00"/>
    <x v="1"/>
  </r>
  <r>
    <x v="27"/>
    <d v="2018-11-15T00:00:00"/>
    <n v="16"/>
    <n v="0"/>
    <n v="16"/>
    <n v="0"/>
    <n v="46"/>
    <n v="1"/>
    <d v="2018-11-12T00:00:00"/>
    <x v="1"/>
  </r>
  <r>
    <x v="38"/>
    <d v="2018-11-15T00:00:00"/>
    <n v="5"/>
    <n v="1"/>
    <n v="4"/>
    <n v="0"/>
    <n v="46"/>
    <n v="1"/>
    <d v="2018-11-12T00:00:00"/>
    <x v="1"/>
  </r>
  <r>
    <x v="28"/>
    <d v="2018-11-15T00:00:00"/>
    <n v="130"/>
    <n v="10"/>
    <n v="120"/>
    <n v="0"/>
    <n v="46"/>
    <n v="1"/>
    <d v="2018-11-12T00:00:00"/>
    <x v="1"/>
  </r>
  <r>
    <x v="29"/>
    <d v="2018-11-15T00:00:00"/>
    <n v="45"/>
    <n v="5"/>
    <n v="40"/>
    <n v="0"/>
    <n v="46"/>
    <n v="1"/>
    <d v="2018-11-12T00:00:00"/>
    <x v="1"/>
  </r>
  <r>
    <x v="30"/>
    <d v="2018-11-15T00:00:00"/>
    <n v="283"/>
    <n v="0"/>
    <n v="283"/>
    <n v="0"/>
    <n v="46"/>
    <n v="1"/>
    <d v="2018-11-12T00:00:00"/>
    <x v="1"/>
  </r>
  <r>
    <x v="31"/>
    <d v="2018-11-15T00:00:00"/>
    <n v="141"/>
    <n v="10"/>
    <n v="131"/>
    <n v="0"/>
    <n v="46"/>
    <n v="1"/>
    <d v="2018-11-12T00:00:00"/>
    <x v="1"/>
  </r>
  <r>
    <x v="32"/>
    <d v="2018-11-15T00:00:00"/>
    <n v="67"/>
    <n v="14"/>
    <n v="53"/>
    <n v="0"/>
    <n v="46"/>
    <n v="1"/>
    <d v="2018-11-12T00:00:00"/>
    <x v="1"/>
  </r>
  <r>
    <x v="33"/>
    <d v="2018-11-15T00:00:00"/>
    <n v="33"/>
    <n v="4"/>
    <n v="29"/>
    <n v="0"/>
    <n v="46"/>
    <n v="1"/>
    <d v="2018-11-12T00:00:00"/>
    <x v="1"/>
  </r>
  <r>
    <x v="34"/>
    <d v="2018-11-15T00:00:00"/>
    <n v="45"/>
    <n v="0"/>
    <n v="0"/>
    <n v="0"/>
    <n v="46"/>
    <n v="1"/>
    <d v="2018-11-12T00:00:00"/>
    <x v="1"/>
  </r>
  <r>
    <x v="37"/>
    <d v="2018-11-15T00:00:00"/>
    <n v="1"/>
    <n v="0"/>
    <n v="1"/>
    <n v="0"/>
    <n v="46"/>
    <n v="1"/>
    <d v="2018-11-12T00:00:00"/>
    <x v="1"/>
  </r>
  <r>
    <x v="35"/>
    <d v="2018-11-15T00:00:00"/>
    <n v="736"/>
    <n v="0"/>
    <n v="0"/>
    <n v="736"/>
    <n v="46"/>
    <n v="1"/>
    <d v="2018-11-12T00:00:00"/>
    <x v="1"/>
  </r>
  <r>
    <x v="0"/>
    <d v="2018-11-16T00:00:00"/>
    <n v="2928"/>
    <n v="0"/>
    <n v="2902"/>
    <n v="26"/>
    <n v="46"/>
    <n v="1"/>
    <d v="2018-11-12T00:00:00"/>
    <x v="1"/>
  </r>
  <r>
    <x v="1"/>
    <d v="2018-11-16T00:00:00"/>
    <n v="2902"/>
    <n v="60"/>
    <n v="2814"/>
    <n v="28"/>
    <n v="46"/>
    <n v="1"/>
    <d v="2018-11-12T00:00:00"/>
    <x v="1"/>
  </r>
  <r>
    <x v="2"/>
    <d v="2018-11-16T00:00:00"/>
    <n v="13"/>
    <n v="1"/>
    <n v="12"/>
    <n v="0"/>
    <n v="46"/>
    <n v="1"/>
    <d v="2018-11-12T00:00:00"/>
    <x v="1"/>
  </r>
  <r>
    <x v="3"/>
    <d v="2018-11-16T00:00:00"/>
    <n v="58"/>
    <n v="4"/>
    <n v="54"/>
    <n v="0"/>
    <n v="46"/>
    <n v="1"/>
    <d v="2018-11-12T00:00:00"/>
    <x v="1"/>
  </r>
  <r>
    <x v="4"/>
    <d v="2018-11-16T00:00:00"/>
    <n v="41"/>
    <n v="2"/>
    <n v="39"/>
    <n v="0"/>
    <n v="46"/>
    <n v="1"/>
    <d v="2018-11-12T00:00:00"/>
    <x v="1"/>
  </r>
  <r>
    <x v="36"/>
    <d v="2018-11-16T00:00:00"/>
    <n v="1"/>
    <n v="0"/>
    <n v="1"/>
    <n v="0"/>
    <n v="46"/>
    <n v="1"/>
    <d v="2018-11-12T00:00:00"/>
    <x v="1"/>
  </r>
  <r>
    <x v="5"/>
    <d v="2018-11-16T00:00:00"/>
    <n v="12"/>
    <n v="3"/>
    <n v="9"/>
    <n v="0"/>
    <n v="46"/>
    <n v="1"/>
    <d v="2018-11-12T00:00:00"/>
    <x v="1"/>
  </r>
  <r>
    <x v="6"/>
    <d v="2018-11-16T00:00:00"/>
    <n v="8"/>
    <n v="0"/>
    <n v="8"/>
    <n v="0"/>
    <n v="46"/>
    <n v="1"/>
    <d v="2018-11-12T00:00:00"/>
    <x v="1"/>
  </r>
  <r>
    <x v="7"/>
    <d v="2018-11-16T00:00:00"/>
    <n v="420"/>
    <n v="106"/>
    <n v="314"/>
    <n v="0"/>
    <n v="46"/>
    <n v="1"/>
    <d v="2018-11-12T00:00:00"/>
    <x v="1"/>
  </r>
  <r>
    <x v="8"/>
    <d v="2018-11-16T00:00:00"/>
    <n v="2807"/>
    <n v="176"/>
    <n v="2631"/>
    <n v="0"/>
    <n v="46"/>
    <n v="1"/>
    <d v="2018-11-12T00:00:00"/>
    <x v="1"/>
  </r>
  <r>
    <x v="9"/>
    <d v="2018-11-16T00:00:00"/>
    <n v="131"/>
    <n v="16"/>
    <n v="115"/>
    <n v="0"/>
    <n v="46"/>
    <n v="1"/>
    <d v="2018-11-12T00:00:00"/>
    <x v="1"/>
  </r>
  <r>
    <x v="39"/>
    <d v="2018-11-16T00:00:00"/>
    <n v="9"/>
    <n v="1"/>
    <n v="8"/>
    <n v="0"/>
    <n v="46"/>
    <n v="1"/>
    <d v="2018-11-12T00:00:00"/>
    <x v="1"/>
  </r>
  <r>
    <x v="10"/>
    <d v="2018-11-16T00:00:00"/>
    <n v="139"/>
    <n v="2"/>
    <n v="137"/>
    <n v="0"/>
    <n v="46"/>
    <n v="1"/>
    <d v="2018-11-12T00:00:00"/>
    <x v="1"/>
  </r>
  <r>
    <x v="11"/>
    <d v="2018-11-16T00:00:00"/>
    <n v="3"/>
    <n v="0"/>
    <n v="3"/>
    <n v="0"/>
    <n v="46"/>
    <n v="1"/>
    <d v="2018-11-12T00:00:00"/>
    <x v="1"/>
  </r>
  <r>
    <x v="12"/>
    <d v="2018-11-16T00:00:00"/>
    <n v="8"/>
    <n v="1"/>
    <n v="7"/>
    <n v="0"/>
    <n v="46"/>
    <n v="1"/>
    <d v="2018-11-12T00:00:00"/>
    <x v="1"/>
  </r>
  <r>
    <x v="13"/>
    <d v="2018-11-16T00:00:00"/>
    <n v="9"/>
    <n v="1"/>
    <n v="8"/>
    <n v="0"/>
    <n v="46"/>
    <n v="1"/>
    <d v="2018-11-12T00:00:00"/>
    <x v="1"/>
  </r>
  <r>
    <x v="14"/>
    <d v="2018-11-16T00:00:00"/>
    <n v="128"/>
    <n v="34"/>
    <n v="94"/>
    <n v="0"/>
    <n v="46"/>
    <n v="1"/>
    <d v="2018-11-12T00:00:00"/>
    <x v="1"/>
  </r>
  <r>
    <x v="15"/>
    <d v="2018-11-16T00:00:00"/>
    <n v="85"/>
    <n v="0"/>
    <n v="85"/>
    <n v="0"/>
    <n v="46"/>
    <n v="1"/>
    <d v="2018-11-12T00:00:00"/>
    <x v="1"/>
  </r>
  <r>
    <x v="18"/>
    <d v="2018-11-16T00:00:00"/>
    <n v="9"/>
    <n v="0"/>
    <n v="9"/>
    <n v="0"/>
    <n v="46"/>
    <n v="1"/>
    <d v="2018-11-12T00:00:00"/>
    <x v="1"/>
  </r>
  <r>
    <x v="19"/>
    <d v="2018-11-16T00:00:00"/>
    <n v="2"/>
    <n v="0"/>
    <n v="2"/>
    <n v="0"/>
    <n v="46"/>
    <n v="1"/>
    <d v="2018-11-12T00:00:00"/>
    <x v="1"/>
  </r>
  <r>
    <x v="20"/>
    <d v="2018-11-16T00:00:00"/>
    <n v="139"/>
    <n v="0"/>
    <n v="139"/>
    <n v="0"/>
    <n v="46"/>
    <n v="1"/>
    <d v="2018-11-12T00:00:00"/>
    <x v="1"/>
  </r>
  <r>
    <x v="21"/>
    <d v="2018-11-16T00:00:00"/>
    <n v="458"/>
    <n v="3"/>
    <n v="455"/>
    <n v="0"/>
    <n v="46"/>
    <n v="1"/>
    <d v="2018-11-12T00:00:00"/>
    <x v="1"/>
  </r>
  <r>
    <x v="22"/>
    <d v="2018-11-16T00:00:00"/>
    <n v="1648"/>
    <n v="39"/>
    <n v="1609"/>
    <n v="0"/>
    <n v="46"/>
    <n v="1"/>
    <d v="2018-11-12T00:00:00"/>
    <x v="1"/>
  </r>
  <r>
    <x v="23"/>
    <d v="2018-11-16T00:00:00"/>
    <n v="65"/>
    <n v="8"/>
    <n v="57"/>
    <n v="0"/>
    <n v="46"/>
    <n v="1"/>
    <d v="2018-11-12T00:00:00"/>
    <x v="1"/>
  </r>
  <r>
    <x v="24"/>
    <d v="2018-11-16T00:00:00"/>
    <n v="245"/>
    <n v="19"/>
    <n v="226"/>
    <n v="0"/>
    <n v="46"/>
    <n v="1"/>
    <d v="2018-11-12T00:00:00"/>
    <x v="1"/>
  </r>
  <r>
    <x v="25"/>
    <d v="2018-11-16T00:00:00"/>
    <n v="81"/>
    <n v="8"/>
    <n v="73"/>
    <n v="0"/>
    <n v="46"/>
    <n v="1"/>
    <d v="2018-11-12T00:00:00"/>
    <x v="1"/>
  </r>
  <r>
    <x v="26"/>
    <d v="2018-11-16T00:00:00"/>
    <n v="13"/>
    <n v="0"/>
    <n v="13"/>
    <n v="0"/>
    <n v="46"/>
    <n v="1"/>
    <d v="2018-11-12T00:00:00"/>
    <x v="1"/>
  </r>
  <r>
    <x v="27"/>
    <d v="2018-11-16T00:00:00"/>
    <n v="10"/>
    <n v="0"/>
    <n v="10"/>
    <n v="0"/>
    <n v="46"/>
    <n v="1"/>
    <d v="2018-11-12T00:00:00"/>
    <x v="1"/>
  </r>
  <r>
    <x v="38"/>
    <d v="2018-11-16T00:00:00"/>
    <n v="17"/>
    <n v="1"/>
    <n v="16"/>
    <n v="0"/>
    <n v="46"/>
    <n v="1"/>
    <d v="2018-11-12T00:00:00"/>
    <x v="1"/>
  </r>
  <r>
    <x v="28"/>
    <d v="2018-11-16T00:00:00"/>
    <n v="111"/>
    <n v="5"/>
    <n v="106"/>
    <n v="0"/>
    <n v="46"/>
    <n v="1"/>
    <d v="2018-11-12T00:00:00"/>
    <x v="1"/>
  </r>
  <r>
    <x v="29"/>
    <d v="2018-11-16T00:00:00"/>
    <n v="39"/>
    <n v="2"/>
    <n v="37"/>
    <n v="0"/>
    <n v="46"/>
    <n v="1"/>
    <d v="2018-11-12T00:00:00"/>
    <x v="1"/>
  </r>
  <r>
    <x v="30"/>
    <d v="2018-11-16T00:00:00"/>
    <n v="245"/>
    <n v="0"/>
    <n v="245"/>
    <n v="0"/>
    <n v="46"/>
    <n v="1"/>
    <d v="2018-11-12T00:00:00"/>
    <x v="1"/>
  </r>
  <r>
    <x v="31"/>
    <d v="2018-11-16T00:00:00"/>
    <n v="118"/>
    <n v="16"/>
    <n v="102"/>
    <n v="0"/>
    <n v="46"/>
    <n v="1"/>
    <d v="2018-11-12T00:00:00"/>
    <x v="1"/>
  </r>
  <r>
    <x v="32"/>
    <d v="2018-11-16T00:00:00"/>
    <n v="63"/>
    <n v="11"/>
    <n v="52"/>
    <n v="0"/>
    <n v="46"/>
    <n v="1"/>
    <d v="2018-11-12T00:00:00"/>
    <x v="1"/>
  </r>
  <r>
    <x v="33"/>
    <d v="2018-11-16T00:00:00"/>
    <n v="42"/>
    <n v="4"/>
    <n v="38"/>
    <n v="0"/>
    <n v="46"/>
    <n v="1"/>
    <d v="2018-11-12T00:00:00"/>
    <x v="1"/>
  </r>
  <r>
    <x v="34"/>
    <d v="2018-11-16T00:00:00"/>
    <n v="44"/>
    <n v="0"/>
    <n v="0"/>
    <n v="0"/>
    <n v="46"/>
    <n v="1"/>
    <d v="2018-11-12T00:00:00"/>
    <x v="1"/>
  </r>
  <r>
    <x v="35"/>
    <d v="2018-11-16T00:00:00"/>
    <n v="618"/>
    <n v="0"/>
    <n v="0"/>
    <n v="618"/>
    <n v="46"/>
    <n v="1"/>
    <d v="2018-11-12T00:00:00"/>
    <x v="1"/>
  </r>
  <r>
    <x v="0"/>
    <d v="2018-11-17T00:00:00"/>
    <n v="463"/>
    <n v="0"/>
    <n v="461"/>
    <n v="2"/>
    <n v="46"/>
    <n v="1"/>
    <d v="2018-11-12T00:00:00"/>
    <x v="1"/>
  </r>
  <r>
    <x v="1"/>
    <d v="2018-11-17T00:00:00"/>
    <n v="461"/>
    <n v="16"/>
    <n v="433"/>
    <n v="12"/>
    <n v="46"/>
    <n v="1"/>
    <d v="2018-11-12T00:00:00"/>
    <x v="1"/>
  </r>
  <r>
    <x v="2"/>
    <d v="2018-11-17T00:00:00"/>
    <n v="3"/>
    <n v="0"/>
    <n v="3"/>
    <n v="0"/>
    <n v="46"/>
    <n v="1"/>
    <d v="2018-11-12T00:00:00"/>
    <x v="1"/>
  </r>
  <r>
    <x v="3"/>
    <d v="2018-11-17T00:00:00"/>
    <n v="13"/>
    <n v="0"/>
    <n v="13"/>
    <n v="0"/>
    <n v="46"/>
    <n v="1"/>
    <d v="2018-11-12T00:00:00"/>
    <x v="1"/>
  </r>
  <r>
    <x v="4"/>
    <d v="2018-11-17T00:00:00"/>
    <n v="10"/>
    <n v="0"/>
    <n v="10"/>
    <n v="0"/>
    <n v="46"/>
    <n v="1"/>
    <d v="2018-11-12T00:00:00"/>
    <x v="1"/>
  </r>
  <r>
    <x v="5"/>
    <d v="2018-11-17T00:00:00"/>
    <n v="6"/>
    <n v="1"/>
    <n v="5"/>
    <n v="0"/>
    <n v="46"/>
    <n v="1"/>
    <d v="2018-11-12T00:00:00"/>
    <x v="1"/>
  </r>
  <r>
    <x v="6"/>
    <d v="2018-11-17T00:00:00"/>
    <n v="5"/>
    <n v="0"/>
    <n v="5"/>
    <n v="0"/>
    <n v="46"/>
    <n v="1"/>
    <d v="2018-11-12T00:00:00"/>
    <x v="1"/>
  </r>
  <r>
    <x v="7"/>
    <d v="2018-11-17T00:00:00"/>
    <n v="71"/>
    <n v="18"/>
    <n v="53"/>
    <n v="0"/>
    <n v="46"/>
    <n v="1"/>
    <d v="2018-11-12T00:00:00"/>
    <x v="1"/>
  </r>
  <r>
    <x v="8"/>
    <d v="2018-11-17T00:00:00"/>
    <n v="430"/>
    <n v="28"/>
    <n v="402"/>
    <n v="0"/>
    <n v="46"/>
    <n v="1"/>
    <d v="2018-11-12T00:00:00"/>
    <x v="1"/>
  </r>
  <r>
    <x v="9"/>
    <d v="2018-11-17T00:00:00"/>
    <n v="15"/>
    <n v="1"/>
    <n v="14"/>
    <n v="0"/>
    <n v="46"/>
    <n v="1"/>
    <d v="2018-11-12T00:00:00"/>
    <x v="1"/>
  </r>
  <r>
    <x v="10"/>
    <d v="2018-11-17T00:00:00"/>
    <n v="25"/>
    <n v="0"/>
    <n v="25"/>
    <n v="0"/>
    <n v="46"/>
    <n v="1"/>
    <d v="2018-11-12T00:00:00"/>
    <x v="1"/>
  </r>
  <r>
    <x v="11"/>
    <d v="2018-11-17T00:00:00"/>
    <n v="1"/>
    <n v="0"/>
    <n v="1"/>
    <n v="0"/>
    <n v="46"/>
    <n v="1"/>
    <d v="2018-11-12T00:00:00"/>
    <x v="1"/>
  </r>
  <r>
    <x v="14"/>
    <d v="2018-11-17T00:00:00"/>
    <n v="25"/>
    <n v="4"/>
    <n v="21"/>
    <n v="0"/>
    <n v="46"/>
    <n v="1"/>
    <d v="2018-11-12T00:00:00"/>
    <x v="1"/>
  </r>
  <r>
    <x v="15"/>
    <d v="2018-11-17T00:00:00"/>
    <n v="17"/>
    <n v="1"/>
    <n v="16"/>
    <n v="0"/>
    <n v="46"/>
    <n v="1"/>
    <d v="2018-11-12T00:00:00"/>
    <x v="1"/>
  </r>
  <r>
    <x v="18"/>
    <d v="2018-11-17T00:00:00"/>
    <n v="4"/>
    <n v="0"/>
    <n v="4"/>
    <n v="0"/>
    <n v="46"/>
    <n v="1"/>
    <d v="2018-11-12T00:00:00"/>
    <x v="1"/>
  </r>
  <r>
    <x v="20"/>
    <d v="2018-11-17T00:00:00"/>
    <n v="25"/>
    <n v="0"/>
    <n v="25"/>
    <n v="0"/>
    <n v="46"/>
    <n v="1"/>
    <d v="2018-11-12T00:00:00"/>
    <x v="1"/>
  </r>
  <r>
    <x v="21"/>
    <d v="2018-11-17T00:00:00"/>
    <n v="57"/>
    <n v="1"/>
    <n v="56"/>
    <n v="0"/>
    <n v="46"/>
    <n v="1"/>
    <d v="2018-11-12T00:00:00"/>
    <x v="1"/>
  </r>
  <r>
    <x v="22"/>
    <d v="2018-11-17T00:00:00"/>
    <n v="251"/>
    <n v="10"/>
    <n v="241"/>
    <n v="0"/>
    <n v="46"/>
    <n v="1"/>
    <d v="2018-11-12T00:00:00"/>
    <x v="1"/>
  </r>
  <r>
    <x v="23"/>
    <d v="2018-11-17T00:00:00"/>
    <n v="6"/>
    <n v="0"/>
    <n v="6"/>
    <n v="0"/>
    <n v="46"/>
    <n v="1"/>
    <d v="2018-11-12T00:00:00"/>
    <x v="1"/>
  </r>
  <r>
    <x v="24"/>
    <d v="2018-11-17T00:00:00"/>
    <n v="46"/>
    <n v="5"/>
    <n v="41"/>
    <n v="0"/>
    <n v="46"/>
    <n v="1"/>
    <d v="2018-11-12T00:00:00"/>
    <x v="1"/>
  </r>
  <r>
    <x v="25"/>
    <d v="2018-11-17T00:00:00"/>
    <n v="19"/>
    <n v="5"/>
    <n v="14"/>
    <n v="0"/>
    <n v="46"/>
    <n v="1"/>
    <d v="2018-11-12T00:00:00"/>
    <x v="1"/>
  </r>
  <r>
    <x v="26"/>
    <d v="2018-11-17T00:00:00"/>
    <n v="3"/>
    <n v="0"/>
    <n v="3"/>
    <n v="0"/>
    <n v="46"/>
    <n v="1"/>
    <d v="2018-11-12T00:00:00"/>
    <x v="1"/>
  </r>
  <r>
    <x v="38"/>
    <d v="2018-11-17T00:00:00"/>
    <n v="1"/>
    <n v="0"/>
    <n v="1"/>
    <n v="0"/>
    <n v="46"/>
    <n v="1"/>
    <d v="2018-11-12T00:00:00"/>
    <x v="1"/>
  </r>
  <r>
    <x v="28"/>
    <d v="2018-11-17T00:00:00"/>
    <n v="17"/>
    <n v="2"/>
    <n v="15"/>
    <n v="0"/>
    <n v="46"/>
    <n v="1"/>
    <d v="2018-11-12T00:00:00"/>
    <x v="1"/>
  </r>
  <r>
    <x v="29"/>
    <d v="2018-11-17T00:00:00"/>
    <n v="5"/>
    <n v="2"/>
    <n v="3"/>
    <n v="0"/>
    <n v="46"/>
    <n v="1"/>
    <d v="2018-11-12T00:00:00"/>
    <x v="1"/>
  </r>
  <r>
    <x v="30"/>
    <d v="2018-11-17T00:00:00"/>
    <n v="46"/>
    <n v="0"/>
    <n v="46"/>
    <n v="0"/>
    <n v="46"/>
    <n v="1"/>
    <d v="2018-11-12T00:00:00"/>
    <x v="1"/>
  </r>
  <r>
    <x v="31"/>
    <d v="2018-11-17T00:00:00"/>
    <n v="21"/>
    <n v="2"/>
    <n v="19"/>
    <n v="0"/>
    <n v="46"/>
    <n v="1"/>
    <d v="2018-11-12T00:00:00"/>
    <x v="1"/>
  </r>
  <r>
    <x v="32"/>
    <d v="2018-11-17T00:00:00"/>
    <n v="13"/>
    <n v="1"/>
    <n v="12"/>
    <n v="0"/>
    <n v="46"/>
    <n v="1"/>
    <d v="2018-11-12T00:00:00"/>
    <x v="1"/>
  </r>
  <r>
    <x v="33"/>
    <d v="2018-11-17T00:00:00"/>
    <n v="8"/>
    <n v="1"/>
    <n v="7"/>
    <n v="0"/>
    <n v="46"/>
    <n v="1"/>
    <d v="2018-11-12T00:00:00"/>
    <x v="1"/>
  </r>
  <r>
    <x v="34"/>
    <d v="2018-11-17T00:00:00"/>
    <n v="6"/>
    <n v="0"/>
    <n v="0"/>
    <n v="0"/>
    <n v="46"/>
    <n v="1"/>
    <d v="2018-11-12T00:00:00"/>
    <x v="1"/>
  </r>
  <r>
    <x v="35"/>
    <d v="2018-11-17T00:00:00"/>
    <n v="90"/>
    <n v="0"/>
    <n v="0"/>
    <n v="90"/>
    <n v="46"/>
    <n v="1"/>
    <d v="2018-11-12T00:00:00"/>
    <x v="1"/>
  </r>
  <r>
    <x v="0"/>
    <d v="2018-11-18T00:00:00"/>
    <n v="250"/>
    <n v="0"/>
    <n v="249"/>
    <n v="1"/>
    <n v="47"/>
    <n v="2"/>
    <d v="2018-11-19T00:00:00"/>
    <x v="1"/>
  </r>
  <r>
    <x v="1"/>
    <d v="2018-11-18T00:00:00"/>
    <n v="249"/>
    <n v="12"/>
    <n v="232"/>
    <n v="5"/>
    <n v="47"/>
    <n v="2"/>
    <d v="2018-11-19T00:00:00"/>
    <x v="1"/>
  </r>
  <r>
    <x v="2"/>
    <d v="2018-11-18T00:00:00"/>
    <n v="3"/>
    <n v="1"/>
    <n v="2"/>
    <n v="0"/>
    <n v="47"/>
    <n v="2"/>
    <d v="2018-11-19T00:00:00"/>
    <x v="1"/>
  </r>
  <r>
    <x v="3"/>
    <d v="2018-11-18T00:00:00"/>
    <n v="9"/>
    <n v="0"/>
    <n v="9"/>
    <n v="0"/>
    <n v="47"/>
    <n v="2"/>
    <d v="2018-11-19T00:00:00"/>
    <x v="1"/>
  </r>
  <r>
    <x v="4"/>
    <d v="2018-11-18T00:00:00"/>
    <n v="6"/>
    <n v="0"/>
    <n v="6"/>
    <n v="0"/>
    <n v="47"/>
    <n v="2"/>
    <d v="2018-11-19T00:00:00"/>
    <x v="1"/>
  </r>
  <r>
    <x v="5"/>
    <d v="2018-11-18T00:00:00"/>
    <n v="1"/>
    <n v="0"/>
    <n v="1"/>
    <n v="0"/>
    <n v="47"/>
    <n v="2"/>
    <d v="2018-11-19T00:00:00"/>
    <x v="1"/>
  </r>
  <r>
    <x v="6"/>
    <d v="2018-11-18T00:00:00"/>
    <n v="1"/>
    <n v="0"/>
    <n v="1"/>
    <n v="0"/>
    <n v="47"/>
    <n v="2"/>
    <d v="2018-11-19T00:00:00"/>
    <x v="1"/>
  </r>
  <r>
    <x v="7"/>
    <d v="2018-11-18T00:00:00"/>
    <n v="35"/>
    <n v="9"/>
    <n v="26"/>
    <n v="0"/>
    <n v="47"/>
    <n v="2"/>
    <d v="2018-11-19T00:00:00"/>
    <x v="1"/>
  </r>
  <r>
    <x v="8"/>
    <d v="2018-11-18T00:00:00"/>
    <n v="231"/>
    <n v="18"/>
    <n v="213"/>
    <n v="0"/>
    <n v="47"/>
    <n v="2"/>
    <d v="2018-11-19T00:00:00"/>
    <x v="1"/>
  </r>
  <r>
    <x v="9"/>
    <d v="2018-11-18T00:00:00"/>
    <n v="9"/>
    <n v="1"/>
    <n v="8"/>
    <n v="0"/>
    <n v="47"/>
    <n v="2"/>
    <d v="2018-11-19T00:00:00"/>
    <x v="1"/>
  </r>
  <r>
    <x v="10"/>
    <d v="2018-11-18T00:00:00"/>
    <n v="17"/>
    <n v="1"/>
    <n v="16"/>
    <n v="0"/>
    <n v="47"/>
    <n v="2"/>
    <d v="2018-11-19T00:00:00"/>
    <x v="1"/>
  </r>
  <r>
    <x v="12"/>
    <d v="2018-11-18T00:00:00"/>
    <n v="1"/>
    <n v="0"/>
    <n v="1"/>
    <n v="0"/>
    <n v="47"/>
    <n v="2"/>
    <d v="2018-11-19T00:00:00"/>
    <x v="1"/>
  </r>
  <r>
    <x v="13"/>
    <d v="2018-11-18T00:00:00"/>
    <n v="1"/>
    <n v="0"/>
    <n v="1"/>
    <n v="0"/>
    <n v="47"/>
    <n v="2"/>
    <d v="2018-11-19T00:00:00"/>
    <x v="1"/>
  </r>
  <r>
    <x v="14"/>
    <d v="2018-11-18T00:00:00"/>
    <n v="15"/>
    <n v="4"/>
    <n v="11"/>
    <n v="0"/>
    <n v="47"/>
    <n v="2"/>
    <d v="2018-11-19T00:00:00"/>
    <x v="1"/>
  </r>
  <r>
    <x v="15"/>
    <d v="2018-11-18T00:00:00"/>
    <n v="9"/>
    <n v="1"/>
    <n v="8"/>
    <n v="0"/>
    <n v="47"/>
    <n v="2"/>
    <d v="2018-11-19T00:00:00"/>
    <x v="1"/>
  </r>
  <r>
    <x v="18"/>
    <d v="2018-11-18T00:00:00"/>
    <n v="2"/>
    <n v="0"/>
    <n v="2"/>
    <n v="0"/>
    <n v="47"/>
    <n v="2"/>
    <d v="2018-11-19T00:00:00"/>
    <x v="1"/>
  </r>
  <r>
    <x v="20"/>
    <d v="2018-11-18T00:00:00"/>
    <n v="17"/>
    <n v="0"/>
    <n v="17"/>
    <n v="0"/>
    <n v="47"/>
    <n v="2"/>
    <d v="2018-11-19T00:00:00"/>
    <x v="1"/>
  </r>
  <r>
    <x v="21"/>
    <d v="2018-11-18T00:00:00"/>
    <n v="40"/>
    <n v="1"/>
    <n v="39"/>
    <n v="0"/>
    <n v="47"/>
    <n v="2"/>
    <d v="2018-11-19T00:00:00"/>
    <x v="1"/>
  </r>
  <r>
    <x v="22"/>
    <d v="2018-11-18T00:00:00"/>
    <n v="126"/>
    <n v="2"/>
    <n v="124"/>
    <n v="0"/>
    <n v="47"/>
    <n v="2"/>
    <d v="2018-11-19T00:00:00"/>
    <x v="1"/>
  </r>
  <r>
    <x v="23"/>
    <d v="2018-11-18T00:00:00"/>
    <n v="1"/>
    <n v="0"/>
    <n v="1"/>
    <n v="0"/>
    <n v="47"/>
    <n v="2"/>
    <d v="2018-11-19T00:00:00"/>
    <x v="1"/>
  </r>
  <r>
    <x v="24"/>
    <d v="2018-11-18T00:00:00"/>
    <n v="12"/>
    <n v="0"/>
    <n v="12"/>
    <n v="0"/>
    <n v="47"/>
    <n v="2"/>
    <d v="2018-11-19T00:00:00"/>
    <x v="1"/>
  </r>
  <r>
    <x v="25"/>
    <d v="2018-11-18T00:00:00"/>
    <n v="2"/>
    <n v="1"/>
    <n v="1"/>
    <n v="0"/>
    <n v="47"/>
    <n v="2"/>
    <d v="2018-11-19T00:00:00"/>
    <x v="1"/>
  </r>
  <r>
    <x v="26"/>
    <d v="2018-11-18T00:00:00"/>
    <n v="1"/>
    <n v="0"/>
    <n v="1"/>
    <n v="0"/>
    <n v="47"/>
    <n v="2"/>
    <d v="2018-11-19T00:00:00"/>
    <x v="1"/>
  </r>
  <r>
    <x v="28"/>
    <d v="2018-11-18T00:00:00"/>
    <n v="8"/>
    <n v="2"/>
    <n v="6"/>
    <n v="0"/>
    <n v="47"/>
    <n v="2"/>
    <d v="2018-11-19T00:00:00"/>
    <x v="1"/>
  </r>
  <r>
    <x v="29"/>
    <d v="2018-11-18T00:00:00"/>
    <n v="3"/>
    <n v="1"/>
    <n v="2"/>
    <n v="0"/>
    <n v="47"/>
    <n v="2"/>
    <d v="2018-11-19T00:00:00"/>
    <x v="1"/>
  </r>
  <r>
    <x v="30"/>
    <d v="2018-11-18T00:00:00"/>
    <n v="12"/>
    <n v="0"/>
    <n v="12"/>
    <n v="0"/>
    <n v="47"/>
    <n v="2"/>
    <d v="2018-11-19T00:00:00"/>
    <x v="1"/>
  </r>
  <r>
    <x v="31"/>
    <d v="2018-11-18T00:00:00"/>
    <n v="11"/>
    <n v="2"/>
    <n v="9"/>
    <n v="0"/>
    <n v="47"/>
    <n v="2"/>
    <d v="2018-11-19T00:00:00"/>
    <x v="1"/>
  </r>
  <r>
    <x v="32"/>
    <d v="2018-11-18T00:00:00"/>
    <n v="8"/>
    <n v="4"/>
    <n v="4"/>
    <n v="0"/>
    <n v="47"/>
    <n v="2"/>
    <d v="2018-11-19T00:00:00"/>
    <x v="1"/>
  </r>
  <r>
    <x v="33"/>
    <d v="2018-11-18T00:00:00"/>
    <n v="7"/>
    <n v="0"/>
    <n v="7"/>
    <n v="0"/>
    <n v="47"/>
    <n v="2"/>
    <d v="2018-11-19T00:00:00"/>
    <x v="1"/>
  </r>
  <r>
    <x v="34"/>
    <d v="2018-11-18T00:00:00"/>
    <n v="3"/>
    <n v="0"/>
    <n v="0"/>
    <n v="0"/>
    <n v="47"/>
    <n v="2"/>
    <d v="2018-11-19T00:00:00"/>
    <x v="1"/>
  </r>
  <r>
    <x v="35"/>
    <d v="2018-11-18T00:00:00"/>
    <n v="55"/>
    <n v="0"/>
    <n v="0"/>
    <n v="55"/>
    <n v="47"/>
    <n v="2"/>
    <d v="2018-11-19T00:00:00"/>
    <x v="1"/>
  </r>
  <r>
    <x v="0"/>
    <d v="2018-11-19T00:00:00"/>
    <n v="3486"/>
    <n v="0"/>
    <n v="3457"/>
    <n v="29"/>
    <n v="47"/>
    <n v="2"/>
    <d v="2018-11-19T00:00:00"/>
    <x v="1"/>
  </r>
  <r>
    <x v="1"/>
    <d v="2018-11-19T00:00:00"/>
    <n v="3457"/>
    <n v="70"/>
    <n v="3363"/>
    <n v="24"/>
    <n v="47"/>
    <n v="2"/>
    <d v="2018-11-19T00:00:00"/>
    <x v="1"/>
  </r>
  <r>
    <x v="2"/>
    <d v="2018-11-19T00:00:00"/>
    <n v="12"/>
    <n v="1"/>
    <n v="11"/>
    <n v="0"/>
    <n v="47"/>
    <n v="2"/>
    <d v="2018-11-19T00:00:00"/>
    <x v="1"/>
  </r>
  <r>
    <x v="3"/>
    <d v="2018-11-19T00:00:00"/>
    <n v="59"/>
    <n v="7"/>
    <n v="52"/>
    <n v="0"/>
    <n v="47"/>
    <n v="2"/>
    <d v="2018-11-19T00:00:00"/>
    <x v="1"/>
  </r>
  <r>
    <x v="4"/>
    <d v="2018-11-19T00:00:00"/>
    <n v="40"/>
    <n v="2"/>
    <n v="38"/>
    <n v="0"/>
    <n v="47"/>
    <n v="2"/>
    <d v="2018-11-19T00:00:00"/>
    <x v="1"/>
  </r>
  <r>
    <x v="36"/>
    <d v="2018-11-19T00:00:00"/>
    <n v="2"/>
    <n v="0"/>
    <n v="2"/>
    <n v="0"/>
    <n v="47"/>
    <n v="2"/>
    <d v="2018-11-19T00:00:00"/>
    <x v="1"/>
  </r>
  <r>
    <x v="5"/>
    <d v="2018-11-19T00:00:00"/>
    <n v="9"/>
    <n v="0"/>
    <n v="9"/>
    <n v="0"/>
    <n v="47"/>
    <n v="2"/>
    <d v="2018-11-19T00:00:00"/>
    <x v="1"/>
  </r>
  <r>
    <x v="6"/>
    <d v="2018-11-19T00:00:00"/>
    <n v="7"/>
    <n v="0"/>
    <n v="7"/>
    <n v="0"/>
    <n v="47"/>
    <n v="2"/>
    <d v="2018-11-19T00:00:00"/>
    <x v="1"/>
  </r>
  <r>
    <x v="7"/>
    <d v="2018-11-19T00:00:00"/>
    <n v="416"/>
    <n v="94"/>
    <n v="322"/>
    <n v="0"/>
    <n v="47"/>
    <n v="2"/>
    <d v="2018-11-19T00:00:00"/>
    <x v="1"/>
  </r>
  <r>
    <x v="8"/>
    <d v="2018-11-19T00:00:00"/>
    <n v="3353"/>
    <n v="252"/>
    <n v="3101"/>
    <n v="0"/>
    <n v="47"/>
    <n v="2"/>
    <d v="2018-11-19T00:00:00"/>
    <x v="1"/>
  </r>
  <r>
    <x v="9"/>
    <d v="2018-11-19T00:00:00"/>
    <n v="166"/>
    <n v="21"/>
    <n v="145"/>
    <n v="0"/>
    <n v="47"/>
    <n v="2"/>
    <d v="2018-11-19T00:00:00"/>
    <x v="1"/>
  </r>
  <r>
    <x v="39"/>
    <d v="2018-11-19T00:00:00"/>
    <n v="15"/>
    <n v="0"/>
    <n v="15"/>
    <n v="0"/>
    <n v="47"/>
    <n v="2"/>
    <d v="2018-11-19T00:00:00"/>
    <x v="1"/>
  </r>
  <r>
    <x v="10"/>
    <d v="2018-11-19T00:00:00"/>
    <n v="178"/>
    <n v="0"/>
    <n v="178"/>
    <n v="0"/>
    <n v="47"/>
    <n v="2"/>
    <d v="2018-11-19T00:00:00"/>
    <x v="1"/>
  </r>
  <r>
    <x v="11"/>
    <d v="2018-11-19T00:00:00"/>
    <n v="5"/>
    <n v="0"/>
    <n v="5"/>
    <n v="0"/>
    <n v="47"/>
    <n v="2"/>
    <d v="2018-11-19T00:00:00"/>
    <x v="1"/>
  </r>
  <r>
    <x v="12"/>
    <d v="2018-11-19T00:00:00"/>
    <n v="10"/>
    <n v="0"/>
    <n v="10"/>
    <n v="0"/>
    <n v="47"/>
    <n v="2"/>
    <d v="2018-11-19T00:00:00"/>
    <x v="1"/>
  </r>
  <r>
    <x v="13"/>
    <d v="2018-11-19T00:00:00"/>
    <n v="15"/>
    <n v="5"/>
    <n v="10"/>
    <n v="0"/>
    <n v="47"/>
    <n v="2"/>
    <d v="2018-11-19T00:00:00"/>
    <x v="1"/>
  </r>
  <r>
    <x v="14"/>
    <d v="2018-11-19T00:00:00"/>
    <n v="162"/>
    <n v="28"/>
    <n v="134"/>
    <n v="0"/>
    <n v="47"/>
    <n v="2"/>
    <d v="2018-11-19T00:00:00"/>
    <x v="1"/>
  </r>
  <r>
    <x v="15"/>
    <d v="2018-11-19T00:00:00"/>
    <n v="116"/>
    <n v="0"/>
    <n v="116"/>
    <n v="0"/>
    <n v="47"/>
    <n v="2"/>
    <d v="2018-11-19T00:00:00"/>
    <x v="1"/>
  </r>
  <r>
    <x v="18"/>
    <d v="2018-11-19T00:00:00"/>
    <n v="19"/>
    <n v="2"/>
    <n v="17"/>
    <n v="0"/>
    <n v="47"/>
    <n v="2"/>
    <d v="2018-11-19T00:00:00"/>
    <x v="1"/>
  </r>
  <r>
    <x v="19"/>
    <d v="2018-11-19T00:00:00"/>
    <n v="3"/>
    <n v="0"/>
    <n v="3"/>
    <n v="0"/>
    <n v="47"/>
    <n v="2"/>
    <d v="2018-11-19T00:00:00"/>
    <x v="1"/>
  </r>
  <r>
    <x v="20"/>
    <d v="2018-11-19T00:00:00"/>
    <n v="178"/>
    <n v="0"/>
    <n v="178"/>
    <n v="0"/>
    <n v="47"/>
    <n v="2"/>
    <d v="2018-11-19T00:00:00"/>
    <x v="1"/>
  </r>
  <r>
    <x v="21"/>
    <d v="2018-11-19T00:00:00"/>
    <n v="565"/>
    <n v="7"/>
    <n v="558"/>
    <n v="0"/>
    <n v="47"/>
    <n v="2"/>
    <d v="2018-11-19T00:00:00"/>
    <x v="1"/>
  </r>
  <r>
    <x v="22"/>
    <d v="2018-11-19T00:00:00"/>
    <n v="1900"/>
    <n v="40"/>
    <n v="1860"/>
    <n v="0"/>
    <n v="47"/>
    <n v="2"/>
    <d v="2018-11-19T00:00:00"/>
    <x v="1"/>
  </r>
  <r>
    <x v="23"/>
    <d v="2018-11-19T00:00:00"/>
    <n v="68"/>
    <n v="7"/>
    <n v="61"/>
    <n v="0"/>
    <n v="47"/>
    <n v="2"/>
    <d v="2018-11-19T00:00:00"/>
    <x v="1"/>
  </r>
  <r>
    <x v="24"/>
    <d v="2018-11-19T00:00:00"/>
    <n v="339"/>
    <n v="24"/>
    <n v="315"/>
    <n v="0"/>
    <n v="47"/>
    <n v="2"/>
    <d v="2018-11-19T00:00:00"/>
    <x v="1"/>
  </r>
  <r>
    <x v="25"/>
    <d v="2018-11-19T00:00:00"/>
    <n v="135"/>
    <n v="10"/>
    <n v="125"/>
    <n v="0"/>
    <n v="47"/>
    <n v="2"/>
    <d v="2018-11-19T00:00:00"/>
    <x v="1"/>
  </r>
  <r>
    <x v="26"/>
    <d v="2018-11-19T00:00:00"/>
    <n v="29"/>
    <n v="0"/>
    <n v="29"/>
    <n v="0"/>
    <n v="47"/>
    <n v="2"/>
    <d v="2018-11-19T00:00:00"/>
    <x v="1"/>
  </r>
  <r>
    <x v="27"/>
    <d v="2018-11-19T00:00:00"/>
    <n v="15"/>
    <n v="0"/>
    <n v="15"/>
    <n v="0"/>
    <n v="47"/>
    <n v="2"/>
    <d v="2018-11-19T00:00:00"/>
    <x v="1"/>
  </r>
  <r>
    <x v="38"/>
    <d v="2018-11-19T00:00:00"/>
    <n v="9"/>
    <n v="1"/>
    <n v="8"/>
    <n v="0"/>
    <n v="47"/>
    <n v="2"/>
    <d v="2018-11-19T00:00:00"/>
    <x v="1"/>
  </r>
  <r>
    <x v="28"/>
    <d v="2018-11-19T00:00:00"/>
    <n v="125"/>
    <n v="7"/>
    <n v="118"/>
    <n v="0"/>
    <n v="47"/>
    <n v="2"/>
    <d v="2018-11-19T00:00:00"/>
    <x v="1"/>
  </r>
  <r>
    <x v="29"/>
    <d v="2018-11-19T00:00:00"/>
    <n v="34"/>
    <n v="3"/>
    <n v="31"/>
    <n v="0"/>
    <n v="47"/>
    <n v="2"/>
    <d v="2018-11-19T00:00:00"/>
    <x v="1"/>
  </r>
  <r>
    <x v="30"/>
    <d v="2018-11-19T00:00:00"/>
    <n v="339"/>
    <n v="0"/>
    <n v="339"/>
    <n v="0"/>
    <n v="47"/>
    <n v="2"/>
    <d v="2018-11-19T00:00:00"/>
    <x v="1"/>
  </r>
  <r>
    <x v="31"/>
    <d v="2018-11-19T00:00:00"/>
    <n v="136"/>
    <n v="15"/>
    <n v="121"/>
    <n v="0"/>
    <n v="47"/>
    <n v="2"/>
    <d v="2018-11-19T00:00:00"/>
    <x v="1"/>
  </r>
  <r>
    <x v="32"/>
    <d v="2018-11-19T00:00:00"/>
    <n v="56"/>
    <n v="7"/>
    <n v="49"/>
    <n v="0"/>
    <n v="47"/>
    <n v="2"/>
    <d v="2018-11-19T00:00:00"/>
    <x v="1"/>
  </r>
  <r>
    <x v="33"/>
    <d v="2018-11-19T00:00:00"/>
    <n v="51"/>
    <n v="5"/>
    <n v="46"/>
    <n v="0"/>
    <n v="47"/>
    <n v="2"/>
    <d v="2018-11-19T00:00:00"/>
    <x v="1"/>
  </r>
  <r>
    <x v="34"/>
    <d v="2018-11-19T00:00:00"/>
    <n v="52"/>
    <n v="0"/>
    <n v="0"/>
    <n v="0"/>
    <n v="47"/>
    <n v="2"/>
    <d v="2018-11-19T00:00:00"/>
    <x v="1"/>
  </r>
  <r>
    <x v="35"/>
    <d v="2018-11-19T00:00:00"/>
    <n v="778"/>
    <n v="0"/>
    <n v="0"/>
    <n v="778"/>
    <n v="47"/>
    <n v="2"/>
    <d v="2018-11-19T00:00:00"/>
    <x v="1"/>
  </r>
  <r>
    <x v="0"/>
    <d v="2018-11-20T00:00:00"/>
    <n v="2968"/>
    <n v="0"/>
    <n v="2944"/>
    <n v="24"/>
    <n v="47"/>
    <n v="2"/>
    <d v="2018-11-19T00:00:00"/>
    <x v="1"/>
  </r>
  <r>
    <x v="1"/>
    <d v="2018-11-20T00:00:00"/>
    <n v="2944"/>
    <n v="78"/>
    <n v="2827"/>
    <n v="39"/>
    <n v="47"/>
    <n v="2"/>
    <d v="2018-11-19T00:00:00"/>
    <x v="1"/>
  </r>
  <r>
    <x v="2"/>
    <d v="2018-11-20T00:00:00"/>
    <n v="5"/>
    <n v="1"/>
    <n v="4"/>
    <n v="0"/>
    <n v="47"/>
    <n v="2"/>
    <d v="2018-11-19T00:00:00"/>
    <x v="1"/>
  </r>
  <r>
    <x v="3"/>
    <d v="2018-11-20T00:00:00"/>
    <n v="50"/>
    <n v="5"/>
    <n v="45"/>
    <n v="0"/>
    <n v="47"/>
    <n v="2"/>
    <d v="2018-11-19T00:00:00"/>
    <x v="1"/>
  </r>
  <r>
    <x v="4"/>
    <d v="2018-11-20T00:00:00"/>
    <n v="40"/>
    <n v="1"/>
    <n v="39"/>
    <n v="0"/>
    <n v="47"/>
    <n v="2"/>
    <d v="2018-11-19T00:00:00"/>
    <x v="1"/>
  </r>
  <r>
    <x v="5"/>
    <d v="2018-11-20T00:00:00"/>
    <n v="7"/>
    <n v="0"/>
    <n v="7"/>
    <n v="0"/>
    <n v="47"/>
    <n v="2"/>
    <d v="2018-11-19T00:00:00"/>
    <x v="1"/>
  </r>
  <r>
    <x v="6"/>
    <d v="2018-11-20T00:00:00"/>
    <n v="7"/>
    <n v="1"/>
    <n v="6"/>
    <n v="0"/>
    <n v="47"/>
    <n v="2"/>
    <d v="2018-11-19T00:00:00"/>
    <x v="1"/>
  </r>
  <r>
    <x v="7"/>
    <d v="2018-11-20T00:00:00"/>
    <n v="403"/>
    <n v="96"/>
    <n v="307"/>
    <n v="0"/>
    <n v="47"/>
    <n v="2"/>
    <d v="2018-11-19T00:00:00"/>
    <x v="1"/>
  </r>
  <r>
    <x v="8"/>
    <d v="2018-11-20T00:00:00"/>
    <n v="2822"/>
    <n v="206"/>
    <n v="2616"/>
    <n v="0"/>
    <n v="47"/>
    <n v="2"/>
    <d v="2018-11-19T00:00:00"/>
    <x v="1"/>
  </r>
  <r>
    <x v="9"/>
    <d v="2018-11-20T00:00:00"/>
    <n v="145"/>
    <n v="16"/>
    <n v="129"/>
    <n v="0"/>
    <n v="47"/>
    <n v="2"/>
    <d v="2018-11-19T00:00:00"/>
    <x v="1"/>
  </r>
  <r>
    <x v="39"/>
    <d v="2018-11-20T00:00:00"/>
    <n v="22"/>
    <n v="0"/>
    <n v="22"/>
    <n v="0"/>
    <n v="47"/>
    <n v="2"/>
    <d v="2018-11-19T00:00:00"/>
    <x v="1"/>
  </r>
  <r>
    <x v="10"/>
    <d v="2018-11-20T00:00:00"/>
    <n v="133"/>
    <n v="0"/>
    <n v="133"/>
    <n v="0"/>
    <n v="47"/>
    <n v="2"/>
    <d v="2018-11-19T00:00:00"/>
    <x v="1"/>
  </r>
  <r>
    <x v="11"/>
    <d v="2018-11-20T00:00:00"/>
    <n v="4"/>
    <n v="1"/>
    <n v="3"/>
    <n v="0"/>
    <n v="47"/>
    <n v="2"/>
    <d v="2018-11-19T00:00:00"/>
    <x v="1"/>
  </r>
  <r>
    <x v="12"/>
    <d v="2018-11-20T00:00:00"/>
    <n v="5"/>
    <n v="1"/>
    <n v="4"/>
    <n v="0"/>
    <n v="47"/>
    <n v="2"/>
    <d v="2018-11-19T00:00:00"/>
    <x v="1"/>
  </r>
  <r>
    <x v="13"/>
    <d v="2018-11-20T00:00:00"/>
    <n v="9"/>
    <n v="4"/>
    <n v="5"/>
    <n v="0"/>
    <n v="47"/>
    <n v="2"/>
    <d v="2018-11-19T00:00:00"/>
    <x v="1"/>
  </r>
  <r>
    <x v="14"/>
    <d v="2018-11-20T00:00:00"/>
    <n v="121"/>
    <n v="25"/>
    <n v="96"/>
    <n v="0"/>
    <n v="47"/>
    <n v="2"/>
    <d v="2018-11-19T00:00:00"/>
    <x v="1"/>
  </r>
  <r>
    <x v="15"/>
    <d v="2018-11-20T00:00:00"/>
    <n v="83"/>
    <n v="1"/>
    <n v="82"/>
    <n v="0"/>
    <n v="47"/>
    <n v="2"/>
    <d v="2018-11-19T00:00:00"/>
    <x v="1"/>
  </r>
  <r>
    <x v="16"/>
    <d v="2018-11-20T00:00:00"/>
    <n v="1"/>
    <n v="0"/>
    <n v="1"/>
    <n v="0"/>
    <n v="47"/>
    <n v="2"/>
    <d v="2018-11-19T00:00:00"/>
    <x v="1"/>
  </r>
  <r>
    <x v="17"/>
    <d v="2018-11-20T00:00:00"/>
    <n v="1"/>
    <n v="0"/>
    <n v="1"/>
    <n v="0"/>
    <n v="47"/>
    <n v="2"/>
    <d v="2018-11-19T00:00:00"/>
    <x v="1"/>
  </r>
  <r>
    <x v="18"/>
    <d v="2018-11-20T00:00:00"/>
    <n v="14"/>
    <n v="2"/>
    <n v="12"/>
    <n v="0"/>
    <n v="47"/>
    <n v="2"/>
    <d v="2018-11-19T00:00:00"/>
    <x v="1"/>
  </r>
  <r>
    <x v="19"/>
    <d v="2018-11-20T00:00:00"/>
    <n v="3"/>
    <n v="0"/>
    <n v="3"/>
    <n v="0"/>
    <n v="47"/>
    <n v="2"/>
    <d v="2018-11-19T00:00:00"/>
    <x v="1"/>
  </r>
  <r>
    <x v="20"/>
    <d v="2018-11-20T00:00:00"/>
    <n v="133"/>
    <n v="0"/>
    <n v="133"/>
    <n v="0"/>
    <n v="47"/>
    <n v="2"/>
    <d v="2018-11-19T00:00:00"/>
    <x v="1"/>
  </r>
  <r>
    <x v="21"/>
    <d v="2018-11-20T00:00:00"/>
    <n v="457"/>
    <n v="9"/>
    <n v="448"/>
    <n v="0"/>
    <n v="47"/>
    <n v="2"/>
    <d v="2018-11-19T00:00:00"/>
    <x v="1"/>
  </r>
  <r>
    <x v="22"/>
    <d v="2018-11-20T00:00:00"/>
    <n v="1629"/>
    <n v="25"/>
    <n v="1604"/>
    <n v="0"/>
    <n v="47"/>
    <n v="2"/>
    <d v="2018-11-19T00:00:00"/>
    <x v="1"/>
  </r>
  <r>
    <x v="23"/>
    <d v="2018-11-20T00:00:00"/>
    <n v="44"/>
    <n v="12"/>
    <n v="32"/>
    <n v="0"/>
    <n v="47"/>
    <n v="2"/>
    <d v="2018-11-19T00:00:00"/>
    <x v="1"/>
  </r>
  <r>
    <x v="24"/>
    <d v="2018-11-20T00:00:00"/>
    <n v="250"/>
    <n v="17"/>
    <n v="233"/>
    <n v="0"/>
    <n v="47"/>
    <n v="2"/>
    <d v="2018-11-19T00:00:00"/>
    <x v="1"/>
  </r>
  <r>
    <x v="25"/>
    <d v="2018-11-20T00:00:00"/>
    <n v="81"/>
    <n v="7"/>
    <n v="74"/>
    <n v="0"/>
    <n v="47"/>
    <n v="2"/>
    <d v="2018-11-19T00:00:00"/>
    <x v="1"/>
  </r>
  <r>
    <x v="26"/>
    <d v="2018-11-20T00:00:00"/>
    <n v="20"/>
    <n v="1"/>
    <n v="19"/>
    <n v="0"/>
    <n v="47"/>
    <n v="2"/>
    <d v="2018-11-19T00:00:00"/>
    <x v="1"/>
  </r>
  <r>
    <x v="27"/>
    <d v="2018-11-20T00:00:00"/>
    <n v="19"/>
    <n v="0"/>
    <n v="19"/>
    <n v="0"/>
    <n v="47"/>
    <n v="2"/>
    <d v="2018-11-19T00:00:00"/>
    <x v="1"/>
  </r>
  <r>
    <x v="38"/>
    <d v="2018-11-20T00:00:00"/>
    <n v="5"/>
    <n v="0"/>
    <n v="5"/>
    <n v="0"/>
    <n v="47"/>
    <n v="2"/>
    <d v="2018-11-19T00:00:00"/>
    <x v="1"/>
  </r>
  <r>
    <x v="28"/>
    <d v="2018-11-20T00:00:00"/>
    <n v="90"/>
    <n v="3"/>
    <n v="87"/>
    <n v="0"/>
    <n v="47"/>
    <n v="2"/>
    <d v="2018-11-19T00:00:00"/>
    <x v="1"/>
  </r>
  <r>
    <x v="29"/>
    <d v="2018-11-20T00:00:00"/>
    <n v="33"/>
    <n v="11"/>
    <n v="22"/>
    <n v="0"/>
    <n v="47"/>
    <n v="2"/>
    <d v="2018-11-19T00:00:00"/>
    <x v="1"/>
  </r>
  <r>
    <x v="30"/>
    <d v="2018-11-20T00:00:00"/>
    <n v="250"/>
    <n v="0"/>
    <n v="250"/>
    <n v="0"/>
    <n v="47"/>
    <n v="2"/>
    <d v="2018-11-19T00:00:00"/>
    <x v="1"/>
  </r>
  <r>
    <x v="31"/>
    <d v="2018-11-20T00:00:00"/>
    <n v="148"/>
    <n v="16"/>
    <n v="132"/>
    <n v="0"/>
    <n v="47"/>
    <n v="2"/>
    <d v="2018-11-19T00:00:00"/>
    <x v="1"/>
  </r>
  <r>
    <x v="32"/>
    <d v="2018-11-20T00:00:00"/>
    <n v="49"/>
    <n v="8"/>
    <n v="41"/>
    <n v="0"/>
    <n v="47"/>
    <n v="2"/>
    <d v="2018-11-19T00:00:00"/>
    <x v="1"/>
  </r>
  <r>
    <x v="33"/>
    <d v="2018-11-20T00:00:00"/>
    <n v="25"/>
    <n v="1"/>
    <n v="24"/>
    <n v="0"/>
    <n v="47"/>
    <n v="2"/>
    <d v="2018-11-19T00:00:00"/>
    <x v="1"/>
  </r>
  <r>
    <x v="34"/>
    <d v="2018-11-20T00:00:00"/>
    <n v="39"/>
    <n v="0"/>
    <n v="0"/>
    <n v="0"/>
    <n v="47"/>
    <n v="2"/>
    <d v="2018-11-19T00:00:00"/>
    <x v="1"/>
  </r>
  <r>
    <x v="35"/>
    <d v="2018-11-20T00:00:00"/>
    <n v="636"/>
    <n v="0"/>
    <n v="0"/>
    <n v="636"/>
    <n v="47"/>
    <n v="2"/>
    <d v="2018-11-19T00:00:00"/>
    <x v="1"/>
  </r>
  <r>
    <x v="0"/>
    <d v="2018-11-21T00:00:00"/>
    <n v="1844"/>
    <n v="0"/>
    <n v="1835"/>
    <n v="9"/>
    <n v="47"/>
    <n v="2"/>
    <d v="2018-11-19T00:00:00"/>
    <x v="1"/>
  </r>
  <r>
    <x v="1"/>
    <d v="2018-11-21T00:00:00"/>
    <n v="1835"/>
    <n v="54"/>
    <n v="1757"/>
    <n v="24"/>
    <n v="47"/>
    <n v="2"/>
    <d v="2018-11-19T00:00:00"/>
    <x v="1"/>
  </r>
  <r>
    <x v="2"/>
    <d v="2018-11-21T00:00:00"/>
    <n v="7"/>
    <n v="1"/>
    <n v="6"/>
    <n v="0"/>
    <n v="47"/>
    <n v="2"/>
    <d v="2018-11-19T00:00:00"/>
    <x v="1"/>
  </r>
  <r>
    <x v="3"/>
    <d v="2018-11-21T00:00:00"/>
    <n v="33"/>
    <n v="5"/>
    <n v="28"/>
    <n v="0"/>
    <n v="47"/>
    <n v="2"/>
    <d v="2018-11-19T00:00:00"/>
    <x v="1"/>
  </r>
  <r>
    <x v="4"/>
    <d v="2018-11-21T00:00:00"/>
    <n v="21"/>
    <n v="0"/>
    <n v="21"/>
    <n v="0"/>
    <n v="47"/>
    <n v="2"/>
    <d v="2018-11-19T00:00:00"/>
    <x v="1"/>
  </r>
  <r>
    <x v="36"/>
    <d v="2018-11-21T00:00:00"/>
    <n v="2"/>
    <n v="0"/>
    <n v="2"/>
    <n v="0"/>
    <n v="47"/>
    <n v="2"/>
    <d v="2018-11-19T00:00:00"/>
    <x v="1"/>
  </r>
  <r>
    <x v="5"/>
    <d v="2018-11-21T00:00:00"/>
    <n v="10"/>
    <n v="1"/>
    <n v="9"/>
    <n v="0"/>
    <n v="47"/>
    <n v="2"/>
    <d v="2018-11-19T00:00:00"/>
    <x v="1"/>
  </r>
  <r>
    <x v="6"/>
    <d v="2018-11-21T00:00:00"/>
    <n v="7"/>
    <n v="0"/>
    <n v="7"/>
    <n v="0"/>
    <n v="47"/>
    <n v="2"/>
    <d v="2018-11-19T00:00:00"/>
    <x v="1"/>
  </r>
  <r>
    <x v="7"/>
    <d v="2018-11-21T00:00:00"/>
    <n v="231"/>
    <n v="52"/>
    <n v="179"/>
    <n v="0"/>
    <n v="47"/>
    <n v="2"/>
    <d v="2018-11-19T00:00:00"/>
    <x v="1"/>
  </r>
  <r>
    <x v="8"/>
    <d v="2018-11-21T00:00:00"/>
    <n v="1750"/>
    <n v="137"/>
    <n v="1613"/>
    <n v="0"/>
    <n v="47"/>
    <n v="2"/>
    <d v="2018-11-19T00:00:00"/>
    <x v="1"/>
  </r>
  <r>
    <x v="9"/>
    <d v="2018-11-21T00:00:00"/>
    <n v="94"/>
    <n v="6"/>
    <n v="88"/>
    <n v="0"/>
    <n v="47"/>
    <n v="2"/>
    <d v="2018-11-19T00:00:00"/>
    <x v="1"/>
  </r>
  <r>
    <x v="39"/>
    <d v="2018-11-21T00:00:00"/>
    <n v="11"/>
    <n v="0"/>
    <n v="11"/>
    <n v="0"/>
    <n v="47"/>
    <n v="2"/>
    <d v="2018-11-19T00:00:00"/>
    <x v="1"/>
  </r>
  <r>
    <x v="10"/>
    <d v="2018-11-21T00:00:00"/>
    <n v="89"/>
    <n v="0"/>
    <n v="89"/>
    <n v="0"/>
    <n v="47"/>
    <n v="2"/>
    <d v="2018-11-19T00:00:00"/>
    <x v="1"/>
  </r>
  <r>
    <x v="12"/>
    <d v="2018-11-21T00:00:00"/>
    <n v="3"/>
    <n v="0"/>
    <n v="3"/>
    <n v="0"/>
    <n v="47"/>
    <n v="2"/>
    <d v="2018-11-19T00:00:00"/>
    <x v="1"/>
  </r>
  <r>
    <x v="13"/>
    <d v="2018-11-21T00:00:00"/>
    <n v="3"/>
    <n v="0"/>
    <n v="3"/>
    <n v="0"/>
    <n v="47"/>
    <n v="2"/>
    <d v="2018-11-19T00:00:00"/>
    <x v="1"/>
  </r>
  <r>
    <x v="14"/>
    <d v="2018-11-21T00:00:00"/>
    <n v="86"/>
    <n v="19"/>
    <n v="67"/>
    <n v="0"/>
    <n v="47"/>
    <n v="2"/>
    <d v="2018-11-19T00:00:00"/>
    <x v="1"/>
  </r>
  <r>
    <x v="15"/>
    <d v="2018-11-21T00:00:00"/>
    <n v="54"/>
    <n v="1"/>
    <n v="53"/>
    <n v="0"/>
    <n v="47"/>
    <n v="2"/>
    <d v="2018-11-19T00:00:00"/>
    <x v="1"/>
  </r>
  <r>
    <x v="18"/>
    <d v="2018-11-21T00:00:00"/>
    <n v="13"/>
    <n v="0"/>
    <n v="13"/>
    <n v="0"/>
    <n v="47"/>
    <n v="2"/>
    <d v="2018-11-19T00:00:00"/>
    <x v="1"/>
  </r>
  <r>
    <x v="19"/>
    <d v="2018-11-21T00:00:00"/>
    <n v="5"/>
    <n v="0"/>
    <n v="5"/>
    <n v="0"/>
    <n v="47"/>
    <n v="2"/>
    <d v="2018-11-19T00:00:00"/>
    <x v="1"/>
  </r>
  <r>
    <x v="20"/>
    <d v="2018-11-21T00:00:00"/>
    <n v="89"/>
    <n v="0"/>
    <n v="89"/>
    <n v="0"/>
    <n v="47"/>
    <n v="2"/>
    <d v="2018-11-19T00:00:00"/>
    <x v="1"/>
  </r>
  <r>
    <x v="21"/>
    <d v="2018-11-21T00:00:00"/>
    <n v="301"/>
    <n v="4"/>
    <n v="297"/>
    <n v="0"/>
    <n v="47"/>
    <n v="2"/>
    <d v="2018-11-19T00:00:00"/>
    <x v="1"/>
  </r>
  <r>
    <x v="22"/>
    <d v="2018-11-21T00:00:00"/>
    <n v="1003"/>
    <n v="33"/>
    <n v="970"/>
    <n v="0"/>
    <n v="47"/>
    <n v="2"/>
    <d v="2018-11-19T00:00:00"/>
    <x v="1"/>
  </r>
  <r>
    <x v="23"/>
    <d v="2018-11-21T00:00:00"/>
    <n v="25"/>
    <n v="2"/>
    <n v="23"/>
    <n v="0"/>
    <n v="47"/>
    <n v="2"/>
    <d v="2018-11-19T00:00:00"/>
    <x v="1"/>
  </r>
  <r>
    <x v="24"/>
    <d v="2018-11-21T00:00:00"/>
    <n v="160"/>
    <n v="7"/>
    <n v="153"/>
    <n v="0"/>
    <n v="47"/>
    <n v="2"/>
    <d v="2018-11-19T00:00:00"/>
    <x v="1"/>
  </r>
  <r>
    <x v="25"/>
    <d v="2018-11-21T00:00:00"/>
    <n v="60"/>
    <n v="4"/>
    <n v="56"/>
    <n v="0"/>
    <n v="47"/>
    <n v="2"/>
    <d v="2018-11-19T00:00:00"/>
    <x v="1"/>
  </r>
  <r>
    <x v="26"/>
    <d v="2018-11-21T00:00:00"/>
    <n v="12"/>
    <n v="0"/>
    <n v="12"/>
    <n v="0"/>
    <n v="47"/>
    <n v="2"/>
    <d v="2018-11-19T00:00:00"/>
    <x v="1"/>
  </r>
  <r>
    <x v="27"/>
    <d v="2018-11-21T00:00:00"/>
    <n v="13"/>
    <n v="0"/>
    <n v="13"/>
    <n v="0"/>
    <n v="47"/>
    <n v="2"/>
    <d v="2018-11-19T00:00:00"/>
    <x v="1"/>
  </r>
  <r>
    <x v="28"/>
    <d v="2018-11-21T00:00:00"/>
    <n v="63"/>
    <n v="1"/>
    <n v="62"/>
    <n v="0"/>
    <n v="47"/>
    <n v="2"/>
    <d v="2018-11-19T00:00:00"/>
    <x v="1"/>
  </r>
  <r>
    <x v="29"/>
    <d v="2018-11-21T00:00:00"/>
    <n v="17"/>
    <n v="3"/>
    <n v="14"/>
    <n v="0"/>
    <n v="47"/>
    <n v="2"/>
    <d v="2018-11-19T00:00:00"/>
    <x v="1"/>
  </r>
  <r>
    <x v="30"/>
    <d v="2018-11-21T00:00:00"/>
    <n v="160"/>
    <n v="0"/>
    <n v="160"/>
    <n v="0"/>
    <n v="47"/>
    <n v="2"/>
    <d v="2018-11-19T00:00:00"/>
    <x v="1"/>
  </r>
  <r>
    <x v="31"/>
    <d v="2018-11-21T00:00:00"/>
    <n v="73"/>
    <n v="11"/>
    <n v="62"/>
    <n v="0"/>
    <n v="47"/>
    <n v="2"/>
    <d v="2018-11-19T00:00:00"/>
    <x v="1"/>
  </r>
  <r>
    <x v="32"/>
    <d v="2018-11-21T00:00:00"/>
    <n v="35"/>
    <n v="5"/>
    <n v="30"/>
    <n v="0"/>
    <n v="47"/>
    <n v="2"/>
    <d v="2018-11-19T00:00:00"/>
    <x v="1"/>
  </r>
  <r>
    <x v="33"/>
    <d v="2018-11-21T00:00:00"/>
    <n v="23"/>
    <n v="0"/>
    <n v="23"/>
    <n v="0"/>
    <n v="47"/>
    <n v="2"/>
    <d v="2018-11-19T00:00:00"/>
    <x v="1"/>
  </r>
  <r>
    <x v="34"/>
    <d v="2018-11-21T00:00:00"/>
    <n v="22"/>
    <n v="0"/>
    <n v="0"/>
    <n v="0"/>
    <n v="47"/>
    <n v="2"/>
    <d v="2018-11-19T00:00:00"/>
    <x v="1"/>
  </r>
  <r>
    <x v="35"/>
    <d v="2018-11-21T00:00:00"/>
    <n v="414"/>
    <n v="0"/>
    <n v="0"/>
    <n v="414"/>
    <n v="47"/>
    <n v="2"/>
    <d v="2018-11-19T00:00:00"/>
    <x v="1"/>
  </r>
  <r>
    <x v="0"/>
    <d v="2018-11-22T00:00:00"/>
    <n v="139"/>
    <n v="0"/>
    <n v="137"/>
    <n v="2"/>
    <n v="47"/>
    <n v="2"/>
    <d v="2018-11-19T00:00:00"/>
    <x v="1"/>
  </r>
  <r>
    <x v="1"/>
    <d v="2018-11-22T00:00:00"/>
    <n v="137"/>
    <n v="7"/>
    <n v="123"/>
    <n v="6"/>
    <n v="47"/>
    <n v="2"/>
    <d v="2018-11-19T00:00:00"/>
    <x v="1"/>
  </r>
  <r>
    <x v="2"/>
    <d v="2018-11-22T00:00:00"/>
    <n v="3"/>
    <n v="0"/>
    <n v="3"/>
    <n v="0"/>
    <n v="47"/>
    <n v="2"/>
    <d v="2018-11-19T00:00:00"/>
    <x v="1"/>
  </r>
  <r>
    <x v="3"/>
    <d v="2018-11-22T00:00:00"/>
    <n v="12"/>
    <n v="2"/>
    <n v="10"/>
    <n v="0"/>
    <n v="47"/>
    <n v="2"/>
    <d v="2018-11-19T00:00:00"/>
    <x v="1"/>
  </r>
  <r>
    <x v="4"/>
    <d v="2018-11-22T00:00:00"/>
    <n v="7"/>
    <n v="0"/>
    <n v="7"/>
    <n v="0"/>
    <n v="47"/>
    <n v="2"/>
    <d v="2018-11-19T00:00:00"/>
    <x v="1"/>
  </r>
  <r>
    <x v="36"/>
    <d v="2018-11-22T00:00:00"/>
    <n v="1"/>
    <n v="0"/>
    <n v="1"/>
    <n v="0"/>
    <n v="47"/>
    <n v="2"/>
    <d v="2018-11-19T00:00:00"/>
    <x v="1"/>
  </r>
  <r>
    <x v="5"/>
    <d v="2018-11-22T00:00:00"/>
    <n v="6"/>
    <n v="1"/>
    <n v="5"/>
    <n v="0"/>
    <n v="47"/>
    <n v="2"/>
    <d v="2018-11-19T00:00:00"/>
    <x v="1"/>
  </r>
  <r>
    <x v="6"/>
    <d v="2018-11-22T00:00:00"/>
    <n v="4"/>
    <n v="0"/>
    <n v="4"/>
    <n v="0"/>
    <n v="47"/>
    <n v="2"/>
    <d v="2018-11-19T00:00:00"/>
    <x v="1"/>
  </r>
  <r>
    <x v="7"/>
    <d v="2018-11-22T00:00:00"/>
    <n v="20"/>
    <n v="10"/>
    <n v="10"/>
    <n v="0"/>
    <n v="47"/>
    <n v="2"/>
    <d v="2018-11-19T00:00:00"/>
    <x v="1"/>
  </r>
  <r>
    <x v="8"/>
    <d v="2018-11-22T00:00:00"/>
    <n v="119"/>
    <n v="15"/>
    <n v="104"/>
    <n v="0"/>
    <n v="47"/>
    <n v="2"/>
    <d v="2018-11-19T00:00:00"/>
    <x v="1"/>
  </r>
  <r>
    <x v="9"/>
    <d v="2018-11-22T00:00:00"/>
    <n v="5"/>
    <n v="0"/>
    <n v="5"/>
    <n v="0"/>
    <n v="47"/>
    <n v="2"/>
    <d v="2018-11-19T00:00:00"/>
    <x v="1"/>
  </r>
  <r>
    <x v="10"/>
    <d v="2018-11-22T00:00:00"/>
    <n v="13"/>
    <n v="0"/>
    <n v="13"/>
    <n v="0"/>
    <n v="47"/>
    <n v="2"/>
    <d v="2018-11-19T00:00:00"/>
    <x v="1"/>
  </r>
  <r>
    <x v="14"/>
    <d v="2018-11-22T00:00:00"/>
    <n v="13"/>
    <n v="3"/>
    <n v="10"/>
    <n v="0"/>
    <n v="47"/>
    <n v="2"/>
    <d v="2018-11-19T00:00:00"/>
    <x v="1"/>
  </r>
  <r>
    <x v="15"/>
    <d v="2018-11-22T00:00:00"/>
    <n v="8"/>
    <n v="0"/>
    <n v="8"/>
    <n v="0"/>
    <n v="47"/>
    <n v="2"/>
    <d v="2018-11-19T00:00:00"/>
    <x v="1"/>
  </r>
  <r>
    <x v="18"/>
    <d v="2018-11-22T00:00:00"/>
    <n v="2"/>
    <n v="1"/>
    <n v="1"/>
    <n v="0"/>
    <n v="47"/>
    <n v="2"/>
    <d v="2018-11-19T00:00:00"/>
    <x v="1"/>
  </r>
  <r>
    <x v="19"/>
    <d v="2018-11-22T00:00:00"/>
    <n v="1"/>
    <n v="0"/>
    <n v="1"/>
    <n v="0"/>
    <n v="47"/>
    <n v="2"/>
    <d v="2018-11-19T00:00:00"/>
    <x v="1"/>
  </r>
  <r>
    <x v="20"/>
    <d v="2018-11-22T00:00:00"/>
    <n v="13"/>
    <n v="0"/>
    <n v="13"/>
    <n v="0"/>
    <n v="47"/>
    <n v="2"/>
    <d v="2018-11-19T00:00:00"/>
    <x v="1"/>
  </r>
  <r>
    <x v="21"/>
    <d v="2018-11-22T00:00:00"/>
    <n v="12"/>
    <n v="1"/>
    <n v="11"/>
    <n v="0"/>
    <n v="47"/>
    <n v="2"/>
    <d v="2018-11-19T00:00:00"/>
    <x v="1"/>
  </r>
  <r>
    <x v="22"/>
    <d v="2018-11-22T00:00:00"/>
    <n v="47"/>
    <n v="2"/>
    <n v="45"/>
    <n v="0"/>
    <n v="47"/>
    <n v="2"/>
    <d v="2018-11-19T00:00:00"/>
    <x v="1"/>
  </r>
  <r>
    <x v="23"/>
    <d v="2018-11-22T00:00:00"/>
    <n v="2"/>
    <n v="0"/>
    <n v="2"/>
    <n v="0"/>
    <n v="47"/>
    <n v="2"/>
    <d v="2018-11-19T00:00:00"/>
    <x v="1"/>
  </r>
  <r>
    <x v="24"/>
    <d v="2018-11-22T00:00:00"/>
    <n v="11"/>
    <n v="1"/>
    <n v="10"/>
    <n v="0"/>
    <n v="47"/>
    <n v="2"/>
    <d v="2018-11-19T00:00:00"/>
    <x v="1"/>
  </r>
  <r>
    <x v="25"/>
    <d v="2018-11-22T00:00:00"/>
    <n v="5"/>
    <n v="1"/>
    <n v="4"/>
    <n v="0"/>
    <n v="47"/>
    <n v="2"/>
    <d v="2018-11-19T00:00:00"/>
    <x v="1"/>
  </r>
  <r>
    <x v="26"/>
    <d v="2018-11-22T00:00:00"/>
    <n v="2"/>
    <n v="0"/>
    <n v="2"/>
    <n v="0"/>
    <n v="47"/>
    <n v="2"/>
    <d v="2018-11-19T00:00:00"/>
    <x v="1"/>
  </r>
  <r>
    <x v="27"/>
    <d v="2018-11-22T00:00:00"/>
    <n v="1"/>
    <n v="0"/>
    <n v="1"/>
    <n v="0"/>
    <n v="47"/>
    <n v="2"/>
    <d v="2018-11-19T00:00:00"/>
    <x v="1"/>
  </r>
  <r>
    <x v="28"/>
    <d v="2018-11-22T00:00:00"/>
    <n v="2"/>
    <n v="0"/>
    <n v="2"/>
    <n v="0"/>
    <n v="47"/>
    <n v="2"/>
    <d v="2018-11-19T00:00:00"/>
    <x v="1"/>
  </r>
  <r>
    <x v="30"/>
    <d v="2018-11-22T00:00:00"/>
    <n v="11"/>
    <n v="0"/>
    <n v="11"/>
    <n v="0"/>
    <n v="47"/>
    <n v="2"/>
    <d v="2018-11-19T00:00:00"/>
    <x v="1"/>
  </r>
  <r>
    <x v="31"/>
    <d v="2018-11-22T00:00:00"/>
    <n v="1"/>
    <n v="0"/>
    <n v="1"/>
    <n v="0"/>
    <n v="47"/>
    <n v="2"/>
    <d v="2018-11-19T00:00:00"/>
    <x v="1"/>
  </r>
  <r>
    <x v="32"/>
    <d v="2018-11-22T00:00:00"/>
    <n v="1"/>
    <n v="0"/>
    <n v="1"/>
    <n v="0"/>
    <n v="47"/>
    <n v="2"/>
    <d v="2018-11-19T00:00:00"/>
    <x v="1"/>
  </r>
  <r>
    <x v="33"/>
    <d v="2018-11-22T00:00:00"/>
    <n v="1"/>
    <n v="1"/>
    <n v="0"/>
    <n v="0"/>
    <n v="47"/>
    <n v="2"/>
    <d v="2018-11-19T00:00:00"/>
    <x v="1"/>
  </r>
  <r>
    <x v="34"/>
    <d v="2018-11-22T00:00:00"/>
    <n v="3"/>
    <n v="0"/>
    <n v="0"/>
    <n v="0"/>
    <n v="47"/>
    <n v="2"/>
    <d v="2018-11-19T00:00:00"/>
    <x v="1"/>
  </r>
  <r>
    <x v="35"/>
    <d v="2018-11-22T00:00:00"/>
    <n v="33"/>
    <n v="0"/>
    <n v="0"/>
    <n v="33"/>
    <n v="47"/>
    <n v="2"/>
    <d v="2018-11-19T00:00:00"/>
    <x v="1"/>
  </r>
  <r>
    <x v="0"/>
    <d v="2018-11-23T00:00:00"/>
    <n v="986"/>
    <n v="0"/>
    <n v="977"/>
    <n v="9"/>
    <n v="47"/>
    <n v="2"/>
    <d v="2018-11-19T00:00:00"/>
    <x v="1"/>
  </r>
  <r>
    <x v="1"/>
    <d v="2018-11-23T00:00:00"/>
    <n v="977"/>
    <n v="22"/>
    <n v="949"/>
    <n v="7"/>
    <n v="47"/>
    <n v="2"/>
    <d v="2018-11-19T00:00:00"/>
    <x v="1"/>
  </r>
  <r>
    <x v="2"/>
    <d v="2018-11-23T00:00:00"/>
    <n v="5"/>
    <n v="0"/>
    <n v="5"/>
    <n v="0"/>
    <n v="47"/>
    <n v="2"/>
    <d v="2018-11-19T00:00:00"/>
    <x v="1"/>
  </r>
  <r>
    <x v="3"/>
    <d v="2018-11-23T00:00:00"/>
    <n v="27"/>
    <n v="2"/>
    <n v="25"/>
    <n v="0"/>
    <n v="47"/>
    <n v="2"/>
    <d v="2018-11-19T00:00:00"/>
    <x v="1"/>
  </r>
  <r>
    <x v="4"/>
    <d v="2018-11-23T00:00:00"/>
    <n v="20"/>
    <n v="1"/>
    <n v="19"/>
    <n v="0"/>
    <n v="47"/>
    <n v="2"/>
    <d v="2018-11-19T00:00:00"/>
    <x v="1"/>
  </r>
  <r>
    <x v="36"/>
    <d v="2018-11-23T00:00:00"/>
    <n v="1"/>
    <n v="0"/>
    <n v="1"/>
    <n v="0"/>
    <n v="47"/>
    <n v="2"/>
    <d v="2018-11-19T00:00:00"/>
    <x v="1"/>
  </r>
  <r>
    <x v="5"/>
    <d v="2018-11-23T00:00:00"/>
    <n v="3"/>
    <n v="0"/>
    <n v="3"/>
    <n v="0"/>
    <n v="47"/>
    <n v="2"/>
    <d v="2018-11-19T00:00:00"/>
    <x v="1"/>
  </r>
  <r>
    <x v="6"/>
    <d v="2018-11-23T00:00:00"/>
    <n v="2"/>
    <n v="0"/>
    <n v="2"/>
    <n v="0"/>
    <n v="47"/>
    <n v="2"/>
    <d v="2018-11-19T00:00:00"/>
    <x v="1"/>
  </r>
  <r>
    <x v="7"/>
    <d v="2018-11-23T00:00:00"/>
    <n v="141"/>
    <n v="31"/>
    <n v="110"/>
    <n v="0"/>
    <n v="47"/>
    <n v="2"/>
    <d v="2018-11-19T00:00:00"/>
    <x v="1"/>
  </r>
  <r>
    <x v="8"/>
    <d v="2018-11-23T00:00:00"/>
    <n v="946"/>
    <n v="64"/>
    <n v="881"/>
    <n v="1"/>
    <n v="47"/>
    <n v="2"/>
    <d v="2018-11-19T00:00:00"/>
    <x v="1"/>
  </r>
  <r>
    <x v="9"/>
    <d v="2018-11-23T00:00:00"/>
    <n v="50"/>
    <n v="6"/>
    <n v="44"/>
    <n v="0"/>
    <n v="47"/>
    <n v="2"/>
    <d v="2018-11-19T00:00:00"/>
    <x v="1"/>
  </r>
  <r>
    <x v="39"/>
    <d v="2018-11-23T00:00:00"/>
    <n v="4"/>
    <n v="0"/>
    <n v="4"/>
    <n v="0"/>
    <n v="47"/>
    <n v="2"/>
    <d v="2018-11-19T00:00:00"/>
    <x v="1"/>
  </r>
  <r>
    <x v="10"/>
    <d v="2018-11-23T00:00:00"/>
    <n v="68"/>
    <n v="1"/>
    <n v="67"/>
    <n v="0"/>
    <n v="47"/>
    <n v="2"/>
    <d v="2018-11-19T00:00:00"/>
    <x v="1"/>
  </r>
  <r>
    <x v="12"/>
    <d v="2018-11-23T00:00:00"/>
    <n v="2"/>
    <n v="0"/>
    <n v="2"/>
    <n v="0"/>
    <n v="47"/>
    <n v="2"/>
    <d v="2018-11-19T00:00:00"/>
    <x v="1"/>
  </r>
  <r>
    <x v="13"/>
    <d v="2018-11-23T00:00:00"/>
    <n v="2"/>
    <n v="0"/>
    <n v="2"/>
    <n v="0"/>
    <n v="47"/>
    <n v="2"/>
    <d v="2018-11-19T00:00:00"/>
    <x v="1"/>
  </r>
  <r>
    <x v="14"/>
    <d v="2018-11-23T00:00:00"/>
    <n v="64"/>
    <n v="17"/>
    <n v="47"/>
    <n v="0"/>
    <n v="47"/>
    <n v="2"/>
    <d v="2018-11-19T00:00:00"/>
    <x v="1"/>
  </r>
  <r>
    <x v="15"/>
    <d v="2018-11-23T00:00:00"/>
    <n v="41"/>
    <n v="0"/>
    <n v="41"/>
    <n v="0"/>
    <n v="47"/>
    <n v="2"/>
    <d v="2018-11-19T00:00:00"/>
    <x v="1"/>
  </r>
  <r>
    <x v="18"/>
    <d v="2018-11-23T00:00:00"/>
    <n v="7"/>
    <n v="1"/>
    <n v="6"/>
    <n v="0"/>
    <n v="47"/>
    <n v="2"/>
    <d v="2018-11-19T00:00:00"/>
    <x v="1"/>
  </r>
  <r>
    <x v="19"/>
    <d v="2018-11-23T00:00:00"/>
    <n v="3"/>
    <n v="0"/>
    <n v="3"/>
    <n v="0"/>
    <n v="47"/>
    <n v="2"/>
    <d v="2018-11-19T00:00:00"/>
    <x v="1"/>
  </r>
  <r>
    <x v="20"/>
    <d v="2018-11-23T00:00:00"/>
    <n v="68"/>
    <n v="0"/>
    <n v="68"/>
    <n v="0"/>
    <n v="47"/>
    <n v="2"/>
    <d v="2018-11-19T00:00:00"/>
    <x v="1"/>
  </r>
  <r>
    <x v="21"/>
    <d v="2018-11-23T00:00:00"/>
    <n v="181"/>
    <n v="5"/>
    <n v="176"/>
    <n v="0"/>
    <n v="47"/>
    <n v="2"/>
    <d v="2018-11-19T00:00:00"/>
    <x v="1"/>
  </r>
  <r>
    <x v="22"/>
    <d v="2018-11-23T00:00:00"/>
    <n v="454"/>
    <n v="7"/>
    <n v="447"/>
    <n v="0"/>
    <n v="47"/>
    <n v="2"/>
    <d v="2018-11-19T00:00:00"/>
    <x v="1"/>
  </r>
  <r>
    <x v="23"/>
    <d v="2018-11-23T00:00:00"/>
    <n v="22"/>
    <n v="5"/>
    <n v="17"/>
    <n v="0"/>
    <n v="47"/>
    <n v="2"/>
    <d v="2018-11-19T00:00:00"/>
    <x v="1"/>
  </r>
  <r>
    <x v="24"/>
    <d v="2018-11-23T00:00:00"/>
    <n v="116"/>
    <n v="7"/>
    <n v="109"/>
    <n v="0"/>
    <n v="47"/>
    <n v="2"/>
    <d v="2018-11-19T00:00:00"/>
    <x v="1"/>
  </r>
  <r>
    <x v="25"/>
    <d v="2018-11-23T00:00:00"/>
    <n v="62"/>
    <n v="11"/>
    <n v="51"/>
    <n v="0"/>
    <n v="47"/>
    <n v="2"/>
    <d v="2018-11-19T00:00:00"/>
    <x v="1"/>
  </r>
  <r>
    <x v="26"/>
    <d v="2018-11-23T00:00:00"/>
    <n v="9"/>
    <n v="0"/>
    <n v="9"/>
    <n v="0"/>
    <n v="47"/>
    <n v="2"/>
    <d v="2018-11-19T00:00:00"/>
    <x v="1"/>
  </r>
  <r>
    <x v="27"/>
    <d v="2018-11-23T00:00:00"/>
    <n v="4"/>
    <n v="0"/>
    <n v="4"/>
    <n v="0"/>
    <n v="47"/>
    <n v="2"/>
    <d v="2018-11-19T00:00:00"/>
    <x v="1"/>
  </r>
  <r>
    <x v="38"/>
    <d v="2018-11-23T00:00:00"/>
    <n v="3"/>
    <n v="1"/>
    <n v="2"/>
    <n v="0"/>
    <n v="47"/>
    <n v="2"/>
    <d v="2018-11-19T00:00:00"/>
    <x v="1"/>
  </r>
  <r>
    <x v="28"/>
    <d v="2018-11-23T00:00:00"/>
    <n v="21"/>
    <n v="1"/>
    <n v="20"/>
    <n v="0"/>
    <n v="47"/>
    <n v="2"/>
    <d v="2018-11-19T00:00:00"/>
    <x v="1"/>
  </r>
  <r>
    <x v="29"/>
    <d v="2018-11-23T00:00:00"/>
    <n v="15"/>
    <n v="7"/>
    <n v="8"/>
    <n v="0"/>
    <n v="47"/>
    <n v="2"/>
    <d v="2018-11-19T00:00:00"/>
    <x v="1"/>
  </r>
  <r>
    <x v="30"/>
    <d v="2018-11-23T00:00:00"/>
    <n v="116"/>
    <n v="0"/>
    <n v="116"/>
    <n v="0"/>
    <n v="47"/>
    <n v="2"/>
    <d v="2018-11-19T00:00:00"/>
    <x v="1"/>
  </r>
  <r>
    <x v="31"/>
    <d v="2018-11-23T00:00:00"/>
    <n v="43"/>
    <n v="5"/>
    <n v="38"/>
    <n v="0"/>
    <n v="47"/>
    <n v="2"/>
    <d v="2018-11-19T00:00:00"/>
    <x v="1"/>
  </r>
  <r>
    <x v="32"/>
    <d v="2018-11-23T00:00:00"/>
    <n v="9"/>
    <n v="1"/>
    <n v="8"/>
    <n v="0"/>
    <n v="47"/>
    <n v="2"/>
    <d v="2018-11-19T00:00:00"/>
    <x v="1"/>
  </r>
  <r>
    <x v="33"/>
    <d v="2018-11-23T00:00:00"/>
    <n v="10"/>
    <n v="3"/>
    <n v="7"/>
    <n v="0"/>
    <n v="47"/>
    <n v="2"/>
    <d v="2018-11-19T00:00:00"/>
    <x v="1"/>
  </r>
  <r>
    <x v="34"/>
    <d v="2018-11-23T00:00:00"/>
    <n v="17"/>
    <n v="0"/>
    <n v="0"/>
    <n v="0"/>
    <n v="47"/>
    <n v="2"/>
    <d v="2018-11-19T00:00:00"/>
    <x v="1"/>
  </r>
  <r>
    <x v="35"/>
    <d v="2018-11-23T00:00:00"/>
    <n v="255"/>
    <n v="0"/>
    <n v="0"/>
    <n v="255"/>
    <n v="47"/>
    <n v="2"/>
    <d v="2018-11-19T00:00:00"/>
    <x v="1"/>
  </r>
  <r>
    <x v="0"/>
    <d v="2018-11-24T00:00:00"/>
    <n v="299"/>
    <n v="0"/>
    <n v="298"/>
    <n v="1"/>
    <n v="47"/>
    <n v="2"/>
    <d v="2018-11-19T00:00:00"/>
    <x v="1"/>
  </r>
  <r>
    <x v="1"/>
    <d v="2018-11-24T00:00:00"/>
    <n v="298"/>
    <n v="16"/>
    <n v="276"/>
    <n v="6"/>
    <n v="47"/>
    <n v="2"/>
    <d v="2018-11-19T00:00:00"/>
    <x v="1"/>
  </r>
  <r>
    <x v="3"/>
    <d v="2018-11-24T00:00:00"/>
    <n v="14"/>
    <n v="2"/>
    <n v="12"/>
    <n v="0"/>
    <n v="47"/>
    <n v="2"/>
    <d v="2018-11-19T00:00:00"/>
    <x v="1"/>
  </r>
  <r>
    <x v="4"/>
    <d v="2018-11-24T00:00:00"/>
    <n v="12"/>
    <n v="1"/>
    <n v="11"/>
    <n v="0"/>
    <n v="47"/>
    <n v="2"/>
    <d v="2018-11-19T00:00:00"/>
    <x v="1"/>
  </r>
  <r>
    <x v="5"/>
    <d v="2018-11-24T00:00:00"/>
    <n v="2"/>
    <n v="0"/>
    <n v="2"/>
    <n v="0"/>
    <n v="47"/>
    <n v="2"/>
    <d v="2018-11-19T00:00:00"/>
    <x v="1"/>
  </r>
  <r>
    <x v="6"/>
    <d v="2018-11-24T00:00:00"/>
    <n v="2"/>
    <n v="0"/>
    <n v="2"/>
    <n v="0"/>
    <n v="47"/>
    <n v="2"/>
    <d v="2018-11-19T00:00:00"/>
    <x v="1"/>
  </r>
  <r>
    <x v="7"/>
    <d v="2018-11-24T00:00:00"/>
    <n v="75"/>
    <n v="24"/>
    <n v="51"/>
    <n v="0"/>
    <n v="47"/>
    <n v="2"/>
    <d v="2018-11-19T00:00:00"/>
    <x v="1"/>
  </r>
  <r>
    <x v="8"/>
    <d v="2018-11-24T00:00:00"/>
    <n v="275"/>
    <n v="27"/>
    <n v="248"/>
    <n v="0"/>
    <n v="47"/>
    <n v="2"/>
    <d v="2018-11-19T00:00:00"/>
    <x v="1"/>
  </r>
  <r>
    <x v="9"/>
    <d v="2018-11-24T00:00:00"/>
    <n v="13"/>
    <n v="3"/>
    <n v="10"/>
    <n v="0"/>
    <n v="47"/>
    <n v="2"/>
    <d v="2018-11-19T00:00:00"/>
    <x v="1"/>
  </r>
  <r>
    <x v="10"/>
    <d v="2018-11-24T00:00:00"/>
    <n v="36"/>
    <n v="0"/>
    <n v="36"/>
    <n v="0"/>
    <n v="47"/>
    <n v="2"/>
    <d v="2018-11-19T00:00:00"/>
    <x v="1"/>
  </r>
  <r>
    <x v="12"/>
    <d v="2018-11-24T00:00:00"/>
    <n v="2"/>
    <n v="0"/>
    <n v="2"/>
    <n v="0"/>
    <n v="47"/>
    <n v="2"/>
    <d v="2018-11-19T00:00:00"/>
    <x v="1"/>
  </r>
  <r>
    <x v="13"/>
    <d v="2018-11-24T00:00:00"/>
    <n v="3"/>
    <n v="0"/>
    <n v="3"/>
    <n v="0"/>
    <n v="47"/>
    <n v="2"/>
    <d v="2018-11-19T00:00:00"/>
    <x v="1"/>
  </r>
  <r>
    <x v="14"/>
    <d v="2018-11-24T00:00:00"/>
    <n v="32"/>
    <n v="8"/>
    <n v="24"/>
    <n v="0"/>
    <n v="47"/>
    <n v="2"/>
    <d v="2018-11-19T00:00:00"/>
    <x v="1"/>
  </r>
  <r>
    <x v="15"/>
    <d v="2018-11-24T00:00:00"/>
    <n v="20"/>
    <n v="0"/>
    <n v="20"/>
    <n v="0"/>
    <n v="47"/>
    <n v="2"/>
    <d v="2018-11-19T00:00:00"/>
    <x v="1"/>
  </r>
  <r>
    <x v="18"/>
    <d v="2018-11-24T00:00:00"/>
    <n v="6"/>
    <n v="0"/>
    <n v="6"/>
    <n v="0"/>
    <n v="47"/>
    <n v="2"/>
    <d v="2018-11-19T00:00:00"/>
    <x v="1"/>
  </r>
  <r>
    <x v="19"/>
    <d v="2018-11-24T00:00:00"/>
    <n v="2"/>
    <n v="0"/>
    <n v="2"/>
    <n v="0"/>
    <n v="47"/>
    <n v="2"/>
    <d v="2018-11-19T00:00:00"/>
    <x v="1"/>
  </r>
  <r>
    <x v="20"/>
    <d v="2018-11-24T00:00:00"/>
    <n v="36"/>
    <n v="0"/>
    <n v="36"/>
    <n v="0"/>
    <n v="47"/>
    <n v="2"/>
    <d v="2018-11-19T00:00:00"/>
    <x v="1"/>
  </r>
  <r>
    <x v="21"/>
    <d v="2018-11-24T00:00:00"/>
    <n v="48"/>
    <n v="0"/>
    <n v="48"/>
    <n v="0"/>
    <n v="47"/>
    <n v="2"/>
    <d v="2018-11-19T00:00:00"/>
    <x v="1"/>
  </r>
  <r>
    <x v="22"/>
    <d v="2018-11-24T00:00:00"/>
    <n v="99"/>
    <n v="3"/>
    <n v="96"/>
    <n v="0"/>
    <n v="47"/>
    <n v="2"/>
    <d v="2018-11-19T00:00:00"/>
    <x v="1"/>
  </r>
  <r>
    <x v="23"/>
    <d v="2018-11-24T00:00:00"/>
    <n v="5"/>
    <n v="2"/>
    <n v="3"/>
    <n v="0"/>
    <n v="47"/>
    <n v="2"/>
    <d v="2018-11-19T00:00:00"/>
    <x v="1"/>
  </r>
  <r>
    <x v="24"/>
    <d v="2018-11-24T00:00:00"/>
    <n v="34"/>
    <n v="3"/>
    <n v="31"/>
    <n v="0"/>
    <n v="47"/>
    <n v="2"/>
    <d v="2018-11-19T00:00:00"/>
    <x v="1"/>
  </r>
  <r>
    <x v="25"/>
    <d v="2018-11-24T00:00:00"/>
    <n v="5"/>
    <n v="1"/>
    <n v="4"/>
    <n v="0"/>
    <n v="47"/>
    <n v="2"/>
    <d v="2018-11-19T00:00:00"/>
    <x v="1"/>
  </r>
  <r>
    <x v="26"/>
    <d v="2018-11-24T00:00:00"/>
    <n v="7"/>
    <n v="0"/>
    <n v="7"/>
    <n v="0"/>
    <n v="47"/>
    <n v="2"/>
    <d v="2018-11-19T00:00:00"/>
    <x v="1"/>
  </r>
  <r>
    <x v="27"/>
    <d v="2018-11-24T00:00:00"/>
    <n v="3"/>
    <n v="0"/>
    <n v="3"/>
    <n v="0"/>
    <n v="47"/>
    <n v="2"/>
    <d v="2018-11-19T00:00:00"/>
    <x v="1"/>
  </r>
  <r>
    <x v="38"/>
    <d v="2018-11-24T00:00:00"/>
    <n v="1"/>
    <n v="0"/>
    <n v="1"/>
    <n v="0"/>
    <n v="47"/>
    <n v="2"/>
    <d v="2018-11-19T00:00:00"/>
    <x v="1"/>
  </r>
  <r>
    <x v="28"/>
    <d v="2018-11-24T00:00:00"/>
    <n v="13"/>
    <n v="0"/>
    <n v="13"/>
    <n v="0"/>
    <n v="47"/>
    <n v="2"/>
    <d v="2018-11-19T00:00:00"/>
    <x v="1"/>
  </r>
  <r>
    <x v="29"/>
    <d v="2018-11-24T00:00:00"/>
    <n v="4"/>
    <n v="1"/>
    <n v="3"/>
    <n v="0"/>
    <n v="47"/>
    <n v="2"/>
    <d v="2018-11-19T00:00:00"/>
    <x v="1"/>
  </r>
  <r>
    <x v="30"/>
    <d v="2018-11-24T00:00:00"/>
    <n v="34"/>
    <n v="0"/>
    <n v="34"/>
    <n v="0"/>
    <n v="47"/>
    <n v="2"/>
    <d v="2018-11-19T00:00:00"/>
    <x v="1"/>
  </r>
  <r>
    <x v="31"/>
    <d v="2018-11-24T00:00:00"/>
    <n v="21"/>
    <n v="3"/>
    <n v="18"/>
    <n v="0"/>
    <n v="47"/>
    <n v="2"/>
    <d v="2018-11-19T00:00:00"/>
    <x v="1"/>
  </r>
  <r>
    <x v="32"/>
    <d v="2018-11-24T00:00:00"/>
    <n v="15"/>
    <n v="1"/>
    <n v="14"/>
    <n v="0"/>
    <n v="47"/>
    <n v="2"/>
    <d v="2018-11-19T00:00:00"/>
    <x v="1"/>
  </r>
  <r>
    <x v="33"/>
    <d v="2018-11-24T00:00:00"/>
    <n v="7"/>
    <n v="1"/>
    <n v="6"/>
    <n v="0"/>
    <n v="47"/>
    <n v="2"/>
    <d v="2018-11-19T00:00:00"/>
    <x v="1"/>
  </r>
  <r>
    <x v="34"/>
    <d v="2018-11-24T00:00:00"/>
    <n v="3"/>
    <n v="0"/>
    <n v="0"/>
    <n v="0"/>
    <n v="47"/>
    <n v="2"/>
    <d v="2018-11-19T00:00:00"/>
    <x v="1"/>
  </r>
  <r>
    <x v="37"/>
    <d v="2018-11-24T00:00:00"/>
    <n v="1"/>
    <n v="0"/>
    <n v="1"/>
    <n v="0"/>
    <n v="47"/>
    <n v="2"/>
    <d v="2018-11-19T00:00:00"/>
    <x v="1"/>
  </r>
  <r>
    <x v="35"/>
    <d v="2018-11-24T00:00:00"/>
    <n v="90"/>
    <n v="0"/>
    <n v="0"/>
    <n v="90"/>
    <n v="47"/>
    <n v="2"/>
    <d v="2018-11-19T00:00:00"/>
    <x v="1"/>
  </r>
  <r>
    <x v="0"/>
    <d v="2018-11-25T00:00:00"/>
    <n v="243"/>
    <n v="0"/>
    <n v="241"/>
    <n v="2"/>
    <n v="48"/>
    <n v="3"/>
    <d v="2018-11-26T00:00:00"/>
    <x v="1"/>
  </r>
  <r>
    <x v="1"/>
    <d v="2018-11-25T00:00:00"/>
    <n v="241"/>
    <n v="8"/>
    <n v="227"/>
    <n v="6"/>
    <n v="48"/>
    <n v="3"/>
    <d v="2018-11-26T00:00:00"/>
    <x v="1"/>
  </r>
  <r>
    <x v="3"/>
    <d v="2018-11-25T00:00:00"/>
    <n v="7"/>
    <n v="1"/>
    <n v="6"/>
    <n v="0"/>
    <n v="48"/>
    <n v="3"/>
    <d v="2018-11-26T00:00:00"/>
    <x v="1"/>
  </r>
  <r>
    <x v="4"/>
    <d v="2018-11-25T00:00:00"/>
    <n v="6"/>
    <n v="0"/>
    <n v="6"/>
    <n v="0"/>
    <n v="48"/>
    <n v="3"/>
    <d v="2018-11-26T00:00:00"/>
    <x v="1"/>
  </r>
  <r>
    <x v="5"/>
    <d v="2018-11-25T00:00:00"/>
    <n v="3"/>
    <n v="0"/>
    <n v="3"/>
    <n v="0"/>
    <n v="48"/>
    <n v="3"/>
    <d v="2018-11-26T00:00:00"/>
    <x v="1"/>
  </r>
  <r>
    <x v="6"/>
    <d v="2018-11-25T00:00:00"/>
    <n v="3"/>
    <n v="0"/>
    <n v="3"/>
    <n v="0"/>
    <n v="48"/>
    <n v="3"/>
    <d v="2018-11-26T00:00:00"/>
    <x v="1"/>
  </r>
  <r>
    <x v="7"/>
    <d v="2018-11-25T00:00:00"/>
    <n v="57"/>
    <n v="21"/>
    <n v="36"/>
    <n v="0"/>
    <n v="48"/>
    <n v="3"/>
    <d v="2018-11-26T00:00:00"/>
    <x v="1"/>
  </r>
  <r>
    <x v="8"/>
    <d v="2018-11-25T00:00:00"/>
    <n v="226"/>
    <n v="21"/>
    <n v="205"/>
    <n v="0"/>
    <n v="48"/>
    <n v="3"/>
    <d v="2018-11-26T00:00:00"/>
    <x v="1"/>
  </r>
  <r>
    <x v="9"/>
    <d v="2018-11-25T00:00:00"/>
    <n v="12"/>
    <n v="3"/>
    <n v="9"/>
    <n v="0"/>
    <n v="48"/>
    <n v="3"/>
    <d v="2018-11-26T00:00:00"/>
    <x v="1"/>
  </r>
  <r>
    <x v="10"/>
    <d v="2018-11-25T00:00:00"/>
    <n v="29"/>
    <n v="0"/>
    <n v="29"/>
    <n v="0"/>
    <n v="48"/>
    <n v="3"/>
    <d v="2018-11-26T00:00:00"/>
    <x v="1"/>
  </r>
  <r>
    <x v="14"/>
    <d v="2018-11-25T00:00:00"/>
    <n v="29"/>
    <n v="9"/>
    <n v="20"/>
    <n v="0"/>
    <n v="48"/>
    <n v="3"/>
    <d v="2018-11-26T00:00:00"/>
    <x v="1"/>
  </r>
  <r>
    <x v="15"/>
    <d v="2018-11-25T00:00:00"/>
    <n v="18"/>
    <n v="0"/>
    <n v="18"/>
    <n v="0"/>
    <n v="48"/>
    <n v="3"/>
    <d v="2018-11-26T00:00:00"/>
    <x v="1"/>
  </r>
  <r>
    <x v="18"/>
    <d v="2018-11-25T00:00:00"/>
    <n v="2"/>
    <n v="0"/>
    <n v="2"/>
    <n v="0"/>
    <n v="48"/>
    <n v="3"/>
    <d v="2018-11-26T00:00:00"/>
    <x v="1"/>
  </r>
  <r>
    <x v="19"/>
    <d v="2018-11-25T00:00:00"/>
    <n v="1"/>
    <n v="0"/>
    <n v="1"/>
    <n v="0"/>
    <n v="48"/>
    <n v="3"/>
    <d v="2018-11-26T00:00:00"/>
    <x v="1"/>
  </r>
  <r>
    <x v="20"/>
    <d v="2018-11-25T00:00:00"/>
    <n v="29"/>
    <n v="0"/>
    <n v="29"/>
    <n v="0"/>
    <n v="48"/>
    <n v="3"/>
    <d v="2018-11-26T00:00:00"/>
    <x v="1"/>
  </r>
  <r>
    <x v="21"/>
    <d v="2018-11-25T00:00:00"/>
    <n v="38"/>
    <n v="4"/>
    <n v="34"/>
    <n v="0"/>
    <n v="48"/>
    <n v="3"/>
    <d v="2018-11-26T00:00:00"/>
    <x v="1"/>
  </r>
  <r>
    <x v="22"/>
    <d v="2018-11-25T00:00:00"/>
    <n v="85"/>
    <n v="2"/>
    <n v="83"/>
    <n v="0"/>
    <n v="48"/>
    <n v="3"/>
    <d v="2018-11-26T00:00:00"/>
    <x v="1"/>
  </r>
  <r>
    <x v="23"/>
    <d v="2018-11-25T00:00:00"/>
    <n v="5"/>
    <n v="1"/>
    <n v="4"/>
    <n v="0"/>
    <n v="48"/>
    <n v="3"/>
    <d v="2018-11-26T00:00:00"/>
    <x v="1"/>
  </r>
  <r>
    <x v="24"/>
    <d v="2018-11-25T00:00:00"/>
    <n v="18"/>
    <n v="3"/>
    <n v="15"/>
    <n v="0"/>
    <n v="48"/>
    <n v="3"/>
    <d v="2018-11-26T00:00:00"/>
    <x v="1"/>
  </r>
  <r>
    <x v="25"/>
    <d v="2018-11-25T00:00:00"/>
    <n v="5"/>
    <n v="2"/>
    <n v="3"/>
    <n v="0"/>
    <n v="48"/>
    <n v="3"/>
    <d v="2018-11-26T00:00:00"/>
    <x v="1"/>
  </r>
  <r>
    <x v="26"/>
    <d v="2018-11-25T00:00:00"/>
    <n v="1"/>
    <n v="0"/>
    <n v="1"/>
    <n v="0"/>
    <n v="48"/>
    <n v="3"/>
    <d v="2018-11-26T00:00:00"/>
    <x v="1"/>
  </r>
  <r>
    <x v="27"/>
    <d v="2018-11-25T00:00:00"/>
    <n v="1"/>
    <n v="0"/>
    <n v="1"/>
    <n v="0"/>
    <n v="48"/>
    <n v="3"/>
    <d v="2018-11-26T00:00:00"/>
    <x v="1"/>
  </r>
  <r>
    <x v="38"/>
    <d v="2018-11-25T00:00:00"/>
    <n v="3"/>
    <n v="1"/>
    <n v="2"/>
    <n v="0"/>
    <n v="48"/>
    <n v="3"/>
    <d v="2018-11-26T00:00:00"/>
    <x v="1"/>
  </r>
  <r>
    <x v="28"/>
    <d v="2018-11-25T00:00:00"/>
    <n v="6"/>
    <n v="1"/>
    <n v="5"/>
    <n v="0"/>
    <n v="48"/>
    <n v="3"/>
    <d v="2018-11-26T00:00:00"/>
    <x v="1"/>
  </r>
  <r>
    <x v="29"/>
    <d v="2018-11-25T00:00:00"/>
    <n v="4"/>
    <n v="0"/>
    <n v="4"/>
    <n v="0"/>
    <n v="48"/>
    <n v="3"/>
    <d v="2018-11-26T00:00:00"/>
    <x v="1"/>
  </r>
  <r>
    <x v="30"/>
    <d v="2018-11-25T00:00:00"/>
    <n v="18"/>
    <n v="0"/>
    <n v="18"/>
    <n v="0"/>
    <n v="48"/>
    <n v="3"/>
    <d v="2018-11-26T00:00:00"/>
    <x v="1"/>
  </r>
  <r>
    <x v="31"/>
    <d v="2018-11-25T00:00:00"/>
    <n v="9"/>
    <n v="1"/>
    <n v="8"/>
    <n v="0"/>
    <n v="48"/>
    <n v="3"/>
    <d v="2018-11-26T00:00:00"/>
    <x v="1"/>
  </r>
  <r>
    <x v="32"/>
    <d v="2018-11-25T00:00:00"/>
    <n v="7"/>
    <n v="2"/>
    <n v="5"/>
    <n v="0"/>
    <n v="48"/>
    <n v="3"/>
    <d v="2018-11-26T00:00:00"/>
    <x v="1"/>
  </r>
  <r>
    <x v="33"/>
    <d v="2018-11-25T00:00:00"/>
    <n v="2"/>
    <n v="0"/>
    <n v="2"/>
    <n v="0"/>
    <n v="48"/>
    <n v="3"/>
    <d v="2018-11-26T00:00:00"/>
    <x v="1"/>
  </r>
  <r>
    <x v="34"/>
    <d v="2018-11-25T00:00:00"/>
    <n v="6"/>
    <n v="0"/>
    <n v="0"/>
    <n v="0"/>
    <n v="48"/>
    <n v="3"/>
    <d v="2018-11-26T00:00:00"/>
    <x v="1"/>
  </r>
  <r>
    <x v="35"/>
    <d v="2018-11-25T00:00:00"/>
    <n v="63"/>
    <n v="0"/>
    <n v="0"/>
    <n v="63"/>
    <n v="48"/>
    <n v="3"/>
    <d v="2018-11-26T00:00:00"/>
    <x v="1"/>
  </r>
  <r>
    <x v="0"/>
    <d v="2018-11-26T00:00:00"/>
    <n v="4044"/>
    <n v="0"/>
    <n v="4019"/>
    <n v="25"/>
    <n v="48"/>
    <n v="3"/>
    <d v="2018-11-26T00:00:00"/>
    <x v="1"/>
  </r>
  <r>
    <x v="1"/>
    <d v="2018-11-26T00:00:00"/>
    <n v="4019"/>
    <n v="109"/>
    <n v="3880"/>
    <n v="30"/>
    <n v="48"/>
    <n v="3"/>
    <d v="2018-11-26T00:00:00"/>
    <x v="1"/>
  </r>
  <r>
    <x v="2"/>
    <d v="2018-11-26T00:00:00"/>
    <n v="21"/>
    <n v="1"/>
    <n v="20"/>
    <n v="0"/>
    <n v="48"/>
    <n v="3"/>
    <d v="2018-11-26T00:00:00"/>
    <x v="1"/>
  </r>
  <r>
    <x v="3"/>
    <d v="2018-11-26T00:00:00"/>
    <n v="77"/>
    <n v="5"/>
    <n v="72"/>
    <n v="0"/>
    <n v="48"/>
    <n v="3"/>
    <d v="2018-11-26T00:00:00"/>
    <x v="1"/>
  </r>
  <r>
    <x v="4"/>
    <d v="2018-11-26T00:00:00"/>
    <n v="51"/>
    <n v="1"/>
    <n v="50"/>
    <n v="0"/>
    <n v="48"/>
    <n v="3"/>
    <d v="2018-11-26T00:00:00"/>
    <x v="1"/>
  </r>
  <r>
    <x v="36"/>
    <d v="2018-11-26T00:00:00"/>
    <n v="1"/>
    <n v="0"/>
    <n v="1"/>
    <n v="0"/>
    <n v="48"/>
    <n v="3"/>
    <d v="2018-11-26T00:00:00"/>
    <x v="1"/>
  </r>
  <r>
    <x v="5"/>
    <d v="2018-11-26T00:00:00"/>
    <n v="10"/>
    <n v="1"/>
    <n v="9"/>
    <n v="0"/>
    <n v="48"/>
    <n v="3"/>
    <d v="2018-11-26T00:00:00"/>
    <x v="1"/>
  </r>
  <r>
    <x v="6"/>
    <d v="2018-11-26T00:00:00"/>
    <n v="8"/>
    <n v="0"/>
    <n v="8"/>
    <n v="0"/>
    <n v="48"/>
    <n v="3"/>
    <d v="2018-11-26T00:00:00"/>
    <x v="1"/>
  </r>
  <r>
    <x v="7"/>
    <d v="2018-11-26T00:00:00"/>
    <n v="934"/>
    <n v="195"/>
    <n v="739"/>
    <n v="0"/>
    <n v="48"/>
    <n v="3"/>
    <d v="2018-11-26T00:00:00"/>
    <x v="1"/>
  </r>
  <r>
    <x v="8"/>
    <d v="2018-11-26T00:00:00"/>
    <n v="3870"/>
    <n v="271"/>
    <n v="3599"/>
    <n v="0"/>
    <n v="48"/>
    <n v="3"/>
    <d v="2018-11-26T00:00:00"/>
    <x v="1"/>
  </r>
  <r>
    <x v="9"/>
    <d v="2018-11-26T00:00:00"/>
    <n v="339"/>
    <n v="30"/>
    <n v="309"/>
    <n v="0"/>
    <n v="48"/>
    <n v="3"/>
    <d v="2018-11-26T00:00:00"/>
    <x v="1"/>
  </r>
  <r>
    <x v="39"/>
    <d v="2018-11-26T00:00:00"/>
    <n v="37"/>
    <n v="0"/>
    <n v="37"/>
    <n v="0"/>
    <n v="48"/>
    <n v="3"/>
    <d v="2018-11-26T00:00:00"/>
    <x v="1"/>
  </r>
  <r>
    <x v="10"/>
    <d v="2018-11-26T00:00:00"/>
    <n v="276"/>
    <n v="2"/>
    <n v="274"/>
    <n v="0"/>
    <n v="48"/>
    <n v="3"/>
    <d v="2018-11-26T00:00:00"/>
    <x v="1"/>
  </r>
  <r>
    <x v="11"/>
    <d v="2018-11-26T00:00:00"/>
    <n v="7"/>
    <n v="0"/>
    <n v="7"/>
    <n v="0"/>
    <n v="48"/>
    <n v="3"/>
    <d v="2018-11-26T00:00:00"/>
    <x v="1"/>
  </r>
  <r>
    <x v="12"/>
    <d v="2018-11-26T00:00:00"/>
    <n v="11"/>
    <n v="2"/>
    <n v="9"/>
    <n v="0"/>
    <n v="48"/>
    <n v="3"/>
    <d v="2018-11-26T00:00:00"/>
    <x v="1"/>
  </r>
  <r>
    <x v="13"/>
    <d v="2018-11-26T00:00:00"/>
    <n v="20"/>
    <n v="7"/>
    <n v="13"/>
    <n v="0"/>
    <n v="48"/>
    <n v="3"/>
    <d v="2018-11-26T00:00:00"/>
    <x v="1"/>
  </r>
  <r>
    <x v="14"/>
    <d v="2018-11-26T00:00:00"/>
    <n v="250"/>
    <n v="57"/>
    <n v="193"/>
    <n v="0"/>
    <n v="48"/>
    <n v="3"/>
    <d v="2018-11-26T00:00:00"/>
    <x v="1"/>
  </r>
  <r>
    <x v="15"/>
    <d v="2018-11-26T00:00:00"/>
    <n v="157"/>
    <n v="0"/>
    <n v="157"/>
    <n v="0"/>
    <n v="48"/>
    <n v="3"/>
    <d v="2018-11-26T00:00:00"/>
    <x v="1"/>
  </r>
  <r>
    <x v="18"/>
    <d v="2018-11-26T00:00:00"/>
    <n v="42"/>
    <n v="2"/>
    <n v="40"/>
    <n v="0"/>
    <n v="48"/>
    <n v="3"/>
    <d v="2018-11-26T00:00:00"/>
    <x v="1"/>
  </r>
  <r>
    <x v="19"/>
    <d v="2018-11-26T00:00:00"/>
    <n v="10"/>
    <n v="0"/>
    <n v="10"/>
    <n v="0"/>
    <n v="48"/>
    <n v="3"/>
    <d v="2018-11-26T00:00:00"/>
    <x v="1"/>
  </r>
  <r>
    <x v="20"/>
    <d v="2018-11-26T00:00:00"/>
    <n v="276"/>
    <n v="0"/>
    <n v="276"/>
    <n v="0"/>
    <n v="48"/>
    <n v="3"/>
    <d v="2018-11-26T00:00:00"/>
    <x v="1"/>
  </r>
  <r>
    <x v="21"/>
    <d v="2018-11-26T00:00:00"/>
    <n v="793"/>
    <n v="6"/>
    <n v="787"/>
    <n v="0"/>
    <n v="48"/>
    <n v="3"/>
    <d v="2018-11-26T00:00:00"/>
    <x v="1"/>
  </r>
  <r>
    <x v="22"/>
    <d v="2018-11-26T00:00:00"/>
    <n v="1803"/>
    <n v="16"/>
    <n v="1787"/>
    <n v="0"/>
    <n v="48"/>
    <n v="3"/>
    <d v="2018-11-26T00:00:00"/>
    <x v="1"/>
  </r>
  <r>
    <x v="23"/>
    <d v="2018-11-26T00:00:00"/>
    <n v="84"/>
    <n v="18"/>
    <n v="66"/>
    <n v="0"/>
    <n v="48"/>
    <n v="3"/>
    <d v="2018-11-26T00:00:00"/>
    <x v="1"/>
  </r>
  <r>
    <x v="24"/>
    <d v="2018-11-26T00:00:00"/>
    <n v="493"/>
    <n v="31"/>
    <n v="462"/>
    <n v="0"/>
    <n v="48"/>
    <n v="3"/>
    <d v="2018-11-26T00:00:00"/>
    <x v="1"/>
  </r>
  <r>
    <x v="25"/>
    <d v="2018-11-26T00:00:00"/>
    <n v="174"/>
    <n v="19"/>
    <n v="155"/>
    <n v="0"/>
    <n v="48"/>
    <n v="3"/>
    <d v="2018-11-26T00:00:00"/>
    <x v="1"/>
  </r>
  <r>
    <x v="26"/>
    <d v="2018-11-26T00:00:00"/>
    <n v="42"/>
    <n v="0"/>
    <n v="42"/>
    <n v="0"/>
    <n v="48"/>
    <n v="3"/>
    <d v="2018-11-26T00:00:00"/>
    <x v="1"/>
  </r>
  <r>
    <x v="27"/>
    <d v="2018-11-26T00:00:00"/>
    <n v="19"/>
    <n v="1"/>
    <n v="18"/>
    <n v="0"/>
    <n v="48"/>
    <n v="3"/>
    <d v="2018-11-26T00:00:00"/>
    <x v="1"/>
  </r>
  <r>
    <x v="38"/>
    <d v="2018-11-26T00:00:00"/>
    <n v="8"/>
    <n v="1"/>
    <n v="7"/>
    <n v="0"/>
    <n v="48"/>
    <n v="3"/>
    <d v="2018-11-26T00:00:00"/>
    <x v="1"/>
  </r>
  <r>
    <x v="28"/>
    <d v="2018-11-26T00:00:00"/>
    <n v="190"/>
    <n v="11"/>
    <n v="179"/>
    <n v="0"/>
    <n v="48"/>
    <n v="3"/>
    <d v="2018-11-26T00:00:00"/>
    <x v="1"/>
  </r>
  <r>
    <x v="29"/>
    <d v="2018-11-26T00:00:00"/>
    <n v="72"/>
    <n v="18"/>
    <n v="54"/>
    <n v="0"/>
    <n v="48"/>
    <n v="3"/>
    <d v="2018-11-26T00:00:00"/>
    <x v="1"/>
  </r>
  <r>
    <x v="30"/>
    <d v="2018-11-26T00:00:00"/>
    <n v="493"/>
    <n v="0"/>
    <n v="493"/>
    <n v="0"/>
    <n v="48"/>
    <n v="3"/>
    <d v="2018-11-26T00:00:00"/>
    <x v="1"/>
  </r>
  <r>
    <x v="31"/>
    <d v="2018-11-26T00:00:00"/>
    <n v="278"/>
    <n v="25"/>
    <n v="253"/>
    <n v="0"/>
    <n v="48"/>
    <n v="3"/>
    <d v="2018-11-26T00:00:00"/>
    <x v="1"/>
  </r>
  <r>
    <x v="32"/>
    <d v="2018-11-26T00:00:00"/>
    <n v="92"/>
    <n v="16"/>
    <n v="76"/>
    <n v="0"/>
    <n v="48"/>
    <n v="3"/>
    <d v="2018-11-26T00:00:00"/>
    <x v="1"/>
  </r>
  <r>
    <x v="33"/>
    <d v="2018-11-26T00:00:00"/>
    <n v="87"/>
    <n v="9"/>
    <n v="78"/>
    <n v="0"/>
    <n v="48"/>
    <n v="3"/>
    <d v="2018-11-26T00:00:00"/>
    <x v="1"/>
  </r>
  <r>
    <x v="34"/>
    <d v="2018-11-26T00:00:00"/>
    <n v="85"/>
    <n v="0"/>
    <n v="0"/>
    <n v="0"/>
    <n v="48"/>
    <n v="3"/>
    <d v="2018-11-26T00:00:00"/>
    <x v="1"/>
  </r>
  <r>
    <x v="35"/>
    <d v="2018-11-26T00:00:00"/>
    <n v="1099"/>
    <n v="0"/>
    <n v="0"/>
    <n v="1099"/>
    <n v="48"/>
    <n v="3"/>
    <d v="2018-11-26T00:00:00"/>
    <x v="1"/>
  </r>
  <r>
    <x v="0"/>
    <d v="2018-11-27T00:00:00"/>
    <n v="3343"/>
    <n v="0"/>
    <n v="3322"/>
    <n v="21"/>
    <n v="48"/>
    <n v="3"/>
    <d v="2018-11-26T00:00:00"/>
    <x v="1"/>
  </r>
  <r>
    <x v="1"/>
    <d v="2018-11-27T00:00:00"/>
    <n v="3322"/>
    <n v="78"/>
    <n v="3217"/>
    <n v="27"/>
    <n v="48"/>
    <n v="3"/>
    <d v="2018-11-26T00:00:00"/>
    <x v="1"/>
  </r>
  <r>
    <x v="2"/>
    <d v="2018-11-27T00:00:00"/>
    <n v="11"/>
    <n v="0"/>
    <n v="11"/>
    <n v="0"/>
    <n v="48"/>
    <n v="3"/>
    <d v="2018-11-26T00:00:00"/>
    <x v="1"/>
  </r>
  <r>
    <x v="3"/>
    <d v="2018-11-27T00:00:00"/>
    <n v="59"/>
    <n v="13"/>
    <n v="46"/>
    <n v="0"/>
    <n v="48"/>
    <n v="3"/>
    <d v="2018-11-26T00:00:00"/>
    <x v="1"/>
  </r>
  <r>
    <x v="4"/>
    <d v="2018-11-27T00:00:00"/>
    <n v="35"/>
    <n v="2"/>
    <n v="33"/>
    <n v="0"/>
    <n v="48"/>
    <n v="3"/>
    <d v="2018-11-26T00:00:00"/>
    <x v="1"/>
  </r>
  <r>
    <x v="36"/>
    <d v="2018-11-27T00:00:00"/>
    <n v="1"/>
    <n v="0"/>
    <n v="1"/>
    <n v="0"/>
    <n v="48"/>
    <n v="3"/>
    <d v="2018-11-26T00:00:00"/>
    <x v="1"/>
  </r>
  <r>
    <x v="5"/>
    <d v="2018-11-27T00:00:00"/>
    <n v="16"/>
    <n v="2"/>
    <n v="14"/>
    <n v="0"/>
    <n v="48"/>
    <n v="3"/>
    <d v="2018-11-26T00:00:00"/>
    <x v="1"/>
  </r>
  <r>
    <x v="6"/>
    <d v="2018-11-27T00:00:00"/>
    <n v="13"/>
    <n v="1"/>
    <n v="12"/>
    <n v="0"/>
    <n v="48"/>
    <n v="3"/>
    <d v="2018-11-26T00:00:00"/>
    <x v="1"/>
  </r>
  <r>
    <x v="7"/>
    <d v="2018-11-27T00:00:00"/>
    <n v="740"/>
    <n v="174"/>
    <n v="566"/>
    <n v="0"/>
    <n v="48"/>
    <n v="3"/>
    <d v="2018-11-26T00:00:00"/>
    <x v="1"/>
  </r>
  <r>
    <x v="8"/>
    <d v="2018-11-27T00:00:00"/>
    <n v="3206"/>
    <n v="246"/>
    <n v="2960"/>
    <n v="0"/>
    <n v="48"/>
    <n v="3"/>
    <d v="2018-11-26T00:00:00"/>
    <x v="1"/>
  </r>
  <r>
    <x v="9"/>
    <d v="2018-11-27T00:00:00"/>
    <n v="260"/>
    <n v="41"/>
    <n v="219"/>
    <n v="0"/>
    <n v="48"/>
    <n v="3"/>
    <d v="2018-11-26T00:00:00"/>
    <x v="1"/>
  </r>
  <r>
    <x v="39"/>
    <d v="2018-11-27T00:00:00"/>
    <n v="18"/>
    <n v="0"/>
    <n v="18"/>
    <n v="0"/>
    <n v="48"/>
    <n v="3"/>
    <d v="2018-11-26T00:00:00"/>
    <x v="1"/>
  </r>
  <r>
    <x v="10"/>
    <d v="2018-11-27T00:00:00"/>
    <n v="203"/>
    <n v="1"/>
    <n v="202"/>
    <n v="0"/>
    <n v="48"/>
    <n v="3"/>
    <d v="2018-11-26T00:00:00"/>
    <x v="1"/>
  </r>
  <r>
    <x v="11"/>
    <d v="2018-11-27T00:00:00"/>
    <n v="4"/>
    <n v="0"/>
    <n v="4"/>
    <n v="0"/>
    <n v="48"/>
    <n v="3"/>
    <d v="2018-11-26T00:00:00"/>
    <x v="1"/>
  </r>
  <r>
    <x v="12"/>
    <d v="2018-11-27T00:00:00"/>
    <n v="10"/>
    <n v="0"/>
    <n v="10"/>
    <n v="0"/>
    <n v="48"/>
    <n v="3"/>
    <d v="2018-11-26T00:00:00"/>
    <x v="1"/>
  </r>
  <r>
    <x v="13"/>
    <d v="2018-11-27T00:00:00"/>
    <n v="14"/>
    <n v="2"/>
    <n v="12"/>
    <n v="0"/>
    <n v="48"/>
    <n v="3"/>
    <d v="2018-11-26T00:00:00"/>
    <x v="1"/>
  </r>
  <r>
    <x v="14"/>
    <d v="2018-11-27T00:00:00"/>
    <n v="185"/>
    <n v="36"/>
    <n v="149"/>
    <n v="0"/>
    <n v="48"/>
    <n v="3"/>
    <d v="2018-11-26T00:00:00"/>
    <x v="1"/>
  </r>
  <r>
    <x v="15"/>
    <d v="2018-11-27T00:00:00"/>
    <n v="119"/>
    <n v="3"/>
    <n v="116"/>
    <n v="0"/>
    <n v="48"/>
    <n v="3"/>
    <d v="2018-11-26T00:00:00"/>
    <x v="1"/>
  </r>
  <r>
    <x v="16"/>
    <d v="2018-11-27T00:00:00"/>
    <n v="1"/>
    <n v="0"/>
    <n v="1"/>
    <n v="0"/>
    <n v="48"/>
    <n v="3"/>
    <d v="2018-11-26T00:00:00"/>
    <x v="1"/>
  </r>
  <r>
    <x v="17"/>
    <d v="2018-11-27T00:00:00"/>
    <n v="1"/>
    <n v="0"/>
    <n v="1"/>
    <n v="0"/>
    <n v="48"/>
    <n v="3"/>
    <d v="2018-11-26T00:00:00"/>
    <x v="1"/>
  </r>
  <r>
    <x v="18"/>
    <d v="2018-11-27T00:00:00"/>
    <n v="34"/>
    <n v="3"/>
    <n v="31"/>
    <n v="0"/>
    <n v="48"/>
    <n v="3"/>
    <d v="2018-11-26T00:00:00"/>
    <x v="1"/>
  </r>
  <r>
    <x v="19"/>
    <d v="2018-11-27T00:00:00"/>
    <n v="6"/>
    <n v="0"/>
    <n v="6"/>
    <n v="0"/>
    <n v="48"/>
    <n v="3"/>
    <d v="2018-11-26T00:00:00"/>
    <x v="1"/>
  </r>
  <r>
    <x v="20"/>
    <d v="2018-11-27T00:00:00"/>
    <n v="203"/>
    <n v="0"/>
    <n v="203"/>
    <n v="0"/>
    <n v="48"/>
    <n v="3"/>
    <d v="2018-11-26T00:00:00"/>
    <x v="1"/>
  </r>
  <r>
    <x v="21"/>
    <d v="2018-11-27T00:00:00"/>
    <n v="657"/>
    <n v="5"/>
    <n v="652"/>
    <n v="0"/>
    <n v="48"/>
    <n v="3"/>
    <d v="2018-11-26T00:00:00"/>
    <x v="1"/>
  </r>
  <r>
    <x v="22"/>
    <d v="2018-11-27T00:00:00"/>
    <n v="1480"/>
    <n v="33"/>
    <n v="1447"/>
    <n v="0"/>
    <n v="48"/>
    <n v="3"/>
    <d v="2018-11-26T00:00:00"/>
    <x v="1"/>
  </r>
  <r>
    <x v="23"/>
    <d v="2018-11-27T00:00:00"/>
    <n v="66"/>
    <n v="10"/>
    <n v="56"/>
    <n v="0"/>
    <n v="48"/>
    <n v="3"/>
    <d v="2018-11-26T00:00:00"/>
    <x v="1"/>
  </r>
  <r>
    <x v="24"/>
    <d v="2018-11-27T00:00:00"/>
    <n v="386"/>
    <n v="25"/>
    <n v="361"/>
    <n v="0"/>
    <n v="48"/>
    <n v="3"/>
    <d v="2018-11-26T00:00:00"/>
    <x v="1"/>
  </r>
  <r>
    <x v="25"/>
    <d v="2018-11-27T00:00:00"/>
    <n v="123"/>
    <n v="19"/>
    <n v="104"/>
    <n v="0"/>
    <n v="48"/>
    <n v="3"/>
    <d v="2018-11-26T00:00:00"/>
    <x v="1"/>
  </r>
  <r>
    <x v="26"/>
    <d v="2018-11-27T00:00:00"/>
    <n v="29"/>
    <n v="0"/>
    <n v="29"/>
    <n v="0"/>
    <n v="48"/>
    <n v="3"/>
    <d v="2018-11-26T00:00:00"/>
    <x v="1"/>
  </r>
  <r>
    <x v="27"/>
    <d v="2018-11-27T00:00:00"/>
    <n v="20"/>
    <n v="0"/>
    <n v="20"/>
    <n v="0"/>
    <n v="48"/>
    <n v="3"/>
    <d v="2018-11-26T00:00:00"/>
    <x v="1"/>
  </r>
  <r>
    <x v="38"/>
    <d v="2018-11-27T00:00:00"/>
    <n v="12"/>
    <n v="2"/>
    <n v="10"/>
    <n v="0"/>
    <n v="48"/>
    <n v="3"/>
    <d v="2018-11-26T00:00:00"/>
    <x v="1"/>
  </r>
  <r>
    <x v="28"/>
    <d v="2018-11-27T00:00:00"/>
    <n v="168"/>
    <n v="12"/>
    <n v="156"/>
    <n v="0"/>
    <n v="48"/>
    <n v="3"/>
    <d v="2018-11-26T00:00:00"/>
    <x v="1"/>
  </r>
  <r>
    <x v="29"/>
    <d v="2018-11-27T00:00:00"/>
    <n v="46"/>
    <n v="9"/>
    <n v="37"/>
    <n v="0"/>
    <n v="48"/>
    <n v="3"/>
    <d v="2018-11-26T00:00:00"/>
    <x v="1"/>
  </r>
  <r>
    <x v="30"/>
    <d v="2018-11-27T00:00:00"/>
    <n v="386"/>
    <n v="0"/>
    <n v="386"/>
    <n v="0"/>
    <n v="48"/>
    <n v="3"/>
    <d v="2018-11-26T00:00:00"/>
    <x v="1"/>
  </r>
  <r>
    <x v="31"/>
    <d v="2018-11-27T00:00:00"/>
    <n v="210"/>
    <n v="22"/>
    <n v="188"/>
    <n v="0"/>
    <n v="48"/>
    <n v="3"/>
    <d v="2018-11-26T00:00:00"/>
    <x v="1"/>
  </r>
  <r>
    <x v="32"/>
    <d v="2018-11-27T00:00:00"/>
    <n v="96"/>
    <n v="19"/>
    <n v="77"/>
    <n v="0"/>
    <n v="48"/>
    <n v="3"/>
    <d v="2018-11-26T00:00:00"/>
    <x v="1"/>
  </r>
  <r>
    <x v="33"/>
    <d v="2018-11-27T00:00:00"/>
    <n v="72"/>
    <n v="12"/>
    <n v="60"/>
    <n v="0"/>
    <n v="48"/>
    <n v="3"/>
    <d v="2018-11-26T00:00:00"/>
    <x v="1"/>
  </r>
  <r>
    <x v="34"/>
    <d v="2018-11-27T00:00:00"/>
    <n v="83"/>
    <n v="0"/>
    <n v="0"/>
    <n v="0"/>
    <n v="48"/>
    <n v="3"/>
    <d v="2018-11-26T00:00:00"/>
    <x v="1"/>
  </r>
  <r>
    <x v="35"/>
    <d v="2018-11-27T00:00:00"/>
    <n v="881"/>
    <n v="0"/>
    <n v="0"/>
    <n v="881"/>
    <n v="48"/>
    <n v="3"/>
    <d v="2018-11-26T00:00:00"/>
    <x v="1"/>
  </r>
  <r>
    <x v="0"/>
    <d v="2018-11-28T00:00:00"/>
    <n v="3275"/>
    <n v="0"/>
    <n v="3254"/>
    <n v="21"/>
    <n v="48"/>
    <n v="3"/>
    <d v="2018-11-26T00:00:00"/>
    <x v="1"/>
  </r>
  <r>
    <x v="1"/>
    <d v="2018-11-28T00:00:00"/>
    <n v="3254"/>
    <n v="90"/>
    <n v="3137"/>
    <n v="27"/>
    <n v="48"/>
    <n v="3"/>
    <d v="2018-11-26T00:00:00"/>
    <x v="1"/>
  </r>
  <r>
    <x v="2"/>
    <d v="2018-11-28T00:00:00"/>
    <n v="22"/>
    <n v="2"/>
    <n v="20"/>
    <n v="0"/>
    <n v="48"/>
    <n v="3"/>
    <d v="2018-11-26T00:00:00"/>
    <x v="1"/>
  </r>
  <r>
    <x v="3"/>
    <d v="2018-11-28T00:00:00"/>
    <n v="69"/>
    <n v="3"/>
    <n v="66"/>
    <n v="0"/>
    <n v="48"/>
    <n v="3"/>
    <d v="2018-11-26T00:00:00"/>
    <x v="1"/>
  </r>
  <r>
    <x v="4"/>
    <d v="2018-11-28T00:00:00"/>
    <n v="44"/>
    <n v="1"/>
    <n v="43"/>
    <n v="0"/>
    <n v="48"/>
    <n v="3"/>
    <d v="2018-11-26T00:00:00"/>
    <x v="1"/>
  </r>
  <r>
    <x v="36"/>
    <d v="2018-11-28T00:00:00"/>
    <n v="4"/>
    <n v="0"/>
    <n v="4"/>
    <n v="0"/>
    <n v="48"/>
    <n v="3"/>
    <d v="2018-11-26T00:00:00"/>
    <x v="1"/>
  </r>
  <r>
    <x v="5"/>
    <d v="2018-11-28T00:00:00"/>
    <n v="11"/>
    <n v="1"/>
    <n v="10"/>
    <n v="0"/>
    <n v="48"/>
    <n v="3"/>
    <d v="2018-11-26T00:00:00"/>
    <x v="1"/>
  </r>
  <r>
    <x v="6"/>
    <d v="2018-11-28T00:00:00"/>
    <n v="6"/>
    <n v="0"/>
    <n v="6"/>
    <n v="0"/>
    <n v="48"/>
    <n v="3"/>
    <d v="2018-11-26T00:00:00"/>
    <x v="1"/>
  </r>
  <r>
    <x v="7"/>
    <d v="2018-11-28T00:00:00"/>
    <n v="769"/>
    <n v="171"/>
    <n v="598"/>
    <n v="0"/>
    <n v="48"/>
    <n v="3"/>
    <d v="2018-11-26T00:00:00"/>
    <x v="1"/>
  </r>
  <r>
    <x v="8"/>
    <d v="2018-11-28T00:00:00"/>
    <n v="3132"/>
    <n v="246"/>
    <n v="2885"/>
    <n v="1"/>
    <n v="48"/>
    <n v="3"/>
    <d v="2018-11-26T00:00:00"/>
    <x v="1"/>
  </r>
  <r>
    <x v="9"/>
    <d v="2018-11-28T00:00:00"/>
    <n v="270"/>
    <n v="31"/>
    <n v="239"/>
    <n v="0"/>
    <n v="48"/>
    <n v="3"/>
    <d v="2018-11-26T00:00:00"/>
    <x v="1"/>
  </r>
  <r>
    <x v="39"/>
    <d v="2018-11-28T00:00:00"/>
    <n v="28"/>
    <n v="0"/>
    <n v="28"/>
    <n v="0"/>
    <n v="48"/>
    <n v="3"/>
    <d v="2018-11-26T00:00:00"/>
    <x v="1"/>
  </r>
  <r>
    <x v="10"/>
    <d v="2018-11-28T00:00:00"/>
    <n v="182"/>
    <n v="1"/>
    <n v="181"/>
    <n v="0"/>
    <n v="48"/>
    <n v="3"/>
    <d v="2018-11-26T00:00:00"/>
    <x v="1"/>
  </r>
  <r>
    <x v="11"/>
    <d v="2018-11-28T00:00:00"/>
    <n v="7"/>
    <n v="3"/>
    <n v="4"/>
    <n v="0"/>
    <n v="48"/>
    <n v="3"/>
    <d v="2018-11-26T00:00:00"/>
    <x v="1"/>
  </r>
  <r>
    <x v="12"/>
    <d v="2018-11-28T00:00:00"/>
    <n v="10"/>
    <n v="0"/>
    <n v="10"/>
    <n v="0"/>
    <n v="48"/>
    <n v="3"/>
    <d v="2018-11-26T00:00:00"/>
    <x v="1"/>
  </r>
  <r>
    <x v="13"/>
    <d v="2018-11-28T00:00:00"/>
    <n v="14"/>
    <n v="3"/>
    <n v="11"/>
    <n v="0"/>
    <n v="48"/>
    <n v="3"/>
    <d v="2018-11-26T00:00:00"/>
    <x v="1"/>
  </r>
  <r>
    <x v="14"/>
    <d v="2018-11-28T00:00:00"/>
    <n v="161"/>
    <n v="35"/>
    <n v="126"/>
    <n v="0"/>
    <n v="48"/>
    <n v="3"/>
    <d v="2018-11-26T00:00:00"/>
    <x v="1"/>
  </r>
  <r>
    <x v="15"/>
    <d v="2018-11-28T00:00:00"/>
    <n v="111"/>
    <n v="2"/>
    <n v="109"/>
    <n v="0"/>
    <n v="48"/>
    <n v="3"/>
    <d v="2018-11-26T00:00:00"/>
    <x v="1"/>
  </r>
  <r>
    <x v="16"/>
    <d v="2018-11-28T00:00:00"/>
    <n v="1"/>
    <n v="0"/>
    <n v="1"/>
    <n v="0"/>
    <n v="48"/>
    <n v="3"/>
    <d v="2018-11-26T00:00:00"/>
    <x v="1"/>
  </r>
  <r>
    <x v="17"/>
    <d v="2018-11-28T00:00:00"/>
    <n v="1"/>
    <n v="0"/>
    <n v="1"/>
    <n v="0"/>
    <n v="48"/>
    <n v="3"/>
    <d v="2018-11-26T00:00:00"/>
    <x v="1"/>
  </r>
  <r>
    <x v="18"/>
    <d v="2018-11-28T00:00:00"/>
    <n v="18"/>
    <n v="2"/>
    <n v="16"/>
    <n v="0"/>
    <n v="48"/>
    <n v="3"/>
    <d v="2018-11-26T00:00:00"/>
    <x v="1"/>
  </r>
  <r>
    <x v="19"/>
    <d v="2018-11-28T00:00:00"/>
    <n v="2"/>
    <n v="0"/>
    <n v="2"/>
    <n v="0"/>
    <n v="48"/>
    <n v="3"/>
    <d v="2018-11-26T00:00:00"/>
    <x v="1"/>
  </r>
  <r>
    <x v="20"/>
    <d v="2018-11-28T00:00:00"/>
    <n v="182"/>
    <n v="0"/>
    <n v="182"/>
    <n v="0"/>
    <n v="48"/>
    <n v="3"/>
    <d v="2018-11-26T00:00:00"/>
    <x v="1"/>
  </r>
  <r>
    <x v="21"/>
    <d v="2018-11-28T00:00:00"/>
    <n v="635"/>
    <n v="9"/>
    <n v="626"/>
    <n v="0"/>
    <n v="48"/>
    <n v="3"/>
    <d v="2018-11-26T00:00:00"/>
    <x v="1"/>
  </r>
  <r>
    <x v="22"/>
    <d v="2018-11-28T00:00:00"/>
    <n v="1474"/>
    <n v="19"/>
    <n v="1455"/>
    <n v="0"/>
    <n v="48"/>
    <n v="3"/>
    <d v="2018-11-26T00:00:00"/>
    <x v="1"/>
  </r>
  <r>
    <x v="23"/>
    <d v="2018-11-28T00:00:00"/>
    <n v="75"/>
    <n v="7"/>
    <n v="68"/>
    <n v="0"/>
    <n v="48"/>
    <n v="3"/>
    <d v="2018-11-26T00:00:00"/>
    <x v="1"/>
  </r>
  <r>
    <x v="24"/>
    <d v="2018-11-28T00:00:00"/>
    <n v="337"/>
    <n v="23"/>
    <n v="314"/>
    <n v="0"/>
    <n v="48"/>
    <n v="3"/>
    <d v="2018-11-26T00:00:00"/>
    <x v="1"/>
  </r>
  <r>
    <x v="25"/>
    <d v="2018-11-28T00:00:00"/>
    <n v="108"/>
    <n v="13"/>
    <n v="95"/>
    <n v="0"/>
    <n v="48"/>
    <n v="3"/>
    <d v="2018-11-26T00:00:00"/>
    <x v="1"/>
  </r>
  <r>
    <x v="26"/>
    <d v="2018-11-28T00:00:00"/>
    <n v="21"/>
    <n v="0"/>
    <n v="21"/>
    <n v="0"/>
    <n v="48"/>
    <n v="3"/>
    <d v="2018-11-26T00:00:00"/>
    <x v="1"/>
  </r>
  <r>
    <x v="27"/>
    <d v="2018-11-28T00:00:00"/>
    <n v="16"/>
    <n v="0"/>
    <n v="16"/>
    <n v="0"/>
    <n v="48"/>
    <n v="3"/>
    <d v="2018-11-26T00:00:00"/>
    <x v="1"/>
  </r>
  <r>
    <x v="38"/>
    <d v="2018-11-28T00:00:00"/>
    <n v="7"/>
    <n v="0"/>
    <n v="7"/>
    <n v="0"/>
    <n v="48"/>
    <n v="3"/>
    <d v="2018-11-26T00:00:00"/>
    <x v="1"/>
  </r>
  <r>
    <x v="28"/>
    <d v="2018-11-28T00:00:00"/>
    <n v="153"/>
    <n v="7"/>
    <n v="146"/>
    <n v="0"/>
    <n v="48"/>
    <n v="3"/>
    <d v="2018-11-26T00:00:00"/>
    <x v="1"/>
  </r>
  <r>
    <x v="29"/>
    <d v="2018-11-28T00:00:00"/>
    <n v="57"/>
    <n v="9"/>
    <n v="48"/>
    <n v="0"/>
    <n v="48"/>
    <n v="3"/>
    <d v="2018-11-26T00:00:00"/>
    <x v="1"/>
  </r>
  <r>
    <x v="30"/>
    <d v="2018-11-28T00:00:00"/>
    <n v="337"/>
    <n v="0"/>
    <n v="337"/>
    <n v="0"/>
    <n v="48"/>
    <n v="3"/>
    <d v="2018-11-26T00:00:00"/>
    <x v="1"/>
  </r>
  <r>
    <x v="31"/>
    <d v="2018-11-28T00:00:00"/>
    <n v="259"/>
    <n v="27"/>
    <n v="232"/>
    <n v="0"/>
    <n v="48"/>
    <n v="3"/>
    <d v="2018-11-26T00:00:00"/>
    <x v="1"/>
  </r>
  <r>
    <x v="32"/>
    <d v="2018-11-28T00:00:00"/>
    <n v="88"/>
    <n v="24"/>
    <n v="64"/>
    <n v="0"/>
    <n v="48"/>
    <n v="3"/>
    <d v="2018-11-26T00:00:00"/>
    <x v="1"/>
  </r>
  <r>
    <x v="33"/>
    <d v="2018-11-28T00:00:00"/>
    <n v="48"/>
    <n v="3"/>
    <n v="45"/>
    <n v="0"/>
    <n v="48"/>
    <n v="3"/>
    <d v="2018-11-26T00:00:00"/>
    <x v="1"/>
  </r>
  <r>
    <x v="34"/>
    <d v="2018-11-28T00:00:00"/>
    <n v="84"/>
    <n v="0"/>
    <n v="0"/>
    <n v="0"/>
    <n v="48"/>
    <n v="3"/>
    <d v="2018-11-26T00:00:00"/>
    <x v="1"/>
  </r>
  <r>
    <x v="35"/>
    <d v="2018-11-28T00:00:00"/>
    <n v="850"/>
    <n v="0"/>
    <n v="0"/>
    <n v="850"/>
    <n v="48"/>
    <n v="3"/>
    <d v="2018-11-26T00:00:00"/>
    <x v="1"/>
  </r>
  <r>
    <x v="0"/>
    <d v="2018-11-29T00:00:00"/>
    <n v="3350"/>
    <n v="0"/>
    <n v="3334"/>
    <n v="16"/>
    <n v="48"/>
    <n v="3"/>
    <d v="2018-11-26T00:00:00"/>
    <x v="1"/>
  </r>
  <r>
    <x v="1"/>
    <d v="2018-11-29T00:00:00"/>
    <n v="3334"/>
    <n v="94"/>
    <n v="3217"/>
    <n v="23"/>
    <n v="48"/>
    <n v="3"/>
    <d v="2018-11-26T00:00:00"/>
    <x v="1"/>
  </r>
  <r>
    <x v="2"/>
    <d v="2018-11-29T00:00:00"/>
    <n v="12"/>
    <n v="0"/>
    <n v="12"/>
    <n v="0"/>
    <n v="48"/>
    <n v="3"/>
    <d v="2018-11-26T00:00:00"/>
    <x v="1"/>
  </r>
  <r>
    <x v="3"/>
    <d v="2018-11-29T00:00:00"/>
    <n v="49"/>
    <n v="4"/>
    <n v="45"/>
    <n v="0"/>
    <n v="48"/>
    <n v="3"/>
    <d v="2018-11-26T00:00:00"/>
    <x v="1"/>
  </r>
  <r>
    <x v="4"/>
    <d v="2018-11-29T00:00:00"/>
    <n v="33"/>
    <n v="1"/>
    <n v="32"/>
    <n v="0"/>
    <n v="48"/>
    <n v="3"/>
    <d v="2018-11-26T00:00:00"/>
    <x v="1"/>
  </r>
  <r>
    <x v="36"/>
    <d v="2018-11-29T00:00:00"/>
    <n v="1"/>
    <n v="0"/>
    <n v="1"/>
    <n v="0"/>
    <n v="48"/>
    <n v="3"/>
    <d v="2018-11-26T00:00:00"/>
    <x v="1"/>
  </r>
  <r>
    <x v="5"/>
    <d v="2018-11-29T00:00:00"/>
    <n v="13"/>
    <n v="2"/>
    <n v="11"/>
    <n v="0"/>
    <n v="48"/>
    <n v="3"/>
    <d v="2018-11-26T00:00:00"/>
    <x v="1"/>
  </r>
  <r>
    <x v="6"/>
    <d v="2018-11-29T00:00:00"/>
    <n v="10"/>
    <n v="0"/>
    <n v="10"/>
    <n v="0"/>
    <n v="48"/>
    <n v="3"/>
    <d v="2018-11-26T00:00:00"/>
    <x v="1"/>
  </r>
  <r>
    <x v="7"/>
    <d v="2018-11-29T00:00:00"/>
    <n v="800"/>
    <n v="194"/>
    <n v="606"/>
    <n v="0"/>
    <n v="48"/>
    <n v="3"/>
    <d v="2018-11-26T00:00:00"/>
    <x v="1"/>
  </r>
  <r>
    <x v="8"/>
    <d v="2018-11-29T00:00:00"/>
    <n v="3211"/>
    <n v="223"/>
    <n v="2988"/>
    <n v="0"/>
    <n v="48"/>
    <n v="3"/>
    <d v="2018-11-26T00:00:00"/>
    <x v="1"/>
  </r>
  <r>
    <x v="9"/>
    <d v="2018-11-29T00:00:00"/>
    <n v="293"/>
    <n v="38"/>
    <n v="255"/>
    <n v="0"/>
    <n v="48"/>
    <n v="3"/>
    <d v="2018-11-26T00:00:00"/>
    <x v="1"/>
  </r>
  <r>
    <x v="39"/>
    <d v="2018-11-29T00:00:00"/>
    <n v="26"/>
    <n v="0"/>
    <n v="26"/>
    <n v="0"/>
    <n v="48"/>
    <n v="3"/>
    <d v="2018-11-26T00:00:00"/>
    <x v="1"/>
  </r>
  <r>
    <x v="10"/>
    <d v="2018-11-29T00:00:00"/>
    <n v="180"/>
    <n v="0"/>
    <n v="180"/>
    <n v="0"/>
    <n v="48"/>
    <n v="3"/>
    <d v="2018-11-26T00:00:00"/>
    <x v="1"/>
  </r>
  <r>
    <x v="11"/>
    <d v="2018-11-29T00:00:00"/>
    <n v="3"/>
    <n v="0"/>
    <n v="3"/>
    <n v="0"/>
    <n v="48"/>
    <n v="3"/>
    <d v="2018-11-26T00:00:00"/>
    <x v="1"/>
  </r>
  <r>
    <x v="12"/>
    <d v="2018-11-29T00:00:00"/>
    <n v="7"/>
    <n v="1"/>
    <n v="6"/>
    <n v="0"/>
    <n v="48"/>
    <n v="3"/>
    <d v="2018-11-26T00:00:00"/>
    <x v="1"/>
  </r>
  <r>
    <x v="13"/>
    <d v="2018-11-29T00:00:00"/>
    <n v="13"/>
    <n v="1"/>
    <n v="12"/>
    <n v="0"/>
    <n v="48"/>
    <n v="3"/>
    <d v="2018-11-26T00:00:00"/>
    <x v="1"/>
  </r>
  <r>
    <x v="14"/>
    <d v="2018-11-29T00:00:00"/>
    <n v="166"/>
    <n v="50"/>
    <n v="116"/>
    <n v="0"/>
    <n v="48"/>
    <n v="3"/>
    <d v="2018-11-26T00:00:00"/>
    <x v="1"/>
  </r>
  <r>
    <x v="15"/>
    <d v="2018-11-29T00:00:00"/>
    <n v="98"/>
    <n v="0"/>
    <n v="98"/>
    <n v="0"/>
    <n v="48"/>
    <n v="3"/>
    <d v="2018-11-26T00:00:00"/>
    <x v="1"/>
  </r>
  <r>
    <x v="18"/>
    <d v="2018-11-29T00:00:00"/>
    <n v="24"/>
    <n v="2"/>
    <n v="22"/>
    <n v="0"/>
    <n v="48"/>
    <n v="3"/>
    <d v="2018-11-26T00:00:00"/>
    <x v="1"/>
  </r>
  <r>
    <x v="19"/>
    <d v="2018-11-29T00:00:00"/>
    <n v="4"/>
    <n v="0"/>
    <n v="4"/>
    <n v="0"/>
    <n v="48"/>
    <n v="3"/>
    <d v="2018-11-26T00:00:00"/>
    <x v="1"/>
  </r>
  <r>
    <x v="20"/>
    <d v="2018-11-29T00:00:00"/>
    <n v="180"/>
    <n v="0"/>
    <n v="180"/>
    <n v="0"/>
    <n v="48"/>
    <n v="3"/>
    <d v="2018-11-26T00:00:00"/>
    <x v="1"/>
  </r>
  <r>
    <x v="21"/>
    <d v="2018-11-29T00:00:00"/>
    <n v="591"/>
    <n v="9"/>
    <n v="582"/>
    <n v="0"/>
    <n v="48"/>
    <n v="3"/>
    <d v="2018-11-26T00:00:00"/>
    <x v="1"/>
  </r>
  <r>
    <x v="22"/>
    <d v="2018-11-29T00:00:00"/>
    <n v="1583"/>
    <n v="15"/>
    <n v="1568"/>
    <n v="0"/>
    <n v="48"/>
    <n v="3"/>
    <d v="2018-11-26T00:00:00"/>
    <x v="1"/>
  </r>
  <r>
    <x v="23"/>
    <d v="2018-11-29T00:00:00"/>
    <n v="71"/>
    <n v="13"/>
    <n v="58"/>
    <n v="0"/>
    <n v="48"/>
    <n v="3"/>
    <d v="2018-11-26T00:00:00"/>
    <x v="1"/>
  </r>
  <r>
    <x v="24"/>
    <d v="2018-11-29T00:00:00"/>
    <n v="364"/>
    <n v="28"/>
    <n v="336"/>
    <n v="0"/>
    <n v="48"/>
    <n v="3"/>
    <d v="2018-11-26T00:00:00"/>
    <x v="1"/>
  </r>
  <r>
    <x v="25"/>
    <d v="2018-11-29T00:00:00"/>
    <n v="124"/>
    <n v="14"/>
    <n v="110"/>
    <n v="0"/>
    <n v="48"/>
    <n v="3"/>
    <d v="2018-11-26T00:00:00"/>
    <x v="1"/>
  </r>
  <r>
    <x v="26"/>
    <d v="2018-11-29T00:00:00"/>
    <n v="18"/>
    <n v="0"/>
    <n v="18"/>
    <n v="0"/>
    <n v="48"/>
    <n v="3"/>
    <d v="2018-11-26T00:00:00"/>
    <x v="1"/>
  </r>
  <r>
    <x v="27"/>
    <d v="2018-11-29T00:00:00"/>
    <n v="12"/>
    <n v="1"/>
    <n v="11"/>
    <n v="0"/>
    <n v="48"/>
    <n v="3"/>
    <d v="2018-11-26T00:00:00"/>
    <x v="1"/>
  </r>
  <r>
    <x v="38"/>
    <d v="2018-11-29T00:00:00"/>
    <n v="10"/>
    <n v="1"/>
    <n v="9"/>
    <n v="0"/>
    <n v="48"/>
    <n v="3"/>
    <d v="2018-11-26T00:00:00"/>
    <x v="1"/>
  </r>
  <r>
    <x v="28"/>
    <d v="2018-11-29T00:00:00"/>
    <n v="162"/>
    <n v="12"/>
    <n v="150"/>
    <n v="0"/>
    <n v="48"/>
    <n v="3"/>
    <d v="2018-11-26T00:00:00"/>
    <x v="1"/>
  </r>
  <r>
    <x v="29"/>
    <d v="2018-11-29T00:00:00"/>
    <n v="44"/>
    <n v="6"/>
    <n v="38"/>
    <n v="0"/>
    <n v="48"/>
    <n v="3"/>
    <d v="2018-11-26T00:00:00"/>
    <x v="1"/>
  </r>
  <r>
    <x v="30"/>
    <d v="2018-11-29T00:00:00"/>
    <n v="364"/>
    <n v="0"/>
    <n v="364"/>
    <n v="0"/>
    <n v="48"/>
    <n v="3"/>
    <d v="2018-11-26T00:00:00"/>
    <x v="1"/>
  </r>
  <r>
    <x v="31"/>
    <d v="2018-11-29T00:00:00"/>
    <n v="226"/>
    <n v="22"/>
    <n v="204"/>
    <n v="0"/>
    <n v="48"/>
    <n v="3"/>
    <d v="2018-11-26T00:00:00"/>
    <x v="1"/>
  </r>
  <r>
    <x v="32"/>
    <d v="2018-11-29T00:00:00"/>
    <n v="102"/>
    <n v="22"/>
    <n v="80"/>
    <n v="0"/>
    <n v="48"/>
    <n v="3"/>
    <d v="2018-11-26T00:00:00"/>
    <x v="1"/>
  </r>
  <r>
    <x v="33"/>
    <d v="2018-11-29T00:00:00"/>
    <n v="53"/>
    <n v="6"/>
    <n v="47"/>
    <n v="0"/>
    <n v="48"/>
    <n v="3"/>
    <d v="2018-11-26T00:00:00"/>
    <x v="1"/>
  </r>
  <r>
    <x v="34"/>
    <d v="2018-11-29T00:00:00"/>
    <n v="91"/>
    <n v="0"/>
    <n v="0"/>
    <n v="0"/>
    <n v="48"/>
    <n v="3"/>
    <d v="2018-11-26T00:00:00"/>
    <x v="1"/>
  </r>
  <r>
    <x v="35"/>
    <d v="2018-11-29T00:00:00"/>
    <n v="777"/>
    <n v="0"/>
    <n v="0"/>
    <n v="777"/>
    <n v="48"/>
    <n v="3"/>
    <d v="2018-11-26T00:00:00"/>
    <x v="1"/>
  </r>
  <r>
    <x v="0"/>
    <d v="2018-11-30T00:00:00"/>
    <n v="3598"/>
    <n v="0"/>
    <n v="3565"/>
    <n v="33"/>
    <n v="48"/>
    <n v="3"/>
    <d v="2018-11-26T00:00:00"/>
    <x v="1"/>
  </r>
  <r>
    <x v="1"/>
    <d v="2018-11-30T00:00:00"/>
    <n v="3565"/>
    <n v="89"/>
    <n v="3448"/>
    <n v="28"/>
    <n v="48"/>
    <n v="3"/>
    <d v="2018-11-26T00:00:00"/>
    <x v="1"/>
  </r>
  <r>
    <x v="2"/>
    <d v="2018-11-30T00:00:00"/>
    <n v="18"/>
    <n v="1"/>
    <n v="17"/>
    <n v="0"/>
    <n v="48"/>
    <n v="3"/>
    <d v="2018-11-26T00:00:00"/>
    <x v="1"/>
  </r>
  <r>
    <x v="3"/>
    <d v="2018-11-30T00:00:00"/>
    <n v="75"/>
    <n v="9"/>
    <n v="66"/>
    <n v="0"/>
    <n v="48"/>
    <n v="3"/>
    <d v="2018-11-26T00:00:00"/>
    <x v="1"/>
  </r>
  <r>
    <x v="4"/>
    <d v="2018-11-30T00:00:00"/>
    <n v="48"/>
    <n v="2"/>
    <n v="46"/>
    <n v="0"/>
    <n v="48"/>
    <n v="3"/>
    <d v="2018-11-26T00:00:00"/>
    <x v="1"/>
  </r>
  <r>
    <x v="36"/>
    <d v="2018-11-30T00:00:00"/>
    <n v="1"/>
    <n v="0"/>
    <n v="1"/>
    <n v="0"/>
    <n v="48"/>
    <n v="3"/>
    <d v="2018-11-26T00:00:00"/>
    <x v="1"/>
  </r>
  <r>
    <x v="5"/>
    <d v="2018-11-30T00:00:00"/>
    <n v="13"/>
    <n v="2"/>
    <n v="11"/>
    <n v="0"/>
    <n v="48"/>
    <n v="3"/>
    <d v="2018-11-26T00:00:00"/>
    <x v="1"/>
  </r>
  <r>
    <x v="6"/>
    <d v="2018-11-30T00:00:00"/>
    <n v="10"/>
    <n v="0"/>
    <n v="10"/>
    <n v="0"/>
    <n v="48"/>
    <n v="3"/>
    <d v="2018-11-26T00:00:00"/>
    <x v="1"/>
  </r>
  <r>
    <x v="7"/>
    <d v="2018-11-30T00:00:00"/>
    <n v="714"/>
    <n v="159"/>
    <n v="555"/>
    <n v="0"/>
    <n v="48"/>
    <n v="3"/>
    <d v="2018-11-26T00:00:00"/>
    <x v="1"/>
  </r>
  <r>
    <x v="8"/>
    <d v="2018-11-30T00:00:00"/>
    <n v="3442"/>
    <n v="232"/>
    <n v="3210"/>
    <n v="0"/>
    <n v="48"/>
    <n v="3"/>
    <d v="2018-11-26T00:00:00"/>
    <x v="1"/>
  </r>
  <r>
    <x v="9"/>
    <d v="2018-11-30T00:00:00"/>
    <n v="277"/>
    <n v="22"/>
    <n v="255"/>
    <n v="0"/>
    <n v="48"/>
    <n v="3"/>
    <d v="2018-11-26T00:00:00"/>
    <x v="1"/>
  </r>
  <r>
    <x v="39"/>
    <d v="2018-11-30T00:00:00"/>
    <n v="22"/>
    <n v="0"/>
    <n v="22"/>
    <n v="0"/>
    <n v="48"/>
    <n v="3"/>
    <d v="2018-11-26T00:00:00"/>
    <x v="1"/>
  </r>
  <r>
    <x v="10"/>
    <d v="2018-11-30T00:00:00"/>
    <n v="177"/>
    <n v="2"/>
    <n v="175"/>
    <n v="0"/>
    <n v="48"/>
    <n v="3"/>
    <d v="2018-11-26T00:00:00"/>
    <x v="1"/>
  </r>
  <r>
    <x v="11"/>
    <d v="2018-11-30T00:00:00"/>
    <n v="1"/>
    <n v="0"/>
    <n v="1"/>
    <n v="0"/>
    <n v="48"/>
    <n v="3"/>
    <d v="2018-11-26T00:00:00"/>
    <x v="1"/>
  </r>
  <r>
    <x v="12"/>
    <d v="2018-11-30T00:00:00"/>
    <n v="8"/>
    <n v="2"/>
    <n v="6"/>
    <n v="0"/>
    <n v="48"/>
    <n v="3"/>
    <d v="2018-11-26T00:00:00"/>
    <x v="1"/>
  </r>
  <r>
    <x v="13"/>
    <d v="2018-11-30T00:00:00"/>
    <n v="9"/>
    <n v="0"/>
    <n v="9"/>
    <n v="0"/>
    <n v="48"/>
    <n v="3"/>
    <d v="2018-11-26T00:00:00"/>
    <x v="1"/>
  </r>
  <r>
    <x v="14"/>
    <d v="2018-11-30T00:00:00"/>
    <n v="163"/>
    <n v="41"/>
    <n v="122"/>
    <n v="0"/>
    <n v="48"/>
    <n v="3"/>
    <d v="2018-11-26T00:00:00"/>
    <x v="1"/>
  </r>
  <r>
    <x v="15"/>
    <d v="2018-11-30T00:00:00"/>
    <n v="100"/>
    <n v="1"/>
    <n v="99"/>
    <n v="0"/>
    <n v="48"/>
    <n v="3"/>
    <d v="2018-11-26T00:00:00"/>
    <x v="1"/>
  </r>
  <r>
    <x v="18"/>
    <d v="2018-11-30T00:00:00"/>
    <n v="26"/>
    <n v="2"/>
    <n v="24"/>
    <n v="0"/>
    <n v="48"/>
    <n v="3"/>
    <d v="2018-11-26T00:00:00"/>
    <x v="1"/>
  </r>
  <r>
    <x v="19"/>
    <d v="2018-11-30T00:00:00"/>
    <n v="5"/>
    <n v="0"/>
    <n v="5"/>
    <n v="0"/>
    <n v="48"/>
    <n v="3"/>
    <d v="2018-11-26T00:00:00"/>
    <x v="1"/>
  </r>
  <r>
    <x v="20"/>
    <d v="2018-11-30T00:00:00"/>
    <n v="177"/>
    <n v="0"/>
    <n v="177"/>
    <n v="0"/>
    <n v="48"/>
    <n v="3"/>
    <d v="2018-11-26T00:00:00"/>
    <x v="1"/>
  </r>
  <r>
    <x v="21"/>
    <d v="2018-11-30T00:00:00"/>
    <n v="600"/>
    <n v="4"/>
    <n v="596"/>
    <n v="0"/>
    <n v="48"/>
    <n v="3"/>
    <d v="2018-11-26T00:00:00"/>
    <x v="1"/>
  </r>
  <r>
    <x v="22"/>
    <d v="2018-11-30T00:00:00"/>
    <n v="1772"/>
    <n v="26"/>
    <n v="1746"/>
    <n v="0"/>
    <n v="48"/>
    <n v="3"/>
    <d v="2018-11-26T00:00:00"/>
    <x v="1"/>
  </r>
  <r>
    <x v="23"/>
    <d v="2018-11-30T00:00:00"/>
    <n v="80"/>
    <n v="12"/>
    <n v="68"/>
    <n v="0"/>
    <n v="48"/>
    <n v="3"/>
    <d v="2018-11-26T00:00:00"/>
    <x v="1"/>
  </r>
  <r>
    <x v="24"/>
    <d v="2018-11-30T00:00:00"/>
    <n v="477"/>
    <n v="30"/>
    <n v="447"/>
    <n v="0"/>
    <n v="48"/>
    <n v="3"/>
    <d v="2018-11-26T00:00:00"/>
    <x v="1"/>
  </r>
  <r>
    <x v="25"/>
    <d v="2018-11-30T00:00:00"/>
    <n v="161"/>
    <n v="18"/>
    <n v="143"/>
    <n v="0"/>
    <n v="48"/>
    <n v="3"/>
    <d v="2018-11-26T00:00:00"/>
    <x v="1"/>
  </r>
  <r>
    <x v="26"/>
    <d v="2018-11-30T00:00:00"/>
    <n v="24"/>
    <n v="0"/>
    <n v="24"/>
    <n v="0"/>
    <n v="48"/>
    <n v="3"/>
    <d v="2018-11-26T00:00:00"/>
    <x v="1"/>
  </r>
  <r>
    <x v="27"/>
    <d v="2018-11-30T00:00:00"/>
    <n v="16"/>
    <n v="0"/>
    <n v="16"/>
    <n v="0"/>
    <n v="48"/>
    <n v="3"/>
    <d v="2018-11-26T00:00:00"/>
    <x v="1"/>
  </r>
  <r>
    <x v="38"/>
    <d v="2018-11-30T00:00:00"/>
    <n v="11"/>
    <n v="1"/>
    <n v="10"/>
    <n v="0"/>
    <n v="48"/>
    <n v="3"/>
    <d v="2018-11-26T00:00:00"/>
    <x v="1"/>
  </r>
  <r>
    <x v="28"/>
    <d v="2018-11-30T00:00:00"/>
    <n v="220"/>
    <n v="15"/>
    <n v="205"/>
    <n v="0"/>
    <n v="48"/>
    <n v="3"/>
    <d v="2018-11-26T00:00:00"/>
    <x v="1"/>
  </r>
  <r>
    <x v="29"/>
    <d v="2018-11-30T00:00:00"/>
    <n v="61"/>
    <n v="13"/>
    <n v="48"/>
    <n v="0"/>
    <n v="48"/>
    <n v="3"/>
    <d v="2018-11-26T00:00:00"/>
    <x v="1"/>
  </r>
  <r>
    <x v="30"/>
    <d v="2018-11-30T00:00:00"/>
    <n v="477"/>
    <n v="0"/>
    <n v="477"/>
    <n v="0"/>
    <n v="48"/>
    <n v="3"/>
    <d v="2018-11-26T00:00:00"/>
    <x v="1"/>
  </r>
  <r>
    <x v="31"/>
    <d v="2018-11-30T00:00:00"/>
    <n v="221"/>
    <n v="22"/>
    <n v="199"/>
    <n v="0"/>
    <n v="48"/>
    <n v="3"/>
    <d v="2018-11-26T00:00:00"/>
    <x v="1"/>
  </r>
  <r>
    <x v="32"/>
    <d v="2018-11-30T00:00:00"/>
    <n v="105"/>
    <n v="29"/>
    <n v="76"/>
    <n v="0"/>
    <n v="48"/>
    <n v="3"/>
    <d v="2018-11-26T00:00:00"/>
    <x v="1"/>
  </r>
  <r>
    <x v="33"/>
    <d v="2018-11-30T00:00:00"/>
    <n v="74"/>
    <n v="7"/>
    <n v="67"/>
    <n v="0"/>
    <n v="48"/>
    <n v="3"/>
    <d v="2018-11-26T00:00:00"/>
    <x v="1"/>
  </r>
  <r>
    <x v="34"/>
    <d v="2018-11-30T00:00:00"/>
    <n v="88"/>
    <n v="0"/>
    <n v="0"/>
    <n v="0"/>
    <n v="48"/>
    <n v="3"/>
    <d v="2018-11-26T00:00:00"/>
    <x v="1"/>
  </r>
  <r>
    <x v="35"/>
    <d v="2018-11-30T00:00:00"/>
    <n v="813"/>
    <n v="0"/>
    <n v="0"/>
    <n v="813"/>
    <n v="48"/>
    <n v="3"/>
    <d v="2018-11-26T00:00:00"/>
    <x v="1"/>
  </r>
  <r>
    <x v="0"/>
    <d v="2018-12-01T00:00:00"/>
    <n v="610"/>
    <n v="0"/>
    <n v="598"/>
    <n v="12"/>
    <n v="48"/>
    <n v="3"/>
    <d v="2018-11-26T00:00:00"/>
    <x v="2"/>
  </r>
  <r>
    <x v="1"/>
    <d v="2018-12-01T00:00:00"/>
    <n v="598"/>
    <n v="22"/>
    <n v="564"/>
    <n v="12"/>
    <n v="48"/>
    <n v="3"/>
    <d v="2018-11-26T00:00:00"/>
    <x v="2"/>
  </r>
  <r>
    <x v="2"/>
    <d v="2018-12-01T00:00:00"/>
    <n v="3"/>
    <n v="1"/>
    <n v="2"/>
    <n v="0"/>
    <n v="48"/>
    <n v="3"/>
    <d v="2018-11-26T00:00:00"/>
    <x v="2"/>
  </r>
  <r>
    <x v="3"/>
    <d v="2018-12-01T00:00:00"/>
    <n v="14"/>
    <n v="2"/>
    <n v="12"/>
    <n v="0"/>
    <n v="48"/>
    <n v="3"/>
    <d v="2018-11-26T00:00:00"/>
    <x v="2"/>
  </r>
  <r>
    <x v="4"/>
    <d v="2018-12-01T00:00:00"/>
    <n v="9"/>
    <n v="0"/>
    <n v="9"/>
    <n v="0"/>
    <n v="48"/>
    <n v="3"/>
    <d v="2018-11-26T00:00:00"/>
    <x v="2"/>
  </r>
  <r>
    <x v="5"/>
    <d v="2018-12-01T00:00:00"/>
    <n v="4"/>
    <n v="0"/>
    <n v="4"/>
    <n v="0"/>
    <n v="48"/>
    <n v="3"/>
    <d v="2018-11-26T00:00:00"/>
    <x v="2"/>
  </r>
  <r>
    <x v="6"/>
    <d v="2018-12-01T00:00:00"/>
    <n v="4"/>
    <n v="0"/>
    <n v="4"/>
    <n v="0"/>
    <n v="48"/>
    <n v="3"/>
    <d v="2018-11-26T00:00:00"/>
    <x v="2"/>
  </r>
  <r>
    <x v="7"/>
    <d v="2018-12-01T00:00:00"/>
    <n v="134"/>
    <n v="33"/>
    <n v="101"/>
    <n v="0"/>
    <n v="48"/>
    <n v="3"/>
    <d v="2018-11-26T00:00:00"/>
    <x v="2"/>
  </r>
  <r>
    <x v="8"/>
    <d v="2018-12-01T00:00:00"/>
    <n v="560"/>
    <n v="48"/>
    <n v="512"/>
    <n v="0"/>
    <n v="48"/>
    <n v="3"/>
    <d v="2018-11-26T00:00:00"/>
    <x v="2"/>
  </r>
  <r>
    <x v="9"/>
    <d v="2018-12-01T00:00:00"/>
    <n v="28"/>
    <n v="4"/>
    <n v="24"/>
    <n v="0"/>
    <n v="48"/>
    <n v="3"/>
    <d v="2018-11-26T00:00:00"/>
    <x v="2"/>
  </r>
  <r>
    <x v="10"/>
    <d v="2018-12-01T00:00:00"/>
    <n v="32"/>
    <n v="0"/>
    <n v="32"/>
    <n v="0"/>
    <n v="48"/>
    <n v="3"/>
    <d v="2018-11-26T00:00:00"/>
    <x v="2"/>
  </r>
  <r>
    <x v="12"/>
    <d v="2018-12-01T00:00:00"/>
    <n v="1"/>
    <n v="0"/>
    <n v="1"/>
    <n v="0"/>
    <n v="48"/>
    <n v="3"/>
    <d v="2018-11-26T00:00:00"/>
    <x v="2"/>
  </r>
  <r>
    <x v="13"/>
    <d v="2018-12-01T00:00:00"/>
    <n v="1"/>
    <n v="0"/>
    <n v="1"/>
    <n v="0"/>
    <n v="48"/>
    <n v="3"/>
    <d v="2018-11-26T00:00:00"/>
    <x v="2"/>
  </r>
  <r>
    <x v="14"/>
    <d v="2018-12-01T00:00:00"/>
    <n v="31"/>
    <n v="5"/>
    <n v="26"/>
    <n v="0"/>
    <n v="48"/>
    <n v="3"/>
    <d v="2018-11-26T00:00:00"/>
    <x v="2"/>
  </r>
  <r>
    <x v="15"/>
    <d v="2018-12-01T00:00:00"/>
    <n v="23"/>
    <n v="0"/>
    <n v="23"/>
    <n v="0"/>
    <n v="48"/>
    <n v="3"/>
    <d v="2018-11-26T00:00:00"/>
    <x v="2"/>
  </r>
  <r>
    <x v="18"/>
    <d v="2018-12-01T00:00:00"/>
    <n v="3"/>
    <n v="0"/>
    <n v="3"/>
    <n v="0"/>
    <n v="48"/>
    <n v="3"/>
    <d v="2018-11-26T00:00:00"/>
    <x v="2"/>
  </r>
  <r>
    <x v="19"/>
    <d v="2018-12-01T00:00:00"/>
    <n v="1"/>
    <n v="0"/>
    <n v="1"/>
    <n v="0"/>
    <n v="48"/>
    <n v="3"/>
    <d v="2018-11-26T00:00:00"/>
    <x v="2"/>
  </r>
  <r>
    <x v="20"/>
    <d v="2018-12-01T00:00:00"/>
    <n v="32"/>
    <n v="0"/>
    <n v="32"/>
    <n v="0"/>
    <n v="48"/>
    <n v="3"/>
    <d v="2018-11-26T00:00:00"/>
    <x v="2"/>
  </r>
  <r>
    <x v="21"/>
    <d v="2018-12-01T00:00:00"/>
    <n v="62"/>
    <n v="2"/>
    <n v="60"/>
    <n v="0"/>
    <n v="48"/>
    <n v="3"/>
    <d v="2018-11-26T00:00:00"/>
    <x v="2"/>
  </r>
  <r>
    <x v="22"/>
    <d v="2018-12-01T00:00:00"/>
    <n v="298"/>
    <n v="7"/>
    <n v="291"/>
    <n v="0"/>
    <n v="48"/>
    <n v="3"/>
    <d v="2018-11-26T00:00:00"/>
    <x v="2"/>
  </r>
  <r>
    <x v="23"/>
    <d v="2018-12-01T00:00:00"/>
    <n v="16"/>
    <n v="2"/>
    <n v="14"/>
    <n v="0"/>
    <n v="48"/>
    <n v="3"/>
    <d v="2018-11-26T00:00:00"/>
    <x v="2"/>
  </r>
  <r>
    <x v="24"/>
    <d v="2018-12-01T00:00:00"/>
    <n v="87"/>
    <n v="7"/>
    <n v="80"/>
    <n v="0"/>
    <n v="48"/>
    <n v="3"/>
    <d v="2018-11-26T00:00:00"/>
    <x v="2"/>
  </r>
  <r>
    <x v="25"/>
    <d v="2018-12-01T00:00:00"/>
    <n v="29"/>
    <n v="3"/>
    <n v="26"/>
    <n v="0"/>
    <n v="48"/>
    <n v="3"/>
    <d v="2018-11-26T00:00:00"/>
    <x v="2"/>
  </r>
  <r>
    <x v="26"/>
    <d v="2018-12-01T00:00:00"/>
    <n v="2"/>
    <n v="0"/>
    <n v="2"/>
    <n v="0"/>
    <n v="48"/>
    <n v="3"/>
    <d v="2018-11-26T00:00:00"/>
    <x v="2"/>
  </r>
  <r>
    <x v="27"/>
    <d v="2018-12-01T00:00:00"/>
    <n v="2"/>
    <n v="0"/>
    <n v="2"/>
    <n v="0"/>
    <n v="48"/>
    <n v="3"/>
    <d v="2018-11-26T00:00:00"/>
    <x v="2"/>
  </r>
  <r>
    <x v="38"/>
    <d v="2018-12-01T00:00:00"/>
    <n v="1"/>
    <n v="0"/>
    <n v="1"/>
    <n v="0"/>
    <n v="48"/>
    <n v="3"/>
    <d v="2018-11-26T00:00:00"/>
    <x v="2"/>
  </r>
  <r>
    <x v="28"/>
    <d v="2018-12-01T00:00:00"/>
    <n v="43"/>
    <n v="6"/>
    <n v="37"/>
    <n v="0"/>
    <n v="48"/>
    <n v="3"/>
    <d v="2018-11-26T00:00:00"/>
    <x v="2"/>
  </r>
  <r>
    <x v="29"/>
    <d v="2018-12-01T00:00:00"/>
    <n v="4"/>
    <n v="2"/>
    <n v="2"/>
    <n v="0"/>
    <n v="48"/>
    <n v="3"/>
    <d v="2018-11-26T00:00:00"/>
    <x v="2"/>
  </r>
  <r>
    <x v="30"/>
    <d v="2018-12-01T00:00:00"/>
    <n v="87"/>
    <n v="0"/>
    <n v="87"/>
    <n v="0"/>
    <n v="48"/>
    <n v="3"/>
    <d v="2018-11-26T00:00:00"/>
    <x v="2"/>
  </r>
  <r>
    <x v="31"/>
    <d v="2018-12-01T00:00:00"/>
    <n v="32"/>
    <n v="0"/>
    <n v="32"/>
    <n v="0"/>
    <n v="48"/>
    <n v="3"/>
    <d v="2018-11-26T00:00:00"/>
    <x v="2"/>
  </r>
  <r>
    <x v="32"/>
    <d v="2018-12-01T00:00:00"/>
    <n v="10"/>
    <n v="3"/>
    <n v="7"/>
    <n v="0"/>
    <n v="48"/>
    <n v="3"/>
    <d v="2018-11-26T00:00:00"/>
    <x v="2"/>
  </r>
  <r>
    <x v="33"/>
    <d v="2018-12-01T00:00:00"/>
    <n v="13"/>
    <n v="3"/>
    <n v="10"/>
    <n v="0"/>
    <n v="48"/>
    <n v="3"/>
    <d v="2018-11-26T00:00:00"/>
    <x v="2"/>
  </r>
  <r>
    <x v="34"/>
    <d v="2018-12-01T00:00:00"/>
    <n v="18"/>
    <n v="0"/>
    <n v="0"/>
    <n v="0"/>
    <n v="48"/>
    <n v="3"/>
    <d v="2018-11-26T00:00:00"/>
    <x v="2"/>
  </r>
  <r>
    <x v="35"/>
    <d v="2018-12-01T00:00:00"/>
    <n v="100"/>
    <n v="0"/>
    <n v="0"/>
    <n v="100"/>
    <n v="48"/>
    <n v="3"/>
    <d v="2018-11-26T00:00:00"/>
    <x v="2"/>
  </r>
  <r>
    <x v="0"/>
    <d v="2018-12-02T00:00:00"/>
    <n v="280"/>
    <n v="0"/>
    <n v="276"/>
    <n v="4"/>
    <n v="49"/>
    <n v="4"/>
    <d v="2018-12-03T00:00:00"/>
    <x v="2"/>
  </r>
  <r>
    <x v="1"/>
    <d v="2018-12-02T00:00:00"/>
    <n v="276"/>
    <n v="8"/>
    <n v="261"/>
    <n v="7"/>
    <n v="49"/>
    <n v="4"/>
    <d v="2018-12-03T00:00:00"/>
    <x v="2"/>
  </r>
  <r>
    <x v="3"/>
    <d v="2018-12-02T00:00:00"/>
    <n v="5"/>
    <n v="1"/>
    <n v="4"/>
    <n v="0"/>
    <n v="49"/>
    <n v="4"/>
    <d v="2018-12-03T00:00:00"/>
    <x v="2"/>
  </r>
  <r>
    <x v="4"/>
    <d v="2018-12-02T00:00:00"/>
    <n v="4"/>
    <n v="0"/>
    <n v="4"/>
    <n v="0"/>
    <n v="49"/>
    <n v="4"/>
    <d v="2018-12-03T00:00:00"/>
    <x v="2"/>
  </r>
  <r>
    <x v="7"/>
    <d v="2018-12-02T00:00:00"/>
    <n v="72"/>
    <n v="23"/>
    <n v="49"/>
    <n v="0"/>
    <n v="49"/>
    <n v="4"/>
    <d v="2018-12-03T00:00:00"/>
    <x v="2"/>
  </r>
  <r>
    <x v="8"/>
    <d v="2018-12-02T00:00:00"/>
    <n v="261"/>
    <n v="25"/>
    <n v="236"/>
    <n v="0"/>
    <n v="49"/>
    <n v="4"/>
    <d v="2018-12-03T00:00:00"/>
    <x v="2"/>
  </r>
  <r>
    <x v="9"/>
    <d v="2018-12-02T00:00:00"/>
    <n v="19"/>
    <n v="1"/>
    <n v="18"/>
    <n v="0"/>
    <n v="49"/>
    <n v="4"/>
    <d v="2018-12-03T00:00:00"/>
    <x v="2"/>
  </r>
  <r>
    <x v="10"/>
    <d v="2018-12-02T00:00:00"/>
    <n v="22"/>
    <n v="1"/>
    <n v="21"/>
    <n v="0"/>
    <n v="49"/>
    <n v="4"/>
    <d v="2018-12-03T00:00:00"/>
    <x v="2"/>
  </r>
  <r>
    <x v="12"/>
    <d v="2018-12-02T00:00:00"/>
    <n v="1"/>
    <n v="0"/>
    <n v="1"/>
    <n v="0"/>
    <n v="49"/>
    <n v="4"/>
    <d v="2018-12-03T00:00:00"/>
    <x v="2"/>
  </r>
  <r>
    <x v="13"/>
    <d v="2018-12-02T00:00:00"/>
    <n v="1"/>
    <n v="0"/>
    <n v="1"/>
    <n v="0"/>
    <n v="49"/>
    <n v="4"/>
    <d v="2018-12-03T00:00:00"/>
    <x v="2"/>
  </r>
  <r>
    <x v="14"/>
    <d v="2018-12-02T00:00:00"/>
    <n v="20"/>
    <n v="6"/>
    <n v="14"/>
    <n v="0"/>
    <n v="49"/>
    <n v="4"/>
    <d v="2018-12-03T00:00:00"/>
    <x v="2"/>
  </r>
  <r>
    <x v="15"/>
    <d v="2018-12-02T00:00:00"/>
    <n v="14"/>
    <n v="0"/>
    <n v="14"/>
    <n v="0"/>
    <n v="49"/>
    <n v="4"/>
    <d v="2018-12-03T00:00:00"/>
    <x v="2"/>
  </r>
  <r>
    <x v="20"/>
    <d v="2018-12-02T00:00:00"/>
    <n v="22"/>
    <n v="0"/>
    <n v="22"/>
    <n v="0"/>
    <n v="49"/>
    <n v="4"/>
    <d v="2018-12-03T00:00:00"/>
    <x v="2"/>
  </r>
  <r>
    <x v="21"/>
    <d v="2018-12-02T00:00:00"/>
    <n v="38"/>
    <n v="0"/>
    <n v="38"/>
    <n v="0"/>
    <n v="49"/>
    <n v="4"/>
    <d v="2018-12-03T00:00:00"/>
    <x v="2"/>
  </r>
  <r>
    <x v="22"/>
    <d v="2018-12-02T00:00:00"/>
    <n v="115"/>
    <n v="2"/>
    <n v="113"/>
    <n v="0"/>
    <n v="49"/>
    <n v="4"/>
    <d v="2018-12-03T00:00:00"/>
    <x v="2"/>
  </r>
  <r>
    <x v="23"/>
    <d v="2018-12-02T00:00:00"/>
    <n v="11"/>
    <n v="1"/>
    <n v="10"/>
    <n v="0"/>
    <n v="49"/>
    <n v="4"/>
    <d v="2018-12-03T00:00:00"/>
    <x v="2"/>
  </r>
  <r>
    <x v="24"/>
    <d v="2018-12-02T00:00:00"/>
    <n v="44"/>
    <n v="0"/>
    <n v="44"/>
    <n v="0"/>
    <n v="49"/>
    <n v="4"/>
    <d v="2018-12-03T00:00:00"/>
    <x v="2"/>
  </r>
  <r>
    <x v="25"/>
    <d v="2018-12-02T00:00:00"/>
    <n v="7"/>
    <n v="1"/>
    <n v="6"/>
    <n v="0"/>
    <n v="49"/>
    <n v="4"/>
    <d v="2018-12-03T00:00:00"/>
    <x v="2"/>
  </r>
  <r>
    <x v="26"/>
    <d v="2018-12-02T00:00:00"/>
    <n v="8"/>
    <n v="0"/>
    <n v="8"/>
    <n v="0"/>
    <n v="49"/>
    <n v="4"/>
    <d v="2018-12-03T00:00:00"/>
    <x v="2"/>
  </r>
  <r>
    <x v="27"/>
    <d v="2018-12-02T00:00:00"/>
    <n v="5"/>
    <n v="0"/>
    <n v="5"/>
    <n v="0"/>
    <n v="49"/>
    <n v="4"/>
    <d v="2018-12-03T00:00:00"/>
    <x v="2"/>
  </r>
  <r>
    <x v="38"/>
    <d v="2018-12-02T00:00:00"/>
    <n v="2"/>
    <n v="0"/>
    <n v="2"/>
    <n v="0"/>
    <n v="49"/>
    <n v="4"/>
    <d v="2018-12-03T00:00:00"/>
    <x v="2"/>
  </r>
  <r>
    <x v="28"/>
    <d v="2018-12-02T00:00:00"/>
    <n v="22"/>
    <n v="0"/>
    <n v="22"/>
    <n v="0"/>
    <n v="49"/>
    <n v="4"/>
    <d v="2018-12-03T00:00:00"/>
    <x v="2"/>
  </r>
  <r>
    <x v="29"/>
    <d v="2018-12-02T00:00:00"/>
    <n v="9"/>
    <n v="1"/>
    <n v="8"/>
    <n v="0"/>
    <n v="49"/>
    <n v="4"/>
    <d v="2018-12-03T00:00:00"/>
    <x v="2"/>
  </r>
  <r>
    <x v="30"/>
    <d v="2018-12-02T00:00:00"/>
    <n v="44"/>
    <n v="0"/>
    <n v="44"/>
    <n v="0"/>
    <n v="49"/>
    <n v="4"/>
    <d v="2018-12-03T00:00:00"/>
    <x v="2"/>
  </r>
  <r>
    <x v="31"/>
    <d v="2018-12-02T00:00:00"/>
    <n v="24"/>
    <n v="4"/>
    <n v="20"/>
    <n v="0"/>
    <n v="49"/>
    <n v="4"/>
    <d v="2018-12-03T00:00:00"/>
    <x v="2"/>
  </r>
  <r>
    <x v="32"/>
    <d v="2018-12-02T00:00:00"/>
    <n v="6"/>
    <n v="1"/>
    <n v="5"/>
    <n v="0"/>
    <n v="49"/>
    <n v="4"/>
    <d v="2018-12-03T00:00:00"/>
    <x v="2"/>
  </r>
  <r>
    <x v="33"/>
    <d v="2018-12-02T00:00:00"/>
    <n v="10"/>
    <n v="0"/>
    <n v="10"/>
    <n v="0"/>
    <n v="49"/>
    <n v="4"/>
    <d v="2018-12-03T00:00:00"/>
    <x v="2"/>
  </r>
  <r>
    <x v="34"/>
    <d v="2018-12-02T00:00:00"/>
    <n v="5"/>
    <n v="0"/>
    <n v="0"/>
    <n v="0"/>
    <n v="49"/>
    <n v="4"/>
    <d v="2018-12-03T00:00:00"/>
    <x v="2"/>
  </r>
  <r>
    <x v="35"/>
    <d v="2018-12-02T00:00:00"/>
    <n v="69"/>
    <n v="0"/>
    <n v="0"/>
    <n v="69"/>
    <n v="49"/>
    <n v="4"/>
    <d v="2018-12-03T00:00:00"/>
    <x v="2"/>
  </r>
  <r>
    <x v="0"/>
    <d v="2018-12-03T00:00:00"/>
    <n v="4188"/>
    <n v="0"/>
    <n v="4149"/>
    <n v="39"/>
    <n v="49"/>
    <n v="4"/>
    <d v="2018-12-03T00:00:00"/>
    <x v="2"/>
  </r>
  <r>
    <x v="1"/>
    <d v="2018-12-03T00:00:00"/>
    <n v="4149"/>
    <n v="111"/>
    <n v="4020"/>
    <n v="18"/>
    <n v="49"/>
    <n v="4"/>
    <d v="2018-12-03T00:00:00"/>
    <x v="2"/>
  </r>
  <r>
    <x v="2"/>
    <d v="2018-12-03T00:00:00"/>
    <n v="11"/>
    <n v="1"/>
    <n v="10"/>
    <n v="0"/>
    <n v="49"/>
    <n v="4"/>
    <d v="2018-12-03T00:00:00"/>
    <x v="2"/>
  </r>
  <r>
    <x v="3"/>
    <d v="2018-12-03T00:00:00"/>
    <n v="79"/>
    <n v="9"/>
    <n v="70"/>
    <n v="0"/>
    <n v="49"/>
    <n v="4"/>
    <d v="2018-12-03T00:00:00"/>
    <x v="2"/>
  </r>
  <r>
    <x v="4"/>
    <d v="2018-12-03T00:00:00"/>
    <n v="59"/>
    <n v="0"/>
    <n v="59"/>
    <n v="0"/>
    <n v="49"/>
    <n v="4"/>
    <d v="2018-12-03T00:00:00"/>
    <x v="2"/>
  </r>
  <r>
    <x v="36"/>
    <d v="2018-12-03T00:00:00"/>
    <n v="4"/>
    <n v="0"/>
    <n v="4"/>
    <n v="0"/>
    <n v="49"/>
    <n v="4"/>
    <d v="2018-12-03T00:00:00"/>
    <x v="2"/>
  </r>
  <r>
    <x v="5"/>
    <d v="2018-12-03T00:00:00"/>
    <n v="17"/>
    <n v="1"/>
    <n v="16"/>
    <n v="0"/>
    <n v="49"/>
    <n v="4"/>
    <d v="2018-12-03T00:00:00"/>
    <x v="2"/>
  </r>
  <r>
    <x v="6"/>
    <d v="2018-12-03T00:00:00"/>
    <n v="12"/>
    <n v="1"/>
    <n v="11"/>
    <n v="0"/>
    <n v="49"/>
    <n v="4"/>
    <d v="2018-12-03T00:00:00"/>
    <x v="2"/>
  </r>
  <r>
    <x v="7"/>
    <d v="2018-12-03T00:00:00"/>
    <n v="925"/>
    <n v="214"/>
    <n v="711"/>
    <n v="0"/>
    <n v="49"/>
    <n v="4"/>
    <d v="2018-12-03T00:00:00"/>
    <x v="2"/>
  </r>
  <r>
    <x v="8"/>
    <d v="2018-12-03T00:00:00"/>
    <n v="4014"/>
    <n v="254"/>
    <n v="3760"/>
    <n v="0"/>
    <n v="49"/>
    <n v="4"/>
    <d v="2018-12-03T00:00:00"/>
    <x v="2"/>
  </r>
  <r>
    <x v="9"/>
    <d v="2018-12-03T00:00:00"/>
    <n v="336"/>
    <n v="28"/>
    <n v="308"/>
    <n v="0"/>
    <n v="49"/>
    <n v="4"/>
    <d v="2018-12-03T00:00:00"/>
    <x v="2"/>
  </r>
  <r>
    <x v="39"/>
    <d v="2018-12-03T00:00:00"/>
    <n v="31"/>
    <n v="0"/>
    <n v="31"/>
    <n v="0"/>
    <n v="49"/>
    <n v="4"/>
    <d v="2018-12-03T00:00:00"/>
    <x v="2"/>
  </r>
  <r>
    <x v="10"/>
    <d v="2018-12-03T00:00:00"/>
    <n v="253"/>
    <n v="1"/>
    <n v="252"/>
    <n v="0"/>
    <n v="49"/>
    <n v="4"/>
    <d v="2018-12-03T00:00:00"/>
    <x v="2"/>
  </r>
  <r>
    <x v="11"/>
    <d v="2018-12-03T00:00:00"/>
    <n v="3"/>
    <n v="0"/>
    <n v="3"/>
    <n v="0"/>
    <n v="49"/>
    <n v="4"/>
    <d v="2018-12-03T00:00:00"/>
    <x v="2"/>
  </r>
  <r>
    <x v="12"/>
    <d v="2018-12-03T00:00:00"/>
    <n v="5"/>
    <n v="1"/>
    <n v="4"/>
    <n v="0"/>
    <n v="49"/>
    <n v="4"/>
    <d v="2018-12-03T00:00:00"/>
    <x v="2"/>
  </r>
  <r>
    <x v="13"/>
    <d v="2018-12-03T00:00:00"/>
    <n v="10"/>
    <n v="1"/>
    <n v="9"/>
    <n v="0"/>
    <n v="49"/>
    <n v="4"/>
    <d v="2018-12-03T00:00:00"/>
    <x v="2"/>
  </r>
  <r>
    <x v="14"/>
    <d v="2018-12-03T00:00:00"/>
    <n v="240"/>
    <n v="62"/>
    <n v="178"/>
    <n v="0"/>
    <n v="49"/>
    <n v="4"/>
    <d v="2018-12-03T00:00:00"/>
    <x v="2"/>
  </r>
  <r>
    <x v="15"/>
    <d v="2018-12-03T00:00:00"/>
    <n v="152"/>
    <n v="2"/>
    <n v="150"/>
    <n v="0"/>
    <n v="49"/>
    <n v="4"/>
    <d v="2018-12-03T00:00:00"/>
    <x v="2"/>
  </r>
  <r>
    <x v="16"/>
    <d v="2018-12-03T00:00:00"/>
    <n v="1"/>
    <n v="0"/>
    <n v="1"/>
    <n v="0"/>
    <n v="49"/>
    <n v="4"/>
    <d v="2018-12-03T00:00:00"/>
    <x v="2"/>
  </r>
  <r>
    <x v="17"/>
    <d v="2018-12-03T00:00:00"/>
    <n v="1"/>
    <n v="0"/>
    <n v="1"/>
    <n v="0"/>
    <n v="49"/>
    <n v="4"/>
    <d v="2018-12-03T00:00:00"/>
    <x v="2"/>
  </r>
  <r>
    <x v="18"/>
    <d v="2018-12-03T00:00:00"/>
    <n v="31"/>
    <n v="2"/>
    <n v="29"/>
    <n v="0"/>
    <n v="49"/>
    <n v="4"/>
    <d v="2018-12-03T00:00:00"/>
    <x v="2"/>
  </r>
  <r>
    <x v="19"/>
    <d v="2018-12-03T00:00:00"/>
    <n v="7"/>
    <n v="0"/>
    <n v="7"/>
    <n v="0"/>
    <n v="49"/>
    <n v="4"/>
    <d v="2018-12-03T00:00:00"/>
    <x v="2"/>
  </r>
  <r>
    <x v="20"/>
    <d v="2018-12-03T00:00:00"/>
    <n v="253"/>
    <n v="0"/>
    <n v="253"/>
    <n v="0"/>
    <n v="49"/>
    <n v="4"/>
    <d v="2018-12-03T00:00:00"/>
    <x v="2"/>
  </r>
  <r>
    <x v="21"/>
    <d v="2018-12-03T00:00:00"/>
    <n v="809"/>
    <n v="6"/>
    <n v="803"/>
    <n v="0"/>
    <n v="49"/>
    <n v="4"/>
    <d v="2018-12-03T00:00:00"/>
    <x v="2"/>
  </r>
  <r>
    <x v="22"/>
    <d v="2018-12-03T00:00:00"/>
    <n v="1905"/>
    <n v="38"/>
    <n v="1867"/>
    <n v="0"/>
    <n v="49"/>
    <n v="4"/>
    <d v="2018-12-03T00:00:00"/>
    <x v="2"/>
  </r>
  <r>
    <x v="23"/>
    <d v="2018-12-03T00:00:00"/>
    <n v="110"/>
    <n v="15"/>
    <n v="95"/>
    <n v="0"/>
    <n v="49"/>
    <n v="4"/>
    <d v="2018-12-03T00:00:00"/>
    <x v="2"/>
  </r>
  <r>
    <x v="24"/>
    <d v="2018-12-03T00:00:00"/>
    <n v="496"/>
    <n v="26"/>
    <n v="470"/>
    <n v="0"/>
    <n v="49"/>
    <n v="4"/>
    <d v="2018-12-03T00:00:00"/>
    <x v="2"/>
  </r>
  <r>
    <x v="25"/>
    <d v="2018-12-03T00:00:00"/>
    <n v="193"/>
    <n v="19"/>
    <n v="174"/>
    <n v="0"/>
    <n v="49"/>
    <n v="4"/>
    <d v="2018-12-03T00:00:00"/>
    <x v="2"/>
  </r>
  <r>
    <x v="26"/>
    <d v="2018-12-03T00:00:00"/>
    <n v="26"/>
    <n v="0"/>
    <n v="26"/>
    <n v="0"/>
    <n v="49"/>
    <n v="4"/>
    <d v="2018-12-03T00:00:00"/>
    <x v="2"/>
  </r>
  <r>
    <x v="27"/>
    <d v="2018-12-03T00:00:00"/>
    <n v="17"/>
    <n v="1"/>
    <n v="16"/>
    <n v="0"/>
    <n v="49"/>
    <n v="4"/>
    <d v="2018-12-03T00:00:00"/>
    <x v="2"/>
  </r>
  <r>
    <x v="38"/>
    <d v="2018-12-03T00:00:00"/>
    <n v="15"/>
    <n v="2"/>
    <n v="13"/>
    <n v="0"/>
    <n v="49"/>
    <n v="4"/>
    <d v="2018-12-03T00:00:00"/>
    <x v="2"/>
  </r>
  <r>
    <x v="28"/>
    <d v="2018-12-03T00:00:00"/>
    <n v="202"/>
    <n v="17"/>
    <n v="185"/>
    <n v="0"/>
    <n v="49"/>
    <n v="4"/>
    <d v="2018-12-03T00:00:00"/>
    <x v="2"/>
  </r>
  <r>
    <x v="29"/>
    <d v="2018-12-03T00:00:00"/>
    <n v="67"/>
    <n v="15"/>
    <n v="52"/>
    <n v="0"/>
    <n v="49"/>
    <n v="4"/>
    <d v="2018-12-03T00:00:00"/>
    <x v="2"/>
  </r>
  <r>
    <x v="30"/>
    <d v="2018-12-03T00:00:00"/>
    <n v="496"/>
    <n v="0"/>
    <n v="496"/>
    <n v="0"/>
    <n v="49"/>
    <n v="4"/>
    <d v="2018-12-03T00:00:00"/>
    <x v="2"/>
  </r>
  <r>
    <x v="31"/>
    <d v="2018-12-03T00:00:00"/>
    <n v="288"/>
    <n v="24"/>
    <n v="264"/>
    <n v="0"/>
    <n v="49"/>
    <n v="4"/>
    <d v="2018-12-03T00:00:00"/>
    <x v="2"/>
  </r>
  <r>
    <x v="32"/>
    <d v="2018-12-03T00:00:00"/>
    <n v="115"/>
    <n v="28"/>
    <n v="87"/>
    <n v="0"/>
    <n v="49"/>
    <n v="4"/>
    <d v="2018-12-03T00:00:00"/>
    <x v="2"/>
  </r>
  <r>
    <x v="33"/>
    <d v="2018-12-03T00:00:00"/>
    <n v="91"/>
    <n v="11"/>
    <n v="80"/>
    <n v="0"/>
    <n v="49"/>
    <n v="4"/>
    <d v="2018-12-03T00:00:00"/>
    <x v="2"/>
  </r>
  <r>
    <x v="34"/>
    <d v="2018-12-03T00:00:00"/>
    <n v="99"/>
    <n v="0"/>
    <n v="0"/>
    <n v="0"/>
    <n v="49"/>
    <n v="4"/>
    <d v="2018-12-03T00:00:00"/>
    <x v="2"/>
  </r>
  <r>
    <x v="35"/>
    <d v="2018-12-03T00:00:00"/>
    <n v="1097"/>
    <n v="0"/>
    <n v="0"/>
    <n v="1097"/>
    <n v="49"/>
    <n v="4"/>
    <d v="2018-12-03T00:00:00"/>
    <x v="2"/>
  </r>
  <r>
    <x v="0"/>
    <d v="2018-12-04T00:00:00"/>
    <n v="3436"/>
    <n v="0"/>
    <n v="3409"/>
    <n v="27"/>
    <n v="49"/>
    <n v="4"/>
    <d v="2018-12-03T00:00:00"/>
    <x v="2"/>
  </r>
  <r>
    <x v="1"/>
    <d v="2018-12-04T00:00:00"/>
    <n v="3409"/>
    <n v="103"/>
    <n v="3278"/>
    <n v="28"/>
    <n v="49"/>
    <n v="4"/>
    <d v="2018-12-03T00:00:00"/>
    <x v="2"/>
  </r>
  <r>
    <x v="2"/>
    <d v="2018-12-04T00:00:00"/>
    <n v="12"/>
    <n v="1"/>
    <n v="11"/>
    <n v="0"/>
    <n v="49"/>
    <n v="4"/>
    <d v="2018-12-03T00:00:00"/>
    <x v="2"/>
  </r>
  <r>
    <x v="3"/>
    <d v="2018-12-04T00:00:00"/>
    <n v="55"/>
    <n v="10"/>
    <n v="45"/>
    <n v="0"/>
    <n v="49"/>
    <n v="4"/>
    <d v="2018-12-03T00:00:00"/>
    <x v="2"/>
  </r>
  <r>
    <x v="4"/>
    <d v="2018-12-04T00:00:00"/>
    <n v="33"/>
    <n v="1"/>
    <n v="32"/>
    <n v="0"/>
    <n v="49"/>
    <n v="4"/>
    <d v="2018-12-03T00:00:00"/>
    <x v="2"/>
  </r>
  <r>
    <x v="36"/>
    <d v="2018-12-04T00:00:00"/>
    <n v="2"/>
    <n v="1"/>
    <n v="1"/>
    <n v="0"/>
    <n v="49"/>
    <n v="4"/>
    <d v="2018-12-03T00:00:00"/>
    <x v="2"/>
  </r>
  <r>
    <x v="5"/>
    <d v="2018-12-04T00:00:00"/>
    <n v="12"/>
    <n v="2"/>
    <n v="10"/>
    <n v="0"/>
    <n v="49"/>
    <n v="4"/>
    <d v="2018-12-03T00:00:00"/>
    <x v="2"/>
  </r>
  <r>
    <x v="6"/>
    <d v="2018-12-04T00:00:00"/>
    <n v="8"/>
    <n v="1"/>
    <n v="7"/>
    <n v="0"/>
    <n v="49"/>
    <n v="4"/>
    <d v="2018-12-03T00:00:00"/>
    <x v="2"/>
  </r>
  <r>
    <x v="7"/>
    <d v="2018-12-04T00:00:00"/>
    <n v="748"/>
    <n v="168"/>
    <n v="580"/>
    <n v="0"/>
    <n v="49"/>
    <n v="4"/>
    <d v="2018-12-03T00:00:00"/>
    <x v="2"/>
  </r>
  <r>
    <x v="8"/>
    <d v="2018-12-04T00:00:00"/>
    <n v="3274"/>
    <n v="227"/>
    <n v="3046"/>
    <n v="1"/>
    <n v="49"/>
    <n v="4"/>
    <d v="2018-12-03T00:00:00"/>
    <x v="2"/>
  </r>
  <r>
    <x v="9"/>
    <d v="2018-12-04T00:00:00"/>
    <n v="285"/>
    <n v="30"/>
    <n v="255"/>
    <n v="0"/>
    <n v="49"/>
    <n v="4"/>
    <d v="2018-12-03T00:00:00"/>
    <x v="2"/>
  </r>
  <r>
    <x v="39"/>
    <d v="2018-12-04T00:00:00"/>
    <n v="20"/>
    <n v="0"/>
    <n v="20"/>
    <n v="0"/>
    <n v="49"/>
    <n v="4"/>
    <d v="2018-12-03T00:00:00"/>
    <x v="2"/>
  </r>
  <r>
    <x v="10"/>
    <d v="2018-12-04T00:00:00"/>
    <n v="207"/>
    <n v="1"/>
    <n v="206"/>
    <n v="0"/>
    <n v="49"/>
    <n v="4"/>
    <d v="2018-12-03T00:00:00"/>
    <x v="2"/>
  </r>
  <r>
    <x v="11"/>
    <d v="2018-12-04T00:00:00"/>
    <n v="2"/>
    <n v="1"/>
    <n v="1"/>
    <n v="0"/>
    <n v="49"/>
    <n v="4"/>
    <d v="2018-12-03T00:00:00"/>
    <x v="2"/>
  </r>
  <r>
    <x v="12"/>
    <d v="2018-12-04T00:00:00"/>
    <n v="13"/>
    <n v="4"/>
    <n v="9"/>
    <n v="0"/>
    <n v="49"/>
    <n v="4"/>
    <d v="2018-12-03T00:00:00"/>
    <x v="2"/>
  </r>
  <r>
    <x v="13"/>
    <d v="2018-12-04T00:00:00"/>
    <n v="16"/>
    <n v="2"/>
    <n v="14"/>
    <n v="0"/>
    <n v="49"/>
    <n v="4"/>
    <d v="2018-12-03T00:00:00"/>
    <x v="2"/>
  </r>
  <r>
    <x v="14"/>
    <d v="2018-12-04T00:00:00"/>
    <n v="186"/>
    <n v="45"/>
    <n v="141"/>
    <n v="0"/>
    <n v="49"/>
    <n v="4"/>
    <d v="2018-12-03T00:00:00"/>
    <x v="2"/>
  </r>
  <r>
    <x v="15"/>
    <d v="2018-12-04T00:00:00"/>
    <n v="115"/>
    <n v="0"/>
    <n v="115"/>
    <n v="0"/>
    <n v="49"/>
    <n v="4"/>
    <d v="2018-12-03T00:00:00"/>
    <x v="2"/>
  </r>
  <r>
    <x v="16"/>
    <d v="2018-12-04T00:00:00"/>
    <n v="1"/>
    <n v="0"/>
    <n v="1"/>
    <n v="0"/>
    <n v="49"/>
    <n v="4"/>
    <d v="2018-12-03T00:00:00"/>
    <x v="2"/>
  </r>
  <r>
    <x v="17"/>
    <d v="2018-12-04T00:00:00"/>
    <n v="1"/>
    <n v="0"/>
    <n v="1"/>
    <n v="0"/>
    <n v="49"/>
    <n v="4"/>
    <d v="2018-12-03T00:00:00"/>
    <x v="2"/>
  </r>
  <r>
    <x v="18"/>
    <d v="2018-12-04T00:00:00"/>
    <n v="29"/>
    <n v="3"/>
    <n v="26"/>
    <n v="0"/>
    <n v="49"/>
    <n v="4"/>
    <d v="2018-12-03T00:00:00"/>
    <x v="2"/>
  </r>
  <r>
    <x v="19"/>
    <d v="2018-12-04T00:00:00"/>
    <n v="9"/>
    <n v="0"/>
    <n v="9"/>
    <n v="0"/>
    <n v="49"/>
    <n v="4"/>
    <d v="2018-12-03T00:00:00"/>
    <x v="2"/>
  </r>
  <r>
    <x v="20"/>
    <d v="2018-12-04T00:00:00"/>
    <n v="207"/>
    <n v="0"/>
    <n v="207"/>
    <n v="0"/>
    <n v="49"/>
    <n v="4"/>
    <d v="2018-12-03T00:00:00"/>
    <x v="2"/>
  </r>
  <r>
    <x v="21"/>
    <d v="2018-12-04T00:00:00"/>
    <n v="614"/>
    <n v="8"/>
    <n v="606"/>
    <n v="0"/>
    <n v="49"/>
    <n v="4"/>
    <d v="2018-12-03T00:00:00"/>
    <x v="2"/>
  </r>
  <r>
    <x v="22"/>
    <d v="2018-12-04T00:00:00"/>
    <n v="1577"/>
    <n v="22"/>
    <n v="1555"/>
    <n v="0"/>
    <n v="49"/>
    <n v="4"/>
    <d v="2018-12-03T00:00:00"/>
    <x v="2"/>
  </r>
  <r>
    <x v="23"/>
    <d v="2018-12-04T00:00:00"/>
    <n v="70"/>
    <n v="12"/>
    <n v="58"/>
    <n v="0"/>
    <n v="49"/>
    <n v="4"/>
    <d v="2018-12-03T00:00:00"/>
    <x v="2"/>
  </r>
  <r>
    <x v="24"/>
    <d v="2018-12-04T00:00:00"/>
    <n v="425"/>
    <n v="28"/>
    <n v="397"/>
    <n v="0"/>
    <n v="49"/>
    <n v="4"/>
    <d v="2018-12-03T00:00:00"/>
    <x v="2"/>
  </r>
  <r>
    <x v="25"/>
    <d v="2018-12-04T00:00:00"/>
    <n v="149"/>
    <n v="20"/>
    <n v="129"/>
    <n v="0"/>
    <n v="49"/>
    <n v="4"/>
    <d v="2018-12-03T00:00:00"/>
    <x v="2"/>
  </r>
  <r>
    <x v="26"/>
    <d v="2018-12-04T00:00:00"/>
    <n v="38"/>
    <n v="0"/>
    <n v="38"/>
    <n v="0"/>
    <n v="49"/>
    <n v="4"/>
    <d v="2018-12-03T00:00:00"/>
    <x v="2"/>
  </r>
  <r>
    <x v="27"/>
    <d v="2018-12-04T00:00:00"/>
    <n v="27"/>
    <n v="0"/>
    <n v="27"/>
    <n v="0"/>
    <n v="49"/>
    <n v="4"/>
    <d v="2018-12-03T00:00:00"/>
    <x v="2"/>
  </r>
  <r>
    <x v="38"/>
    <d v="2018-12-04T00:00:00"/>
    <n v="7"/>
    <n v="1"/>
    <n v="6"/>
    <n v="0"/>
    <n v="49"/>
    <n v="4"/>
    <d v="2018-12-03T00:00:00"/>
    <x v="2"/>
  </r>
  <r>
    <x v="28"/>
    <d v="2018-12-04T00:00:00"/>
    <n v="160"/>
    <n v="10"/>
    <n v="150"/>
    <n v="0"/>
    <n v="49"/>
    <n v="4"/>
    <d v="2018-12-03T00:00:00"/>
    <x v="2"/>
  </r>
  <r>
    <x v="29"/>
    <d v="2018-12-04T00:00:00"/>
    <n v="55"/>
    <n v="10"/>
    <n v="45"/>
    <n v="0"/>
    <n v="49"/>
    <n v="4"/>
    <d v="2018-12-03T00:00:00"/>
    <x v="2"/>
  </r>
  <r>
    <x v="30"/>
    <d v="2018-12-04T00:00:00"/>
    <n v="425"/>
    <n v="0"/>
    <n v="425"/>
    <n v="0"/>
    <n v="49"/>
    <n v="4"/>
    <d v="2018-12-03T00:00:00"/>
    <x v="2"/>
  </r>
  <r>
    <x v="31"/>
    <d v="2018-12-04T00:00:00"/>
    <n v="223"/>
    <n v="12"/>
    <n v="211"/>
    <n v="0"/>
    <n v="49"/>
    <n v="4"/>
    <d v="2018-12-03T00:00:00"/>
    <x v="2"/>
  </r>
  <r>
    <x v="32"/>
    <d v="2018-12-04T00:00:00"/>
    <n v="111"/>
    <n v="18"/>
    <n v="93"/>
    <n v="0"/>
    <n v="49"/>
    <n v="4"/>
    <d v="2018-12-03T00:00:00"/>
    <x v="2"/>
  </r>
  <r>
    <x v="33"/>
    <d v="2018-12-04T00:00:00"/>
    <n v="57"/>
    <n v="4"/>
    <n v="53"/>
    <n v="0"/>
    <n v="49"/>
    <n v="4"/>
    <d v="2018-12-03T00:00:00"/>
    <x v="2"/>
  </r>
  <r>
    <x v="34"/>
    <d v="2018-12-04T00:00:00"/>
    <n v="95"/>
    <n v="0"/>
    <n v="0"/>
    <n v="0"/>
    <n v="49"/>
    <n v="4"/>
    <d v="2018-12-03T00:00:00"/>
    <x v="2"/>
  </r>
  <r>
    <x v="37"/>
    <d v="2018-12-04T00:00:00"/>
    <n v="1"/>
    <n v="0"/>
    <n v="1"/>
    <n v="0"/>
    <n v="49"/>
    <n v="4"/>
    <d v="2018-12-03T00:00:00"/>
    <x v="2"/>
  </r>
  <r>
    <x v="35"/>
    <d v="2018-12-04T00:00:00"/>
    <n v="846"/>
    <n v="0"/>
    <n v="0"/>
    <n v="846"/>
    <n v="49"/>
    <n v="4"/>
    <d v="2018-12-03T00:00:00"/>
    <x v="2"/>
  </r>
  <r>
    <x v="0"/>
    <d v="2018-12-05T00:00:00"/>
    <n v="2610"/>
    <n v="0"/>
    <n v="2593"/>
    <n v="17"/>
    <n v="49"/>
    <n v="4"/>
    <d v="2018-12-03T00:00:00"/>
    <x v="2"/>
  </r>
  <r>
    <x v="1"/>
    <d v="2018-12-05T00:00:00"/>
    <n v="2593"/>
    <n v="64"/>
    <n v="2505"/>
    <n v="24"/>
    <n v="49"/>
    <n v="4"/>
    <d v="2018-12-03T00:00:00"/>
    <x v="2"/>
  </r>
  <r>
    <x v="2"/>
    <d v="2018-12-05T00:00:00"/>
    <n v="8"/>
    <n v="1"/>
    <n v="7"/>
    <n v="0"/>
    <n v="49"/>
    <n v="4"/>
    <d v="2018-12-03T00:00:00"/>
    <x v="2"/>
  </r>
  <r>
    <x v="3"/>
    <d v="2018-12-05T00:00:00"/>
    <n v="50"/>
    <n v="8"/>
    <n v="42"/>
    <n v="0"/>
    <n v="49"/>
    <n v="4"/>
    <d v="2018-12-03T00:00:00"/>
    <x v="2"/>
  </r>
  <r>
    <x v="4"/>
    <d v="2018-12-05T00:00:00"/>
    <n v="34"/>
    <n v="0"/>
    <n v="34"/>
    <n v="0"/>
    <n v="49"/>
    <n v="4"/>
    <d v="2018-12-03T00:00:00"/>
    <x v="2"/>
  </r>
  <r>
    <x v="36"/>
    <d v="2018-12-05T00:00:00"/>
    <n v="1"/>
    <n v="0"/>
    <n v="1"/>
    <n v="0"/>
    <n v="49"/>
    <n v="4"/>
    <d v="2018-12-03T00:00:00"/>
    <x v="2"/>
  </r>
  <r>
    <x v="5"/>
    <d v="2018-12-05T00:00:00"/>
    <n v="11"/>
    <n v="0"/>
    <n v="11"/>
    <n v="0"/>
    <n v="49"/>
    <n v="4"/>
    <d v="2018-12-03T00:00:00"/>
    <x v="2"/>
  </r>
  <r>
    <x v="6"/>
    <d v="2018-12-05T00:00:00"/>
    <n v="10"/>
    <n v="0"/>
    <n v="10"/>
    <n v="0"/>
    <n v="49"/>
    <n v="4"/>
    <d v="2018-12-03T00:00:00"/>
    <x v="2"/>
  </r>
  <r>
    <x v="7"/>
    <d v="2018-12-05T00:00:00"/>
    <n v="599"/>
    <n v="147"/>
    <n v="452"/>
    <n v="0"/>
    <n v="49"/>
    <n v="4"/>
    <d v="2018-12-03T00:00:00"/>
    <x v="2"/>
  </r>
  <r>
    <x v="8"/>
    <d v="2018-12-05T00:00:00"/>
    <n v="2499"/>
    <n v="213"/>
    <n v="2286"/>
    <n v="0"/>
    <n v="49"/>
    <n v="4"/>
    <d v="2018-12-03T00:00:00"/>
    <x v="2"/>
  </r>
  <r>
    <x v="9"/>
    <d v="2018-12-05T00:00:00"/>
    <n v="227"/>
    <n v="27"/>
    <n v="200"/>
    <n v="0"/>
    <n v="49"/>
    <n v="4"/>
    <d v="2018-12-03T00:00:00"/>
    <x v="2"/>
  </r>
  <r>
    <x v="10"/>
    <d v="2018-12-05T00:00:00"/>
    <n v="196"/>
    <n v="1"/>
    <n v="195"/>
    <n v="0"/>
    <n v="49"/>
    <n v="4"/>
    <d v="2018-12-03T00:00:00"/>
    <x v="2"/>
  </r>
  <r>
    <x v="11"/>
    <d v="2018-12-05T00:00:00"/>
    <n v="2"/>
    <n v="0"/>
    <n v="2"/>
    <n v="0"/>
    <n v="49"/>
    <n v="4"/>
    <d v="2018-12-03T00:00:00"/>
    <x v="2"/>
  </r>
  <r>
    <x v="12"/>
    <d v="2018-12-05T00:00:00"/>
    <n v="3"/>
    <n v="2"/>
    <n v="1"/>
    <n v="0"/>
    <n v="49"/>
    <n v="4"/>
    <d v="2018-12-03T00:00:00"/>
    <x v="2"/>
  </r>
  <r>
    <x v="13"/>
    <d v="2018-12-05T00:00:00"/>
    <n v="4"/>
    <n v="1"/>
    <n v="3"/>
    <n v="0"/>
    <n v="49"/>
    <n v="4"/>
    <d v="2018-12-03T00:00:00"/>
    <x v="2"/>
  </r>
  <r>
    <x v="14"/>
    <d v="2018-12-05T00:00:00"/>
    <n v="190"/>
    <n v="43"/>
    <n v="147"/>
    <n v="0"/>
    <n v="49"/>
    <n v="4"/>
    <d v="2018-12-03T00:00:00"/>
    <x v="2"/>
  </r>
  <r>
    <x v="15"/>
    <d v="2018-12-05T00:00:00"/>
    <n v="124"/>
    <n v="0"/>
    <n v="124"/>
    <n v="0"/>
    <n v="49"/>
    <n v="4"/>
    <d v="2018-12-03T00:00:00"/>
    <x v="2"/>
  </r>
  <r>
    <x v="18"/>
    <d v="2018-12-05T00:00:00"/>
    <n v="24"/>
    <n v="3"/>
    <n v="21"/>
    <n v="0"/>
    <n v="49"/>
    <n v="4"/>
    <d v="2018-12-03T00:00:00"/>
    <x v="2"/>
  </r>
  <r>
    <x v="19"/>
    <d v="2018-12-05T00:00:00"/>
    <n v="6"/>
    <n v="0"/>
    <n v="6"/>
    <n v="0"/>
    <n v="49"/>
    <n v="4"/>
    <d v="2018-12-03T00:00:00"/>
    <x v="2"/>
  </r>
  <r>
    <x v="20"/>
    <d v="2018-12-05T00:00:00"/>
    <n v="196"/>
    <n v="0"/>
    <n v="196"/>
    <n v="0"/>
    <n v="49"/>
    <n v="4"/>
    <d v="2018-12-03T00:00:00"/>
    <x v="2"/>
  </r>
  <r>
    <x v="21"/>
    <d v="2018-12-05T00:00:00"/>
    <n v="440"/>
    <n v="4"/>
    <n v="436"/>
    <n v="0"/>
    <n v="49"/>
    <n v="4"/>
    <d v="2018-12-03T00:00:00"/>
    <x v="2"/>
  </r>
  <r>
    <x v="22"/>
    <d v="2018-12-05T00:00:00"/>
    <n v="1175"/>
    <n v="52"/>
    <n v="1123"/>
    <n v="0"/>
    <n v="49"/>
    <n v="4"/>
    <d v="2018-12-03T00:00:00"/>
    <x v="2"/>
  </r>
  <r>
    <x v="23"/>
    <d v="2018-12-05T00:00:00"/>
    <n v="53"/>
    <n v="9"/>
    <n v="44"/>
    <n v="0"/>
    <n v="49"/>
    <n v="4"/>
    <d v="2018-12-03T00:00:00"/>
    <x v="2"/>
  </r>
  <r>
    <x v="24"/>
    <d v="2018-12-05T00:00:00"/>
    <n v="251"/>
    <n v="15"/>
    <n v="236"/>
    <n v="0"/>
    <n v="49"/>
    <n v="4"/>
    <d v="2018-12-03T00:00:00"/>
    <x v="2"/>
  </r>
  <r>
    <x v="25"/>
    <d v="2018-12-05T00:00:00"/>
    <n v="92"/>
    <n v="71"/>
    <n v="21"/>
    <n v="0"/>
    <n v="49"/>
    <n v="4"/>
    <d v="2018-12-03T00:00:00"/>
    <x v="2"/>
  </r>
  <r>
    <x v="26"/>
    <d v="2018-12-05T00:00:00"/>
    <n v="12"/>
    <n v="0"/>
    <n v="12"/>
    <n v="0"/>
    <n v="49"/>
    <n v="4"/>
    <d v="2018-12-03T00:00:00"/>
    <x v="2"/>
  </r>
  <r>
    <x v="27"/>
    <d v="2018-12-05T00:00:00"/>
    <n v="19"/>
    <n v="1"/>
    <n v="18"/>
    <n v="0"/>
    <n v="49"/>
    <n v="4"/>
    <d v="2018-12-03T00:00:00"/>
    <x v="2"/>
  </r>
  <r>
    <x v="38"/>
    <d v="2018-12-05T00:00:00"/>
    <n v="6"/>
    <n v="1"/>
    <n v="5"/>
    <n v="0"/>
    <n v="49"/>
    <n v="4"/>
    <d v="2018-12-03T00:00:00"/>
    <x v="2"/>
  </r>
  <r>
    <x v="28"/>
    <d v="2018-12-05T00:00:00"/>
    <n v="95"/>
    <n v="4"/>
    <n v="91"/>
    <n v="0"/>
    <n v="49"/>
    <n v="4"/>
    <d v="2018-12-03T00:00:00"/>
    <x v="2"/>
  </r>
  <r>
    <x v="29"/>
    <d v="2018-12-05T00:00:00"/>
    <n v="48"/>
    <n v="8"/>
    <n v="40"/>
    <n v="0"/>
    <n v="49"/>
    <n v="4"/>
    <d v="2018-12-03T00:00:00"/>
    <x v="2"/>
  </r>
  <r>
    <x v="30"/>
    <d v="2018-12-05T00:00:00"/>
    <n v="251"/>
    <n v="0"/>
    <n v="251"/>
    <n v="0"/>
    <n v="49"/>
    <n v="4"/>
    <d v="2018-12-03T00:00:00"/>
    <x v="2"/>
  </r>
  <r>
    <x v="31"/>
    <d v="2018-12-05T00:00:00"/>
    <n v="162"/>
    <n v="17"/>
    <n v="145"/>
    <n v="0"/>
    <n v="49"/>
    <n v="4"/>
    <d v="2018-12-03T00:00:00"/>
    <x v="2"/>
  </r>
  <r>
    <x v="32"/>
    <d v="2018-12-05T00:00:00"/>
    <n v="65"/>
    <n v="22"/>
    <n v="43"/>
    <n v="0"/>
    <n v="49"/>
    <n v="4"/>
    <d v="2018-12-03T00:00:00"/>
    <x v="2"/>
  </r>
  <r>
    <x v="33"/>
    <d v="2018-12-05T00:00:00"/>
    <n v="47"/>
    <n v="6"/>
    <n v="41"/>
    <n v="0"/>
    <n v="49"/>
    <n v="4"/>
    <d v="2018-12-03T00:00:00"/>
    <x v="2"/>
  </r>
  <r>
    <x v="34"/>
    <d v="2018-12-05T00:00:00"/>
    <n v="70"/>
    <n v="0"/>
    <n v="0"/>
    <n v="0"/>
    <n v="49"/>
    <n v="4"/>
    <d v="2018-12-03T00:00:00"/>
    <x v="2"/>
  </r>
  <r>
    <x v="35"/>
    <d v="2018-12-05T00:00:00"/>
    <n v="634"/>
    <n v="0"/>
    <n v="0"/>
    <n v="634"/>
    <n v="49"/>
    <n v="4"/>
    <d v="2018-12-03T00:00:00"/>
    <x v="2"/>
  </r>
  <r>
    <x v="0"/>
    <d v="2018-12-06T00:00:00"/>
    <n v="3596"/>
    <n v="0"/>
    <n v="3574"/>
    <n v="22"/>
    <n v="49"/>
    <n v="4"/>
    <d v="2018-12-03T00:00:00"/>
    <x v="2"/>
  </r>
  <r>
    <x v="2"/>
    <d v="2018-12-06T00:00:00"/>
    <n v="13"/>
    <n v="2"/>
    <n v="11"/>
    <n v="0"/>
    <n v="49"/>
    <n v="4"/>
    <d v="2018-12-03T00:00:00"/>
    <x v="2"/>
  </r>
  <r>
    <x v="3"/>
    <d v="2018-12-06T00:00:00"/>
    <n v="74"/>
    <n v="6"/>
    <n v="68"/>
    <n v="0"/>
    <n v="49"/>
    <n v="4"/>
    <d v="2018-12-03T00:00:00"/>
    <x v="2"/>
  </r>
  <r>
    <x v="4"/>
    <d v="2018-12-06T00:00:00"/>
    <n v="55"/>
    <n v="0"/>
    <n v="55"/>
    <n v="0"/>
    <n v="49"/>
    <n v="4"/>
    <d v="2018-12-03T00:00:00"/>
    <x v="2"/>
  </r>
  <r>
    <x v="5"/>
    <d v="2018-12-06T00:00:00"/>
    <n v="13"/>
    <n v="2"/>
    <n v="11"/>
    <n v="0"/>
    <n v="49"/>
    <n v="4"/>
    <d v="2018-12-03T00:00:00"/>
    <x v="2"/>
  </r>
  <r>
    <x v="6"/>
    <d v="2018-12-06T00:00:00"/>
    <n v="11"/>
    <n v="0"/>
    <n v="11"/>
    <n v="0"/>
    <n v="49"/>
    <n v="4"/>
    <d v="2018-12-03T00:00:00"/>
    <x v="2"/>
  </r>
  <r>
    <x v="1"/>
    <d v="2018-12-06T00:00:00"/>
    <n v="3574"/>
    <n v="112"/>
    <n v="3433"/>
    <n v="29"/>
    <n v="49"/>
    <n v="4"/>
    <d v="2018-12-03T00:00:00"/>
    <x v="2"/>
  </r>
  <r>
    <x v="39"/>
    <d v="2018-12-06T00:00:00"/>
    <n v="27"/>
    <n v="0"/>
    <n v="27"/>
    <n v="0"/>
    <n v="49"/>
    <n v="4"/>
    <d v="2018-12-03T00:00:00"/>
    <x v="2"/>
  </r>
  <r>
    <x v="9"/>
    <d v="2018-12-06T00:00:00"/>
    <n v="266"/>
    <n v="38"/>
    <n v="228"/>
    <n v="0"/>
    <n v="49"/>
    <n v="4"/>
    <d v="2018-12-03T00:00:00"/>
    <x v="2"/>
  </r>
  <r>
    <x v="12"/>
    <d v="2018-12-06T00:00:00"/>
    <n v="9"/>
    <n v="0"/>
    <n v="9"/>
    <n v="0"/>
    <n v="49"/>
    <n v="4"/>
    <d v="2018-12-03T00:00:00"/>
    <x v="2"/>
  </r>
  <r>
    <x v="13"/>
    <d v="2018-12-06T00:00:00"/>
    <n v="11"/>
    <n v="0"/>
    <n v="11"/>
    <n v="0"/>
    <n v="49"/>
    <n v="4"/>
    <d v="2018-12-03T00:00:00"/>
    <x v="2"/>
  </r>
  <r>
    <x v="14"/>
    <d v="2018-12-06T00:00:00"/>
    <n v="181"/>
    <n v="46"/>
    <n v="135"/>
    <n v="0"/>
    <n v="49"/>
    <n v="4"/>
    <d v="2018-12-03T00:00:00"/>
    <x v="2"/>
  </r>
  <r>
    <x v="15"/>
    <d v="2018-12-06T00:00:00"/>
    <n v="116"/>
    <n v="0"/>
    <n v="116"/>
    <n v="0"/>
    <n v="49"/>
    <n v="4"/>
    <d v="2018-12-03T00:00:00"/>
    <x v="2"/>
  </r>
  <r>
    <x v="16"/>
    <d v="2018-12-06T00:00:00"/>
    <n v="2"/>
    <n v="0"/>
    <n v="2"/>
    <n v="0"/>
    <n v="49"/>
    <n v="4"/>
    <d v="2018-12-03T00:00:00"/>
    <x v="2"/>
  </r>
  <r>
    <x v="17"/>
    <d v="2018-12-06T00:00:00"/>
    <n v="2"/>
    <n v="0"/>
    <n v="2"/>
    <n v="0"/>
    <n v="49"/>
    <n v="4"/>
    <d v="2018-12-03T00:00:00"/>
    <x v="2"/>
  </r>
  <r>
    <x v="18"/>
    <d v="2018-12-06T00:00:00"/>
    <n v="24"/>
    <n v="2"/>
    <n v="22"/>
    <n v="0"/>
    <n v="49"/>
    <n v="4"/>
    <d v="2018-12-03T00:00:00"/>
    <x v="2"/>
  </r>
  <r>
    <x v="19"/>
    <d v="2018-12-06T00:00:00"/>
    <n v="6"/>
    <n v="0"/>
    <n v="6"/>
    <n v="0"/>
    <n v="49"/>
    <n v="4"/>
    <d v="2018-12-03T00:00:00"/>
    <x v="2"/>
  </r>
  <r>
    <x v="10"/>
    <d v="2018-12-06T00:00:00"/>
    <n v="197"/>
    <n v="0"/>
    <n v="197"/>
    <n v="0"/>
    <n v="49"/>
    <n v="4"/>
    <d v="2018-12-03T00:00:00"/>
    <x v="2"/>
  </r>
  <r>
    <x v="11"/>
    <d v="2018-12-06T00:00:00"/>
    <n v="2"/>
    <n v="0"/>
    <n v="2"/>
    <n v="0"/>
    <n v="49"/>
    <n v="4"/>
    <d v="2018-12-03T00:00:00"/>
    <x v="2"/>
  </r>
  <r>
    <x v="20"/>
    <d v="2018-12-06T00:00:00"/>
    <n v="197"/>
    <n v="0"/>
    <n v="197"/>
    <n v="0"/>
    <n v="49"/>
    <n v="4"/>
    <d v="2018-12-03T00:00:00"/>
    <x v="2"/>
  </r>
  <r>
    <x v="21"/>
    <d v="2018-12-06T00:00:00"/>
    <n v="699"/>
    <n v="6"/>
    <n v="693"/>
    <n v="0"/>
    <n v="49"/>
    <n v="4"/>
    <d v="2018-12-03T00:00:00"/>
    <x v="2"/>
  </r>
  <r>
    <x v="22"/>
    <d v="2018-12-06T00:00:00"/>
    <n v="1643"/>
    <n v="21"/>
    <n v="1622"/>
    <n v="0"/>
    <n v="49"/>
    <n v="4"/>
    <d v="2018-12-03T00:00:00"/>
    <x v="2"/>
  </r>
  <r>
    <x v="25"/>
    <d v="2018-12-06T00:00:00"/>
    <n v="138"/>
    <n v="16"/>
    <n v="122"/>
    <n v="0"/>
    <n v="49"/>
    <n v="4"/>
    <d v="2018-12-03T00:00:00"/>
    <x v="2"/>
  </r>
  <r>
    <x v="26"/>
    <d v="2018-12-06T00:00:00"/>
    <n v="25"/>
    <n v="1"/>
    <n v="24"/>
    <n v="0"/>
    <n v="49"/>
    <n v="4"/>
    <d v="2018-12-03T00:00:00"/>
    <x v="2"/>
  </r>
  <r>
    <x v="27"/>
    <d v="2018-12-06T00:00:00"/>
    <n v="18"/>
    <n v="0"/>
    <n v="18"/>
    <n v="0"/>
    <n v="49"/>
    <n v="4"/>
    <d v="2018-12-03T00:00:00"/>
    <x v="2"/>
  </r>
  <r>
    <x v="38"/>
    <d v="2018-12-06T00:00:00"/>
    <n v="18"/>
    <n v="2"/>
    <n v="16"/>
    <n v="0"/>
    <n v="49"/>
    <n v="4"/>
    <d v="2018-12-03T00:00:00"/>
    <x v="2"/>
  </r>
  <r>
    <x v="28"/>
    <d v="2018-12-06T00:00:00"/>
    <n v="159"/>
    <n v="10"/>
    <n v="149"/>
    <n v="0"/>
    <n v="49"/>
    <n v="4"/>
    <d v="2018-12-03T00:00:00"/>
    <x v="2"/>
  </r>
  <r>
    <x v="29"/>
    <d v="2018-12-06T00:00:00"/>
    <n v="61"/>
    <n v="9"/>
    <n v="52"/>
    <n v="0"/>
    <n v="49"/>
    <n v="4"/>
    <d v="2018-12-03T00:00:00"/>
    <x v="2"/>
  </r>
  <r>
    <x v="23"/>
    <d v="2018-12-06T00:00:00"/>
    <n v="82"/>
    <n v="9"/>
    <n v="73"/>
    <n v="0"/>
    <n v="49"/>
    <n v="4"/>
    <d v="2018-12-03T00:00:00"/>
    <x v="2"/>
  </r>
  <r>
    <x v="24"/>
    <d v="2018-12-06T00:00:00"/>
    <n v="380"/>
    <n v="20"/>
    <n v="360"/>
    <n v="0"/>
    <n v="49"/>
    <n v="4"/>
    <d v="2018-12-03T00:00:00"/>
    <x v="2"/>
  </r>
  <r>
    <x v="30"/>
    <d v="2018-12-06T00:00:00"/>
    <n v="380"/>
    <n v="0"/>
    <n v="380"/>
    <n v="0"/>
    <n v="49"/>
    <n v="4"/>
    <d v="2018-12-03T00:00:00"/>
    <x v="2"/>
  </r>
  <r>
    <x v="31"/>
    <d v="2018-12-06T00:00:00"/>
    <n v="276"/>
    <n v="22"/>
    <n v="254"/>
    <n v="0"/>
    <n v="49"/>
    <n v="4"/>
    <d v="2018-12-03T00:00:00"/>
    <x v="2"/>
  </r>
  <r>
    <x v="32"/>
    <d v="2018-12-06T00:00:00"/>
    <n v="83"/>
    <n v="15"/>
    <n v="68"/>
    <n v="0"/>
    <n v="49"/>
    <n v="4"/>
    <d v="2018-12-03T00:00:00"/>
    <x v="2"/>
  </r>
  <r>
    <x v="33"/>
    <d v="2018-12-06T00:00:00"/>
    <n v="81"/>
    <n v="7"/>
    <n v="74"/>
    <n v="0"/>
    <n v="49"/>
    <n v="4"/>
    <d v="2018-12-03T00:00:00"/>
    <x v="2"/>
  </r>
  <r>
    <x v="34"/>
    <d v="2018-12-06T00:00:00"/>
    <n v="91"/>
    <n v="0"/>
    <n v="0"/>
    <n v="0"/>
    <n v="49"/>
    <n v="4"/>
    <d v="2018-12-03T00:00:00"/>
    <x v="2"/>
  </r>
  <r>
    <x v="7"/>
    <d v="2018-12-06T00:00:00"/>
    <n v="756"/>
    <n v="179"/>
    <n v="577"/>
    <n v="0"/>
    <n v="49"/>
    <n v="4"/>
    <d v="2018-12-03T00:00:00"/>
    <x v="2"/>
  </r>
  <r>
    <x v="8"/>
    <d v="2018-12-06T00:00:00"/>
    <n v="3420"/>
    <n v="230"/>
    <n v="3190"/>
    <n v="0"/>
    <n v="49"/>
    <n v="4"/>
    <d v="2018-12-03T00:00:00"/>
    <x v="2"/>
  </r>
  <r>
    <x v="35"/>
    <d v="2018-12-06T00:00:00"/>
    <n v="946"/>
    <n v="0"/>
    <n v="0"/>
    <n v="946"/>
    <n v="49"/>
    <n v="4"/>
    <d v="2018-12-03T00:00:00"/>
    <x v="2"/>
  </r>
  <r>
    <x v="0"/>
    <d v="2018-12-07T00:00:00"/>
    <n v="3062"/>
    <n v="0"/>
    <n v="3041"/>
    <n v="21"/>
    <n v="49"/>
    <n v="4"/>
    <d v="2018-12-03T00:00:00"/>
    <x v="2"/>
  </r>
  <r>
    <x v="2"/>
    <d v="2018-12-07T00:00:00"/>
    <n v="12"/>
    <n v="0"/>
    <n v="12"/>
    <n v="0"/>
    <n v="49"/>
    <n v="4"/>
    <d v="2018-12-03T00:00:00"/>
    <x v="2"/>
  </r>
  <r>
    <x v="3"/>
    <d v="2018-12-07T00:00:00"/>
    <n v="51"/>
    <n v="5"/>
    <n v="46"/>
    <n v="0"/>
    <n v="49"/>
    <n v="4"/>
    <d v="2018-12-03T00:00:00"/>
    <x v="2"/>
  </r>
  <r>
    <x v="4"/>
    <d v="2018-12-07T00:00:00"/>
    <n v="34"/>
    <n v="2"/>
    <n v="32"/>
    <n v="0"/>
    <n v="49"/>
    <n v="4"/>
    <d v="2018-12-03T00:00:00"/>
    <x v="2"/>
  </r>
  <r>
    <x v="36"/>
    <d v="2018-12-07T00:00:00"/>
    <n v="1"/>
    <n v="0"/>
    <n v="1"/>
    <n v="0"/>
    <n v="49"/>
    <n v="4"/>
    <d v="2018-12-03T00:00:00"/>
    <x v="2"/>
  </r>
  <r>
    <x v="5"/>
    <d v="2018-12-07T00:00:00"/>
    <n v="13"/>
    <n v="0"/>
    <n v="13"/>
    <n v="0"/>
    <n v="49"/>
    <n v="4"/>
    <d v="2018-12-03T00:00:00"/>
    <x v="2"/>
  </r>
  <r>
    <x v="6"/>
    <d v="2018-12-07T00:00:00"/>
    <n v="12"/>
    <n v="1"/>
    <n v="11"/>
    <n v="0"/>
    <n v="49"/>
    <n v="4"/>
    <d v="2018-12-03T00:00:00"/>
    <x v="2"/>
  </r>
  <r>
    <x v="1"/>
    <d v="2018-12-07T00:00:00"/>
    <n v="3041"/>
    <n v="74"/>
    <n v="2940"/>
    <n v="27"/>
    <n v="49"/>
    <n v="4"/>
    <d v="2018-12-03T00:00:00"/>
    <x v="2"/>
  </r>
  <r>
    <x v="39"/>
    <d v="2018-12-07T00:00:00"/>
    <n v="20"/>
    <n v="0"/>
    <n v="20"/>
    <n v="0"/>
    <n v="49"/>
    <n v="4"/>
    <d v="2018-12-03T00:00:00"/>
    <x v="2"/>
  </r>
  <r>
    <x v="9"/>
    <d v="2018-12-07T00:00:00"/>
    <n v="270"/>
    <n v="28"/>
    <n v="242"/>
    <n v="0"/>
    <n v="49"/>
    <n v="4"/>
    <d v="2018-12-03T00:00:00"/>
    <x v="2"/>
  </r>
  <r>
    <x v="12"/>
    <d v="2018-12-07T00:00:00"/>
    <n v="12"/>
    <n v="2"/>
    <n v="10"/>
    <n v="0"/>
    <n v="49"/>
    <n v="4"/>
    <d v="2018-12-03T00:00:00"/>
    <x v="2"/>
  </r>
  <r>
    <x v="13"/>
    <d v="2018-12-07T00:00:00"/>
    <n v="16"/>
    <n v="1"/>
    <n v="15"/>
    <n v="0"/>
    <n v="49"/>
    <n v="4"/>
    <d v="2018-12-03T00:00:00"/>
    <x v="2"/>
  </r>
  <r>
    <x v="14"/>
    <d v="2018-12-07T00:00:00"/>
    <n v="162"/>
    <n v="30"/>
    <n v="132"/>
    <n v="0"/>
    <n v="49"/>
    <n v="4"/>
    <d v="2018-12-03T00:00:00"/>
    <x v="2"/>
  </r>
  <r>
    <x v="15"/>
    <d v="2018-12-07T00:00:00"/>
    <n v="114"/>
    <n v="2"/>
    <n v="112"/>
    <n v="0"/>
    <n v="49"/>
    <n v="4"/>
    <d v="2018-12-03T00:00:00"/>
    <x v="2"/>
  </r>
  <r>
    <x v="18"/>
    <d v="2018-12-07T00:00:00"/>
    <n v="24"/>
    <n v="3"/>
    <n v="21"/>
    <n v="0"/>
    <n v="49"/>
    <n v="4"/>
    <d v="2018-12-03T00:00:00"/>
    <x v="2"/>
  </r>
  <r>
    <x v="19"/>
    <d v="2018-12-07T00:00:00"/>
    <n v="7"/>
    <n v="1"/>
    <n v="6"/>
    <n v="0"/>
    <n v="49"/>
    <n v="4"/>
    <d v="2018-12-03T00:00:00"/>
    <x v="2"/>
  </r>
  <r>
    <x v="10"/>
    <d v="2018-12-07T00:00:00"/>
    <n v="183"/>
    <n v="1"/>
    <n v="182"/>
    <n v="0"/>
    <n v="49"/>
    <n v="4"/>
    <d v="2018-12-03T00:00:00"/>
    <x v="2"/>
  </r>
  <r>
    <x v="11"/>
    <d v="2018-12-07T00:00:00"/>
    <n v="3"/>
    <n v="0"/>
    <n v="3"/>
    <n v="0"/>
    <n v="49"/>
    <n v="4"/>
    <d v="2018-12-03T00:00:00"/>
    <x v="2"/>
  </r>
  <r>
    <x v="20"/>
    <d v="2018-12-07T00:00:00"/>
    <n v="183"/>
    <n v="0"/>
    <n v="183"/>
    <n v="0"/>
    <n v="49"/>
    <n v="4"/>
    <d v="2018-12-03T00:00:00"/>
    <x v="2"/>
  </r>
  <r>
    <x v="21"/>
    <d v="2018-12-07T00:00:00"/>
    <n v="587"/>
    <n v="6"/>
    <n v="581"/>
    <n v="0"/>
    <n v="49"/>
    <n v="4"/>
    <d v="2018-12-03T00:00:00"/>
    <x v="2"/>
  </r>
  <r>
    <x v="22"/>
    <d v="2018-12-07T00:00:00"/>
    <n v="1412"/>
    <n v="14"/>
    <n v="1398"/>
    <n v="0"/>
    <n v="49"/>
    <n v="4"/>
    <d v="2018-12-03T00:00:00"/>
    <x v="2"/>
  </r>
  <r>
    <x v="25"/>
    <d v="2018-12-07T00:00:00"/>
    <n v="140"/>
    <n v="13"/>
    <n v="127"/>
    <n v="0"/>
    <n v="49"/>
    <n v="4"/>
    <d v="2018-12-03T00:00:00"/>
    <x v="2"/>
  </r>
  <r>
    <x v="26"/>
    <d v="2018-12-07T00:00:00"/>
    <n v="20"/>
    <n v="0"/>
    <n v="20"/>
    <n v="0"/>
    <n v="49"/>
    <n v="4"/>
    <d v="2018-12-03T00:00:00"/>
    <x v="2"/>
  </r>
  <r>
    <x v="27"/>
    <d v="2018-12-07T00:00:00"/>
    <n v="16"/>
    <n v="0"/>
    <n v="16"/>
    <n v="0"/>
    <n v="49"/>
    <n v="4"/>
    <d v="2018-12-03T00:00:00"/>
    <x v="2"/>
  </r>
  <r>
    <x v="38"/>
    <d v="2018-12-07T00:00:00"/>
    <n v="17"/>
    <n v="0"/>
    <n v="17"/>
    <n v="0"/>
    <n v="49"/>
    <n v="4"/>
    <d v="2018-12-03T00:00:00"/>
    <x v="2"/>
  </r>
  <r>
    <x v="28"/>
    <d v="2018-12-07T00:00:00"/>
    <n v="130"/>
    <n v="8"/>
    <n v="122"/>
    <n v="0"/>
    <n v="49"/>
    <n v="4"/>
    <d v="2018-12-03T00:00:00"/>
    <x v="2"/>
  </r>
  <r>
    <x v="29"/>
    <d v="2018-12-07T00:00:00"/>
    <n v="57"/>
    <n v="8"/>
    <n v="49"/>
    <n v="0"/>
    <n v="49"/>
    <n v="4"/>
    <d v="2018-12-03T00:00:00"/>
    <x v="2"/>
  </r>
  <r>
    <x v="23"/>
    <d v="2018-12-07T00:00:00"/>
    <n v="74"/>
    <n v="15"/>
    <n v="59"/>
    <n v="0"/>
    <n v="49"/>
    <n v="4"/>
    <d v="2018-12-03T00:00:00"/>
    <x v="2"/>
  </r>
  <r>
    <x v="24"/>
    <d v="2018-12-07T00:00:00"/>
    <n v="347"/>
    <n v="18"/>
    <n v="329"/>
    <n v="0"/>
    <n v="49"/>
    <n v="4"/>
    <d v="2018-12-03T00:00:00"/>
    <x v="2"/>
  </r>
  <r>
    <x v="30"/>
    <d v="2018-12-07T00:00:00"/>
    <n v="347"/>
    <n v="0"/>
    <n v="347"/>
    <n v="0"/>
    <n v="49"/>
    <n v="4"/>
    <d v="2018-12-03T00:00:00"/>
    <x v="2"/>
  </r>
  <r>
    <x v="31"/>
    <d v="2018-12-07T00:00:00"/>
    <n v="237"/>
    <n v="21"/>
    <n v="216"/>
    <n v="0"/>
    <n v="49"/>
    <n v="4"/>
    <d v="2018-12-03T00:00:00"/>
    <x v="2"/>
  </r>
  <r>
    <x v="32"/>
    <d v="2018-12-07T00:00:00"/>
    <n v="81"/>
    <n v="12"/>
    <n v="69"/>
    <n v="0"/>
    <n v="49"/>
    <n v="4"/>
    <d v="2018-12-03T00:00:00"/>
    <x v="2"/>
  </r>
  <r>
    <x v="33"/>
    <d v="2018-12-07T00:00:00"/>
    <n v="55"/>
    <n v="2"/>
    <n v="53"/>
    <n v="0"/>
    <n v="49"/>
    <n v="4"/>
    <d v="2018-12-03T00:00:00"/>
    <x v="2"/>
  </r>
  <r>
    <x v="34"/>
    <d v="2018-12-07T00:00:00"/>
    <n v="81"/>
    <n v="0"/>
    <n v="0"/>
    <n v="0"/>
    <n v="49"/>
    <n v="4"/>
    <d v="2018-12-03T00:00:00"/>
    <x v="2"/>
  </r>
  <r>
    <x v="7"/>
    <d v="2018-12-07T00:00:00"/>
    <n v="708"/>
    <n v="161"/>
    <n v="547"/>
    <n v="0"/>
    <n v="49"/>
    <n v="4"/>
    <d v="2018-12-03T00:00:00"/>
    <x v="2"/>
  </r>
  <r>
    <x v="8"/>
    <d v="2018-12-07T00:00:00"/>
    <n v="2933"/>
    <n v="178"/>
    <n v="2755"/>
    <n v="0"/>
    <n v="49"/>
    <n v="4"/>
    <d v="2018-12-03T00:00:00"/>
    <x v="2"/>
  </r>
  <r>
    <x v="35"/>
    <d v="2018-12-07T00:00:00"/>
    <n v="792"/>
    <n v="0"/>
    <n v="0"/>
    <n v="792"/>
    <n v="49"/>
    <n v="4"/>
    <d v="2018-12-03T00:00:00"/>
    <x v="2"/>
  </r>
  <r>
    <x v="0"/>
    <d v="2018-12-08T00:00:00"/>
    <n v="389"/>
    <n v="0"/>
    <n v="387"/>
    <n v="2"/>
    <n v="49"/>
    <n v="4"/>
    <d v="2018-12-03T00:00:00"/>
    <x v="2"/>
  </r>
  <r>
    <x v="2"/>
    <d v="2018-12-08T00:00:00"/>
    <n v="3"/>
    <n v="0"/>
    <n v="3"/>
    <n v="0"/>
    <n v="49"/>
    <n v="4"/>
    <d v="2018-12-03T00:00:00"/>
    <x v="2"/>
  </r>
  <r>
    <x v="3"/>
    <d v="2018-12-08T00:00:00"/>
    <n v="20"/>
    <n v="1"/>
    <n v="18"/>
    <n v="1"/>
    <n v="49"/>
    <n v="4"/>
    <d v="2018-12-03T00:00:00"/>
    <x v="2"/>
  </r>
  <r>
    <x v="4"/>
    <d v="2018-12-08T00:00:00"/>
    <n v="15"/>
    <n v="0"/>
    <n v="15"/>
    <n v="0"/>
    <n v="49"/>
    <n v="4"/>
    <d v="2018-12-03T00:00:00"/>
    <x v="2"/>
  </r>
  <r>
    <x v="5"/>
    <d v="2018-12-08T00:00:00"/>
    <n v="6"/>
    <n v="1"/>
    <n v="5"/>
    <n v="0"/>
    <n v="49"/>
    <n v="4"/>
    <d v="2018-12-03T00:00:00"/>
    <x v="2"/>
  </r>
  <r>
    <x v="6"/>
    <d v="2018-12-08T00:00:00"/>
    <n v="5"/>
    <n v="0"/>
    <n v="5"/>
    <n v="0"/>
    <n v="49"/>
    <n v="4"/>
    <d v="2018-12-03T00:00:00"/>
    <x v="2"/>
  </r>
  <r>
    <x v="1"/>
    <d v="2018-12-08T00:00:00"/>
    <n v="387"/>
    <n v="13"/>
    <n v="369"/>
    <n v="5"/>
    <n v="49"/>
    <n v="4"/>
    <d v="2018-12-03T00:00:00"/>
    <x v="2"/>
  </r>
  <r>
    <x v="9"/>
    <d v="2018-12-08T00:00:00"/>
    <n v="21"/>
    <n v="2"/>
    <n v="19"/>
    <n v="0"/>
    <n v="49"/>
    <n v="4"/>
    <d v="2018-12-03T00:00:00"/>
    <x v="2"/>
  </r>
  <r>
    <x v="12"/>
    <d v="2018-12-08T00:00:00"/>
    <n v="2"/>
    <n v="0"/>
    <n v="2"/>
    <n v="0"/>
    <n v="49"/>
    <n v="4"/>
    <d v="2018-12-03T00:00:00"/>
    <x v="2"/>
  </r>
  <r>
    <x v="13"/>
    <d v="2018-12-08T00:00:00"/>
    <n v="2"/>
    <n v="0"/>
    <n v="2"/>
    <n v="0"/>
    <n v="49"/>
    <n v="4"/>
    <d v="2018-12-03T00:00:00"/>
    <x v="2"/>
  </r>
  <r>
    <x v="14"/>
    <d v="2018-12-08T00:00:00"/>
    <n v="27"/>
    <n v="8"/>
    <n v="19"/>
    <n v="0"/>
    <n v="49"/>
    <n v="4"/>
    <d v="2018-12-03T00:00:00"/>
    <x v="2"/>
  </r>
  <r>
    <x v="15"/>
    <d v="2018-12-08T00:00:00"/>
    <n v="16"/>
    <n v="0"/>
    <n v="16"/>
    <n v="0"/>
    <n v="49"/>
    <n v="4"/>
    <d v="2018-12-03T00:00:00"/>
    <x v="2"/>
  </r>
  <r>
    <x v="16"/>
    <d v="2018-12-08T00:00:00"/>
    <n v="1"/>
    <n v="0"/>
    <n v="1"/>
    <n v="0"/>
    <n v="49"/>
    <n v="4"/>
    <d v="2018-12-03T00:00:00"/>
    <x v="2"/>
  </r>
  <r>
    <x v="17"/>
    <d v="2018-12-08T00:00:00"/>
    <n v="1"/>
    <n v="0"/>
    <n v="1"/>
    <n v="0"/>
    <n v="49"/>
    <n v="4"/>
    <d v="2018-12-03T00:00:00"/>
    <x v="2"/>
  </r>
  <r>
    <x v="18"/>
    <d v="2018-12-08T00:00:00"/>
    <n v="3"/>
    <n v="1"/>
    <n v="2"/>
    <n v="0"/>
    <n v="49"/>
    <n v="4"/>
    <d v="2018-12-03T00:00:00"/>
    <x v="2"/>
  </r>
  <r>
    <x v="10"/>
    <d v="2018-12-08T00:00:00"/>
    <n v="30"/>
    <n v="0"/>
    <n v="30"/>
    <n v="0"/>
    <n v="49"/>
    <n v="4"/>
    <d v="2018-12-03T00:00:00"/>
    <x v="2"/>
  </r>
  <r>
    <x v="20"/>
    <d v="2018-12-08T00:00:00"/>
    <n v="30"/>
    <n v="0"/>
    <n v="30"/>
    <n v="0"/>
    <n v="49"/>
    <n v="4"/>
    <d v="2018-12-03T00:00:00"/>
    <x v="2"/>
  </r>
  <r>
    <x v="21"/>
    <d v="2018-12-08T00:00:00"/>
    <n v="72"/>
    <n v="3"/>
    <n v="69"/>
    <n v="0"/>
    <n v="49"/>
    <n v="4"/>
    <d v="2018-12-03T00:00:00"/>
    <x v="2"/>
  </r>
  <r>
    <x v="22"/>
    <d v="2018-12-08T00:00:00"/>
    <n v="145"/>
    <n v="3"/>
    <n v="142"/>
    <n v="0"/>
    <n v="49"/>
    <n v="4"/>
    <d v="2018-12-03T00:00:00"/>
    <x v="2"/>
  </r>
  <r>
    <x v="25"/>
    <d v="2018-12-08T00:00:00"/>
    <n v="15"/>
    <n v="1"/>
    <n v="14"/>
    <n v="0"/>
    <n v="49"/>
    <n v="4"/>
    <d v="2018-12-03T00:00:00"/>
    <x v="2"/>
  </r>
  <r>
    <x v="26"/>
    <d v="2018-12-08T00:00:00"/>
    <n v="8"/>
    <n v="0"/>
    <n v="8"/>
    <n v="0"/>
    <n v="49"/>
    <n v="4"/>
    <d v="2018-12-03T00:00:00"/>
    <x v="2"/>
  </r>
  <r>
    <x v="27"/>
    <d v="2018-12-08T00:00:00"/>
    <n v="1"/>
    <n v="1"/>
    <n v="0"/>
    <n v="0"/>
    <n v="49"/>
    <n v="4"/>
    <d v="2018-12-03T00:00:00"/>
    <x v="2"/>
  </r>
  <r>
    <x v="38"/>
    <d v="2018-12-08T00:00:00"/>
    <n v="1"/>
    <n v="0"/>
    <n v="1"/>
    <n v="0"/>
    <n v="49"/>
    <n v="4"/>
    <d v="2018-12-03T00:00:00"/>
    <x v="2"/>
  </r>
  <r>
    <x v="28"/>
    <d v="2018-12-08T00:00:00"/>
    <n v="14"/>
    <n v="2"/>
    <n v="12"/>
    <n v="0"/>
    <n v="49"/>
    <n v="4"/>
    <d v="2018-12-03T00:00:00"/>
    <x v="2"/>
  </r>
  <r>
    <x v="29"/>
    <d v="2018-12-08T00:00:00"/>
    <n v="4"/>
    <n v="1"/>
    <n v="3"/>
    <n v="0"/>
    <n v="49"/>
    <n v="4"/>
    <d v="2018-12-03T00:00:00"/>
    <x v="2"/>
  </r>
  <r>
    <x v="23"/>
    <d v="2018-12-08T00:00:00"/>
    <n v="13"/>
    <n v="1"/>
    <n v="12"/>
    <n v="0"/>
    <n v="49"/>
    <n v="4"/>
    <d v="2018-12-03T00:00:00"/>
    <x v="2"/>
  </r>
  <r>
    <x v="24"/>
    <d v="2018-12-08T00:00:00"/>
    <n v="48"/>
    <n v="8"/>
    <n v="40"/>
    <n v="0"/>
    <n v="49"/>
    <n v="4"/>
    <d v="2018-12-03T00:00:00"/>
    <x v="2"/>
  </r>
  <r>
    <x v="30"/>
    <d v="2018-12-08T00:00:00"/>
    <n v="48"/>
    <n v="0"/>
    <n v="48"/>
    <n v="0"/>
    <n v="49"/>
    <n v="4"/>
    <d v="2018-12-03T00:00:00"/>
    <x v="2"/>
  </r>
  <r>
    <x v="31"/>
    <d v="2018-12-08T00:00:00"/>
    <n v="33"/>
    <n v="3"/>
    <n v="30"/>
    <n v="0"/>
    <n v="49"/>
    <n v="4"/>
    <d v="2018-12-03T00:00:00"/>
    <x v="2"/>
  </r>
  <r>
    <x v="32"/>
    <d v="2018-12-08T00:00:00"/>
    <n v="9"/>
    <n v="1"/>
    <n v="8"/>
    <n v="0"/>
    <n v="49"/>
    <n v="4"/>
    <d v="2018-12-03T00:00:00"/>
    <x v="2"/>
  </r>
  <r>
    <x v="33"/>
    <d v="2018-12-08T00:00:00"/>
    <n v="13"/>
    <n v="2"/>
    <n v="11"/>
    <n v="0"/>
    <n v="49"/>
    <n v="4"/>
    <d v="2018-12-03T00:00:00"/>
    <x v="2"/>
  </r>
  <r>
    <x v="34"/>
    <d v="2018-12-08T00:00:00"/>
    <n v="5"/>
    <n v="0"/>
    <n v="0"/>
    <n v="0"/>
    <n v="49"/>
    <n v="4"/>
    <d v="2018-12-03T00:00:00"/>
    <x v="2"/>
  </r>
  <r>
    <x v="7"/>
    <d v="2018-12-08T00:00:00"/>
    <n v="92"/>
    <n v="22"/>
    <n v="70"/>
    <n v="0"/>
    <n v="49"/>
    <n v="4"/>
    <d v="2018-12-03T00:00:00"/>
    <x v="2"/>
  </r>
  <r>
    <x v="8"/>
    <d v="2018-12-08T00:00:00"/>
    <n v="362"/>
    <n v="30"/>
    <n v="332"/>
    <n v="0"/>
    <n v="49"/>
    <n v="4"/>
    <d v="2018-12-03T00:00:00"/>
    <x v="2"/>
  </r>
  <r>
    <x v="35"/>
    <d v="2018-12-08T00:00:00"/>
    <n v="114"/>
    <n v="0"/>
    <n v="0"/>
    <n v="114"/>
    <n v="49"/>
    <n v="4"/>
    <d v="2018-12-03T00:00:00"/>
    <x v="2"/>
  </r>
  <r>
    <x v="0"/>
    <d v="2018-12-09T00:00:00"/>
    <n v="280"/>
    <n v="0"/>
    <n v="278"/>
    <n v="2"/>
    <n v="50"/>
    <n v="5"/>
    <d v="2018-12-10T00:00:00"/>
    <x v="2"/>
  </r>
  <r>
    <x v="2"/>
    <d v="2018-12-09T00:00:00"/>
    <n v="2"/>
    <n v="0"/>
    <n v="2"/>
    <n v="0"/>
    <n v="50"/>
    <n v="5"/>
    <d v="2018-12-10T00:00:00"/>
    <x v="2"/>
  </r>
  <r>
    <x v="3"/>
    <d v="2018-12-09T00:00:00"/>
    <n v="12"/>
    <n v="0"/>
    <n v="12"/>
    <n v="0"/>
    <n v="50"/>
    <n v="5"/>
    <d v="2018-12-10T00:00:00"/>
    <x v="2"/>
  </r>
  <r>
    <x v="4"/>
    <d v="2018-12-09T00:00:00"/>
    <n v="10"/>
    <n v="1"/>
    <n v="9"/>
    <n v="0"/>
    <n v="50"/>
    <n v="5"/>
    <d v="2018-12-10T00:00:00"/>
    <x v="2"/>
  </r>
  <r>
    <x v="5"/>
    <d v="2018-12-09T00:00:00"/>
    <n v="2"/>
    <n v="0"/>
    <n v="2"/>
    <n v="0"/>
    <n v="50"/>
    <n v="5"/>
    <d v="2018-12-10T00:00:00"/>
    <x v="2"/>
  </r>
  <r>
    <x v="6"/>
    <d v="2018-12-09T00:00:00"/>
    <n v="2"/>
    <n v="0"/>
    <n v="2"/>
    <n v="0"/>
    <n v="50"/>
    <n v="5"/>
    <d v="2018-12-10T00:00:00"/>
    <x v="2"/>
  </r>
  <r>
    <x v="1"/>
    <d v="2018-12-09T00:00:00"/>
    <n v="278"/>
    <n v="9"/>
    <n v="263"/>
    <n v="6"/>
    <n v="50"/>
    <n v="5"/>
    <d v="2018-12-10T00:00:00"/>
    <x v="2"/>
  </r>
  <r>
    <x v="9"/>
    <d v="2018-12-09T00:00:00"/>
    <n v="26"/>
    <n v="5"/>
    <n v="21"/>
    <n v="0"/>
    <n v="50"/>
    <n v="5"/>
    <d v="2018-12-10T00:00:00"/>
    <x v="2"/>
  </r>
  <r>
    <x v="14"/>
    <d v="2018-12-09T00:00:00"/>
    <n v="31"/>
    <n v="11"/>
    <n v="20"/>
    <n v="0"/>
    <n v="50"/>
    <n v="5"/>
    <d v="2018-12-10T00:00:00"/>
    <x v="2"/>
  </r>
  <r>
    <x v="15"/>
    <d v="2018-12-09T00:00:00"/>
    <n v="12"/>
    <n v="0"/>
    <n v="12"/>
    <n v="0"/>
    <n v="50"/>
    <n v="5"/>
    <d v="2018-12-10T00:00:00"/>
    <x v="2"/>
  </r>
  <r>
    <x v="18"/>
    <d v="2018-12-09T00:00:00"/>
    <n v="8"/>
    <n v="1"/>
    <n v="7"/>
    <n v="0"/>
    <n v="50"/>
    <n v="5"/>
    <d v="2018-12-10T00:00:00"/>
    <x v="2"/>
  </r>
  <r>
    <x v="19"/>
    <d v="2018-12-09T00:00:00"/>
    <n v="2"/>
    <n v="0"/>
    <n v="2"/>
    <n v="0"/>
    <n v="50"/>
    <n v="5"/>
    <d v="2018-12-10T00:00:00"/>
    <x v="2"/>
  </r>
  <r>
    <x v="10"/>
    <d v="2018-12-09T00:00:00"/>
    <n v="31"/>
    <n v="0"/>
    <n v="31"/>
    <n v="0"/>
    <n v="50"/>
    <n v="5"/>
    <d v="2018-12-10T00:00:00"/>
    <x v="2"/>
  </r>
  <r>
    <x v="20"/>
    <d v="2018-12-09T00:00:00"/>
    <n v="31"/>
    <n v="0"/>
    <n v="31"/>
    <n v="0"/>
    <n v="50"/>
    <n v="5"/>
    <d v="2018-12-10T00:00:00"/>
    <x v="2"/>
  </r>
  <r>
    <x v="21"/>
    <d v="2018-12-09T00:00:00"/>
    <n v="42"/>
    <n v="0"/>
    <n v="42"/>
    <n v="0"/>
    <n v="50"/>
    <n v="5"/>
    <d v="2018-12-10T00:00:00"/>
    <x v="2"/>
  </r>
  <r>
    <x v="22"/>
    <d v="2018-12-09T00:00:00"/>
    <n v="93"/>
    <n v="0"/>
    <n v="93"/>
    <n v="0"/>
    <n v="50"/>
    <n v="5"/>
    <d v="2018-12-10T00:00:00"/>
    <x v="2"/>
  </r>
  <r>
    <x v="25"/>
    <d v="2018-12-09T00:00:00"/>
    <n v="15"/>
    <n v="2"/>
    <n v="13"/>
    <n v="0"/>
    <n v="50"/>
    <n v="5"/>
    <d v="2018-12-10T00:00:00"/>
    <x v="2"/>
  </r>
  <r>
    <x v="26"/>
    <d v="2018-12-09T00:00:00"/>
    <n v="8"/>
    <n v="0"/>
    <n v="8"/>
    <n v="0"/>
    <n v="50"/>
    <n v="5"/>
    <d v="2018-12-10T00:00:00"/>
    <x v="2"/>
  </r>
  <r>
    <x v="27"/>
    <d v="2018-12-09T00:00:00"/>
    <n v="1"/>
    <n v="0"/>
    <n v="1"/>
    <n v="0"/>
    <n v="50"/>
    <n v="5"/>
    <d v="2018-12-10T00:00:00"/>
    <x v="2"/>
  </r>
  <r>
    <x v="28"/>
    <d v="2018-12-09T00:00:00"/>
    <n v="6"/>
    <n v="0"/>
    <n v="6"/>
    <n v="0"/>
    <n v="50"/>
    <n v="5"/>
    <d v="2018-12-10T00:00:00"/>
    <x v="2"/>
  </r>
  <r>
    <x v="29"/>
    <d v="2018-12-09T00:00:00"/>
    <n v="6"/>
    <n v="1"/>
    <n v="5"/>
    <n v="0"/>
    <n v="50"/>
    <n v="5"/>
    <d v="2018-12-10T00:00:00"/>
    <x v="2"/>
  </r>
  <r>
    <x v="23"/>
    <d v="2018-12-09T00:00:00"/>
    <n v="7"/>
    <n v="2"/>
    <n v="5"/>
    <n v="0"/>
    <n v="50"/>
    <n v="5"/>
    <d v="2018-12-10T00:00:00"/>
    <x v="2"/>
  </r>
  <r>
    <x v="24"/>
    <d v="2018-12-09T00:00:00"/>
    <n v="33"/>
    <n v="0"/>
    <n v="33"/>
    <n v="0"/>
    <n v="50"/>
    <n v="5"/>
    <d v="2018-12-10T00:00:00"/>
    <x v="2"/>
  </r>
  <r>
    <x v="30"/>
    <d v="2018-12-09T00:00:00"/>
    <n v="33"/>
    <n v="0"/>
    <n v="33"/>
    <n v="0"/>
    <n v="50"/>
    <n v="5"/>
    <d v="2018-12-10T00:00:00"/>
    <x v="2"/>
  </r>
  <r>
    <x v="31"/>
    <d v="2018-12-09T00:00:00"/>
    <n v="19"/>
    <n v="3"/>
    <n v="16"/>
    <n v="0"/>
    <n v="50"/>
    <n v="5"/>
    <d v="2018-12-10T00:00:00"/>
    <x v="2"/>
  </r>
  <r>
    <x v="32"/>
    <d v="2018-12-09T00:00:00"/>
    <n v="8"/>
    <n v="4"/>
    <n v="4"/>
    <n v="0"/>
    <n v="50"/>
    <n v="5"/>
    <d v="2018-12-10T00:00:00"/>
    <x v="2"/>
  </r>
  <r>
    <x v="33"/>
    <d v="2018-12-09T00:00:00"/>
    <n v="6"/>
    <n v="0"/>
    <n v="6"/>
    <n v="0"/>
    <n v="50"/>
    <n v="5"/>
    <d v="2018-12-10T00:00:00"/>
    <x v="2"/>
  </r>
  <r>
    <x v="34"/>
    <d v="2018-12-09T00:00:00"/>
    <n v="7"/>
    <n v="0"/>
    <n v="0"/>
    <n v="0"/>
    <n v="50"/>
    <n v="5"/>
    <d v="2018-12-10T00:00:00"/>
    <x v="2"/>
  </r>
  <r>
    <x v="7"/>
    <d v="2018-12-09T00:00:00"/>
    <n v="76"/>
    <n v="20"/>
    <n v="56"/>
    <n v="0"/>
    <n v="50"/>
    <n v="5"/>
    <d v="2018-12-10T00:00:00"/>
    <x v="2"/>
  </r>
  <r>
    <x v="8"/>
    <d v="2018-12-09T00:00:00"/>
    <n v="262"/>
    <n v="26"/>
    <n v="236"/>
    <n v="0"/>
    <n v="50"/>
    <n v="5"/>
    <d v="2018-12-10T00:00:00"/>
    <x v="2"/>
  </r>
  <r>
    <x v="35"/>
    <d v="2018-12-09T00:00:00"/>
    <n v="74"/>
    <n v="0"/>
    <n v="0"/>
    <n v="74"/>
    <n v="50"/>
    <n v="5"/>
    <d v="2018-12-10T00:00:00"/>
    <x v="2"/>
  </r>
  <r>
    <x v="0"/>
    <d v="2018-12-10T00:00:00"/>
    <n v="3890"/>
    <n v="0"/>
    <n v="3860"/>
    <n v="30"/>
    <n v="50"/>
    <n v="5"/>
    <d v="2018-12-10T00:00:00"/>
    <x v="2"/>
  </r>
  <r>
    <x v="2"/>
    <d v="2018-12-10T00:00:00"/>
    <n v="15"/>
    <n v="0"/>
    <n v="15"/>
    <n v="0"/>
    <n v="50"/>
    <n v="5"/>
    <d v="2018-12-10T00:00:00"/>
    <x v="2"/>
  </r>
  <r>
    <x v="3"/>
    <d v="2018-12-10T00:00:00"/>
    <n v="65"/>
    <n v="5"/>
    <n v="60"/>
    <n v="0"/>
    <n v="50"/>
    <n v="5"/>
    <d v="2018-12-10T00:00:00"/>
    <x v="2"/>
  </r>
  <r>
    <x v="4"/>
    <d v="2018-12-10T00:00:00"/>
    <n v="45"/>
    <n v="1"/>
    <n v="44"/>
    <n v="0"/>
    <n v="50"/>
    <n v="5"/>
    <d v="2018-12-10T00:00:00"/>
    <x v="2"/>
  </r>
  <r>
    <x v="36"/>
    <d v="2018-12-10T00:00:00"/>
    <n v="1"/>
    <n v="0"/>
    <n v="1"/>
    <n v="0"/>
    <n v="50"/>
    <n v="5"/>
    <d v="2018-12-10T00:00:00"/>
    <x v="2"/>
  </r>
  <r>
    <x v="5"/>
    <d v="2018-12-10T00:00:00"/>
    <n v="10"/>
    <n v="0"/>
    <n v="10"/>
    <n v="0"/>
    <n v="50"/>
    <n v="5"/>
    <d v="2018-12-10T00:00:00"/>
    <x v="2"/>
  </r>
  <r>
    <x v="6"/>
    <d v="2018-12-10T00:00:00"/>
    <n v="9"/>
    <n v="0"/>
    <n v="9"/>
    <n v="0"/>
    <n v="50"/>
    <n v="5"/>
    <d v="2018-12-10T00:00:00"/>
    <x v="2"/>
  </r>
  <r>
    <x v="1"/>
    <d v="2018-12-10T00:00:00"/>
    <n v="3860"/>
    <n v="105"/>
    <n v="3720"/>
    <n v="35"/>
    <n v="50"/>
    <n v="5"/>
    <d v="2018-12-10T00:00:00"/>
    <x v="2"/>
  </r>
  <r>
    <x v="39"/>
    <d v="2018-12-10T00:00:00"/>
    <n v="35"/>
    <n v="1"/>
    <n v="34"/>
    <n v="0"/>
    <n v="50"/>
    <n v="5"/>
    <d v="2018-12-10T00:00:00"/>
    <x v="2"/>
  </r>
  <r>
    <x v="9"/>
    <d v="2018-12-10T00:00:00"/>
    <n v="322"/>
    <n v="42"/>
    <n v="280"/>
    <n v="0"/>
    <n v="50"/>
    <n v="5"/>
    <d v="2018-12-10T00:00:00"/>
    <x v="2"/>
  </r>
  <r>
    <x v="12"/>
    <d v="2018-12-10T00:00:00"/>
    <n v="7"/>
    <n v="1"/>
    <n v="6"/>
    <n v="0"/>
    <n v="50"/>
    <n v="5"/>
    <d v="2018-12-10T00:00:00"/>
    <x v="2"/>
  </r>
  <r>
    <x v="13"/>
    <d v="2018-12-10T00:00:00"/>
    <n v="11"/>
    <n v="1"/>
    <n v="10"/>
    <n v="0"/>
    <n v="50"/>
    <n v="5"/>
    <d v="2018-12-10T00:00:00"/>
    <x v="2"/>
  </r>
  <r>
    <x v="14"/>
    <d v="2018-12-10T00:00:00"/>
    <n v="214"/>
    <n v="60"/>
    <n v="154"/>
    <n v="0"/>
    <n v="50"/>
    <n v="5"/>
    <d v="2018-12-10T00:00:00"/>
    <x v="2"/>
  </r>
  <r>
    <x v="15"/>
    <d v="2018-12-10T00:00:00"/>
    <n v="130"/>
    <n v="1"/>
    <n v="129"/>
    <n v="0"/>
    <n v="50"/>
    <n v="5"/>
    <d v="2018-12-10T00:00:00"/>
    <x v="2"/>
  </r>
  <r>
    <x v="18"/>
    <d v="2018-12-10T00:00:00"/>
    <n v="28"/>
    <n v="3"/>
    <n v="25"/>
    <n v="0"/>
    <n v="50"/>
    <n v="5"/>
    <d v="2018-12-10T00:00:00"/>
    <x v="2"/>
  </r>
  <r>
    <x v="19"/>
    <d v="2018-12-10T00:00:00"/>
    <n v="6"/>
    <n v="0"/>
    <n v="6"/>
    <n v="0"/>
    <n v="50"/>
    <n v="5"/>
    <d v="2018-12-10T00:00:00"/>
    <x v="2"/>
  </r>
  <r>
    <x v="10"/>
    <d v="2018-12-10T00:00:00"/>
    <n v="226"/>
    <n v="0"/>
    <n v="226"/>
    <n v="0"/>
    <n v="50"/>
    <n v="5"/>
    <d v="2018-12-10T00:00:00"/>
    <x v="2"/>
  </r>
  <r>
    <x v="11"/>
    <d v="2018-12-10T00:00:00"/>
    <n v="7"/>
    <n v="0"/>
    <n v="7"/>
    <n v="0"/>
    <n v="50"/>
    <n v="5"/>
    <d v="2018-12-10T00:00:00"/>
    <x v="2"/>
  </r>
  <r>
    <x v="20"/>
    <d v="2018-12-10T00:00:00"/>
    <n v="226"/>
    <n v="0"/>
    <n v="226"/>
    <n v="0"/>
    <n v="50"/>
    <n v="5"/>
    <d v="2018-12-10T00:00:00"/>
    <x v="2"/>
  </r>
  <r>
    <x v="21"/>
    <d v="2018-12-10T00:00:00"/>
    <n v="704"/>
    <n v="6"/>
    <n v="698"/>
    <n v="0"/>
    <n v="50"/>
    <n v="5"/>
    <d v="2018-12-10T00:00:00"/>
    <x v="2"/>
  </r>
  <r>
    <x v="22"/>
    <d v="2018-12-10T00:00:00"/>
    <n v="1790"/>
    <n v="23"/>
    <n v="1767"/>
    <n v="0"/>
    <n v="50"/>
    <n v="5"/>
    <d v="2018-12-10T00:00:00"/>
    <x v="2"/>
  </r>
  <r>
    <x v="25"/>
    <d v="2018-12-10T00:00:00"/>
    <n v="147"/>
    <n v="8"/>
    <n v="139"/>
    <n v="0"/>
    <n v="50"/>
    <n v="5"/>
    <d v="2018-12-10T00:00:00"/>
    <x v="2"/>
  </r>
  <r>
    <x v="26"/>
    <d v="2018-12-10T00:00:00"/>
    <n v="37"/>
    <n v="0"/>
    <n v="37"/>
    <n v="0"/>
    <n v="50"/>
    <n v="5"/>
    <d v="2018-12-10T00:00:00"/>
    <x v="2"/>
  </r>
  <r>
    <x v="27"/>
    <d v="2018-12-10T00:00:00"/>
    <n v="24"/>
    <n v="0"/>
    <n v="24"/>
    <n v="0"/>
    <n v="50"/>
    <n v="5"/>
    <d v="2018-12-10T00:00:00"/>
    <x v="2"/>
  </r>
  <r>
    <x v="38"/>
    <d v="2018-12-10T00:00:00"/>
    <n v="15"/>
    <n v="6"/>
    <n v="9"/>
    <n v="0"/>
    <n v="50"/>
    <n v="5"/>
    <d v="2018-12-10T00:00:00"/>
    <x v="2"/>
  </r>
  <r>
    <x v="28"/>
    <d v="2018-12-10T00:00:00"/>
    <n v="149"/>
    <n v="6"/>
    <n v="143"/>
    <n v="0"/>
    <n v="50"/>
    <n v="5"/>
    <d v="2018-12-10T00:00:00"/>
    <x v="2"/>
  </r>
  <r>
    <x v="29"/>
    <d v="2018-12-10T00:00:00"/>
    <n v="73"/>
    <n v="10"/>
    <n v="63"/>
    <n v="0"/>
    <n v="50"/>
    <n v="5"/>
    <d v="2018-12-10T00:00:00"/>
    <x v="2"/>
  </r>
  <r>
    <x v="23"/>
    <d v="2018-12-10T00:00:00"/>
    <n v="75"/>
    <n v="11"/>
    <n v="64"/>
    <n v="0"/>
    <n v="50"/>
    <n v="5"/>
    <d v="2018-12-10T00:00:00"/>
    <x v="2"/>
  </r>
  <r>
    <x v="24"/>
    <d v="2018-12-10T00:00:00"/>
    <n v="411"/>
    <n v="27"/>
    <n v="384"/>
    <n v="0"/>
    <n v="50"/>
    <n v="5"/>
    <d v="2018-12-10T00:00:00"/>
    <x v="2"/>
  </r>
  <r>
    <x v="30"/>
    <d v="2018-12-10T00:00:00"/>
    <n v="411"/>
    <n v="0"/>
    <n v="411"/>
    <n v="0"/>
    <n v="50"/>
    <n v="5"/>
    <d v="2018-12-10T00:00:00"/>
    <x v="2"/>
  </r>
  <r>
    <x v="31"/>
    <d v="2018-12-10T00:00:00"/>
    <n v="274"/>
    <n v="33"/>
    <n v="241"/>
    <n v="0"/>
    <n v="50"/>
    <n v="5"/>
    <d v="2018-12-10T00:00:00"/>
    <x v="2"/>
  </r>
  <r>
    <x v="32"/>
    <d v="2018-12-10T00:00:00"/>
    <n v="107"/>
    <n v="18"/>
    <n v="89"/>
    <n v="0"/>
    <n v="50"/>
    <n v="5"/>
    <d v="2018-12-10T00:00:00"/>
    <x v="2"/>
  </r>
  <r>
    <x v="33"/>
    <d v="2018-12-10T00:00:00"/>
    <n v="80"/>
    <n v="6"/>
    <n v="74"/>
    <n v="0"/>
    <n v="50"/>
    <n v="5"/>
    <d v="2018-12-10T00:00:00"/>
    <x v="2"/>
  </r>
  <r>
    <x v="34"/>
    <d v="2018-12-10T00:00:00"/>
    <n v="99"/>
    <n v="0"/>
    <n v="0"/>
    <n v="0"/>
    <n v="50"/>
    <n v="5"/>
    <d v="2018-12-10T00:00:00"/>
    <x v="2"/>
  </r>
  <r>
    <x v="7"/>
    <d v="2018-12-10T00:00:00"/>
    <n v="884"/>
    <n v="203"/>
    <n v="681"/>
    <n v="0"/>
    <n v="50"/>
    <n v="5"/>
    <d v="2018-12-10T00:00:00"/>
    <x v="2"/>
  </r>
  <r>
    <x v="8"/>
    <d v="2018-12-10T00:00:00"/>
    <n v="3715"/>
    <n v="262"/>
    <n v="3453"/>
    <n v="0"/>
    <n v="50"/>
    <n v="5"/>
    <d v="2018-12-10T00:00:00"/>
    <x v="2"/>
  </r>
  <r>
    <x v="35"/>
    <d v="2018-12-10T00:00:00"/>
    <n v="975"/>
    <n v="0"/>
    <n v="0"/>
    <n v="975"/>
    <n v="50"/>
    <n v="5"/>
    <d v="2018-12-10T00:00:00"/>
    <x v="2"/>
  </r>
  <r>
    <x v="0"/>
    <d v="2018-12-11T00:00:00"/>
    <n v="3219"/>
    <n v="0"/>
    <n v="3191"/>
    <n v="28"/>
    <n v="50"/>
    <n v="5"/>
    <d v="2018-12-10T00:00:00"/>
    <x v="2"/>
  </r>
  <r>
    <x v="2"/>
    <d v="2018-12-11T00:00:00"/>
    <n v="13"/>
    <n v="0"/>
    <n v="13"/>
    <n v="0"/>
    <n v="50"/>
    <n v="5"/>
    <d v="2018-12-10T00:00:00"/>
    <x v="2"/>
  </r>
  <r>
    <x v="3"/>
    <d v="2018-12-11T00:00:00"/>
    <n v="64"/>
    <n v="7"/>
    <n v="57"/>
    <n v="0"/>
    <n v="50"/>
    <n v="5"/>
    <d v="2018-12-10T00:00:00"/>
    <x v="2"/>
  </r>
  <r>
    <x v="4"/>
    <d v="2018-12-11T00:00:00"/>
    <n v="44"/>
    <n v="1"/>
    <n v="43"/>
    <n v="0"/>
    <n v="50"/>
    <n v="5"/>
    <d v="2018-12-10T00:00:00"/>
    <x v="2"/>
  </r>
  <r>
    <x v="5"/>
    <d v="2018-12-11T00:00:00"/>
    <n v="14"/>
    <n v="1"/>
    <n v="13"/>
    <n v="0"/>
    <n v="50"/>
    <n v="5"/>
    <d v="2018-12-10T00:00:00"/>
    <x v="2"/>
  </r>
  <r>
    <x v="6"/>
    <d v="2018-12-11T00:00:00"/>
    <n v="13"/>
    <n v="0"/>
    <n v="13"/>
    <n v="0"/>
    <n v="50"/>
    <n v="5"/>
    <d v="2018-12-10T00:00:00"/>
    <x v="2"/>
  </r>
  <r>
    <x v="1"/>
    <d v="2018-12-11T00:00:00"/>
    <n v="3191"/>
    <n v="84"/>
    <n v="3073"/>
    <n v="34"/>
    <n v="50"/>
    <n v="5"/>
    <d v="2018-12-10T00:00:00"/>
    <x v="2"/>
  </r>
  <r>
    <x v="39"/>
    <d v="2018-12-11T00:00:00"/>
    <n v="30"/>
    <n v="0"/>
    <n v="30"/>
    <n v="0"/>
    <n v="50"/>
    <n v="5"/>
    <d v="2018-12-10T00:00:00"/>
    <x v="2"/>
  </r>
  <r>
    <x v="9"/>
    <d v="2018-12-11T00:00:00"/>
    <n v="259"/>
    <n v="33"/>
    <n v="226"/>
    <n v="0"/>
    <n v="50"/>
    <n v="5"/>
    <d v="2018-12-10T00:00:00"/>
    <x v="2"/>
  </r>
  <r>
    <x v="12"/>
    <d v="2018-12-11T00:00:00"/>
    <n v="10"/>
    <n v="3"/>
    <n v="7"/>
    <n v="0"/>
    <n v="50"/>
    <n v="5"/>
    <d v="2018-12-10T00:00:00"/>
    <x v="2"/>
  </r>
  <r>
    <x v="13"/>
    <d v="2018-12-11T00:00:00"/>
    <n v="17"/>
    <n v="3"/>
    <n v="14"/>
    <n v="0"/>
    <n v="50"/>
    <n v="5"/>
    <d v="2018-12-10T00:00:00"/>
    <x v="2"/>
  </r>
  <r>
    <x v="14"/>
    <d v="2018-12-11T00:00:00"/>
    <n v="172"/>
    <n v="44"/>
    <n v="128"/>
    <n v="0"/>
    <n v="50"/>
    <n v="5"/>
    <d v="2018-12-10T00:00:00"/>
    <x v="2"/>
  </r>
  <r>
    <x v="15"/>
    <d v="2018-12-11T00:00:00"/>
    <n v="108"/>
    <n v="1"/>
    <n v="107"/>
    <n v="0"/>
    <n v="50"/>
    <n v="5"/>
    <d v="2018-12-10T00:00:00"/>
    <x v="2"/>
  </r>
  <r>
    <x v="16"/>
    <d v="2018-12-11T00:00:00"/>
    <n v="2"/>
    <n v="0"/>
    <n v="2"/>
    <n v="0"/>
    <n v="50"/>
    <n v="5"/>
    <d v="2018-12-10T00:00:00"/>
    <x v="2"/>
  </r>
  <r>
    <x v="17"/>
    <d v="2018-12-11T00:00:00"/>
    <n v="2"/>
    <n v="0"/>
    <n v="2"/>
    <n v="0"/>
    <n v="50"/>
    <n v="5"/>
    <d v="2018-12-10T00:00:00"/>
    <x v="2"/>
  </r>
  <r>
    <x v="18"/>
    <d v="2018-12-11T00:00:00"/>
    <n v="27"/>
    <n v="4"/>
    <n v="23"/>
    <n v="0"/>
    <n v="50"/>
    <n v="5"/>
    <d v="2018-12-10T00:00:00"/>
    <x v="2"/>
  </r>
  <r>
    <x v="19"/>
    <d v="2018-12-11T00:00:00"/>
    <n v="9"/>
    <n v="0"/>
    <n v="9"/>
    <n v="0"/>
    <n v="50"/>
    <n v="5"/>
    <d v="2018-12-10T00:00:00"/>
    <x v="2"/>
  </r>
  <r>
    <x v="10"/>
    <d v="2018-12-11T00:00:00"/>
    <n v="195"/>
    <n v="1"/>
    <n v="194"/>
    <n v="0"/>
    <n v="50"/>
    <n v="5"/>
    <d v="2018-12-10T00:00:00"/>
    <x v="2"/>
  </r>
  <r>
    <x v="11"/>
    <d v="2018-12-11T00:00:00"/>
    <n v="1"/>
    <n v="0"/>
    <n v="1"/>
    <n v="0"/>
    <n v="50"/>
    <n v="5"/>
    <d v="2018-12-10T00:00:00"/>
    <x v="2"/>
  </r>
  <r>
    <x v="20"/>
    <d v="2018-12-11T00:00:00"/>
    <n v="195"/>
    <n v="0"/>
    <n v="195"/>
    <n v="0"/>
    <n v="50"/>
    <n v="5"/>
    <d v="2018-12-10T00:00:00"/>
    <x v="2"/>
  </r>
  <r>
    <x v="21"/>
    <d v="2018-12-11T00:00:00"/>
    <n v="617"/>
    <n v="4"/>
    <n v="613"/>
    <n v="0"/>
    <n v="50"/>
    <n v="5"/>
    <d v="2018-12-10T00:00:00"/>
    <x v="2"/>
  </r>
  <r>
    <x v="22"/>
    <d v="2018-12-11T00:00:00"/>
    <n v="1446"/>
    <n v="21"/>
    <n v="1425"/>
    <n v="0"/>
    <n v="50"/>
    <n v="5"/>
    <d v="2018-12-10T00:00:00"/>
    <x v="2"/>
  </r>
  <r>
    <x v="25"/>
    <d v="2018-12-11T00:00:00"/>
    <n v="110"/>
    <n v="12"/>
    <n v="98"/>
    <n v="0"/>
    <n v="50"/>
    <n v="5"/>
    <d v="2018-12-10T00:00:00"/>
    <x v="2"/>
  </r>
  <r>
    <x v="26"/>
    <d v="2018-12-11T00:00:00"/>
    <n v="18"/>
    <n v="1"/>
    <n v="17"/>
    <n v="0"/>
    <n v="50"/>
    <n v="5"/>
    <d v="2018-12-10T00:00:00"/>
    <x v="2"/>
  </r>
  <r>
    <x v="27"/>
    <d v="2018-12-11T00:00:00"/>
    <n v="16"/>
    <n v="0"/>
    <n v="16"/>
    <n v="0"/>
    <n v="50"/>
    <n v="5"/>
    <d v="2018-12-10T00:00:00"/>
    <x v="2"/>
  </r>
  <r>
    <x v="38"/>
    <d v="2018-12-11T00:00:00"/>
    <n v="9"/>
    <n v="1"/>
    <n v="8"/>
    <n v="0"/>
    <n v="50"/>
    <n v="5"/>
    <d v="2018-12-10T00:00:00"/>
    <x v="2"/>
  </r>
  <r>
    <x v="28"/>
    <d v="2018-12-11T00:00:00"/>
    <n v="135"/>
    <n v="11"/>
    <n v="124"/>
    <n v="0"/>
    <n v="50"/>
    <n v="5"/>
    <d v="2018-12-10T00:00:00"/>
    <x v="2"/>
  </r>
  <r>
    <x v="29"/>
    <d v="2018-12-11T00:00:00"/>
    <n v="42"/>
    <n v="6"/>
    <n v="36"/>
    <n v="0"/>
    <n v="50"/>
    <n v="5"/>
    <d v="2018-12-10T00:00:00"/>
    <x v="2"/>
  </r>
  <r>
    <x v="23"/>
    <d v="2018-12-11T00:00:00"/>
    <n v="61"/>
    <n v="13"/>
    <n v="48"/>
    <n v="0"/>
    <n v="50"/>
    <n v="5"/>
    <d v="2018-12-10T00:00:00"/>
    <x v="2"/>
  </r>
  <r>
    <x v="24"/>
    <d v="2018-12-11T00:00:00"/>
    <n v="318"/>
    <n v="19"/>
    <n v="299"/>
    <n v="0"/>
    <n v="50"/>
    <n v="5"/>
    <d v="2018-12-10T00:00:00"/>
    <x v="2"/>
  </r>
  <r>
    <x v="30"/>
    <d v="2018-12-11T00:00:00"/>
    <n v="318"/>
    <n v="0"/>
    <n v="318"/>
    <n v="0"/>
    <n v="50"/>
    <n v="5"/>
    <d v="2018-12-10T00:00:00"/>
    <x v="2"/>
  </r>
  <r>
    <x v="31"/>
    <d v="2018-12-11T00:00:00"/>
    <n v="258"/>
    <n v="25"/>
    <n v="233"/>
    <n v="0"/>
    <n v="50"/>
    <n v="5"/>
    <d v="2018-12-10T00:00:00"/>
    <x v="2"/>
  </r>
  <r>
    <x v="32"/>
    <d v="2018-12-11T00:00:00"/>
    <n v="82"/>
    <n v="16"/>
    <n v="66"/>
    <n v="0"/>
    <n v="50"/>
    <n v="5"/>
    <d v="2018-12-10T00:00:00"/>
    <x v="2"/>
  </r>
  <r>
    <x v="33"/>
    <d v="2018-12-11T00:00:00"/>
    <n v="66"/>
    <n v="5"/>
    <n v="61"/>
    <n v="0"/>
    <n v="50"/>
    <n v="5"/>
    <d v="2018-12-10T00:00:00"/>
    <x v="2"/>
  </r>
  <r>
    <x v="34"/>
    <d v="2018-12-11T00:00:00"/>
    <n v="70"/>
    <n v="0"/>
    <n v="0"/>
    <n v="0"/>
    <n v="50"/>
    <n v="5"/>
    <d v="2018-12-10T00:00:00"/>
    <x v="2"/>
  </r>
  <r>
    <x v="7"/>
    <d v="2018-12-11T00:00:00"/>
    <n v="782"/>
    <n v="190"/>
    <n v="592"/>
    <n v="0"/>
    <n v="50"/>
    <n v="5"/>
    <d v="2018-12-10T00:00:00"/>
    <x v="2"/>
  </r>
  <r>
    <x v="8"/>
    <d v="2018-12-11T00:00:00"/>
    <n v="3065"/>
    <n v="210"/>
    <n v="2855"/>
    <n v="0"/>
    <n v="50"/>
    <n v="5"/>
    <d v="2018-12-10T00:00:00"/>
    <x v="2"/>
  </r>
  <r>
    <x v="35"/>
    <d v="2018-12-11T00:00:00"/>
    <n v="841"/>
    <n v="0"/>
    <n v="0"/>
    <n v="841"/>
    <n v="50"/>
    <n v="5"/>
    <d v="2018-12-10T00:00:00"/>
    <x v="2"/>
  </r>
  <r>
    <x v="0"/>
    <d v="2018-12-12T00:00:00"/>
    <n v="3058"/>
    <n v="1"/>
    <n v="3038"/>
    <n v="19"/>
    <n v="50"/>
    <n v="5"/>
    <d v="2018-12-10T00:00:00"/>
    <x v="2"/>
  </r>
  <r>
    <x v="2"/>
    <d v="2018-12-12T00:00:00"/>
    <n v="16"/>
    <n v="1"/>
    <n v="15"/>
    <n v="0"/>
    <n v="50"/>
    <n v="5"/>
    <d v="2018-12-10T00:00:00"/>
    <x v="2"/>
  </r>
  <r>
    <x v="3"/>
    <d v="2018-12-12T00:00:00"/>
    <n v="49"/>
    <n v="2"/>
    <n v="47"/>
    <n v="0"/>
    <n v="50"/>
    <n v="5"/>
    <d v="2018-12-10T00:00:00"/>
    <x v="2"/>
  </r>
  <r>
    <x v="4"/>
    <d v="2018-12-12T00:00:00"/>
    <n v="31"/>
    <n v="1"/>
    <n v="30"/>
    <n v="0"/>
    <n v="50"/>
    <n v="5"/>
    <d v="2018-12-10T00:00:00"/>
    <x v="2"/>
  </r>
  <r>
    <x v="36"/>
    <d v="2018-12-12T00:00:00"/>
    <n v="1"/>
    <n v="0"/>
    <n v="1"/>
    <n v="0"/>
    <n v="50"/>
    <n v="5"/>
    <d v="2018-12-10T00:00:00"/>
    <x v="2"/>
  </r>
  <r>
    <x v="5"/>
    <d v="2018-12-12T00:00:00"/>
    <n v="6"/>
    <n v="3"/>
    <n v="3"/>
    <n v="0"/>
    <n v="50"/>
    <n v="5"/>
    <d v="2018-12-10T00:00:00"/>
    <x v="2"/>
  </r>
  <r>
    <x v="6"/>
    <d v="2018-12-12T00:00:00"/>
    <n v="2"/>
    <n v="0"/>
    <n v="2"/>
    <n v="0"/>
    <n v="50"/>
    <n v="5"/>
    <d v="2018-12-10T00:00:00"/>
    <x v="2"/>
  </r>
  <r>
    <x v="1"/>
    <d v="2018-12-12T00:00:00"/>
    <n v="3038"/>
    <n v="94"/>
    <n v="2915"/>
    <n v="29"/>
    <n v="50"/>
    <n v="5"/>
    <d v="2018-12-10T00:00:00"/>
    <x v="2"/>
  </r>
  <r>
    <x v="39"/>
    <d v="2018-12-12T00:00:00"/>
    <n v="19"/>
    <n v="0"/>
    <n v="19"/>
    <n v="0"/>
    <n v="50"/>
    <n v="5"/>
    <d v="2018-12-10T00:00:00"/>
    <x v="2"/>
  </r>
  <r>
    <x v="9"/>
    <d v="2018-12-12T00:00:00"/>
    <n v="265"/>
    <n v="28"/>
    <n v="237"/>
    <n v="0"/>
    <n v="50"/>
    <n v="5"/>
    <d v="2018-12-10T00:00:00"/>
    <x v="2"/>
  </r>
  <r>
    <x v="12"/>
    <d v="2018-12-12T00:00:00"/>
    <n v="10"/>
    <n v="1"/>
    <n v="9"/>
    <n v="0"/>
    <n v="50"/>
    <n v="5"/>
    <d v="2018-12-10T00:00:00"/>
    <x v="2"/>
  </r>
  <r>
    <x v="13"/>
    <d v="2018-12-12T00:00:00"/>
    <n v="11"/>
    <n v="1"/>
    <n v="10"/>
    <n v="0"/>
    <n v="50"/>
    <n v="5"/>
    <d v="2018-12-10T00:00:00"/>
    <x v="2"/>
  </r>
  <r>
    <x v="14"/>
    <d v="2018-12-12T00:00:00"/>
    <n v="150"/>
    <n v="43"/>
    <n v="107"/>
    <n v="0"/>
    <n v="50"/>
    <n v="5"/>
    <d v="2018-12-10T00:00:00"/>
    <x v="2"/>
  </r>
  <r>
    <x v="15"/>
    <d v="2018-12-12T00:00:00"/>
    <n v="92"/>
    <n v="1"/>
    <n v="91"/>
    <n v="0"/>
    <n v="50"/>
    <n v="5"/>
    <d v="2018-12-10T00:00:00"/>
    <x v="2"/>
  </r>
  <r>
    <x v="16"/>
    <d v="2018-12-12T00:00:00"/>
    <n v="2"/>
    <n v="0"/>
    <n v="2"/>
    <n v="0"/>
    <n v="50"/>
    <n v="5"/>
    <d v="2018-12-10T00:00:00"/>
    <x v="2"/>
  </r>
  <r>
    <x v="17"/>
    <d v="2018-12-12T00:00:00"/>
    <n v="2"/>
    <n v="0"/>
    <n v="2"/>
    <n v="0"/>
    <n v="50"/>
    <n v="5"/>
    <d v="2018-12-10T00:00:00"/>
    <x v="2"/>
  </r>
  <r>
    <x v="18"/>
    <d v="2018-12-12T00:00:00"/>
    <n v="20"/>
    <n v="2"/>
    <n v="18"/>
    <n v="0"/>
    <n v="50"/>
    <n v="5"/>
    <d v="2018-12-10T00:00:00"/>
    <x v="2"/>
  </r>
  <r>
    <x v="19"/>
    <d v="2018-12-12T00:00:00"/>
    <n v="3"/>
    <n v="0"/>
    <n v="3"/>
    <n v="0"/>
    <n v="50"/>
    <n v="5"/>
    <d v="2018-12-10T00:00:00"/>
    <x v="2"/>
  </r>
  <r>
    <x v="10"/>
    <d v="2018-12-12T00:00:00"/>
    <n v="168"/>
    <n v="0"/>
    <n v="168"/>
    <n v="0"/>
    <n v="50"/>
    <n v="5"/>
    <d v="2018-12-10T00:00:00"/>
    <x v="2"/>
  </r>
  <r>
    <x v="11"/>
    <d v="2018-12-12T00:00:00"/>
    <n v="2"/>
    <n v="0"/>
    <n v="2"/>
    <n v="0"/>
    <n v="50"/>
    <n v="5"/>
    <d v="2018-12-10T00:00:00"/>
    <x v="2"/>
  </r>
  <r>
    <x v="20"/>
    <d v="2018-12-12T00:00:00"/>
    <n v="168"/>
    <n v="0"/>
    <n v="168"/>
    <n v="0"/>
    <n v="50"/>
    <n v="5"/>
    <d v="2018-12-10T00:00:00"/>
    <x v="2"/>
  </r>
  <r>
    <x v="21"/>
    <d v="2018-12-12T00:00:00"/>
    <n v="555"/>
    <n v="8"/>
    <n v="547"/>
    <n v="0"/>
    <n v="50"/>
    <n v="5"/>
    <d v="2018-12-10T00:00:00"/>
    <x v="2"/>
  </r>
  <r>
    <x v="22"/>
    <d v="2018-12-12T00:00:00"/>
    <n v="1401"/>
    <n v="22"/>
    <n v="1379"/>
    <n v="0"/>
    <n v="50"/>
    <n v="5"/>
    <d v="2018-12-10T00:00:00"/>
    <x v="2"/>
  </r>
  <r>
    <x v="25"/>
    <d v="2018-12-12T00:00:00"/>
    <n v="118"/>
    <n v="15"/>
    <n v="103"/>
    <n v="0"/>
    <n v="50"/>
    <n v="5"/>
    <d v="2018-12-10T00:00:00"/>
    <x v="2"/>
  </r>
  <r>
    <x v="26"/>
    <d v="2018-12-12T00:00:00"/>
    <n v="22"/>
    <n v="0"/>
    <n v="22"/>
    <n v="0"/>
    <n v="50"/>
    <n v="5"/>
    <d v="2018-12-10T00:00:00"/>
    <x v="2"/>
  </r>
  <r>
    <x v="27"/>
    <d v="2018-12-12T00:00:00"/>
    <n v="20"/>
    <n v="0"/>
    <n v="20"/>
    <n v="0"/>
    <n v="50"/>
    <n v="5"/>
    <d v="2018-12-10T00:00:00"/>
    <x v="2"/>
  </r>
  <r>
    <x v="38"/>
    <d v="2018-12-12T00:00:00"/>
    <n v="11"/>
    <n v="3"/>
    <n v="8"/>
    <n v="0"/>
    <n v="50"/>
    <n v="5"/>
    <d v="2018-12-10T00:00:00"/>
    <x v="2"/>
  </r>
  <r>
    <x v="28"/>
    <d v="2018-12-12T00:00:00"/>
    <n v="125"/>
    <n v="6"/>
    <n v="119"/>
    <n v="0"/>
    <n v="50"/>
    <n v="5"/>
    <d v="2018-12-10T00:00:00"/>
    <x v="2"/>
  </r>
  <r>
    <x v="29"/>
    <d v="2018-12-12T00:00:00"/>
    <n v="64"/>
    <n v="13"/>
    <n v="51"/>
    <n v="0"/>
    <n v="50"/>
    <n v="5"/>
    <d v="2018-12-10T00:00:00"/>
    <x v="2"/>
  </r>
  <r>
    <x v="23"/>
    <d v="2018-12-12T00:00:00"/>
    <n v="66"/>
    <n v="13"/>
    <n v="53"/>
    <n v="0"/>
    <n v="50"/>
    <n v="5"/>
    <d v="2018-12-10T00:00:00"/>
    <x v="2"/>
  </r>
  <r>
    <x v="24"/>
    <d v="2018-12-12T00:00:00"/>
    <n v="331"/>
    <n v="17"/>
    <n v="314"/>
    <n v="0"/>
    <n v="50"/>
    <n v="5"/>
    <d v="2018-12-10T00:00:00"/>
    <x v="2"/>
  </r>
  <r>
    <x v="30"/>
    <d v="2018-12-12T00:00:00"/>
    <n v="331"/>
    <n v="0"/>
    <n v="331"/>
    <n v="0"/>
    <n v="50"/>
    <n v="5"/>
    <d v="2018-12-10T00:00:00"/>
    <x v="2"/>
  </r>
  <r>
    <x v="31"/>
    <d v="2018-12-12T00:00:00"/>
    <n v="205"/>
    <n v="22"/>
    <n v="183"/>
    <n v="0"/>
    <n v="50"/>
    <n v="5"/>
    <d v="2018-12-10T00:00:00"/>
    <x v="2"/>
  </r>
  <r>
    <x v="32"/>
    <d v="2018-12-12T00:00:00"/>
    <n v="84"/>
    <n v="10"/>
    <n v="74"/>
    <n v="0"/>
    <n v="50"/>
    <n v="5"/>
    <d v="2018-12-10T00:00:00"/>
    <x v="2"/>
  </r>
  <r>
    <x v="33"/>
    <d v="2018-12-12T00:00:00"/>
    <n v="57"/>
    <n v="4"/>
    <n v="53"/>
    <n v="0"/>
    <n v="50"/>
    <n v="5"/>
    <d v="2018-12-10T00:00:00"/>
    <x v="2"/>
  </r>
  <r>
    <x v="34"/>
    <d v="2018-12-12T00:00:00"/>
    <n v="85"/>
    <n v="0"/>
    <n v="0"/>
    <n v="0"/>
    <n v="50"/>
    <n v="5"/>
    <d v="2018-12-10T00:00:00"/>
    <x v="2"/>
  </r>
  <r>
    <x v="7"/>
    <d v="2018-12-12T00:00:00"/>
    <n v="698"/>
    <n v="173"/>
    <n v="525"/>
    <n v="0"/>
    <n v="50"/>
    <n v="5"/>
    <d v="2018-12-10T00:00:00"/>
    <x v="2"/>
  </r>
  <r>
    <x v="8"/>
    <d v="2018-12-12T00:00:00"/>
    <n v="2912"/>
    <n v="217"/>
    <n v="2695"/>
    <n v="0"/>
    <n v="50"/>
    <n v="5"/>
    <d v="2018-12-10T00:00:00"/>
    <x v="2"/>
  </r>
  <r>
    <x v="35"/>
    <d v="2018-12-12T00:00:00"/>
    <n v="733"/>
    <n v="0"/>
    <n v="0"/>
    <n v="733"/>
    <n v="50"/>
    <n v="5"/>
    <d v="2018-12-10T00:00:00"/>
    <x v="2"/>
  </r>
  <r>
    <x v="0"/>
    <d v="2018-12-14T00:00:00"/>
    <n v="2769"/>
    <n v="0"/>
    <n v="2750"/>
    <n v="19"/>
    <n v="50"/>
    <n v="5"/>
    <d v="2018-12-10T00:00:00"/>
    <x v="2"/>
  </r>
  <r>
    <x v="2"/>
    <d v="2018-12-14T00:00:00"/>
    <n v="13"/>
    <n v="2"/>
    <n v="11"/>
    <n v="0"/>
    <n v="50"/>
    <n v="5"/>
    <d v="2018-12-10T00:00:00"/>
    <x v="2"/>
  </r>
  <r>
    <x v="3"/>
    <d v="2018-12-14T00:00:00"/>
    <n v="67"/>
    <n v="5"/>
    <n v="62"/>
    <n v="0"/>
    <n v="50"/>
    <n v="5"/>
    <d v="2018-12-10T00:00:00"/>
    <x v="2"/>
  </r>
  <r>
    <x v="4"/>
    <d v="2018-12-14T00:00:00"/>
    <n v="49"/>
    <n v="3"/>
    <n v="46"/>
    <n v="0"/>
    <n v="50"/>
    <n v="5"/>
    <d v="2018-12-10T00:00:00"/>
    <x v="2"/>
  </r>
  <r>
    <x v="36"/>
    <d v="2018-12-14T00:00:00"/>
    <n v="1"/>
    <n v="0"/>
    <n v="1"/>
    <n v="0"/>
    <n v="50"/>
    <n v="5"/>
    <d v="2018-12-10T00:00:00"/>
    <x v="2"/>
  </r>
  <r>
    <x v="5"/>
    <d v="2018-12-14T00:00:00"/>
    <n v="10"/>
    <n v="1"/>
    <n v="9"/>
    <n v="0"/>
    <n v="50"/>
    <n v="5"/>
    <d v="2018-12-10T00:00:00"/>
    <x v="2"/>
  </r>
  <r>
    <x v="6"/>
    <d v="2018-12-14T00:00:00"/>
    <n v="8"/>
    <n v="2"/>
    <n v="6"/>
    <n v="0"/>
    <n v="50"/>
    <n v="5"/>
    <d v="2018-12-10T00:00:00"/>
    <x v="2"/>
  </r>
  <r>
    <x v="1"/>
    <d v="2018-12-14T00:00:00"/>
    <n v="2750"/>
    <n v="78"/>
    <n v="2642"/>
    <n v="30"/>
    <n v="50"/>
    <n v="5"/>
    <d v="2018-12-10T00:00:00"/>
    <x v="2"/>
  </r>
  <r>
    <x v="39"/>
    <d v="2018-12-14T00:00:00"/>
    <n v="22"/>
    <n v="0"/>
    <n v="22"/>
    <n v="0"/>
    <n v="50"/>
    <n v="5"/>
    <d v="2018-12-10T00:00:00"/>
    <x v="2"/>
  </r>
  <r>
    <x v="9"/>
    <d v="2018-12-14T00:00:00"/>
    <n v="248"/>
    <n v="27"/>
    <n v="221"/>
    <n v="0"/>
    <n v="50"/>
    <n v="5"/>
    <d v="2018-12-10T00:00:00"/>
    <x v="2"/>
  </r>
  <r>
    <x v="12"/>
    <d v="2018-12-14T00:00:00"/>
    <n v="9"/>
    <n v="3"/>
    <n v="6"/>
    <n v="0"/>
    <n v="50"/>
    <n v="5"/>
    <d v="2018-12-10T00:00:00"/>
    <x v="2"/>
  </r>
  <r>
    <x v="13"/>
    <d v="2018-12-14T00:00:00"/>
    <n v="13"/>
    <n v="2"/>
    <n v="11"/>
    <n v="0"/>
    <n v="50"/>
    <n v="5"/>
    <d v="2018-12-10T00:00:00"/>
    <x v="2"/>
  </r>
  <r>
    <x v="14"/>
    <d v="2018-12-14T00:00:00"/>
    <n v="158"/>
    <n v="31"/>
    <n v="127"/>
    <n v="0"/>
    <n v="50"/>
    <n v="5"/>
    <d v="2018-12-10T00:00:00"/>
    <x v="2"/>
  </r>
  <r>
    <x v="15"/>
    <d v="2018-12-14T00:00:00"/>
    <n v="99"/>
    <n v="3"/>
    <n v="96"/>
    <n v="0"/>
    <n v="50"/>
    <n v="5"/>
    <d v="2018-12-10T00:00:00"/>
    <x v="2"/>
  </r>
  <r>
    <x v="18"/>
    <d v="2018-12-14T00:00:00"/>
    <n v="32"/>
    <n v="6"/>
    <n v="26"/>
    <n v="0"/>
    <n v="50"/>
    <n v="5"/>
    <d v="2018-12-10T00:00:00"/>
    <x v="2"/>
  </r>
  <r>
    <x v="19"/>
    <d v="2018-12-14T00:00:00"/>
    <n v="7"/>
    <n v="0"/>
    <n v="7"/>
    <n v="0"/>
    <n v="50"/>
    <n v="5"/>
    <d v="2018-12-10T00:00:00"/>
    <x v="2"/>
  </r>
  <r>
    <x v="10"/>
    <d v="2018-12-14T00:00:00"/>
    <n v="175"/>
    <n v="1"/>
    <n v="174"/>
    <n v="0"/>
    <n v="50"/>
    <n v="5"/>
    <d v="2018-12-10T00:00:00"/>
    <x v="2"/>
  </r>
  <r>
    <x v="11"/>
    <d v="2018-12-14T00:00:00"/>
    <n v="6"/>
    <n v="1"/>
    <n v="5"/>
    <n v="0"/>
    <n v="50"/>
    <n v="5"/>
    <d v="2018-12-10T00:00:00"/>
    <x v="2"/>
  </r>
  <r>
    <x v="20"/>
    <d v="2018-12-14T00:00:00"/>
    <n v="175"/>
    <n v="0"/>
    <n v="175"/>
    <n v="0"/>
    <n v="50"/>
    <n v="5"/>
    <d v="2018-12-10T00:00:00"/>
    <x v="2"/>
  </r>
  <r>
    <x v="21"/>
    <d v="2018-12-14T00:00:00"/>
    <n v="501"/>
    <n v="6"/>
    <n v="495"/>
    <n v="0"/>
    <n v="50"/>
    <n v="5"/>
    <d v="2018-12-10T00:00:00"/>
    <x v="2"/>
  </r>
  <r>
    <x v="22"/>
    <d v="2018-12-14T00:00:00"/>
    <n v="1275"/>
    <n v="18"/>
    <n v="1257"/>
    <n v="0"/>
    <n v="50"/>
    <n v="5"/>
    <d v="2018-12-10T00:00:00"/>
    <x v="2"/>
  </r>
  <r>
    <x v="25"/>
    <d v="2018-12-14T00:00:00"/>
    <n v="92"/>
    <n v="13"/>
    <n v="79"/>
    <n v="0"/>
    <n v="50"/>
    <n v="5"/>
    <d v="2018-12-10T00:00:00"/>
    <x v="2"/>
  </r>
  <r>
    <x v="26"/>
    <d v="2018-12-14T00:00:00"/>
    <n v="18"/>
    <n v="0"/>
    <n v="18"/>
    <n v="0"/>
    <n v="50"/>
    <n v="5"/>
    <d v="2018-12-10T00:00:00"/>
    <x v="2"/>
  </r>
  <r>
    <x v="27"/>
    <d v="2018-12-14T00:00:00"/>
    <n v="18"/>
    <n v="0"/>
    <n v="18"/>
    <n v="0"/>
    <n v="50"/>
    <n v="5"/>
    <d v="2018-12-10T00:00:00"/>
    <x v="2"/>
  </r>
  <r>
    <x v="38"/>
    <d v="2018-12-14T00:00:00"/>
    <n v="7"/>
    <n v="0"/>
    <n v="7"/>
    <n v="0"/>
    <n v="50"/>
    <n v="5"/>
    <d v="2018-12-10T00:00:00"/>
    <x v="2"/>
  </r>
  <r>
    <x v="28"/>
    <d v="2018-12-14T00:00:00"/>
    <n v="109"/>
    <n v="3"/>
    <n v="106"/>
    <n v="0"/>
    <n v="50"/>
    <n v="5"/>
    <d v="2018-12-10T00:00:00"/>
    <x v="2"/>
  </r>
  <r>
    <x v="29"/>
    <d v="2018-12-14T00:00:00"/>
    <n v="41"/>
    <n v="8"/>
    <n v="33"/>
    <n v="0"/>
    <n v="50"/>
    <n v="5"/>
    <d v="2018-12-10T00:00:00"/>
    <x v="2"/>
  </r>
  <r>
    <x v="23"/>
    <d v="2018-12-14T00:00:00"/>
    <n v="59"/>
    <n v="10"/>
    <n v="49"/>
    <n v="0"/>
    <n v="50"/>
    <n v="5"/>
    <d v="2018-12-10T00:00:00"/>
    <x v="2"/>
  </r>
  <r>
    <x v="24"/>
    <d v="2018-12-14T00:00:00"/>
    <n v="267"/>
    <n v="12"/>
    <n v="255"/>
    <n v="0"/>
    <n v="50"/>
    <n v="5"/>
    <d v="2018-12-10T00:00:00"/>
    <x v="2"/>
  </r>
  <r>
    <x v="30"/>
    <d v="2018-12-14T00:00:00"/>
    <n v="267"/>
    <n v="0"/>
    <n v="267"/>
    <n v="0"/>
    <n v="50"/>
    <n v="5"/>
    <d v="2018-12-10T00:00:00"/>
    <x v="2"/>
  </r>
  <r>
    <x v="31"/>
    <d v="2018-12-14T00:00:00"/>
    <n v="214"/>
    <n v="18"/>
    <n v="196"/>
    <n v="0"/>
    <n v="50"/>
    <n v="5"/>
    <d v="2018-12-10T00:00:00"/>
    <x v="2"/>
  </r>
  <r>
    <x v="32"/>
    <d v="2018-12-14T00:00:00"/>
    <n v="74"/>
    <n v="8"/>
    <n v="66"/>
    <n v="0"/>
    <n v="50"/>
    <n v="5"/>
    <d v="2018-12-10T00:00:00"/>
    <x v="2"/>
  </r>
  <r>
    <x v="33"/>
    <d v="2018-12-14T00:00:00"/>
    <n v="63"/>
    <n v="5"/>
    <n v="58"/>
    <n v="0"/>
    <n v="50"/>
    <n v="5"/>
    <d v="2018-12-10T00:00:00"/>
    <x v="2"/>
  </r>
  <r>
    <x v="34"/>
    <d v="2018-12-14T00:00:00"/>
    <n v="73"/>
    <n v="0"/>
    <n v="0"/>
    <n v="0"/>
    <n v="50"/>
    <n v="5"/>
    <d v="2018-12-10T00:00:00"/>
    <x v="2"/>
  </r>
  <r>
    <x v="7"/>
    <d v="2018-12-14T00:00:00"/>
    <n v="636"/>
    <n v="136"/>
    <n v="500"/>
    <n v="0"/>
    <n v="50"/>
    <n v="5"/>
    <d v="2018-12-10T00:00:00"/>
    <x v="2"/>
  </r>
  <r>
    <x v="8"/>
    <d v="2018-12-14T00:00:00"/>
    <n v="2633"/>
    <n v="202"/>
    <n v="2431"/>
    <n v="0"/>
    <n v="50"/>
    <n v="5"/>
    <d v="2018-12-10T00:00:00"/>
    <x v="2"/>
  </r>
  <r>
    <x v="35"/>
    <d v="2018-12-14T00:00:00"/>
    <n v="701"/>
    <n v="0"/>
    <n v="0"/>
    <n v="701"/>
    <n v="50"/>
    <n v="5"/>
    <d v="2018-12-10T00:00:00"/>
    <x v="2"/>
  </r>
  <r>
    <x v="0"/>
    <d v="2018-12-13T00:00:00"/>
    <n v="2854"/>
    <n v="0"/>
    <n v="2834"/>
    <n v="20"/>
    <n v="50"/>
    <n v="5"/>
    <d v="2018-12-10T00:00:00"/>
    <x v="2"/>
  </r>
  <r>
    <x v="2"/>
    <d v="2018-12-13T00:00:00"/>
    <n v="16"/>
    <n v="2"/>
    <n v="14"/>
    <n v="0"/>
    <n v="50"/>
    <n v="5"/>
    <d v="2018-12-10T00:00:00"/>
    <x v="2"/>
  </r>
  <r>
    <x v="3"/>
    <d v="2018-12-13T00:00:00"/>
    <n v="62"/>
    <n v="5"/>
    <n v="57"/>
    <n v="0"/>
    <n v="50"/>
    <n v="5"/>
    <d v="2018-12-10T00:00:00"/>
    <x v="2"/>
  </r>
  <r>
    <x v="4"/>
    <d v="2018-12-13T00:00:00"/>
    <n v="41"/>
    <n v="0"/>
    <n v="41"/>
    <n v="0"/>
    <n v="50"/>
    <n v="5"/>
    <d v="2018-12-10T00:00:00"/>
    <x v="2"/>
  </r>
  <r>
    <x v="5"/>
    <d v="2018-12-13T00:00:00"/>
    <n v="10"/>
    <n v="1"/>
    <n v="9"/>
    <n v="0"/>
    <n v="50"/>
    <n v="5"/>
    <d v="2018-12-10T00:00:00"/>
    <x v="2"/>
  </r>
  <r>
    <x v="6"/>
    <d v="2018-12-13T00:00:00"/>
    <n v="9"/>
    <n v="0"/>
    <n v="9"/>
    <n v="0"/>
    <n v="50"/>
    <n v="5"/>
    <d v="2018-12-10T00:00:00"/>
    <x v="2"/>
  </r>
  <r>
    <x v="1"/>
    <d v="2018-12-13T00:00:00"/>
    <n v="2834"/>
    <n v="75"/>
    <n v="2726"/>
    <n v="33"/>
    <n v="50"/>
    <n v="5"/>
    <d v="2018-12-10T00:00:00"/>
    <x v="2"/>
  </r>
  <r>
    <x v="39"/>
    <d v="2018-12-13T00:00:00"/>
    <n v="23"/>
    <n v="0"/>
    <n v="23"/>
    <n v="0"/>
    <n v="50"/>
    <n v="5"/>
    <d v="2018-12-10T00:00:00"/>
    <x v="2"/>
  </r>
  <r>
    <x v="9"/>
    <d v="2018-12-13T00:00:00"/>
    <n v="219"/>
    <n v="31"/>
    <n v="188"/>
    <n v="0"/>
    <n v="50"/>
    <n v="5"/>
    <d v="2018-12-10T00:00:00"/>
    <x v="2"/>
  </r>
  <r>
    <x v="12"/>
    <d v="2018-12-13T00:00:00"/>
    <n v="7"/>
    <n v="2"/>
    <n v="5"/>
    <n v="0"/>
    <n v="50"/>
    <n v="5"/>
    <d v="2018-12-10T00:00:00"/>
    <x v="2"/>
  </r>
  <r>
    <x v="13"/>
    <d v="2018-12-13T00:00:00"/>
    <n v="8"/>
    <n v="1"/>
    <n v="7"/>
    <n v="0"/>
    <n v="50"/>
    <n v="5"/>
    <d v="2018-12-10T00:00:00"/>
    <x v="2"/>
  </r>
  <r>
    <x v="14"/>
    <d v="2018-12-13T00:00:00"/>
    <n v="159"/>
    <n v="44"/>
    <n v="115"/>
    <n v="0"/>
    <n v="50"/>
    <n v="5"/>
    <d v="2018-12-10T00:00:00"/>
    <x v="2"/>
  </r>
  <r>
    <x v="15"/>
    <d v="2018-12-13T00:00:00"/>
    <n v="97"/>
    <n v="2"/>
    <n v="95"/>
    <n v="0"/>
    <n v="50"/>
    <n v="5"/>
    <d v="2018-12-10T00:00:00"/>
    <x v="2"/>
  </r>
  <r>
    <x v="18"/>
    <d v="2018-12-13T00:00:00"/>
    <n v="20"/>
    <n v="5"/>
    <n v="15"/>
    <n v="0"/>
    <n v="50"/>
    <n v="5"/>
    <d v="2018-12-10T00:00:00"/>
    <x v="2"/>
  </r>
  <r>
    <x v="19"/>
    <d v="2018-12-13T00:00:00"/>
    <n v="3"/>
    <n v="0"/>
    <n v="3"/>
    <n v="0"/>
    <n v="50"/>
    <n v="5"/>
    <d v="2018-12-10T00:00:00"/>
    <x v="2"/>
  </r>
  <r>
    <x v="10"/>
    <d v="2018-12-13T00:00:00"/>
    <n v="169"/>
    <n v="0"/>
    <n v="169"/>
    <n v="0"/>
    <n v="50"/>
    <n v="5"/>
    <d v="2018-12-10T00:00:00"/>
    <x v="2"/>
  </r>
  <r>
    <x v="11"/>
    <d v="2018-12-13T00:00:00"/>
    <n v="2"/>
    <n v="0"/>
    <n v="2"/>
    <n v="0"/>
    <n v="50"/>
    <n v="5"/>
    <d v="2018-12-10T00:00:00"/>
    <x v="2"/>
  </r>
  <r>
    <x v="20"/>
    <d v="2018-12-13T00:00:00"/>
    <n v="169"/>
    <n v="0"/>
    <n v="169"/>
    <n v="0"/>
    <n v="50"/>
    <n v="5"/>
    <d v="2018-12-10T00:00:00"/>
    <x v="2"/>
  </r>
  <r>
    <x v="21"/>
    <d v="2018-12-13T00:00:00"/>
    <n v="540"/>
    <n v="7"/>
    <n v="533"/>
    <n v="0"/>
    <n v="50"/>
    <n v="5"/>
    <d v="2018-12-10T00:00:00"/>
    <x v="2"/>
  </r>
  <r>
    <x v="22"/>
    <d v="2018-12-13T00:00:00"/>
    <n v="1295"/>
    <n v="14"/>
    <n v="1281"/>
    <n v="0"/>
    <n v="50"/>
    <n v="5"/>
    <d v="2018-12-10T00:00:00"/>
    <x v="2"/>
  </r>
  <r>
    <x v="25"/>
    <d v="2018-12-13T00:00:00"/>
    <n v="94"/>
    <n v="10"/>
    <n v="84"/>
    <n v="0"/>
    <n v="50"/>
    <n v="5"/>
    <d v="2018-12-10T00:00:00"/>
    <x v="2"/>
  </r>
  <r>
    <x v="26"/>
    <d v="2018-12-13T00:00:00"/>
    <n v="25"/>
    <n v="1"/>
    <n v="24"/>
    <n v="0"/>
    <n v="50"/>
    <n v="5"/>
    <d v="2018-12-10T00:00:00"/>
    <x v="2"/>
  </r>
  <r>
    <x v="27"/>
    <d v="2018-12-13T00:00:00"/>
    <n v="20"/>
    <n v="0"/>
    <n v="20"/>
    <n v="0"/>
    <n v="50"/>
    <n v="5"/>
    <d v="2018-12-10T00:00:00"/>
    <x v="2"/>
  </r>
  <r>
    <x v="38"/>
    <d v="2018-12-13T00:00:00"/>
    <n v="8"/>
    <n v="0"/>
    <n v="8"/>
    <n v="0"/>
    <n v="50"/>
    <n v="5"/>
    <d v="2018-12-10T00:00:00"/>
    <x v="2"/>
  </r>
  <r>
    <x v="28"/>
    <d v="2018-12-13T00:00:00"/>
    <n v="106"/>
    <n v="4"/>
    <n v="102"/>
    <n v="0"/>
    <n v="50"/>
    <n v="5"/>
    <d v="2018-12-10T00:00:00"/>
    <x v="2"/>
  </r>
  <r>
    <x v="29"/>
    <d v="2018-12-13T00:00:00"/>
    <n v="45"/>
    <n v="9"/>
    <n v="36"/>
    <n v="0"/>
    <n v="50"/>
    <n v="5"/>
    <d v="2018-12-10T00:00:00"/>
    <x v="2"/>
  </r>
  <r>
    <x v="23"/>
    <d v="2018-12-13T00:00:00"/>
    <n v="65"/>
    <n v="13"/>
    <n v="52"/>
    <n v="0"/>
    <n v="50"/>
    <n v="5"/>
    <d v="2018-12-10T00:00:00"/>
    <x v="2"/>
  </r>
  <r>
    <x v="24"/>
    <d v="2018-12-13T00:00:00"/>
    <n v="293"/>
    <n v="26"/>
    <n v="267"/>
    <n v="0"/>
    <n v="50"/>
    <n v="5"/>
    <d v="2018-12-10T00:00:00"/>
    <x v="2"/>
  </r>
  <r>
    <x v="30"/>
    <d v="2018-12-13T00:00:00"/>
    <n v="293"/>
    <n v="0"/>
    <n v="293"/>
    <n v="0"/>
    <n v="50"/>
    <n v="5"/>
    <d v="2018-12-10T00:00:00"/>
    <x v="2"/>
  </r>
  <r>
    <x v="31"/>
    <d v="2018-12-13T00:00:00"/>
    <n v="226"/>
    <n v="20"/>
    <n v="206"/>
    <n v="0"/>
    <n v="50"/>
    <n v="5"/>
    <d v="2018-12-10T00:00:00"/>
    <x v="2"/>
  </r>
  <r>
    <x v="32"/>
    <d v="2018-12-13T00:00:00"/>
    <n v="70"/>
    <n v="10"/>
    <n v="60"/>
    <n v="0"/>
    <n v="50"/>
    <n v="5"/>
    <d v="2018-12-10T00:00:00"/>
    <x v="2"/>
  </r>
  <r>
    <x v="33"/>
    <d v="2018-12-13T00:00:00"/>
    <n v="60"/>
    <n v="9"/>
    <n v="51"/>
    <n v="0"/>
    <n v="50"/>
    <n v="5"/>
    <d v="2018-12-10T00:00:00"/>
    <x v="2"/>
  </r>
  <r>
    <x v="34"/>
    <d v="2018-12-13T00:00:00"/>
    <n v="63"/>
    <n v="0"/>
    <n v="0"/>
    <n v="0"/>
    <n v="50"/>
    <n v="5"/>
    <d v="2018-12-10T00:00:00"/>
    <x v="2"/>
  </r>
  <r>
    <x v="7"/>
    <d v="2018-12-13T00:00:00"/>
    <n v="640"/>
    <n v="133"/>
    <n v="507"/>
    <n v="0"/>
    <n v="50"/>
    <n v="5"/>
    <d v="2018-12-10T00:00:00"/>
    <x v="2"/>
  </r>
  <r>
    <x v="8"/>
    <d v="2018-12-13T00:00:00"/>
    <n v="2724"/>
    <n v="199"/>
    <n v="2525"/>
    <n v="0"/>
    <n v="50"/>
    <n v="5"/>
    <d v="2018-12-10T00:00:00"/>
    <x v="2"/>
  </r>
  <r>
    <x v="35"/>
    <d v="2018-12-13T00:00:00"/>
    <n v="745"/>
    <n v="0"/>
    <n v="0"/>
    <n v="745"/>
    <n v="50"/>
    <n v="5"/>
    <d v="2018-12-10T00:00:00"/>
    <x v="2"/>
  </r>
  <r>
    <x v="0"/>
    <d v="2018-12-15T00:00:00"/>
    <n v="428"/>
    <n v="0"/>
    <n v="424"/>
    <n v="4"/>
    <n v="50"/>
    <n v="5"/>
    <d v="2018-12-10T00:00:00"/>
    <x v="2"/>
  </r>
  <r>
    <x v="2"/>
    <d v="2018-12-15T00:00:00"/>
    <n v="1"/>
    <n v="0"/>
    <n v="1"/>
    <n v="0"/>
    <n v="50"/>
    <n v="5"/>
    <d v="2018-12-10T00:00:00"/>
    <x v="2"/>
  </r>
  <r>
    <x v="3"/>
    <d v="2018-12-15T00:00:00"/>
    <n v="6"/>
    <n v="1"/>
    <n v="5"/>
    <n v="0"/>
    <n v="50"/>
    <n v="5"/>
    <d v="2018-12-10T00:00:00"/>
    <x v="2"/>
  </r>
  <r>
    <x v="4"/>
    <d v="2018-12-15T00:00:00"/>
    <n v="4"/>
    <n v="0"/>
    <n v="4"/>
    <n v="0"/>
    <n v="50"/>
    <n v="5"/>
    <d v="2018-12-10T00:00:00"/>
    <x v="2"/>
  </r>
  <r>
    <x v="5"/>
    <d v="2018-12-15T00:00:00"/>
    <n v="3"/>
    <n v="0"/>
    <n v="3"/>
    <n v="0"/>
    <n v="50"/>
    <n v="5"/>
    <d v="2018-12-10T00:00:00"/>
    <x v="2"/>
  </r>
  <r>
    <x v="6"/>
    <d v="2018-12-15T00:00:00"/>
    <n v="3"/>
    <n v="0"/>
    <n v="3"/>
    <n v="0"/>
    <n v="50"/>
    <n v="5"/>
    <d v="2018-12-10T00:00:00"/>
    <x v="2"/>
  </r>
  <r>
    <x v="1"/>
    <d v="2018-12-15T00:00:00"/>
    <n v="424"/>
    <n v="28"/>
    <n v="378"/>
    <n v="18"/>
    <n v="50"/>
    <n v="5"/>
    <d v="2018-12-10T00:00:00"/>
    <x v="2"/>
  </r>
  <r>
    <x v="9"/>
    <d v="2018-12-15T00:00:00"/>
    <n v="19"/>
    <n v="3"/>
    <n v="16"/>
    <n v="0"/>
    <n v="50"/>
    <n v="5"/>
    <d v="2018-12-10T00:00:00"/>
    <x v="2"/>
  </r>
  <r>
    <x v="13"/>
    <d v="2018-12-15T00:00:00"/>
    <n v="1"/>
    <n v="1"/>
    <n v="0"/>
    <n v="0"/>
    <n v="50"/>
    <n v="5"/>
    <d v="2018-12-10T00:00:00"/>
    <x v="2"/>
  </r>
  <r>
    <x v="14"/>
    <d v="2018-12-15T00:00:00"/>
    <n v="35"/>
    <n v="7"/>
    <n v="28"/>
    <n v="0"/>
    <n v="50"/>
    <n v="5"/>
    <d v="2018-12-10T00:00:00"/>
    <x v="2"/>
  </r>
  <r>
    <x v="15"/>
    <d v="2018-12-15T00:00:00"/>
    <n v="25"/>
    <n v="0"/>
    <n v="25"/>
    <n v="0"/>
    <n v="50"/>
    <n v="5"/>
    <d v="2018-12-10T00:00:00"/>
    <x v="2"/>
  </r>
  <r>
    <x v="16"/>
    <d v="2018-12-15T00:00:00"/>
    <n v="1"/>
    <n v="1"/>
    <n v="0"/>
    <n v="0"/>
    <n v="50"/>
    <n v="5"/>
    <d v="2018-12-10T00:00:00"/>
    <x v="2"/>
  </r>
  <r>
    <x v="18"/>
    <d v="2018-12-15T00:00:00"/>
    <n v="4"/>
    <n v="0"/>
    <n v="4"/>
    <n v="0"/>
    <n v="50"/>
    <n v="5"/>
    <d v="2018-12-10T00:00:00"/>
    <x v="2"/>
  </r>
  <r>
    <x v="10"/>
    <d v="2018-12-15T00:00:00"/>
    <n v="38"/>
    <n v="0"/>
    <n v="38"/>
    <n v="0"/>
    <n v="50"/>
    <n v="5"/>
    <d v="2018-12-10T00:00:00"/>
    <x v="2"/>
  </r>
  <r>
    <x v="20"/>
    <d v="2018-12-15T00:00:00"/>
    <n v="38"/>
    <n v="0"/>
    <n v="38"/>
    <n v="0"/>
    <n v="50"/>
    <n v="5"/>
    <d v="2018-12-10T00:00:00"/>
    <x v="2"/>
  </r>
  <r>
    <x v="21"/>
    <d v="2018-12-15T00:00:00"/>
    <n v="67"/>
    <n v="0"/>
    <n v="67"/>
    <n v="0"/>
    <n v="50"/>
    <n v="5"/>
    <d v="2018-12-10T00:00:00"/>
    <x v="2"/>
  </r>
  <r>
    <x v="22"/>
    <d v="2018-12-15T00:00:00"/>
    <n v="159"/>
    <n v="2"/>
    <n v="157"/>
    <n v="0"/>
    <n v="50"/>
    <n v="5"/>
    <d v="2018-12-10T00:00:00"/>
    <x v="2"/>
  </r>
  <r>
    <x v="25"/>
    <d v="2018-12-15T00:00:00"/>
    <n v="13"/>
    <n v="4"/>
    <n v="9"/>
    <n v="0"/>
    <n v="50"/>
    <n v="5"/>
    <d v="2018-12-10T00:00:00"/>
    <x v="2"/>
  </r>
  <r>
    <x v="26"/>
    <d v="2018-12-15T00:00:00"/>
    <n v="10"/>
    <n v="0"/>
    <n v="10"/>
    <n v="0"/>
    <n v="50"/>
    <n v="5"/>
    <d v="2018-12-10T00:00:00"/>
    <x v="2"/>
  </r>
  <r>
    <x v="27"/>
    <d v="2018-12-15T00:00:00"/>
    <n v="3"/>
    <n v="0"/>
    <n v="3"/>
    <n v="0"/>
    <n v="50"/>
    <n v="5"/>
    <d v="2018-12-10T00:00:00"/>
    <x v="2"/>
  </r>
  <r>
    <x v="38"/>
    <d v="2018-12-15T00:00:00"/>
    <n v="1"/>
    <n v="0"/>
    <n v="1"/>
    <n v="0"/>
    <n v="50"/>
    <n v="5"/>
    <d v="2018-12-10T00:00:00"/>
    <x v="2"/>
  </r>
  <r>
    <x v="28"/>
    <d v="2018-12-15T00:00:00"/>
    <n v="16"/>
    <n v="0"/>
    <n v="16"/>
    <n v="0"/>
    <n v="50"/>
    <n v="5"/>
    <d v="2018-12-10T00:00:00"/>
    <x v="2"/>
  </r>
  <r>
    <x v="29"/>
    <d v="2018-12-15T00:00:00"/>
    <n v="10"/>
    <n v="4"/>
    <n v="6"/>
    <n v="0"/>
    <n v="50"/>
    <n v="5"/>
    <d v="2018-12-10T00:00:00"/>
    <x v="2"/>
  </r>
  <r>
    <x v="23"/>
    <d v="2018-12-15T00:00:00"/>
    <n v="10"/>
    <n v="0"/>
    <n v="10"/>
    <n v="0"/>
    <n v="50"/>
    <n v="5"/>
    <d v="2018-12-10T00:00:00"/>
    <x v="2"/>
  </r>
  <r>
    <x v="24"/>
    <d v="2018-12-15T00:00:00"/>
    <n v="50"/>
    <n v="4"/>
    <n v="46"/>
    <n v="0"/>
    <n v="50"/>
    <n v="5"/>
    <d v="2018-12-10T00:00:00"/>
    <x v="2"/>
  </r>
  <r>
    <x v="30"/>
    <d v="2018-12-15T00:00:00"/>
    <n v="50"/>
    <n v="0"/>
    <n v="50"/>
    <n v="0"/>
    <n v="50"/>
    <n v="5"/>
    <d v="2018-12-10T00:00:00"/>
    <x v="2"/>
  </r>
  <r>
    <x v="31"/>
    <d v="2018-12-15T00:00:00"/>
    <n v="25"/>
    <n v="4"/>
    <n v="21"/>
    <n v="0"/>
    <n v="50"/>
    <n v="5"/>
    <d v="2018-12-10T00:00:00"/>
    <x v="2"/>
  </r>
  <r>
    <x v="32"/>
    <d v="2018-12-15T00:00:00"/>
    <n v="7"/>
    <n v="2"/>
    <n v="5"/>
    <n v="0"/>
    <n v="50"/>
    <n v="5"/>
    <d v="2018-12-10T00:00:00"/>
    <x v="2"/>
  </r>
  <r>
    <x v="33"/>
    <d v="2018-12-15T00:00:00"/>
    <n v="7"/>
    <n v="1"/>
    <n v="6"/>
    <n v="0"/>
    <n v="50"/>
    <n v="5"/>
    <d v="2018-12-10T00:00:00"/>
    <x v="2"/>
  </r>
  <r>
    <x v="34"/>
    <d v="2018-12-15T00:00:00"/>
    <n v="6"/>
    <n v="0"/>
    <n v="0"/>
    <n v="0"/>
    <n v="50"/>
    <n v="5"/>
    <d v="2018-12-10T00:00:00"/>
    <x v="2"/>
  </r>
  <r>
    <x v="7"/>
    <d v="2018-12-15T00:00:00"/>
    <n v="81"/>
    <n v="21"/>
    <n v="60"/>
    <n v="0"/>
    <n v="50"/>
    <n v="5"/>
    <d v="2018-12-10T00:00:00"/>
    <x v="2"/>
  </r>
  <r>
    <x v="8"/>
    <d v="2018-12-15T00:00:00"/>
    <n v="376"/>
    <n v="39"/>
    <n v="337"/>
    <n v="0"/>
    <n v="50"/>
    <n v="5"/>
    <d v="2018-12-10T00:00:00"/>
    <x v="2"/>
  </r>
  <r>
    <x v="35"/>
    <d v="2018-12-15T00:00:00"/>
    <n v="112"/>
    <n v="0"/>
    <n v="0"/>
    <n v="112"/>
    <n v="50"/>
    <n v="5"/>
    <d v="2018-12-10T00:00:00"/>
    <x v="2"/>
  </r>
  <r>
    <x v="0"/>
    <d v="2018-12-16T00:00:00"/>
    <n v="230"/>
    <n v="0"/>
    <n v="225"/>
    <n v="5"/>
    <n v="51"/>
    <n v="6"/>
    <d v="2018-12-17T00:00:00"/>
    <x v="2"/>
  </r>
  <r>
    <x v="2"/>
    <d v="2018-12-16T00:00:00"/>
    <n v="2"/>
    <n v="0"/>
    <n v="2"/>
    <n v="0"/>
    <n v="51"/>
    <n v="6"/>
    <d v="2018-12-17T00:00:00"/>
    <x v="2"/>
  </r>
  <r>
    <x v="3"/>
    <d v="2018-12-16T00:00:00"/>
    <n v="9"/>
    <n v="0"/>
    <n v="9"/>
    <n v="0"/>
    <n v="51"/>
    <n v="6"/>
    <d v="2018-12-17T00:00:00"/>
    <x v="2"/>
  </r>
  <r>
    <x v="4"/>
    <d v="2018-12-16T00:00:00"/>
    <n v="7"/>
    <n v="0"/>
    <n v="7"/>
    <n v="0"/>
    <n v="51"/>
    <n v="6"/>
    <d v="2018-12-17T00:00:00"/>
    <x v="2"/>
  </r>
  <r>
    <x v="5"/>
    <d v="2018-12-16T00:00:00"/>
    <n v="2"/>
    <n v="0"/>
    <n v="2"/>
    <n v="0"/>
    <n v="51"/>
    <n v="6"/>
    <d v="2018-12-17T00:00:00"/>
    <x v="2"/>
  </r>
  <r>
    <x v="6"/>
    <d v="2018-12-16T00:00:00"/>
    <n v="2"/>
    <n v="0"/>
    <n v="2"/>
    <n v="0"/>
    <n v="51"/>
    <n v="6"/>
    <d v="2018-12-17T00:00:00"/>
    <x v="2"/>
  </r>
  <r>
    <x v="1"/>
    <d v="2018-12-16T00:00:00"/>
    <n v="225"/>
    <n v="8"/>
    <n v="207"/>
    <n v="10"/>
    <n v="51"/>
    <n v="6"/>
    <d v="2018-12-17T00:00:00"/>
    <x v="2"/>
  </r>
  <r>
    <x v="9"/>
    <d v="2018-12-16T00:00:00"/>
    <n v="14"/>
    <n v="2"/>
    <n v="12"/>
    <n v="0"/>
    <n v="51"/>
    <n v="6"/>
    <d v="2018-12-17T00:00:00"/>
    <x v="2"/>
  </r>
  <r>
    <x v="14"/>
    <d v="2018-12-16T00:00:00"/>
    <n v="21"/>
    <n v="4"/>
    <n v="17"/>
    <n v="0"/>
    <n v="51"/>
    <n v="6"/>
    <d v="2018-12-17T00:00:00"/>
    <x v="2"/>
  </r>
  <r>
    <x v="15"/>
    <d v="2018-12-16T00:00:00"/>
    <n v="14"/>
    <n v="0"/>
    <n v="14"/>
    <n v="0"/>
    <n v="51"/>
    <n v="6"/>
    <d v="2018-12-17T00:00:00"/>
    <x v="2"/>
  </r>
  <r>
    <x v="18"/>
    <d v="2018-12-16T00:00:00"/>
    <n v="3"/>
    <n v="1"/>
    <n v="2"/>
    <n v="0"/>
    <n v="51"/>
    <n v="6"/>
    <d v="2018-12-17T00:00:00"/>
    <x v="2"/>
  </r>
  <r>
    <x v="19"/>
    <d v="2018-12-16T00:00:00"/>
    <n v="1"/>
    <n v="0"/>
    <n v="1"/>
    <n v="0"/>
    <n v="51"/>
    <n v="6"/>
    <d v="2018-12-17T00:00:00"/>
    <x v="2"/>
  </r>
  <r>
    <x v="10"/>
    <d v="2018-12-16T00:00:00"/>
    <n v="21"/>
    <n v="0"/>
    <n v="21"/>
    <n v="0"/>
    <n v="51"/>
    <n v="6"/>
    <d v="2018-12-17T00:00:00"/>
    <x v="2"/>
  </r>
  <r>
    <x v="20"/>
    <d v="2018-12-16T00:00:00"/>
    <n v="21"/>
    <n v="0"/>
    <n v="21"/>
    <n v="0"/>
    <n v="51"/>
    <n v="6"/>
    <d v="2018-12-17T00:00:00"/>
    <x v="2"/>
  </r>
  <r>
    <x v="21"/>
    <d v="2018-12-16T00:00:00"/>
    <n v="30"/>
    <n v="1"/>
    <n v="29"/>
    <n v="0"/>
    <n v="51"/>
    <n v="6"/>
    <d v="2018-12-17T00:00:00"/>
    <x v="2"/>
  </r>
  <r>
    <x v="22"/>
    <d v="2018-12-16T00:00:00"/>
    <n v="75"/>
    <n v="2"/>
    <n v="73"/>
    <n v="0"/>
    <n v="51"/>
    <n v="6"/>
    <d v="2018-12-17T00:00:00"/>
    <x v="2"/>
  </r>
  <r>
    <x v="25"/>
    <d v="2018-12-16T00:00:00"/>
    <n v="10"/>
    <n v="1"/>
    <n v="9"/>
    <n v="0"/>
    <n v="51"/>
    <n v="6"/>
    <d v="2018-12-17T00:00:00"/>
    <x v="2"/>
  </r>
  <r>
    <x v="26"/>
    <d v="2018-12-16T00:00:00"/>
    <n v="3"/>
    <n v="0"/>
    <n v="3"/>
    <n v="0"/>
    <n v="51"/>
    <n v="6"/>
    <d v="2018-12-17T00:00:00"/>
    <x v="2"/>
  </r>
  <r>
    <x v="27"/>
    <d v="2018-12-16T00:00:00"/>
    <n v="1"/>
    <n v="0"/>
    <n v="1"/>
    <n v="0"/>
    <n v="51"/>
    <n v="6"/>
    <d v="2018-12-17T00:00:00"/>
    <x v="2"/>
  </r>
  <r>
    <x v="28"/>
    <d v="2018-12-16T00:00:00"/>
    <n v="9"/>
    <n v="0"/>
    <n v="9"/>
    <n v="0"/>
    <n v="51"/>
    <n v="6"/>
    <d v="2018-12-17T00:00:00"/>
    <x v="2"/>
  </r>
  <r>
    <x v="29"/>
    <d v="2018-12-16T00:00:00"/>
    <n v="2"/>
    <n v="1"/>
    <n v="1"/>
    <n v="0"/>
    <n v="51"/>
    <n v="6"/>
    <d v="2018-12-17T00:00:00"/>
    <x v="2"/>
  </r>
  <r>
    <x v="23"/>
    <d v="2018-12-16T00:00:00"/>
    <n v="6"/>
    <n v="3"/>
    <n v="3"/>
    <n v="0"/>
    <n v="51"/>
    <n v="6"/>
    <d v="2018-12-17T00:00:00"/>
    <x v="2"/>
  </r>
  <r>
    <x v="24"/>
    <d v="2018-12-16T00:00:00"/>
    <n v="32"/>
    <n v="5"/>
    <n v="27"/>
    <n v="0"/>
    <n v="51"/>
    <n v="6"/>
    <d v="2018-12-17T00:00:00"/>
    <x v="2"/>
  </r>
  <r>
    <x v="30"/>
    <d v="2018-12-16T00:00:00"/>
    <n v="32"/>
    <n v="0"/>
    <n v="32"/>
    <n v="0"/>
    <n v="51"/>
    <n v="6"/>
    <d v="2018-12-17T00:00:00"/>
    <x v="2"/>
  </r>
  <r>
    <x v="31"/>
    <d v="2018-12-16T00:00:00"/>
    <n v="14"/>
    <n v="1"/>
    <n v="13"/>
    <n v="0"/>
    <n v="51"/>
    <n v="6"/>
    <d v="2018-12-17T00:00:00"/>
    <x v="2"/>
  </r>
  <r>
    <x v="32"/>
    <d v="2018-12-16T00:00:00"/>
    <n v="7"/>
    <n v="1"/>
    <n v="6"/>
    <n v="0"/>
    <n v="51"/>
    <n v="6"/>
    <d v="2018-12-17T00:00:00"/>
    <x v="2"/>
  </r>
  <r>
    <x v="33"/>
    <d v="2018-12-16T00:00:00"/>
    <n v="4"/>
    <n v="0"/>
    <n v="4"/>
    <n v="0"/>
    <n v="51"/>
    <n v="6"/>
    <d v="2018-12-17T00:00:00"/>
    <x v="2"/>
  </r>
  <r>
    <x v="34"/>
    <d v="2018-12-16T00:00:00"/>
    <n v="6"/>
    <n v="0"/>
    <n v="0"/>
    <n v="0"/>
    <n v="51"/>
    <n v="6"/>
    <d v="2018-12-17T00:00:00"/>
    <x v="2"/>
  </r>
  <r>
    <x v="7"/>
    <d v="2018-12-16T00:00:00"/>
    <n v="58"/>
    <n v="18"/>
    <n v="40"/>
    <n v="0"/>
    <n v="51"/>
    <n v="6"/>
    <d v="2018-12-17T00:00:00"/>
    <x v="2"/>
  </r>
  <r>
    <x v="8"/>
    <d v="2018-12-16T00:00:00"/>
    <n v="206"/>
    <n v="23"/>
    <n v="183"/>
    <n v="0"/>
    <n v="51"/>
    <n v="6"/>
    <d v="2018-12-17T00:00:00"/>
    <x v="2"/>
  </r>
  <r>
    <x v="35"/>
    <d v="2018-12-16T00:00:00"/>
    <n v="56"/>
    <n v="0"/>
    <n v="0"/>
    <n v="56"/>
    <n v="51"/>
    <n v="6"/>
    <d v="2018-12-17T00:00:00"/>
    <x v="2"/>
  </r>
  <r>
    <x v="0"/>
    <d v="2018-12-17T00:00:00"/>
    <n v="3558"/>
    <n v="0"/>
    <n v="3529"/>
    <n v="29"/>
    <n v="51"/>
    <n v="6"/>
    <d v="2018-12-17T00:00:00"/>
    <x v="2"/>
  </r>
  <r>
    <x v="2"/>
    <d v="2018-12-17T00:00:00"/>
    <n v="16"/>
    <n v="3"/>
    <n v="13"/>
    <n v="0"/>
    <n v="51"/>
    <n v="6"/>
    <d v="2018-12-17T00:00:00"/>
    <x v="2"/>
  </r>
  <r>
    <x v="3"/>
    <d v="2018-12-17T00:00:00"/>
    <n v="73"/>
    <n v="7"/>
    <n v="66"/>
    <n v="0"/>
    <n v="51"/>
    <n v="6"/>
    <d v="2018-12-17T00:00:00"/>
    <x v="2"/>
  </r>
  <r>
    <x v="4"/>
    <d v="2018-12-17T00:00:00"/>
    <n v="50"/>
    <n v="1"/>
    <n v="49"/>
    <n v="0"/>
    <n v="51"/>
    <n v="6"/>
    <d v="2018-12-17T00:00:00"/>
    <x v="2"/>
  </r>
  <r>
    <x v="36"/>
    <d v="2018-12-17T00:00:00"/>
    <n v="5"/>
    <n v="0"/>
    <n v="5"/>
    <n v="0"/>
    <n v="51"/>
    <n v="6"/>
    <d v="2018-12-17T00:00:00"/>
    <x v="2"/>
  </r>
  <r>
    <x v="5"/>
    <d v="2018-12-17T00:00:00"/>
    <n v="16"/>
    <n v="1"/>
    <n v="15"/>
    <n v="0"/>
    <n v="51"/>
    <n v="6"/>
    <d v="2018-12-17T00:00:00"/>
    <x v="2"/>
  </r>
  <r>
    <x v="6"/>
    <d v="2018-12-17T00:00:00"/>
    <n v="10"/>
    <n v="0"/>
    <n v="10"/>
    <n v="0"/>
    <n v="51"/>
    <n v="6"/>
    <d v="2018-12-17T00:00:00"/>
    <x v="2"/>
  </r>
  <r>
    <x v="1"/>
    <d v="2018-12-17T00:00:00"/>
    <n v="3529"/>
    <n v="103"/>
    <n v="3398"/>
    <n v="28"/>
    <n v="51"/>
    <n v="6"/>
    <d v="2018-12-17T00:00:00"/>
    <x v="2"/>
  </r>
  <r>
    <x v="39"/>
    <d v="2018-12-17T00:00:00"/>
    <n v="26"/>
    <n v="0"/>
    <n v="26"/>
    <n v="0"/>
    <n v="51"/>
    <n v="6"/>
    <d v="2018-12-17T00:00:00"/>
    <x v="2"/>
  </r>
  <r>
    <x v="9"/>
    <d v="2018-12-17T00:00:00"/>
    <n v="321"/>
    <n v="31"/>
    <n v="290"/>
    <n v="0"/>
    <n v="51"/>
    <n v="6"/>
    <d v="2018-12-17T00:00:00"/>
    <x v="2"/>
  </r>
  <r>
    <x v="12"/>
    <d v="2018-12-17T00:00:00"/>
    <n v="4"/>
    <n v="1"/>
    <n v="3"/>
    <n v="0"/>
    <n v="51"/>
    <n v="6"/>
    <d v="2018-12-17T00:00:00"/>
    <x v="2"/>
  </r>
  <r>
    <x v="13"/>
    <d v="2018-12-17T00:00:00"/>
    <n v="8"/>
    <n v="3"/>
    <n v="5"/>
    <n v="0"/>
    <n v="51"/>
    <n v="6"/>
    <d v="2018-12-17T00:00:00"/>
    <x v="2"/>
  </r>
  <r>
    <x v="14"/>
    <d v="2018-12-17T00:00:00"/>
    <n v="228"/>
    <n v="57"/>
    <n v="171"/>
    <n v="0"/>
    <n v="51"/>
    <n v="6"/>
    <d v="2018-12-17T00:00:00"/>
    <x v="2"/>
  </r>
  <r>
    <x v="15"/>
    <d v="2018-12-17T00:00:00"/>
    <n v="137"/>
    <n v="2"/>
    <n v="135"/>
    <n v="0"/>
    <n v="51"/>
    <n v="6"/>
    <d v="2018-12-17T00:00:00"/>
    <x v="2"/>
  </r>
  <r>
    <x v="16"/>
    <d v="2018-12-17T00:00:00"/>
    <n v="1"/>
    <n v="0"/>
    <n v="1"/>
    <n v="0"/>
    <n v="51"/>
    <n v="6"/>
    <d v="2018-12-17T00:00:00"/>
    <x v="2"/>
  </r>
  <r>
    <x v="17"/>
    <d v="2018-12-17T00:00:00"/>
    <n v="1"/>
    <n v="0"/>
    <n v="1"/>
    <n v="0"/>
    <n v="51"/>
    <n v="6"/>
    <d v="2018-12-17T00:00:00"/>
    <x v="2"/>
  </r>
  <r>
    <x v="18"/>
    <d v="2018-12-17T00:00:00"/>
    <n v="40"/>
    <n v="2"/>
    <n v="38"/>
    <n v="0"/>
    <n v="51"/>
    <n v="6"/>
    <d v="2018-12-17T00:00:00"/>
    <x v="2"/>
  </r>
  <r>
    <x v="19"/>
    <d v="2018-12-17T00:00:00"/>
    <n v="6"/>
    <n v="0"/>
    <n v="6"/>
    <n v="0"/>
    <n v="51"/>
    <n v="6"/>
    <d v="2018-12-17T00:00:00"/>
    <x v="2"/>
  </r>
  <r>
    <x v="10"/>
    <d v="2018-12-17T00:00:00"/>
    <n v="243"/>
    <n v="1"/>
    <n v="242"/>
    <n v="0"/>
    <n v="51"/>
    <n v="6"/>
    <d v="2018-12-17T00:00:00"/>
    <x v="2"/>
  </r>
  <r>
    <x v="11"/>
    <d v="2018-12-17T00:00:00"/>
    <n v="3"/>
    <n v="0"/>
    <n v="3"/>
    <n v="0"/>
    <n v="51"/>
    <n v="6"/>
    <d v="2018-12-17T00:00:00"/>
    <x v="2"/>
  </r>
  <r>
    <x v="20"/>
    <d v="2018-12-17T00:00:00"/>
    <n v="243"/>
    <n v="0"/>
    <n v="243"/>
    <n v="0"/>
    <n v="51"/>
    <n v="6"/>
    <d v="2018-12-17T00:00:00"/>
    <x v="2"/>
  </r>
  <r>
    <x v="21"/>
    <d v="2018-12-17T00:00:00"/>
    <n v="640"/>
    <n v="6"/>
    <n v="634"/>
    <n v="0"/>
    <n v="51"/>
    <n v="6"/>
    <d v="2018-12-17T00:00:00"/>
    <x v="2"/>
  </r>
  <r>
    <x v="22"/>
    <d v="2018-12-17T00:00:00"/>
    <n v="1618"/>
    <n v="31"/>
    <n v="1587"/>
    <n v="0"/>
    <n v="51"/>
    <n v="6"/>
    <d v="2018-12-17T00:00:00"/>
    <x v="2"/>
  </r>
  <r>
    <x v="25"/>
    <d v="2018-12-17T00:00:00"/>
    <n v="140"/>
    <n v="15"/>
    <n v="125"/>
    <n v="0"/>
    <n v="51"/>
    <n v="6"/>
    <d v="2018-12-17T00:00:00"/>
    <x v="2"/>
  </r>
  <r>
    <x v="26"/>
    <d v="2018-12-17T00:00:00"/>
    <n v="25"/>
    <n v="0"/>
    <n v="25"/>
    <n v="0"/>
    <n v="51"/>
    <n v="6"/>
    <d v="2018-12-17T00:00:00"/>
    <x v="2"/>
  </r>
  <r>
    <x v="27"/>
    <d v="2018-12-17T00:00:00"/>
    <n v="17"/>
    <n v="0"/>
    <n v="17"/>
    <n v="0"/>
    <n v="51"/>
    <n v="6"/>
    <d v="2018-12-17T00:00:00"/>
    <x v="2"/>
  </r>
  <r>
    <x v="38"/>
    <d v="2018-12-17T00:00:00"/>
    <n v="15"/>
    <n v="1"/>
    <n v="14"/>
    <n v="0"/>
    <n v="51"/>
    <n v="6"/>
    <d v="2018-12-17T00:00:00"/>
    <x v="2"/>
  </r>
  <r>
    <x v="28"/>
    <d v="2018-12-17T00:00:00"/>
    <n v="174"/>
    <n v="8"/>
    <n v="166"/>
    <n v="0"/>
    <n v="51"/>
    <n v="6"/>
    <d v="2018-12-17T00:00:00"/>
    <x v="2"/>
  </r>
  <r>
    <x v="29"/>
    <d v="2018-12-17T00:00:00"/>
    <n v="69"/>
    <n v="15"/>
    <n v="54"/>
    <n v="0"/>
    <n v="51"/>
    <n v="6"/>
    <d v="2018-12-17T00:00:00"/>
    <x v="2"/>
  </r>
  <r>
    <x v="23"/>
    <d v="2018-12-17T00:00:00"/>
    <n v="80"/>
    <n v="15"/>
    <n v="65"/>
    <n v="0"/>
    <n v="51"/>
    <n v="6"/>
    <d v="2018-12-17T00:00:00"/>
    <x v="2"/>
  </r>
  <r>
    <x v="24"/>
    <d v="2018-12-17T00:00:00"/>
    <n v="416"/>
    <n v="29"/>
    <n v="387"/>
    <n v="0"/>
    <n v="51"/>
    <n v="6"/>
    <d v="2018-12-17T00:00:00"/>
    <x v="2"/>
  </r>
  <r>
    <x v="30"/>
    <d v="2018-12-17T00:00:00"/>
    <n v="416"/>
    <n v="0"/>
    <n v="416"/>
    <n v="0"/>
    <n v="51"/>
    <n v="6"/>
    <d v="2018-12-17T00:00:00"/>
    <x v="2"/>
  </r>
  <r>
    <x v="31"/>
    <d v="2018-12-17T00:00:00"/>
    <n v="273"/>
    <n v="22"/>
    <n v="251"/>
    <n v="0"/>
    <n v="51"/>
    <n v="6"/>
    <d v="2018-12-17T00:00:00"/>
    <x v="2"/>
  </r>
  <r>
    <x v="32"/>
    <d v="2018-12-17T00:00:00"/>
    <n v="98"/>
    <n v="16"/>
    <n v="82"/>
    <n v="0"/>
    <n v="51"/>
    <n v="6"/>
    <d v="2018-12-17T00:00:00"/>
    <x v="2"/>
  </r>
  <r>
    <x v="33"/>
    <d v="2018-12-17T00:00:00"/>
    <n v="75"/>
    <n v="8"/>
    <n v="67"/>
    <n v="0"/>
    <n v="51"/>
    <n v="6"/>
    <d v="2018-12-17T00:00:00"/>
    <x v="2"/>
  </r>
  <r>
    <x v="34"/>
    <d v="2018-12-17T00:00:00"/>
    <n v="96"/>
    <n v="0"/>
    <n v="0"/>
    <n v="0"/>
    <n v="51"/>
    <n v="6"/>
    <d v="2018-12-17T00:00:00"/>
    <x v="2"/>
  </r>
  <r>
    <x v="7"/>
    <d v="2018-12-17T00:00:00"/>
    <n v="813"/>
    <n v="173"/>
    <n v="640"/>
    <n v="0"/>
    <n v="51"/>
    <n v="6"/>
    <d v="2018-12-17T00:00:00"/>
    <x v="2"/>
  </r>
  <r>
    <x v="8"/>
    <d v="2018-12-17T00:00:00"/>
    <n v="3389"/>
    <n v="242"/>
    <n v="3147"/>
    <n v="0"/>
    <n v="51"/>
    <n v="6"/>
    <d v="2018-12-17T00:00:00"/>
    <x v="2"/>
  </r>
  <r>
    <x v="35"/>
    <d v="2018-12-17T00:00:00"/>
    <n v="897"/>
    <n v="0"/>
    <n v="0"/>
    <n v="897"/>
    <n v="51"/>
    <n v="6"/>
    <d v="2018-12-17T00:00:00"/>
    <x v="2"/>
  </r>
  <r>
    <x v="0"/>
    <d v="2018-12-18T00:00:00"/>
    <n v="3053"/>
    <n v="0"/>
    <n v="3027"/>
    <n v="26"/>
    <n v="51"/>
    <n v="6"/>
    <d v="2018-12-17T00:00:00"/>
    <x v="2"/>
  </r>
  <r>
    <x v="2"/>
    <d v="2018-12-18T00:00:00"/>
    <n v="10"/>
    <n v="0"/>
    <n v="10"/>
    <n v="0"/>
    <n v="51"/>
    <n v="6"/>
    <d v="2018-12-17T00:00:00"/>
    <x v="2"/>
  </r>
  <r>
    <x v="3"/>
    <d v="2018-12-18T00:00:00"/>
    <n v="58"/>
    <n v="6"/>
    <n v="52"/>
    <n v="0"/>
    <n v="51"/>
    <n v="6"/>
    <d v="2018-12-17T00:00:00"/>
    <x v="2"/>
  </r>
  <r>
    <x v="4"/>
    <d v="2018-12-18T00:00:00"/>
    <n v="42"/>
    <n v="3"/>
    <n v="39"/>
    <n v="0"/>
    <n v="51"/>
    <n v="6"/>
    <d v="2018-12-17T00:00:00"/>
    <x v="2"/>
  </r>
  <r>
    <x v="36"/>
    <d v="2018-12-18T00:00:00"/>
    <n v="5"/>
    <n v="0"/>
    <n v="5"/>
    <n v="0"/>
    <n v="51"/>
    <n v="6"/>
    <d v="2018-12-17T00:00:00"/>
    <x v="2"/>
  </r>
  <r>
    <x v="5"/>
    <d v="2018-12-18T00:00:00"/>
    <n v="19"/>
    <n v="0"/>
    <n v="19"/>
    <n v="0"/>
    <n v="51"/>
    <n v="6"/>
    <d v="2018-12-17T00:00:00"/>
    <x v="2"/>
  </r>
  <r>
    <x v="6"/>
    <d v="2018-12-18T00:00:00"/>
    <n v="14"/>
    <n v="0"/>
    <n v="14"/>
    <n v="0"/>
    <n v="51"/>
    <n v="6"/>
    <d v="2018-12-17T00:00:00"/>
    <x v="2"/>
  </r>
  <r>
    <x v="1"/>
    <d v="2018-12-18T00:00:00"/>
    <n v="3027"/>
    <n v="82"/>
    <n v="2907"/>
    <n v="38"/>
    <n v="51"/>
    <n v="6"/>
    <d v="2018-12-17T00:00:00"/>
    <x v="2"/>
  </r>
  <r>
    <x v="39"/>
    <d v="2018-12-18T00:00:00"/>
    <n v="32"/>
    <n v="0"/>
    <n v="32"/>
    <n v="0"/>
    <n v="51"/>
    <n v="6"/>
    <d v="2018-12-17T00:00:00"/>
    <x v="2"/>
  </r>
  <r>
    <x v="9"/>
    <d v="2018-12-18T00:00:00"/>
    <n v="282"/>
    <n v="36"/>
    <n v="246"/>
    <n v="0"/>
    <n v="51"/>
    <n v="6"/>
    <d v="2018-12-17T00:00:00"/>
    <x v="2"/>
  </r>
  <r>
    <x v="12"/>
    <d v="2018-12-18T00:00:00"/>
    <n v="3"/>
    <n v="1"/>
    <n v="2"/>
    <n v="0"/>
    <n v="51"/>
    <n v="6"/>
    <d v="2018-12-17T00:00:00"/>
    <x v="2"/>
  </r>
  <r>
    <x v="13"/>
    <d v="2018-12-18T00:00:00"/>
    <n v="4"/>
    <n v="0"/>
    <n v="4"/>
    <n v="0"/>
    <n v="51"/>
    <n v="6"/>
    <d v="2018-12-17T00:00:00"/>
    <x v="2"/>
  </r>
  <r>
    <x v="14"/>
    <d v="2018-12-18T00:00:00"/>
    <n v="157"/>
    <n v="36"/>
    <n v="121"/>
    <n v="0"/>
    <n v="51"/>
    <n v="6"/>
    <d v="2018-12-17T00:00:00"/>
    <x v="2"/>
  </r>
  <r>
    <x v="15"/>
    <d v="2018-12-18T00:00:00"/>
    <n v="105"/>
    <n v="2"/>
    <n v="103"/>
    <n v="0"/>
    <n v="51"/>
    <n v="6"/>
    <d v="2018-12-17T00:00:00"/>
    <x v="2"/>
  </r>
  <r>
    <x v="18"/>
    <d v="2018-12-18T00:00:00"/>
    <n v="18"/>
    <n v="1"/>
    <n v="17"/>
    <n v="0"/>
    <n v="51"/>
    <n v="6"/>
    <d v="2018-12-17T00:00:00"/>
    <x v="2"/>
  </r>
  <r>
    <x v="19"/>
    <d v="2018-12-18T00:00:00"/>
    <n v="3"/>
    <n v="0"/>
    <n v="3"/>
    <n v="0"/>
    <n v="51"/>
    <n v="6"/>
    <d v="2018-12-17T00:00:00"/>
    <x v="2"/>
  </r>
  <r>
    <x v="10"/>
    <d v="2018-12-18T00:00:00"/>
    <n v="165"/>
    <n v="1"/>
    <n v="164"/>
    <n v="0"/>
    <n v="51"/>
    <n v="6"/>
    <d v="2018-12-17T00:00:00"/>
    <x v="2"/>
  </r>
  <r>
    <x v="11"/>
    <d v="2018-12-18T00:00:00"/>
    <n v="5"/>
    <n v="2"/>
    <n v="3"/>
    <n v="0"/>
    <n v="51"/>
    <n v="6"/>
    <d v="2018-12-17T00:00:00"/>
    <x v="2"/>
  </r>
  <r>
    <x v="20"/>
    <d v="2018-12-18T00:00:00"/>
    <n v="165"/>
    <n v="0"/>
    <n v="165"/>
    <n v="0"/>
    <n v="51"/>
    <n v="6"/>
    <d v="2018-12-17T00:00:00"/>
    <x v="2"/>
  </r>
  <r>
    <x v="21"/>
    <d v="2018-12-18T00:00:00"/>
    <n v="530"/>
    <n v="8"/>
    <n v="522"/>
    <n v="0"/>
    <n v="51"/>
    <n v="6"/>
    <d v="2018-12-17T00:00:00"/>
    <x v="2"/>
  </r>
  <r>
    <x v="22"/>
    <d v="2018-12-18T00:00:00"/>
    <n v="1404"/>
    <n v="18"/>
    <n v="1386"/>
    <n v="0"/>
    <n v="51"/>
    <n v="6"/>
    <d v="2018-12-17T00:00:00"/>
    <x v="2"/>
  </r>
  <r>
    <x v="25"/>
    <d v="2018-12-18T00:00:00"/>
    <n v="111"/>
    <n v="10"/>
    <n v="101"/>
    <n v="0"/>
    <n v="51"/>
    <n v="6"/>
    <d v="2018-12-17T00:00:00"/>
    <x v="2"/>
  </r>
  <r>
    <x v="26"/>
    <d v="2018-12-18T00:00:00"/>
    <n v="17"/>
    <n v="0"/>
    <n v="17"/>
    <n v="0"/>
    <n v="51"/>
    <n v="6"/>
    <d v="2018-12-17T00:00:00"/>
    <x v="2"/>
  </r>
  <r>
    <x v="27"/>
    <d v="2018-12-18T00:00:00"/>
    <n v="19"/>
    <n v="0"/>
    <n v="19"/>
    <n v="0"/>
    <n v="51"/>
    <n v="6"/>
    <d v="2018-12-17T00:00:00"/>
    <x v="2"/>
  </r>
  <r>
    <x v="38"/>
    <d v="2018-12-18T00:00:00"/>
    <n v="13"/>
    <n v="2"/>
    <n v="11"/>
    <n v="0"/>
    <n v="51"/>
    <n v="6"/>
    <d v="2018-12-17T00:00:00"/>
    <x v="2"/>
  </r>
  <r>
    <x v="28"/>
    <d v="2018-12-18T00:00:00"/>
    <n v="128"/>
    <n v="3"/>
    <n v="125"/>
    <n v="0"/>
    <n v="51"/>
    <n v="6"/>
    <d v="2018-12-17T00:00:00"/>
    <x v="2"/>
  </r>
  <r>
    <x v="29"/>
    <d v="2018-12-18T00:00:00"/>
    <n v="57"/>
    <n v="8"/>
    <n v="49"/>
    <n v="0"/>
    <n v="51"/>
    <n v="6"/>
    <d v="2018-12-17T00:00:00"/>
    <x v="2"/>
  </r>
  <r>
    <x v="23"/>
    <d v="2018-12-18T00:00:00"/>
    <n v="66"/>
    <n v="11"/>
    <n v="55"/>
    <n v="0"/>
    <n v="51"/>
    <n v="6"/>
    <d v="2018-12-17T00:00:00"/>
    <x v="2"/>
  </r>
  <r>
    <x v="24"/>
    <d v="2018-12-18T00:00:00"/>
    <n v="312"/>
    <n v="16"/>
    <n v="296"/>
    <n v="0"/>
    <n v="51"/>
    <n v="6"/>
    <d v="2018-12-17T00:00:00"/>
    <x v="2"/>
  </r>
  <r>
    <x v="30"/>
    <d v="2018-12-18T00:00:00"/>
    <n v="312"/>
    <n v="0"/>
    <n v="312"/>
    <n v="0"/>
    <n v="51"/>
    <n v="6"/>
    <d v="2018-12-17T00:00:00"/>
    <x v="2"/>
  </r>
  <r>
    <x v="31"/>
    <d v="2018-12-18T00:00:00"/>
    <n v="218"/>
    <n v="27"/>
    <n v="191"/>
    <n v="0"/>
    <n v="51"/>
    <n v="6"/>
    <d v="2018-12-17T00:00:00"/>
    <x v="2"/>
  </r>
  <r>
    <x v="32"/>
    <d v="2018-12-18T00:00:00"/>
    <n v="91"/>
    <n v="16"/>
    <n v="75"/>
    <n v="0"/>
    <n v="51"/>
    <n v="6"/>
    <d v="2018-12-17T00:00:00"/>
    <x v="2"/>
  </r>
  <r>
    <x v="33"/>
    <d v="2018-12-18T00:00:00"/>
    <n v="86"/>
    <n v="10"/>
    <n v="76"/>
    <n v="0"/>
    <n v="51"/>
    <n v="6"/>
    <d v="2018-12-17T00:00:00"/>
    <x v="2"/>
  </r>
  <r>
    <x v="34"/>
    <d v="2018-12-18T00:00:00"/>
    <n v="86"/>
    <n v="0"/>
    <n v="0"/>
    <n v="0"/>
    <n v="51"/>
    <n v="6"/>
    <d v="2018-12-17T00:00:00"/>
    <x v="2"/>
  </r>
  <r>
    <x v="7"/>
    <d v="2018-12-18T00:00:00"/>
    <n v="695"/>
    <n v="163"/>
    <n v="532"/>
    <n v="0"/>
    <n v="51"/>
    <n v="6"/>
    <d v="2018-12-17T00:00:00"/>
    <x v="2"/>
  </r>
  <r>
    <x v="8"/>
    <d v="2018-12-18T00:00:00"/>
    <n v="2891"/>
    <n v="205"/>
    <n v="2685"/>
    <n v="1"/>
    <n v="51"/>
    <n v="6"/>
    <d v="2018-12-17T00:00:00"/>
    <x v="2"/>
  </r>
  <r>
    <x v="35"/>
    <d v="2018-12-18T00:00:00"/>
    <n v="746"/>
    <n v="0"/>
    <n v="0"/>
    <n v="746"/>
    <n v="51"/>
    <n v="6"/>
    <d v="2018-12-17T00:00:00"/>
    <x v="2"/>
  </r>
  <r>
    <x v="0"/>
    <d v="2018-12-19T00:00:00"/>
    <n v="2752"/>
    <n v="0"/>
    <n v="2732"/>
    <n v="20"/>
    <n v="51"/>
    <n v="6"/>
    <d v="2018-12-17T00:00:00"/>
    <x v="2"/>
  </r>
  <r>
    <x v="2"/>
    <d v="2018-12-19T00:00:00"/>
    <n v="7"/>
    <n v="0"/>
    <n v="7"/>
    <n v="0"/>
    <n v="51"/>
    <n v="6"/>
    <d v="2018-12-17T00:00:00"/>
    <x v="2"/>
  </r>
  <r>
    <x v="3"/>
    <d v="2018-12-19T00:00:00"/>
    <n v="52"/>
    <n v="10"/>
    <n v="42"/>
    <n v="0"/>
    <n v="51"/>
    <n v="6"/>
    <d v="2018-12-17T00:00:00"/>
    <x v="2"/>
  </r>
  <r>
    <x v="4"/>
    <d v="2018-12-19T00:00:00"/>
    <n v="35"/>
    <n v="0"/>
    <n v="35"/>
    <n v="0"/>
    <n v="51"/>
    <n v="6"/>
    <d v="2018-12-17T00:00:00"/>
    <x v="2"/>
  </r>
  <r>
    <x v="5"/>
    <d v="2018-12-19T00:00:00"/>
    <n v="13"/>
    <n v="2"/>
    <n v="11"/>
    <n v="0"/>
    <n v="51"/>
    <n v="6"/>
    <d v="2018-12-17T00:00:00"/>
    <x v="2"/>
  </r>
  <r>
    <x v="6"/>
    <d v="2018-12-19T00:00:00"/>
    <n v="11"/>
    <n v="1"/>
    <n v="10"/>
    <n v="0"/>
    <n v="51"/>
    <n v="6"/>
    <d v="2018-12-17T00:00:00"/>
    <x v="2"/>
  </r>
  <r>
    <x v="1"/>
    <d v="2018-12-19T00:00:00"/>
    <n v="2731"/>
    <n v="63"/>
    <n v="2640"/>
    <n v="28"/>
    <n v="51"/>
    <n v="6"/>
    <d v="2018-12-17T00:00:00"/>
    <x v="2"/>
  </r>
  <r>
    <x v="39"/>
    <d v="2018-12-19T00:00:00"/>
    <n v="16"/>
    <n v="0"/>
    <n v="16"/>
    <n v="0"/>
    <n v="51"/>
    <n v="6"/>
    <d v="2018-12-17T00:00:00"/>
    <x v="2"/>
  </r>
  <r>
    <x v="9"/>
    <d v="2018-12-19T00:00:00"/>
    <n v="244"/>
    <n v="32"/>
    <n v="212"/>
    <n v="0"/>
    <n v="51"/>
    <n v="6"/>
    <d v="2018-12-17T00:00:00"/>
    <x v="2"/>
  </r>
  <r>
    <x v="12"/>
    <d v="2018-12-19T00:00:00"/>
    <n v="4"/>
    <n v="1"/>
    <n v="3"/>
    <n v="0"/>
    <n v="51"/>
    <n v="6"/>
    <d v="2018-12-17T00:00:00"/>
    <x v="2"/>
  </r>
  <r>
    <x v="13"/>
    <d v="2018-12-19T00:00:00"/>
    <n v="5"/>
    <n v="0"/>
    <n v="5"/>
    <n v="0"/>
    <n v="51"/>
    <n v="6"/>
    <d v="2018-12-17T00:00:00"/>
    <x v="2"/>
  </r>
  <r>
    <x v="14"/>
    <d v="2018-12-19T00:00:00"/>
    <n v="149"/>
    <n v="21"/>
    <n v="128"/>
    <n v="0"/>
    <n v="51"/>
    <n v="6"/>
    <d v="2018-12-17T00:00:00"/>
    <x v="2"/>
  </r>
  <r>
    <x v="15"/>
    <d v="2018-12-19T00:00:00"/>
    <n v="113"/>
    <n v="1"/>
    <n v="112"/>
    <n v="0"/>
    <n v="51"/>
    <n v="6"/>
    <d v="2018-12-17T00:00:00"/>
    <x v="2"/>
  </r>
  <r>
    <x v="18"/>
    <d v="2018-12-19T00:00:00"/>
    <n v="16"/>
    <n v="1"/>
    <n v="15"/>
    <n v="0"/>
    <n v="51"/>
    <n v="6"/>
    <d v="2018-12-17T00:00:00"/>
    <x v="2"/>
  </r>
  <r>
    <x v="19"/>
    <d v="2018-12-19T00:00:00"/>
    <n v="3"/>
    <n v="0"/>
    <n v="3"/>
    <n v="0"/>
    <n v="51"/>
    <n v="6"/>
    <d v="2018-12-17T00:00:00"/>
    <x v="2"/>
  </r>
  <r>
    <x v="10"/>
    <d v="2018-12-19T00:00:00"/>
    <n v="154"/>
    <n v="0"/>
    <n v="154"/>
    <n v="0"/>
    <n v="51"/>
    <n v="6"/>
    <d v="2018-12-17T00:00:00"/>
    <x v="2"/>
  </r>
  <r>
    <x v="11"/>
    <d v="2018-12-19T00:00:00"/>
    <n v="3"/>
    <n v="0"/>
    <n v="3"/>
    <n v="0"/>
    <n v="51"/>
    <n v="6"/>
    <d v="2018-12-17T00:00:00"/>
    <x v="2"/>
  </r>
  <r>
    <x v="20"/>
    <d v="2018-12-19T00:00:00"/>
    <n v="154"/>
    <n v="0"/>
    <n v="154"/>
    <n v="0"/>
    <n v="51"/>
    <n v="6"/>
    <d v="2018-12-17T00:00:00"/>
    <x v="2"/>
  </r>
  <r>
    <x v="21"/>
    <d v="2018-12-19T00:00:00"/>
    <n v="485"/>
    <n v="4"/>
    <n v="481"/>
    <n v="0"/>
    <n v="51"/>
    <n v="6"/>
    <d v="2018-12-17T00:00:00"/>
    <x v="2"/>
  </r>
  <r>
    <x v="22"/>
    <d v="2018-12-19T00:00:00"/>
    <n v="1291"/>
    <n v="13"/>
    <n v="1278"/>
    <n v="0"/>
    <n v="51"/>
    <n v="6"/>
    <d v="2018-12-17T00:00:00"/>
    <x v="2"/>
  </r>
  <r>
    <x v="25"/>
    <d v="2018-12-19T00:00:00"/>
    <n v="85"/>
    <n v="10"/>
    <n v="75"/>
    <n v="0"/>
    <n v="51"/>
    <n v="6"/>
    <d v="2018-12-17T00:00:00"/>
    <x v="2"/>
  </r>
  <r>
    <x v="26"/>
    <d v="2018-12-19T00:00:00"/>
    <n v="24"/>
    <n v="1"/>
    <n v="23"/>
    <n v="0"/>
    <n v="51"/>
    <n v="6"/>
    <d v="2018-12-17T00:00:00"/>
    <x v="2"/>
  </r>
  <r>
    <x v="27"/>
    <d v="2018-12-19T00:00:00"/>
    <n v="14"/>
    <n v="0"/>
    <n v="14"/>
    <n v="0"/>
    <n v="51"/>
    <n v="6"/>
    <d v="2018-12-17T00:00:00"/>
    <x v="2"/>
  </r>
  <r>
    <x v="38"/>
    <d v="2018-12-19T00:00:00"/>
    <n v="10"/>
    <n v="2"/>
    <n v="8"/>
    <n v="0"/>
    <n v="51"/>
    <n v="6"/>
    <d v="2018-12-17T00:00:00"/>
    <x v="2"/>
  </r>
  <r>
    <x v="28"/>
    <d v="2018-12-19T00:00:00"/>
    <n v="114"/>
    <n v="7"/>
    <n v="107"/>
    <n v="0"/>
    <n v="51"/>
    <n v="6"/>
    <d v="2018-12-17T00:00:00"/>
    <x v="2"/>
  </r>
  <r>
    <x v="29"/>
    <d v="2018-12-19T00:00:00"/>
    <n v="47"/>
    <n v="8"/>
    <n v="39"/>
    <n v="0"/>
    <n v="51"/>
    <n v="6"/>
    <d v="2018-12-17T00:00:00"/>
    <x v="2"/>
  </r>
  <r>
    <x v="23"/>
    <d v="2018-12-19T00:00:00"/>
    <n v="51"/>
    <n v="10"/>
    <n v="41"/>
    <n v="0"/>
    <n v="51"/>
    <n v="6"/>
    <d v="2018-12-17T00:00:00"/>
    <x v="2"/>
  </r>
  <r>
    <x v="24"/>
    <d v="2018-12-19T00:00:00"/>
    <n v="277"/>
    <n v="20"/>
    <n v="257"/>
    <n v="0"/>
    <n v="51"/>
    <n v="6"/>
    <d v="2018-12-17T00:00:00"/>
    <x v="2"/>
  </r>
  <r>
    <x v="30"/>
    <d v="2018-12-19T00:00:00"/>
    <n v="277"/>
    <n v="0"/>
    <n v="277"/>
    <n v="0"/>
    <n v="51"/>
    <n v="6"/>
    <d v="2018-12-17T00:00:00"/>
    <x v="2"/>
  </r>
  <r>
    <x v="31"/>
    <d v="2018-12-19T00:00:00"/>
    <n v="196"/>
    <n v="20"/>
    <n v="176"/>
    <n v="0"/>
    <n v="51"/>
    <n v="6"/>
    <d v="2018-12-17T00:00:00"/>
    <x v="2"/>
  </r>
  <r>
    <x v="32"/>
    <d v="2018-12-19T00:00:00"/>
    <n v="70"/>
    <n v="12"/>
    <n v="58"/>
    <n v="0"/>
    <n v="51"/>
    <n v="6"/>
    <d v="2018-12-17T00:00:00"/>
    <x v="2"/>
  </r>
  <r>
    <x v="33"/>
    <d v="2018-12-19T00:00:00"/>
    <n v="54"/>
    <n v="5"/>
    <n v="49"/>
    <n v="0"/>
    <n v="51"/>
    <n v="6"/>
    <d v="2018-12-17T00:00:00"/>
    <x v="2"/>
  </r>
  <r>
    <x v="34"/>
    <d v="2018-12-19T00:00:00"/>
    <n v="81"/>
    <n v="0"/>
    <n v="0"/>
    <n v="0"/>
    <n v="51"/>
    <n v="6"/>
    <d v="2018-12-17T00:00:00"/>
    <x v="2"/>
  </r>
  <r>
    <x v="7"/>
    <d v="2018-12-19T00:00:00"/>
    <n v="626"/>
    <n v="133"/>
    <n v="493"/>
    <n v="0"/>
    <n v="51"/>
    <n v="6"/>
    <d v="2018-12-17T00:00:00"/>
    <x v="2"/>
  </r>
  <r>
    <x v="8"/>
    <d v="2018-12-19T00:00:00"/>
    <n v="2634"/>
    <n v="197"/>
    <n v="2436"/>
    <n v="1"/>
    <n v="51"/>
    <n v="6"/>
    <d v="2018-12-17T00:00:00"/>
    <x v="2"/>
  </r>
  <r>
    <x v="37"/>
    <d v="2018-12-19T00:00:00"/>
    <n v="1"/>
    <n v="0"/>
    <n v="1"/>
    <n v="0"/>
    <n v="51"/>
    <n v="6"/>
    <d v="2018-12-17T00:00:00"/>
    <x v="2"/>
  </r>
  <r>
    <x v="35"/>
    <d v="2018-12-19T00:00:00"/>
    <n v="691"/>
    <n v="0"/>
    <n v="0"/>
    <n v="691"/>
    <n v="51"/>
    <n v="6"/>
    <d v="2018-12-17T00:00:00"/>
    <x v="2"/>
  </r>
  <r>
    <x v="0"/>
    <d v="2018-12-20T00:00:00"/>
    <n v="2433"/>
    <n v="0"/>
    <n v="2411"/>
    <n v="22"/>
    <n v="51"/>
    <n v="6"/>
    <d v="2018-12-17T00:00:00"/>
    <x v="2"/>
  </r>
  <r>
    <x v="2"/>
    <d v="2018-12-20T00:00:00"/>
    <n v="8"/>
    <n v="1"/>
    <n v="7"/>
    <n v="0"/>
    <n v="51"/>
    <n v="6"/>
    <d v="2018-12-17T00:00:00"/>
    <x v="2"/>
  </r>
  <r>
    <x v="3"/>
    <d v="2018-12-20T00:00:00"/>
    <n v="49"/>
    <n v="3"/>
    <n v="46"/>
    <n v="0"/>
    <n v="51"/>
    <n v="6"/>
    <d v="2018-12-17T00:00:00"/>
    <x v="2"/>
  </r>
  <r>
    <x v="4"/>
    <d v="2018-12-20T00:00:00"/>
    <n v="38"/>
    <n v="0"/>
    <n v="38"/>
    <n v="0"/>
    <n v="51"/>
    <n v="6"/>
    <d v="2018-12-17T00:00:00"/>
    <x v="2"/>
  </r>
  <r>
    <x v="5"/>
    <d v="2018-12-20T00:00:00"/>
    <n v="9"/>
    <n v="2"/>
    <n v="7"/>
    <n v="0"/>
    <n v="51"/>
    <n v="6"/>
    <d v="2018-12-17T00:00:00"/>
    <x v="2"/>
  </r>
  <r>
    <x v="6"/>
    <d v="2018-12-20T00:00:00"/>
    <n v="7"/>
    <n v="0"/>
    <n v="7"/>
    <n v="0"/>
    <n v="51"/>
    <n v="6"/>
    <d v="2018-12-17T00:00:00"/>
    <x v="2"/>
  </r>
  <r>
    <x v="1"/>
    <d v="2018-12-20T00:00:00"/>
    <n v="2411"/>
    <n v="47"/>
    <n v="2338"/>
    <n v="26"/>
    <n v="51"/>
    <n v="6"/>
    <d v="2018-12-17T00:00:00"/>
    <x v="2"/>
  </r>
  <r>
    <x v="39"/>
    <d v="2018-12-20T00:00:00"/>
    <n v="16"/>
    <n v="0"/>
    <n v="16"/>
    <n v="0"/>
    <n v="51"/>
    <n v="6"/>
    <d v="2018-12-17T00:00:00"/>
    <x v="2"/>
  </r>
  <r>
    <x v="9"/>
    <d v="2018-12-20T00:00:00"/>
    <n v="169"/>
    <n v="18"/>
    <n v="151"/>
    <n v="0"/>
    <n v="51"/>
    <n v="6"/>
    <d v="2018-12-17T00:00:00"/>
    <x v="2"/>
  </r>
  <r>
    <x v="12"/>
    <d v="2018-12-20T00:00:00"/>
    <n v="5"/>
    <n v="0"/>
    <n v="5"/>
    <n v="0"/>
    <n v="51"/>
    <n v="6"/>
    <d v="2018-12-17T00:00:00"/>
    <x v="2"/>
  </r>
  <r>
    <x v="13"/>
    <d v="2018-12-20T00:00:00"/>
    <n v="6"/>
    <n v="1"/>
    <n v="5"/>
    <n v="0"/>
    <n v="51"/>
    <n v="6"/>
    <d v="2018-12-17T00:00:00"/>
    <x v="2"/>
  </r>
  <r>
    <x v="14"/>
    <d v="2018-12-20T00:00:00"/>
    <n v="141"/>
    <n v="33"/>
    <n v="108"/>
    <n v="0"/>
    <n v="51"/>
    <n v="6"/>
    <d v="2018-12-17T00:00:00"/>
    <x v="2"/>
  </r>
  <r>
    <x v="15"/>
    <d v="2018-12-20T00:00:00"/>
    <n v="96"/>
    <n v="0"/>
    <n v="96"/>
    <n v="0"/>
    <n v="51"/>
    <n v="6"/>
    <d v="2018-12-17T00:00:00"/>
    <x v="2"/>
  </r>
  <r>
    <x v="18"/>
    <d v="2018-12-20T00:00:00"/>
    <n v="12"/>
    <n v="1"/>
    <n v="11"/>
    <n v="0"/>
    <n v="51"/>
    <n v="6"/>
    <d v="2018-12-17T00:00:00"/>
    <x v="2"/>
  </r>
  <r>
    <x v="19"/>
    <d v="2018-12-20T00:00:00"/>
    <n v="1"/>
    <n v="0"/>
    <n v="1"/>
    <n v="0"/>
    <n v="51"/>
    <n v="6"/>
    <d v="2018-12-17T00:00:00"/>
    <x v="2"/>
  </r>
  <r>
    <x v="10"/>
    <d v="2018-12-20T00:00:00"/>
    <n v="148"/>
    <n v="1"/>
    <n v="147"/>
    <n v="0"/>
    <n v="51"/>
    <n v="6"/>
    <d v="2018-12-17T00:00:00"/>
    <x v="2"/>
  </r>
  <r>
    <x v="11"/>
    <d v="2018-12-20T00:00:00"/>
    <n v="2"/>
    <n v="0"/>
    <n v="2"/>
    <n v="0"/>
    <n v="51"/>
    <n v="6"/>
    <d v="2018-12-17T00:00:00"/>
    <x v="2"/>
  </r>
  <r>
    <x v="20"/>
    <d v="2018-12-20T00:00:00"/>
    <n v="148"/>
    <n v="0"/>
    <n v="148"/>
    <n v="0"/>
    <n v="51"/>
    <n v="6"/>
    <d v="2018-12-17T00:00:00"/>
    <x v="2"/>
  </r>
  <r>
    <x v="21"/>
    <d v="2018-12-20T00:00:00"/>
    <n v="425"/>
    <n v="6"/>
    <n v="419"/>
    <n v="0"/>
    <n v="51"/>
    <n v="6"/>
    <d v="2018-12-17T00:00:00"/>
    <x v="2"/>
  </r>
  <r>
    <x v="22"/>
    <d v="2018-12-20T00:00:00"/>
    <n v="1145"/>
    <n v="9"/>
    <n v="1136"/>
    <n v="0"/>
    <n v="51"/>
    <n v="6"/>
    <d v="2018-12-17T00:00:00"/>
    <x v="2"/>
  </r>
  <r>
    <x v="25"/>
    <d v="2018-12-20T00:00:00"/>
    <n v="73"/>
    <n v="12"/>
    <n v="61"/>
    <n v="0"/>
    <n v="51"/>
    <n v="6"/>
    <d v="2018-12-17T00:00:00"/>
    <x v="2"/>
  </r>
  <r>
    <x v="26"/>
    <d v="2018-12-20T00:00:00"/>
    <n v="24"/>
    <n v="0"/>
    <n v="24"/>
    <n v="0"/>
    <n v="51"/>
    <n v="6"/>
    <d v="2018-12-17T00:00:00"/>
    <x v="2"/>
  </r>
  <r>
    <x v="27"/>
    <d v="2018-12-20T00:00:00"/>
    <n v="14"/>
    <n v="0"/>
    <n v="14"/>
    <n v="0"/>
    <n v="51"/>
    <n v="6"/>
    <d v="2018-12-17T00:00:00"/>
    <x v="2"/>
  </r>
  <r>
    <x v="38"/>
    <d v="2018-12-20T00:00:00"/>
    <n v="10"/>
    <n v="2"/>
    <n v="8"/>
    <n v="0"/>
    <n v="51"/>
    <n v="6"/>
    <d v="2018-12-17T00:00:00"/>
    <x v="2"/>
  </r>
  <r>
    <x v="28"/>
    <d v="2018-12-20T00:00:00"/>
    <n v="100"/>
    <n v="9"/>
    <n v="91"/>
    <n v="0"/>
    <n v="51"/>
    <n v="6"/>
    <d v="2018-12-17T00:00:00"/>
    <x v="2"/>
  </r>
  <r>
    <x v="29"/>
    <d v="2018-12-20T00:00:00"/>
    <n v="26"/>
    <n v="5"/>
    <n v="21"/>
    <n v="0"/>
    <n v="51"/>
    <n v="6"/>
    <d v="2018-12-17T00:00:00"/>
    <x v="2"/>
  </r>
  <r>
    <x v="23"/>
    <d v="2018-12-20T00:00:00"/>
    <n v="53"/>
    <n v="7"/>
    <n v="46"/>
    <n v="0"/>
    <n v="51"/>
    <n v="6"/>
    <d v="2018-12-17T00:00:00"/>
    <x v="2"/>
  </r>
  <r>
    <x v="24"/>
    <d v="2018-12-20T00:00:00"/>
    <n v="238"/>
    <n v="13"/>
    <n v="225"/>
    <n v="0"/>
    <n v="51"/>
    <n v="6"/>
    <d v="2018-12-17T00:00:00"/>
    <x v="2"/>
  </r>
  <r>
    <x v="30"/>
    <d v="2018-12-20T00:00:00"/>
    <n v="238"/>
    <n v="0"/>
    <n v="238"/>
    <n v="0"/>
    <n v="51"/>
    <n v="6"/>
    <d v="2018-12-17T00:00:00"/>
    <x v="2"/>
  </r>
  <r>
    <x v="31"/>
    <d v="2018-12-20T00:00:00"/>
    <n v="183"/>
    <n v="21"/>
    <n v="162"/>
    <n v="0"/>
    <n v="51"/>
    <n v="6"/>
    <d v="2018-12-17T00:00:00"/>
    <x v="2"/>
  </r>
  <r>
    <x v="32"/>
    <d v="2018-12-20T00:00:00"/>
    <n v="70"/>
    <n v="15"/>
    <n v="55"/>
    <n v="0"/>
    <n v="51"/>
    <n v="6"/>
    <d v="2018-12-17T00:00:00"/>
    <x v="2"/>
  </r>
  <r>
    <x v="33"/>
    <d v="2018-12-20T00:00:00"/>
    <n v="39"/>
    <n v="2"/>
    <n v="37"/>
    <n v="0"/>
    <n v="51"/>
    <n v="6"/>
    <d v="2018-12-17T00:00:00"/>
    <x v="2"/>
  </r>
  <r>
    <x v="34"/>
    <d v="2018-12-20T00:00:00"/>
    <n v="44"/>
    <n v="0"/>
    <n v="0"/>
    <n v="0"/>
    <n v="51"/>
    <n v="6"/>
    <d v="2018-12-17T00:00:00"/>
    <x v="2"/>
  </r>
  <r>
    <x v="7"/>
    <d v="2018-12-20T00:00:00"/>
    <n v="549"/>
    <n v="145"/>
    <n v="404"/>
    <n v="0"/>
    <n v="51"/>
    <n v="6"/>
    <d v="2018-12-17T00:00:00"/>
    <x v="2"/>
  </r>
  <r>
    <x v="8"/>
    <d v="2018-12-20T00:00:00"/>
    <n v="2332"/>
    <n v="172"/>
    <n v="2160"/>
    <n v="0"/>
    <n v="51"/>
    <n v="6"/>
    <d v="2018-12-17T00:00:00"/>
    <x v="2"/>
  </r>
  <r>
    <x v="35"/>
    <d v="2018-12-20T00:00:00"/>
    <n v="614"/>
    <n v="0"/>
    <n v="0"/>
    <n v="614"/>
    <n v="51"/>
    <n v="6"/>
    <d v="2018-12-17T00:00:00"/>
    <x v="2"/>
  </r>
  <r>
    <x v="0"/>
    <d v="2018-12-21T00:00:00"/>
    <n v="2179"/>
    <n v="0"/>
    <n v="2167"/>
    <n v="12"/>
    <n v="51"/>
    <n v="6"/>
    <d v="2018-12-17T00:00:00"/>
    <x v="2"/>
  </r>
  <r>
    <x v="2"/>
    <d v="2018-12-21T00:00:00"/>
    <n v="6"/>
    <n v="1"/>
    <n v="5"/>
    <n v="0"/>
    <n v="51"/>
    <n v="6"/>
    <d v="2018-12-17T00:00:00"/>
    <x v="2"/>
  </r>
  <r>
    <x v="3"/>
    <d v="2018-12-21T00:00:00"/>
    <n v="44"/>
    <n v="4"/>
    <n v="40"/>
    <n v="0"/>
    <n v="51"/>
    <n v="6"/>
    <d v="2018-12-17T00:00:00"/>
    <x v="2"/>
  </r>
  <r>
    <x v="4"/>
    <d v="2018-12-21T00:00:00"/>
    <n v="34"/>
    <n v="1"/>
    <n v="33"/>
    <n v="0"/>
    <n v="51"/>
    <n v="6"/>
    <d v="2018-12-17T00:00:00"/>
    <x v="2"/>
  </r>
  <r>
    <x v="36"/>
    <d v="2018-12-21T00:00:00"/>
    <n v="1"/>
    <n v="0"/>
    <n v="1"/>
    <n v="0"/>
    <n v="51"/>
    <n v="6"/>
    <d v="2018-12-17T00:00:00"/>
    <x v="2"/>
  </r>
  <r>
    <x v="5"/>
    <d v="2018-12-21T00:00:00"/>
    <n v="6"/>
    <n v="0"/>
    <n v="6"/>
    <n v="0"/>
    <n v="51"/>
    <n v="6"/>
    <d v="2018-12-17T00:00:00"/>
    <x v="2"/>
  </r>
  <r>
    <x v="6"/>
    <d v="2018-12-21T00:00:00"/>
    <n v="5"/>
    <n v="0"/>
    <n v="5"/>
    <n v="0"/>
    <n v="51"/>
    <n v="6"/>
    <d v="2018-12-17T00:00:00"/>
    <x v="2"/>
  </r>
  <r>
    <x v="1"/>
    <d v="2018-12-21T00:00:00"/>
    <n v="2167"/>
    <n v="48"/>
    <n v="2084"/>
    <n v="35"/>
    <n v="51"/>
    <n v="6"/>
    <d v="2018-12-17T00:00:00"/>
    <x v="2"/>
  </r>
  <r>
    <x v="39"/>
    <d v="2018-12-21T00:00:00"/>
    <n v="14"/>
    <n v="0"/>
    <n v="14"/>
    <n v="0"/>
    <n v="51"/>
    <n v="6"/>
    <d v="2018-12-17T00:00:00"/>
    <x v="2"/>
  </r>
  <r>
    <x v="9"/>
    <d v="2018-12-21T00:00:00"/>
    <n v="172"/>
    <n v="19"/>
    <n v="153"/>
    <n v="0"/>
    <n v="51"/>
    <n v="6"/>
    <d v="2018-12-17T00:00:00"/>
    <x v="2"/>
  </r>
  <r>
    <x v="12"/>
    <d v="2018-12-21T00:00:00"/>
    <n v="6"/>
    <n v="0"/>
    <n v="6"/>
    <n v="0"/>
    <n v="51"/>
    <n v="6"/>
    <d v="2018-12-17T00:00:00"/>
    <x v="2"/>
  </r>
  <r>
    <x v="13"/>
    <d v="2018-12-21T00:00:00"/>
    <n v="8"/>
    <n v="2"/>
    <n v="6"/>
    <n v="0"/>
    <n v="51"/>
    <n v="6"/>
    <d v="2018-12-17T00:00:00"/>
    <x v="2"/>
  </r>
  <r>
    <x v="14"/>
    <d v="2018-12-21T00:00:00"/>
    <n v="113"/>
    <n v="27"/>
    <n v="86"/>
    <n v="0"/>
    <n v="51"/>
    <n v="6"/>
    <d v="2018-12-17T00:00:00"/>
    <x v="2"/>
  </r>
  <r>
    <x v="15"/>
    <d v="2018-12-21T00:00:00"/>
    <n v="77"/>
    <n v="0"/>
    <n v="77"/>
    <n v="0"/>
    <n v="51"/>
    <n v="6"/>
    <d v="2018-12-17T00:00:00"/>
    <x v="2"/>
  </r>
  <r>
    <x v="18"/>
    <d v="2018-12-21T00:00:00"/>
    <n v="12"/>
    <n v="2"/>
    <n v="10"/>
    <n v="0"/>
    <n v="51"/>
    <n v="6"/>
    <d v="2018-12-17T00:00:00"/>
    <x v="2"/>
  </r>
  <r>
    <x v="19"/>
    <d v="2018-12-21T00:00:00"/>
    <n v="3"/>
    <n v="0"/>
    <n v="3"/>
    <n v="0"/>
    <n v="51"/>
    <n v="6"/>
    <d v="2018-12-17T00:00:00"/>
    <x v="2"/>
  </r>
  <r>
    <x v="10"/>
    <d v="2018-12-21T00:00:00"/>
    <n v="126"/>
    <n v="1"/>
    <n v="125"/>
    <n v="0"/>
    <n v="51"/>
    <n v="6"/>
    <d v="2018-12-17T00:00:00"/>
    <x v="2"/>
  </r>
  <r>
    <x v="11"/>
    <d v="2018-12-21T00:00:00"/>
    <n v="1"/>
    <n v="1"/>
    <n v="0"/>
    <n v="0"/>
    <n v="51"/>
    <n v="6"/>
    <d v="2018-12-17T00:00:00"/>
    <x v="2"/>
  </r>
  <r>
    <x v="20"/>
    <d v="2018-12-21T00:00:00"/>
    <n v="126"/>
    <n v="0"/>
    <n v="126"/>
    <n v="0"/>
    <n v="51"/>
    <n v="6"/>
    <d v="2018-12-17T00:00:00"/>
    <x v="2"/>
  </r>
  <r>
    <x v="21"/>
    <d v="2018-12-21T00:00:00"/>
    <n v="363"/>
    <n v="4"/>
    <n v="359"/>
    <n v="0"/>
    <n v="51"/>
    <n v="6"/>
    <d v="2018-12-17T00:00:00"/>
    <x v="2"/>
  </r>
  <r>
    <x v="22"/>
    <d v="2018-12-21T00:00:00"/>
    <n v="994"/>
    <n v="21"/>
    <n v="973"/>
    <n v="0"/>
    <n v="51"/>
    <n v="6"/>
    <d v="2018-12-17T00:00:00"/>
    <x v="2"/>
  </r>
  <r>
    <x v="25"/>
    <d v="2018-12-21T00:00:00"/>
    <n v="99"/>
    <n v="11"/>
    <n v="88"/>
    <n v="0"/>
    <n v="51"/>
    <n v="6"/>
    <d v="2018-12-17T00:00:00"/>
    <x v="2"/>
  </r>
  <r>
    <x v="26"/>
    <d v="2018-12-21T00:00:00"/>
    <n v="17"/>
    <n v="0"/>
    <n v="17"/>
    <n v="0"/>
    <n v="51"/>
    <n v="6"/>
    <d v="2018-12-17T00:00:00"/>
    <x v="2"/>
  </r>
  <r>
    <x v="27"/>
    <d v="2018-12-21T00:00:00"/>
    <n v="21"/>
    <n v="0"/>
    <n v="21"/>
    <n v="0"/>
    <n v="51"/>
    <n v="6"/>
    <d v="2018-12-17T00:00:00"/>
    <x v="2"/>
  </r>
  <r>
    <x v="38"/>
    <d v="2018-12-21T00:00:00"/>
    <n v="5"/>
    <n v="2"/>
    <n v="3"/>
    <n v="0"/>
    <n v="51"/>
    <n v="6"/>
    <d v="2018-12-17T00:00:00"/>
    <x v="2"/>
  </r>
  <r>
    <x v="28"/>
    <d v="2018-12-21T00:00:00"/>
    <n v="94"/>
    <n v="3"/>
    <n v="91"/>
    <n v="0"/>
    <n v="51"/>
    <n v="6"/>
    <d v="2018-12-17T00:00:00"/>
    <x v="2"/>
  </r>
  <r>
    <x v="29"/>
    <d v="2018-12-21T00:00:00"/>
    <n v="34"/>
    <n v="7"/>
    <n v="27"/>
    <n v="0"/>
    <n v="51"/>
    <n v="6"/>
    <d v="2018-12-17T00:00:00"/>
    <x v="2"/>
  </r>
  <r>
    <x v="23"/>
    <d v="2018-12-21T00:00:00"/>
    <n v="63"/>
    <n v="11"/>
    <n v="52"/>
    <n v="0"/>
    <n v="51"/>
    <n v="6"/>
    <d v="2018-12-17T00:00:00"/>
    <x v="2"/>
  </r>
  <r>
    <x v="24"/>
    <d v="2018-12-21T00:00:00"/>
    <n v="268"/>
    <n v="17"/>
    <n v="251"/>
    <n v="0"/>
    <n v="51"/>
    <n v="6"/>
    <d v="2018-12-17T00:00:00"/>
    <x v="2"/>
  </r>
  <r>
    <x v="30"/>
    <d v="2018-12-21T00:00:00"/>
    <n v="268"/>
    <n v="0"/>
    <n v="268"/>
    <n v="0"/>
    <n v="51"/>
    <n v="6"/>
    <d v="2018-12-17T00:00:00"/>
    <x v="2"/>
  </r>
  <r>
    <x v="31"/>
    <d v="2018-12-21T00:00:00"/>
    <n v="147"/>
    <n v="17"/>
    <n v="130"/>
    <n v="0"/>
    <n v="51"/>
    <n v="6"/>
    <d v="2018-12-17T00:00:00"/>
    <x v="2"/>
  </r>
  <r>
    <x v="32"/>
    <d v="2018-12-21T00:00:00"/>
    <n v="62"/>
    <n v="6"/>
    <n v="56"/>
    <n v="0"/>
    <n v="51"/>
    <n v="6"/>
    <d v="2018-12-17T00:00:00"/>
    <x v="2"/>
  </r>
  <r>
    <x v="33"/>
    <d v="2018-12-21T00:00:00"/>
    <n v="43"/>
    <n v="4"/>
    <n v="39"/>
    <n v="0"/>
    <n v="51"/>
    <n v="6"/>
    <d v="2018-12-17T00:00:00"/>
    <x v="2"/>
  </r>
  <r>
    <x v="34"/>
    <d v="2018-12-21T00:00:00"/>
    <n v="51"/>
    <n v="0"/>
    <n v="0"/>
    <n v="0"/>
    <n v="51"/>
    <n v="6"/>
    <d v="2018-12-17T00:00:00"/>
    <x v="2"/>
  </r>
  <r>
    <x v="7"/>
    <d v="2018-12-21T00:00:00"/>
    <n v="474"/>
    <n v="125"/>
    <n v="349"/>
    <n v="0"/>
    <n v="51"/>
    <n v="6"/>
    <d v="2018-12-17T00:00:00"/>
    <x v="2"/>
  </r>
  <r>
    <x v="8"/>
    <d v="2018-12-21T00:00:00"/>
    <n v="2081"/>
    <n v="154"/>
    <n v="1927"/>
    <n v="0"/>
    <n v="51"/>
    <n v="6"/>
    <d v="2018-12-17T00:00:00"/>
    <x v="2"/>
  </r>
  <r>
    <x v="35"/>
    <d v="2018-12-21T00:00:00"/>
    <n v="526"/>
    <n v="0"/>
    <n v="0"/>
    <n v="526"/>
    <n v="51"/>
    <n v="6"/>
    <d v="2018-12-17T00:00:00"/>
    <x v="2"/>
  </r>
  <r>
    <x v="0"/>
    <d v="2018-12-22T00:00:00"/>
    <n v="335"/>
    <n v="0"/>
    <n v="332"/>
    <n v="3"/>
    <n v="51"/>
    <n v="6"/>
    <d v="2018-12-17T00:00:00"/>
    <x v="2"/>
  </r>
  <r>
    <x v="2"/>
    <d v="2018-12-22T00:00:00"/>
    <n v="2"/>
    <n v="0"/>
    <n v="2"/>
    <n v="0"/>
    <n v="51"/>
    <n v="6"/>
    <d v="2018-12-17T00:00:00"/>
    <x v="2"/>
  </r>
  <r>
    <x v="3"/>
    <d v="2018-12-22T00:00:00"/>
    <n v="9"/>
    <n v="2"/>
    <n v="7"/>
    <n v="0"/>
    <n v="51"/>
    <n v="6"/>
    <d v="2018-12-17T00:00:00"/>
    <x v="2"/>
  </r>
  <r>
    <x v="4"/>
    <d v="2018-12-22T00:00:00"/>
    <n v="5"/>
    <n v="0"/>
    <n v="5"/>
    <n v="0"/>
    <n v="51"/>
    <n v="6"/>
    <d v="2018-12-17T00:00:00"/>
    <x v="2"/>
  </r>
  <r>
    <x v="5"/>
    <d v="2018-12-22T00:00:00"/>
    <n v="4"/>
    <n v="0"/>
    <n v="4"/>
    <n v="0"/>
    <n v="51"/>
    <n v="6"/>
    <d v="2018-12-17T00:00:00"/>
    <x v="2"/>
  </r>
  <r>
    <x v="6"/>
    <d v="2018-12-22T00:00:00"/>
    <n v="4"/>
    <n v="0"/>
    <n v="4"/>
    <n v="0"/>
    <n v="51"/>
    <n v="6"/>
    <d v="2018-12-17T00:00:00"/>
    <x v="2"/>
  </r>
  <r>
    <x v="1"/>
    <d v="2018-12-22T00:00:00"/>
    <n v="332"/>
    <n v="14"/>
    <n v="310"/>
    <n v="8"/>
    <n v="51"/>
    <n v="6"/>
    <d v="2018-12-17T00:00:00"/>
    <x v="2"/>
  </r>
  <r>
    <x v="9"/>
    <d v="2018-12-22T00:00:00"/>
    <n v="21"/>
    <n v="4"/>
    <n v="17"/>
    <n v="0"/>
    <n v="51"/>
    <n v="6"/>
    <d v="2018-12-17T00:00:00"/>
    <x v="2"/>
  </r>
  <r>
    <x v="12"/>
    <d v="2018-12-22T00:00:00"/>
    <n v="2"/>
    <n v="0"/>
    <n v="2"/>
    <n v="0"/>
    <n v="51"/>
    <n v="6"/>
    <d v="2018-12-17T00:00:00"/>
    <x v="2"/>
  </r>
  <r>
    <x v="13"/>
    <d v="2018-12-22T00:00:00"/>
    <n v="2"/>
    <n v="0"/>
    <n v="2"/>
    <n v="0"/>
    <n v="51"/>
    <n v="6"/>
    <d v="2018-12-17T00:00:00"/>
    <x v="2"/>
  </r>
  <r>
    <x v="14"/>
    <d v="2018-12-22T00:00:00"/>
    <n v="29"/>
    <n v="6"/>
    <n v="23"/>
    <n v="0"/>
    <n v="51"/>
    <n v="6"/>
    <d v="2018-12-17T00:00:00"/>
    <x v="2"/>
  </r>
  <r>
    <x v="15"/>
    <d v="2018-12-22T00:00:00"/>
    <n v="20"/>
    <n v="1"/>
    <n v="19"/>
    <n v="0"/>
    <n v="51"/>
    <n v="6"/>
    <d v="2018-12-17T00:00:00"/>
    <x v="2"/>
  </r>
  <r>
    <x v="18"/>
    <d v="2018-12-22T00:00:00"/>
    <n v="3"/>
    <n v="1"/>
    <n v="2"/>
    <n v="0"/>
    <n v="51"/>
    <n v="6"/>
    <d v="2018-12-17T00:00:00"/>
    <x v="2"/>
  </r>
  <r>
    <x v="19"/>
    <d v="2018-12-22T00:00:00"/>
    <n v="2"/>
    <n v="0"/>
    <n v="2"/>
    <n v="0"/>
    <n v="51"/>
    <n v="6"/>
    <d v="2018-12-17T00:00:00"/>
    <x v="2"/>
  </r>
  <r>
    <x v="10"/>
    <d v="2018-12-22T00:00:00"/>
    <n v="31"/>
    <n v="0"/>
    <n v="31"/>
    <n v="0"/>
    <n v="51"/>
    <n v="6"/>
    <d v="2018-12-17T00:00:00"/>
    <x v="2"/>
  </r>
  <r>
    <x v="20"/>
    <d v="2018-12-22T00:00:00"/>
    <n v="31"/>
    <n v="0"/>
    <n v="31"/>
    <n v="0"/>
    <n v="51"/>
    <n v="6"/>
    <d v="2018-12-17T00:00:00"/>
    <x v="2"/>
  </r>
  <r>
    <x v="21"/>
    <d v="2018-12-22T00:00:00"/>
    <n v="44"/>
    <n v="0"/>
    <n v="44"/>
    <n v="0"/>
    <n v="51"/>
    <n v="6"/>
    <d v="2018-12-17T00:00:00"/>
    <x v="2"/>
  </r>
  <r>
    <x v="22"/>
    <d v="2018-12-22T00:00:00"/>
    <n v="124"/>
    <n v="8"/>
    <n v="116"/>
    <n v="0"/>
    <n v="51"/>
    <n v="6"/>
    <d v="2018-12-17T00:00:00"/>
    <x v="2"/>
  </r>
  <r>
    <x v="25"/>
    <d v="2018-12-22T00:00:00"/>
    <n v="13"/>
    <n v="3"/>
    <n v="10"/>
    <n v="0"/>
    <n v="51"/>
    <n v="6"/>
    <d v="2018-12-17T00:00:00"/>
    <x v="2"/>
  </r>
  <r>
    <x v="26"/>
    <d v="2018-12-22T00:00:00"/>
    <n v="6"/>
    <n v="0"/>
    <n v="6"/>
    <n v="0"/>
    <n v="51"/>
    <n v="6"/>
    <d v="2018-12-17T00:00:00"/>
    <x v="2"/>
  </r>
  <r>
    <x v="27"/>
    <d v="2018-12-22T00:00:00"/>
    <n v="1"/>
    <n v="0"/>
    <n v="1"/>
    <n v="0"/>
    <n v="51"/>
    <n v="6"/>
    <d v="2018-12-17T00:00:00"/>
    <x v="2"/>
  </r>
  <r>
    <x v="28"/>
    <d v="2018-12-22T00:00:00"/>
    <n v="20"/>
    <n v="1"/>
    <n v="19"/>
    <n v="0"/>
    <n v="51"/>
    <n v="6"/>
    <d v="2018-12-17T00:00:00"/>
    <x v="2"/>
  </r>
  <r>
    <x v="29"/>
    <d v="2018-12-22T00:00:00"/>
    <n v="4"/>
    <n v="0"/>
    <n v="4"/>
    <n v="0"/>
    <n v="51"/>
    <n v="6"/>
    <d v="2018-12-17T00:00:00"/>
    <x v="2"/>
  </r>
  <r>
    <x v="23"/>
    <d v="2018-12-22T00:00:00"/>
    <n v="10"/>
    <n v="2"/>
    <n v="8"/>
    <n v="0"/>
    <n v="51"/>
    <n v="6"/>
    <d v="2018-12-17T00:00:00"/>
    <x v="2"/>
  </r>
  <r>
    <x v="24"/>
    <d v="2018-12-22T00:00:00"/>
    <n v="46"/>
    <n v="4"/>
    <n v="42"/>
    <n v="0"/>
    <n v="51"/>
    <n v="6"/>
    <d v="2018-12-17T00:00:00"/>
    <x v="2"/>
  </r>
  <r>
    <x v="30"/>
    <d v="2018-12-22T00:00:00"/>
    <n v="46"/>
    <n v="0"/>
    <n v="46"/>
    <n v="0"/>
    <n v="51"/>
    <n v="6"/>
    <d v="2018-12-17T00:00:00"/>
    <x v="2"/>
  </r>
  <r>
    <x v="31"/>
    <d v="2018-12-22T00:00:00"/>
    <n v="27"/>
    <n v="4"/>
    <n v="23"/>
    <n v="0"/>
    <n v="51"/>
    <n v="6"/>
    <d v="2018-12-17T00:00:00"/>
    <x v="2"/>
  </r>
  <r>
    <x v="32"/>
    <d v="2018-12-22T00:00:00"/>
    <n v="10"/>
    <n v="3"/>
    <n v="7"/>
    <n v="0"/>
    <n v="51"/>
    <n v="6"/>
    <d v="2018-12-17T00:00:00"/>
    <x v="2"/>
  </r>
  <r>
    <x v="33"/>
    <d v="2018-12-22T00:00:00"/>
    <n v="5"/>
    <n v="0"/>
    <n v="5"/>
    <n v="0"/>
    <n v="51"/>
    <n v="6"/>
    <d v="2018-12-17T00:00:00"/>
    <x v="2"/>
  </r>
  <r>
    <x v="34"/>
    <d v="2018-12-22T00:00:00"/>
    <n v="10"/>
    <n v="0"/>
    <n v="0"/>
    <n v="0"/>
    <n v="51"/>
    <n v="6"/>
    <d v="2018-12-17T00:00:00"/>
    <x v="2"/>
  </r>
  <r>
    <x v="7"/>
    <d v="2018-12-22T00:00:00"/>
    <n v="92"/>
    <n v="25"/>
    <n v="67"/>
    <n v="0"/>
    <n v="51"/>
    <n v="6"/>
    <d v="2018-12-17T00:00:00"/>
    <x v="2"/>
  </r>
  <r>
    <x v="8"/>
    <d v="2018-12-22T00:00:00"/>
    <n v="307"/>
    <n v="29"/>
    <n v="278"/>
    <n v="0"/>
    <n v="51"/>
    <n v="6"/>
    <d v="2018-12-17T00:00:00"/>
    <x v="2"/>
  </r>
  <r>
    <x v="35"/>
    <d v="2018-12-22T00:00:00"/>
    <n v="79"/>
    <n v="0"/>
    <n v="0"/>
    <n v="79"/>
    <n v="51"/>
    <n v="6"/>
    <d v="2018-12-17T00:00:00"/>
    <x v="2"/>
  </r>
  <r>
    <x v="0"/>
    <d v="2018-12-23T00:00:00"/>
    <n v="198"/>
    <n v="0"/>
    <n v="198"/>
    <n v="0"/>
    <n v="52"/>
    <n v="7"/>
    <d v="2018-12-24T00:00:00"/>
    <x v="2"/>
  </r>
  <r>
    <x v="2"/>
    <d v="2018-12-23T00:00:00"/>
    <n v="2"/>
    <n v="0"/>
    <n v="2"/>
    <n v="0"/>
    <n v="52"/>
    <n v="7"/>
    <d v="2018-12-24T00:00:00"/>
    <x v="2"/>
  </r>
  <r>
    <x v="3"/>
    <d v="2018-12-23T00:00:00"/>
    <n v="7"/>
    <n v="1"/>
    <n v="6"/>
    <n v="0"/>
    <n v="52"/>
    <n v="7"/>
    <d v="2018-12-24T00:00:00"/>
    <x v="2"/>
  </r>
  <r>
    <x v="4"/>
    <d v="2018-12-23T00:00:00"/>
    <n v="4"/>
    <n v="0"/>
    <n v="4"/>
    <n v="0"/>
    <n v="52"/>
    <n v="7"/>
    <d v="2018-12-24T00:00:00"/>
    <x v="2"/>
  </r>
  <r>
    <x v="5"/>
    <d v="2018-12-23T00:00:00"/>
    <n v="2"/>
    <n v="0"/>
    <n v="2"/>
    <n v="0"/>
    <n v="52"/>
    <n v="7"/>
    <d v="2018-12-24T00:00:00"/>
    <x v="2"/>
  </r>
  <r>
    <x v="6"/>
    <d v="2018-12-23T00:00:00"/>
    <n v="2"/>
    <n v="1"/>
    <n v="1"/>
    <n v="0"/>
    <n v="52"/>
    <n v="7"/>
    <d v="2018-12-24T00:00:00"/>
    <x v="2"/>
  </r>
  <r>
    <x v="1"/>
    <d v="2018-12-23T00:00:00"/>
    <n v="198"/>
    <n v="10"/>
    <n v="185"/>
    <n v="3"/>
    <n v="52"/>
    <n v="7"/>
    <d v="2018-12-24T00:00:00"/>
    <x v="2"/>
  </r>
  <r>
    <x v="9"/>
    <d v="2018-12-23T00:00:00"/>
    <n v="17"/>
    <n v="3"/>
    <n v="14"/>
    <n v="0"/>
    <n v="52"/>
    <n v="7"/>
    <d v="2018-12-24T00:00:00"/>
    <x v="2"/>
  </r>
  <r>
    <x v="12"/>
    <d v="2018-12-23T00:00:00"/>
    <n v="1"/>
    <n v="1"/>
    <n v="0"/>
    <n v="0"/>
    <n v="52"/>
    <n v="7"/>
    <d v="2018-12-24T00:00:00"/>
    <x v="2"/>
  </r>
  <r>
    <x v="13"/>
    <d v="2018-12-23T00:00:00"/>
    <n v="1"/>
    <n v="0"/>
    <n v="1"/>
    <n v="0"/>
    <n v="52"/>
    <n v="7"/>
    <d v="2018-12-24T00:00:00"/>
    <x v="2"/>
  </r>
  <r>
    <x v="14"/>
    <d v="2018-12-23T00:00:00"/>
    <n v="17"/>
    <n v="4"/>
    <n v="13"/>
    <n v="0"/>
    <n v="52"/>
    <n v="7"/>
    <d v="2018-12-24T00:00:00"/>
    <x v="2"/>
  </r>
  <r>
    <x v="15"/>
    <d v="2018-12-23T00:00:00"/>
    <n v="12"/>
    <n v="0"/>
    <n v="12"/>
    <n v="0"/>
    <n v="52"/>
    <n v="7"/>
    <d v="2018-12-24T00:00:00"/>
    <x v="2"/>
  </r>
  <r>
    <x v="18"/>
    <d v="2018-12-23T00:00:00"/>
    <n v="1"/>
    <n v="0"/>
    <n v="1"/>
    <n v="0"/>
    <n v="52"/>
    <n v="7"/>
    <d v="2018-12-24T00:00:00"/>
    <x v="2"/>
  </r>
  <r>
    <x v="10"/>
    <d v="2018-12-23T00:00:00"/>
    <n v="18"/>
    <n v="0"/>
    <n v="18"/>
    <n v="0"/>
    <n v="52"/>
    <n v="7"/>
    <d v="2018-12-24T00:00:00"/>
    <x v="2"/>
  </r>
  <r>
    <x v="20"/>
    <d v="2018-12-23T00:00:00"/>
    <n v="18"/>
    <n v="0"/>
    <n v="18"/>
    <n v="0"/>
    <n v="52"/>
    <n v="7"/>
    <d v="2018-12-24T00:00:00"/>
    <x v="2"/>
  </r>
  <r>
    <x v="21"/>
    <d v="2018-12-23T00:00:00"/>
    <n v="28"/>
    <n v="0"/>
    <n v="28"/>
    <n v="0"/>
    <n v="52"/>
    <n v="7"/>
    <d v="2018-12-24T00:00:00"/>
    <x v="2"/>
  </r>
  <r>
    <x v="22"/>
    <d v="2018-12-23T00:00:00"/>
    <n v="67"/>
    <n v="1"/>
    <n v="66"/>
    <n v="0"/>
    <n v="52"/>
    <n v="7"/>
    <d v="2018-12-24T00:00:00"/>
    <x v="2"/>
  </r>
  <r>
    <x v="25"/>
    <d v="2018-12-23T00:00:00"/>
    <n v="5"/>
    <n v="3"/>
    <n v="2"/>
    <n v="0"/>
    <n v="52"/>
    <n v="7"/>
    <d v="2018-12-24T00:00:00"/>
    <x v="2"/>
  </r>
  <r>
    <x v="28"/>
    <d v="2018-12-23T00:00:00"/>
    <n v="9"/>
    <n v="1"/>
    <n v="8"/>
    <n v="0"/>
    <n v="52"/>
    <n v="7"/>
    <d v="2018-12-24T00:00:00"/>
    <x v="2"/>
  </r>
  <r>
    <x v="29"/>
    <d v="2018-12-23T00:00:00"/>
    <n v="1"/>
    <n v="0"/>
    <n v="1"/>
    <n v="0"/>
    <n v="52"/>
    <n v="7"/>
    <d v="2018-12-24T00:00:00"/>
    <x v="2"/>
  </r>
  <r>
    <x v="23"/>
    <d v="2018-12-23T00:00:00"/>
    <n v="5"/>
    <n v="3"/>
    <n v="2"/>
    <n v="0"/>
    <n v="52"/>
    <n v="7"/>
    <d v="2018-12-24T00:00:00"/>
    <x v="2"/>
  </r>
  <r>
    <x v="24"/>
    <d v="2018-12-23T00:00:00"/>
    <n v="21"/>
    <n v="4"/>
    <n v="17"/>
    <n v="0"/>
    <n v="52"/>
    <n v="7"/>
    <d v="2018-12-24T00:00:00"/>
    <x v="2"/>
  </r>
  <r>
    <x v="30"/>
    <d v="2018-12-23T00:00:00"/>
    <n v="21"/>
    <n v="0"/>
    <n v="21"/>
    <n v="0"/>
    <n v="52"/>
    <n v="7"/>
    <d v="2018-12-24T00:00:00"/>
    <x v="2"/>
  </r>
  <r>
    <x v="31"/>
    <d v="2018-12-23T00:00:00"/>
    <n v="15"/>
    <n v="1"/>
    <n v="14"/>
    <n v="0"/>
    <n v="52"/>
    <n v="7"/>
    <d v="2018-12-24T00:00:00"/>
    <x v="2"/>
  </r>
  <r>
    <x v="32"/>
    <d v="2018-12-23T00:00:00"/>
    <n v="5"/>
    <n v="1"/>
    <n v="4"/>
    <n v="0"/>
    <n v="52"/>
    <n v="7"/>
    <d v="2018-12-24T00:00:00"/>
    <x v="2"/>
  </r>
  <r>
    <x v="33"/>
    <d v="2018-12-23T00:00:00"/>
    <n v="7"/>
    <n v="1"/>
    <n v="6"/>
    <n v="0"/>
    <n v="52"/>
    <n v="7"/>
    <d v="2018-12-24T00:00:00"/>
    <x v="2"/>
  </r>
  <r>
    <x v="34"/>
    <d v="2018-12-23T00:00:00"/>
    <n v="5"/>
    <n v="0"/>
    <n v="0"/>
    <n v="0"/>
    <n v="52"/>
    <n v="7"/>
    <d v="2018-12-24T00:00:00"/>
    <x v="2"/>
  </r>
  <r>
    <x v="7"/>
    <d v="2018-12-23T00:00:00"/>
    <n v="46"/>
    <n v="18"/>
    <n v="28"/>
    <n v="0"/>
    <n v="52"/>
    <n v="7"/>
    <d v="2018-12-24T00:00:00"/>
    <x v="2"/>
  </r>
  <r>
    <x v="8"/>
    <d v="2018-12-23T00:00:00"/>
    <n v="183"/>
    <n v="23"/>
    <n v="159"/>
    <n v="0"/>
    <n v="52"/>
    <n v="7"/>
    <d v="2018-12-24T00:00:00"/>
    <x v="2"/>
  </r>
  <r>
    <x v="35"/>
    <d v="2018-12-23T00:00:00"/>
    <n v="45"/>
    <n v="0"/>
    <n v="0"/>
    <n v="45"/>
    <n v="52"/>
    <n v="7"/>
    <d v="2018-12-24T00:00:00"/>
    <x v="2"/>
  </r>
  <r>
    <x v="0"/>
    <d v="2018-12-24T00:00:00"/>
    <n v="696"/>
    <n v="0"/>
    <n v="692"/>
    <n v="4"/>
    <n v="52"/>
    <n v="7"/>
    <d v="2018-12-24T00:00:00"/>
    <x v="2"/>
  </r>
  <r>
    <x v="2"/>
    <d v="2018-12-24T00:00:00"/>
    <n v="3"/>
    <n v="0"/>
    <n v="3"/>
    <n v="0"/>
    <n v="52"/>
    <n v="7"/>
    <d v="2018-12-24T00:00:00"/>
    <x v="2"/>
  </r>
  <r>
    <x v="3"/>
    <d v="2018-12-24T00:00:00"/>
    <n v="15"/>
    <n v="1"/>
    <n v="14"/>
    <n v="0"/>
    <n v="52"/>
    <n v="7"/>
    <d v="2018-12-24T00:00:00"/>
    <x v="2"/>
  </r>
  <r>
    <x v="4"/>
    <d v="2018-12-24T00:00:00"/>
    <n v="11"/>
    <n v="0"/>
    <n v="11"/>
    <n v="0"/>
    <n v="52"/>
    <n v="7"/>
    <d v="2018-12-24T00:00:00"/>
    <x v="2"/>
  </r>
  <r>
    <x v="36"/>
    <d v="2018-12-24T00:00:00"/>
    <n v="1"/>
    <n v="0"/>
    <n v="1"/>
    <n v="0"/>
    <n v="52"/>
    <n v="7"/>
    <d v="2018-12-24T00:00:00"/>
    <x v="2"/>
  </r>
  <r>
    <x v="5"/>
    <d v="2018-12-24T00:00:00"/>
    <n v="7"/>
    <n v="1"/>
    <n v="6"/>
    <n v="0"/>
    <n v="52"/>
    <n v="7"/>
    <d v="2018-12-24T00:00:00"/>
    <x v="2"/>
  </r>
  <r>
    <x v="6"/>
    <d v="2018-12-24T00:00:00"/>
    <n v="5"/>
    <n v="0"/>
    <n v="5"/>
    <n v="0"/>
    <n v="52"/>
    <n v="7"/>
    <d v="2018-12-24T00:00:00"/>
    <x v="2"/>
  </r>
  <r>
    <x v="1"/>
    <d v="2018-12-24T00:00:00"/>
    <n v="692"/>
    <n v="15"/>
    <n v="668"/>
    <n v="9"/>
    <n v="52"/>
    <n v="7"/>
    <d v="2018-12-24T00:00:00"/>
    <x v="2"/>
  </r>
  <r>
    <x v="9"/>
    <d v="2018-12-24T00:00:00"/>
    <n v="70"/>
    <n v="9"/>
    <n v="61"/>
    <n v="0"/>
    <n v="52"/>
    <n v="7"/>
    <d v="2018-12-24T00:00:00"/>
    <x v="2"/>
  </r>
  <r>
    <x v="12"/>
    <d v="2018-12-24T00:00:00"/>
    <n v="1"/>
    <n v="1"/>
    <n v="0"/>
    <n v="0"/>
    <n v="52"/>
    <n v="7"/>
    <d v="2018-12-24T00:00:00"/>
    <x v="2"/>
  </r>
  <r>
    <x v="13"/>
    <d v="2018-12-24T00:00:00"/>
    <n v="2"/>
    <n v="1"/>
    <n v="1"/>
    <n v="0"/>
    <n v="52"/>
    <n v="7"/>
    <d v="2018-12-24T00:00:00"/>
    <x v="2"/>
  </r>
  <r>
    <x v="14"/>
    <d v="2018-12-24T00:00:00"/>
    <n v="51"/>
    <n v="12"/>
    <n v="39"/>
    <n v="0"/>
    <n v="52"/>
    <n v="7"/>
    <d v="2018-12-24T00:00:00"/>
    <x v="2"/>
  </r>
  <r>
    <x v="15"/>
    <d v="2018-12-24T00:00:00"/>
    <n v="34"/>
    <n v="1"/>
    <n v="33"/>
    <n v="0"/>
    <n v="52"/>
    <n v="7"/>
    <d v="2018-12-24T00:00:00"/>
    <x v="2"/>
  </r>
  <r>
    <x v="18"/>
    <d v="2018-12-24T00:00:00"/>
    <n v="5"/>
    <n v="0"/>
    <n v="5"/>
    <n v="0"/>
    <n v="52"/>
    <n v="7"/>
    <d v="2018-12-24T00:00:00"/>
    <x v="2"/>
  </r>
  <r>
    <x v="19"/>
    <d v="2018-12-24T00:00:00"/>
    <n v="2"/>
    <n v="0"/>
    <n v="2"/>
    <n v="0"/>
    <n v="52"/>
    <n v="7"/>
    <d v="2018-12-24T00:00:00"/>
    <x v="2"/>
  </r>
  <r>
    <x v="10"/>
    <d v="2018-12-24T00:00:00"/>
    <n v="53"/>
    <n v="0"/>
    <n v="53"/>
    <n v="0"/>
    <n v="52"/>
    <n v="7"/>
    <d v="2018-12-24T00:00:00"/>
    <x v="2"/>
  </r>
  <r>
    <x v="20"/>
    <d v="2018-12-24T00:00:00"/>
    <n v="53"/>
    <n v="0"/>
    <n v="53"/>
    <n v="0"/>
    <n v="52"/>
    <n v="7"/>
    <d v="2018-12-24T00:00:00"/>
    <x v="2"/>
  </r>
  <r>
    <x v="21"/>
    <d v="2018-12-24T00:00:00"/>
    <n v="109"/>
    <n v="1"/>
    <n v="108"/>
    <n v="0"/>
    <n v="52"/>
    <n v="7"/>
    <d v="2018-12-24T00:00:00"/>
    <x v="2"/>
  </r>
  <r>
    <x v="22"/>
    <d v="2018-12-24T00:00:00"/>
    <n v="282"/>
    <n v="16"/>
    <n v="266"/>
    <n v="0"/>
    <n v="52"/>
    <n v="7"/>
    <d v="2018-12-24T00:00:00"/>
    <x v="2"/>
  </r>
  <r>
    <x v="25"/>
    <d v="2018-12-24T00:00:00"/>
    <n v="44"/>
    <n v="18"/>
    <n v="26"/>
    <n v="0"/>
    <n v="52"/>
    <n v="7"/>
    <d v="2018-12-24T00:00:00"/>
    <x v="2"/>
  </r>
  <r>
    <x v="26"/>
    <d v="2018-12-24T00:00:00"/>
    <n v="15"/>
    <n v="0"/>
    <n v="15"/>
    <n v="0"/>
    <n v="52"/>
    <n v="7"/>
    <d v="2018-12-24T00:00:00"/>
    <x v="2"/>
  </r>
  <r>
    <x v="27"/>
    <d v="2018-12-24T00:00:00"/>
    <n v="11"/>
    <n v="0"/>
    <n v="11"/>
    <n v="0"/>
    <n v="52"/>
    <n v="7"/>
    <d v="2018-12-24T00:00:00"/>
    <x v="2"/>
  </r>
  <r>
    <x v="38"/>
    <d v="2018-12-24T00:00:00"/>
    <n v="2"/>
    <n v="2"/>
    <n v="0"/>
    <n v="0"/>
    <n v="52"/>
    <n v="7"/>
    <d v="2018-12-24T00:00:00"/>
    <x v="2"/>
  </r>
  <r>
    <x v="28"/>
    <d v="2018-12-24T00:00:00"/>
    <n v="33"/>
    <n v="1"/>
    <n v="32"/>
    <n v="0"/>
    <n v="52"/>
    <n v="7"/>
    <d v="2018-12-24T00:00:00"/>
    <x v="2"/>
  </r>
  <r>
    <x v="29"/>
    <d v="2018-12-24T00:00:00"/>
    <n v="17"/>
    <n v="4"/>
    <n v="13"/>
    <n v="0"/>
    <n v="52"/>
    <n v="7"/>
    <d v="2018-12-24T00:00:00"/>
    <x v="2"/>
  </r>
  <r>
    <x v="23"/>
    <d v="2018-12-24T00:00:00"/>
    <n v="17"/>
    <n v="4"/>
    <n v="13"/>
    <n v="0"/>
    <n v="52"/>
    <n v="7"/>
    <d v="2018-12-24T00:00:00"/>
    <x v="2"/>
  </r>
  <r>
    <x v="24"/>
    <d v="2018-12-24T00:00:00"/>
    <n v="121"/>
    <n v="8"/>
    <n v="113"/>
    <n v="0"/>
    <n v="52"/>
    <n v="7"/>
    <d v="2018-12-24T00:00:00"/>
    <x v="2"/>
  </r>
  <r>
    <x v="30"/>
    <d v="2018-12-24T00:00:00"/>
    <n v="121"/>
    <n v="0"/>
    <n v="121"/>
    <n v="0"/>
    <n v="52"/>
    <n v="7"/>
    <d v="2018-12-24T00:00:00"/>
    <x v="2"/>
  </r>
  <r>
    <x v="31"/>
    <d v="2018-12-24T00:00:00"/>
    <n v="45"/>
    <n v="4"/>
    <n v="41"/>
    <n v="0"/>
    <n v="52"/>
    <n v="7"/>
    <d v="2018-12-24T00:00:00"/>
    <x v="2"/>
  </r>
  <r>
    <x v="32"/>
    <d v="2018-12-24T00:00:00"/>
    <n v="24"/>
    <n v="2"/>
    <n v="22"/>
    <n v="0"/>
    <n v="52"/>
    <n v="7"/>
    <d v="2018-12-24T00:00:00"/>
    <x v="2"/>
  </r>
  <r>
    <x v="33"/>
    <d v="2018-12-24T00:00:00"/>
    <n v="13"/>
    <n v="0"/>
    <n v="13"/>
    <n v="0"/>
    <n v="52"/>
    <n v="7"/>
    <d v="2018-12-24T00:00:00"/>
    <x v="2"/>
  </r>
  <r>
    <x v="34"/>
    <d v="2018-12-24T00:00:00"/>
    <n v="18"/>
    <n v="0"/>
    <n v="0"/>
    <n v="0"/>
    <n v="52"/>
    <n v="7"/>
    <d v="2018-12-24T00:00:00"/>
    <x v="2"/>
  </r>
  <r>
    <x v="7"/>
    <d v="2018-12-24T00:00:00"/>
    <n v="143"/>
    <n v="28"/>
    <n v="115"/>
    <n v="0"/>
    <n v="52"/>
    <n v="7"/>
    <d v="2018-12-24T00:00:00"/>
    <x v="2"/>
  </r>
  <r>
    <x v="8"/>
    <d v="2018-12-24T00:00:00"/>
    <n v="668"/>
    <n v="62"/>
    <n v="607"/>
    <n v="0"/>
    <n v="52"/>
    <n v="7"/>
    <d v="2018-12-24T00:00:00"/>
    <x v="2"/>
  </r>
  <r>
    <x v="35"/>
    <d v="2018-12-24T00:00:00"/>
    <n v="183"/>
    <n v="0"/>
    <n v="0"/>
    <n v="183"/>
    <n v="52"/>
    <n v="7"/>
    <d v="2018-12-24T00:00:00"/>
    <x v="2"/>
  </r>
  <r>
    <x v="0"/>
    <d v="2018-12-25T00:00:00"/>
    <n v="144"/>
    <n v="0"/>
    <n v="144"/>
    <n v="0"/>
    <n v="52"/>
    <n v="7"/>
    <d v="2018-12-24T00:00:00"/>
    <x v="2"/>
  </r>
  <r>
    <x v="2"/>
    <d v="2018-12-25T00:00:00"/>
    <n v="1"/>
    <n v="1"/>
    <n v="0"/>
    <n v="0"/>
    <n v="52"/>
    <n v="7"/>
    <d v="2018-12-24T00:00:00"/>
    <x v="2"/>
  </r>
  <r>
    <x v="3"/>
    <d v="2018-12-25T00:00:00"/>
    <n v="2"/>
    <n v="0"/>
    <n v="2"/>
    <n v="0"/>
    <n v="52"/>
    <n v="7"/>
    <d v="2018-12-24T00:00:00"/>
    <x v="2"/>
  </r>
  <r>
    <x v="4"/>
    <d v="2018-12-25T00:00:00"/>
    <n v="1"/>
    <n v="0"/>
    <n v="1"/>
    <n v="0"/>
    <n v="52"/>
    <n v="7"/>
    <d v="2018-12-24T00:00:00"/>
    <x v="2"/>
  </r>
  <r>
    <x v="5"/>
    <d v="2018-12-25T00:00:00"/>
    <n v="1"/>
    <n v="0"/>
    <n v="1"/>
    <n v="0"/>
    <n v="52"/>
    <n v="7"/>
    <d v="2018-12-24T00:00:00"/>
    <x v="2"/>
  </r>
  <r>
    <x v="6"/>
    <d v="2018-12-25T00:00:00"/>
    <n v="1"/>
    <n v="0"/>
    <n v="1"/>
    <n v="0"/>
    <n v="52"/>
    <n v="7"/>
    <d v="2018-12-24T00:00:00"/>
    <x v="2"/>
  </r>
  <r>
    <x v="1"/>
    <d v="2018-12-25T00:00:00"/>
    <n v="144"/>
    <n v="8"/>
    <n v="135"/>
    <n v="1"/>
    <n v="52"/>
    <n v="7"/>
    <d v="2018-12-24T00:00:00"/>
    <x v="2"/>
  </r>
  <r>
    <x v="9"/>
    <d v="2018-12-25T00:00:00"/>
    <n v="3"/>
    <n v="0"/>
    <n v="3"/>
    <n v="0"/>
    <n v="52"/>
    <n v="7"/>
    <d v="2018-12-24T00:00:00"/>
    <x v="2"/>
  </r>
  <r>
    <x v="14"/>
    <d v="2018-12-25T00:00:00"/>
    <n v="16"/>
    <n v="1"/>
    <n v="15"/>
    <n v="0"/>
    <n v="52"/>
    <n v="7"/>
    <d v="2018-12-24T00:00:00"/>
    <x v="2"/>
  </r>
  <r>
    <x v="15"/>
    <d v="2018-12-25T00:00:00"/>
    <n v="14"/>
    <n v="1"/>
    <n v="13"/>
    <n v="0"/>
    <n v="52"/>
    <n v="7"/>
    <d v="2018-12-24T00:00:00"/>
    <x v="2"/>
  </r>
  <r>
    <x v="16"/>
    <d v="2018-12-25T00:00:00"/>
    <n v="2"/>
    <n v="1"/>
    <n v="1"/>
    <n v="0"/>
    <n v="52"/>
    <n v="7"/>
    <d v="2018-12-24T00:00:00"/>
    <x v="2"/>
  </r>
  <r>
    <x v="17"/>
    <d v="2018-12-25T00:00:00"/>
    <n v="1"/>
    <n v="0"/>
    <n v="1"/>
    <n v="0"/>
    <n v="52"/>
    <n v="7"/>
    <d v="2018-12-24T00:00:00"/>
    <x v="2"/>
  </r>
  <r>
    <x v="18"/>
    <d v="2018-12-25T00:00:00"/>
    <n v="1"/>
    <n v="1"/>
    <n v="0"/>
    <n v="0"/>
    <n v="52"/>
    <n v="7"/>
    <d v="2018-12-24T00:00:00"/>
    <x v="2"/>
  </r>
  <r>
    <x v="10"/>
    <d v="2018-12-25T00:00:00"/>
    <n v="18"/>
    <n v="0"/>
    <n v="18"/>
    <n v="0"/>
    <n v="52"/>
    <n v="7"/>
    <d v="2018-12-24T00:00:00"/>
    <x v="2"/>
  </r>
  <r>
    <x v="20"/>
    <d v="2018-12-25T00:00:00"/>
    <n v="18"/>
    <n v="0"/>
    <n v="18"/>
    <n v="0"/>
    <n v="52"/>
    <n v="7"/>
    <d v="2018-12-24T00:00:00"/>
    <x v="2"/>
  </r>
  <r>
    <x v="21"/>
    <d v="2018-12-25T00:00:00"/>
    <n v="14"/>
    <n v="0"/>
    <n v="14"/>
    <n v="0"/>
    <n v="52"/>
    <n v="7"/>
    <d v="2018-12-24T00:00:00"/>
    <x v="2"/>
  </r>
  <r>
    <x v="22"/>
    <d v="2018-12-25T00:00:00"/>
    <n v="61"/>
    <n v="5"/>
    <n v="56"/>
    <n v="0"/>
    <n v="52"/>
    <n v="7"/>
    <d v="2018-12-24T00:00:00"/>
    <x v="2"/>
  </r>
  <r>
    <x v="25"/>
    <d v="2018-12-25T00:00:00"/>
    <n v="10"/>
    <n v="5"/>
    <n v="5"/>
    <n v="0"/>
    <n v="52"/>
    <n v="7"/>
    <d v="2018-12-24T00:00:00"/>
    <x v="2"/>
  </r>
  <r>
    <x v="26"/>
    <d v="2018-12-25T00:00:00"/>
    <n v="1"/>
    <n v="0"/>
    <n v="1"/>
    <n v="0"/>
    <n v="52"/>
    <n v="7"/>
    <d v="2018-12-24T00:00:00"/>
    <x v="2"/>
  </r>
  <r>
    <x v="28"/>
    <d v="2018-12-25T00:00:00"/>
    <n v="9"/>
    <n v="0"/>
    <n v="9"/>
    <n v="0"/>
    <n v="52"/>
    <n v="7"/>
    <d v="2018-12-24T00:00:00"/>
    <x v="2"/>
  </r>
  <r>
    <x v="29"/>
    <d v="2018-12-25T00:00:00"/>
    <n v="5"/>
    <n v="0"/>
    <n v="5"/>
    <n v="0"/>
    <n v="52"/>
    <n v="7"/>
    <d v="2018-12-24T00:00:00"/>
    <x v="2"/>
  </r>
  <r>
    <x v="23"/>
    <d v="2018-12-25T00:00:00"/>
    <n v="4"/>
    <n v="1"/>
    <n v="3"/>
    <n v="0"/>
    <n v="52"/>
    <n v="7"/>
    <d v="2018-12-24T00:00:00"/>
    <x v="2"/>
  </r>
  <r>
    <x v="24"/>
    <d v="2018-12-25T00:00:00"/>
    <n v="24"/>
    <n v="3"/>
    <n v="21"/>
    <n v="0"/>
    <n v="52"/>
    <n v="7"/>
    <d v="2018-12-24T00:00:00"/>
    <x v="2"/>
  </r>
  <r>
    <x v="30"/>
    <d v="2018-12-25T00:00:00"/>
    <n v="24"/>
    <n v="0"/>
    <n v="24"/>
    <n v="0"/>
    <n v="52"/>
    <n v="7"/>
    <d v="2018-12-24T00:00:00"/>
    <x v="2"/>
  </r>
  <r>
    <x v="31"/>
    <d v="2018-12-25T00:00:00"/>
    <n v="7"/>
    <n v="0"/>
    <n v="7"/>
    <n v="0"/>
    <n v="52"/>
    <n v="7"/>
    <d v="2018-12-24T00:00:00"/>
    <x v="2"/>
  </r>
  <r>
    <x v="32"/>
    <d v="2018-12-25T00:00:00"/>
    <n v="7"/>
    <n v="0"/>
    <n v="7"/>
    <n v="0"/>
    <n v="52"/>
    <n v="7"/>
    <d v="2018-12-24T00:00:00"/>
    <x v="2"/>
  </r>
  <r>
    <x v="33"/>
    <d v="2018-12-25T00:00:00"/>
    <n v="1"/>
    <n v="0"/>
    <n v="1"/>
    <n v="0"/>
    <n v="52"/>
    <n v="7"/>
    <d v="2018-12-24T00:00:00"/>
    <x v="2"/>
  </r>
  <r>
    <x v="34"/>
    <d v="2018-12-25T00:00:00"/>
    <n v="1"/>
    <n v="0"/>
    <n v="0"/>
    <n v="0"/>
    <n v="52"/>
    <n v="7"/>
    <d v="2018-12-24T00:00:00"/>
    <x v="2"/>
  </r>
  <r>
    <x v="7"/>
    <d v="2018-12-25T00:00:00"/>
    <n v="29"/>
    <n v="5"/>
    <n v="24"/>
    <n v="0"/>
    <n v="52"/>
    <n v="7"/>
    <d v="2018-12-24T00:00:00"/>
    <x v="2"/>
  </r>
  <r>
    <x v="8"/>
    <d v="2018-12-25T00:00:00"/>
    <n v="134"/>
    <n v="18"/>
    <n v="116"/>
    <n v="0"/>
    <n v="52"/>
    <n v="7"/>
    <d v="2018-12-24T00:00:00"/>
    <x v="2"/>
  </r>
  <r>
    <x v="35"/>
    <d v="2018-12-25T00:00:00"/>
    <n v="31"/>
    <n v="0"/>
    <n v="0"/>
    <n v="31"/>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7T00:00:00"/>
    <n v="3096"/>
    <n v="0"/>
    <n v="3072"/>
    <n v="24"/>
    <n v="52"/>
    <n v="7"/>
    <d v="2018-12-24T00:00:00"/>
    <x v="2"/>
  </r>
  <r>
    <x v="2"/>
    <d v="2018-12-27T00:00:00"/>
    <n v="10"/>
    <n v="0"/>
    <n v="10"/>
    <n v="0"/>
    <n v="52"/>
    <n v="7"/>
    <d v="2018-12-24T00:00:00"/>
    <x v="2"/>
  </r>
  <r>
    <x v="3"/>
    <d v="2018-12-27T00:00:00"/>
    <n v="62"/>
    <n v="5"/>
    <n v="57"/>
    <n v="0"/>
    <n v="52"/>
    <n v="7"/>
    <d v="2018-12-24T00:00:00"/>
    <x v="2"/>
  </r>
  <r>
    <x v="4"/>
    <d v="2018-12-27T00:00:00"/>
    <n v="47"/>
    <n v="1"/>
    <n v="46"/>
    <n v="0"/>
    <n v="52"/>
    <n v="7"/>
    <d v="2018-12-24T00:00:00"/>
    <x v="2"/>
  </r>
  <r>
    <x v="36"/>
    <d v="2018-12-27T00:00:00"/>
    <n v="1"/>
    <n v="1"/>
    <n v="0"/>
    <n v="0"/>
    <n v="52"/>
    <n v="7"/>
    <d v="2018-12-24T00:00:00"/>
    <x v="2"/>
  </r>
  <r>
    <x v="5"/>
    <d v="2018-12-27T00:00:00"/>
    <n v="9"/>
    <n v="1"/>
    <n v="8"/>
    <n v="0"/>
    <n v="52"/>
    <n v="7"/>
    <d v="2018-12-24T00:00:00"/>
    <x v="2"/>
  </r>
  <r>
    <x v="6"/>
    <d v="2018-12-27T00:00:00"/>
    <n v="7"/>
    <n v="0"/>
    <n v="7"/>
    <n v="0"/>
    <n v="52"/>
    <n v="7"/>
    <d v="2018-12-24T00:00:00"/>
    <x v="2"/>
  </r>
  <r>
    <x v="1"/>
    <d v="2018-12-27T00:00:00"/>
    <n v="3072"/>
    <n v="83"/>
    <n v="2961"/>
    <n v="28"/>
    <n v="52"/>
    <n v="7"/>
    <d v="2018-12-24T00:00:00"/>
    <x v="2"/>
  </r>
  <r>
    <x v="39"/>
    <d v="2018-12-27T00:00:00"/>
    <n v="14"/>
    <n v="0"/>
    <n v="14"/>
    <n v="0"/>
    <n v="52"/>
    <n v="7"/>
    <d v="2018-12-24T00:00:00"/>
    <x v="2"/>
  </r>
  <r>
    <x v="9"/>
    <d v="2018-12-27T00:00:00"/>
    <n v="242"/>
    <n v="29"/>
    <n v="213"/>
    <n v="0"/>
    <n v="52"/>
    <n v="7"/>
    <d v="2018-12-24T00:00:00"/>
    <x v="2"/>
  </r>
  <r>
    <x v="12"/>
    <d v="2018-12-27T00:00:00"/>
    <n v="4"/>
    <n v="0"/>
    <n v="4"/>
    <n v="0"/>
    <n v="52"/>
    <n v="7"/>
    <d v="2018-12-24T00:00:00"/>
    <x v="2"/>
  </r>
  <r>
    <x v="13"/>
    <d v="2018-12-27T00:00:00"/>
    <n v="7"/>
    <n v="2"/>
    <n v="5"/>
    <n v="0"/>
    <n v="52"/>
    <n v="7"/>
    <d v="2018-12-24T00:00:00"/>
    <x v="2"/>
  </r>
  <r>
    <x v="14"/>
    <d v="2018-12-27T00:00:00"/>
    <n v="157"/>
    <n v="40"/>
    <n v="117"/>
    <n v="0"/>
    <n v="52"/>
    <n v="7"/>
    <d v="2018-12-24T00:00:00"/>
    <x v="2"/>
  </r>
  <r>
    <x v="15"/>
    <d v="2018-12-27T00:00:00"/>
    <n v="100"/>
    <n v="3"/>
    <n v="97"/>
    <n v="0"/>
    <n v="52"/>
    <n v="7"/>
    <d v="2018-12-24T00:00:00"/>
    <x v="2"/>
  </r>
  <r>
    <x v="16"/>
    <d v="2018-12-27T00:00:00"/>
    <n v="1"/>
    <n v="0"/>
    <n v="1"/>
    <n v="0"/>
    <n v="52"/>
    <n v="7"/>
    <d v="2018-12-24T00:00:00"/>
    <x v="2"/>
  </r>
  <r>
    <x v="17"/>
    <d v="2018-12-27T00:00:00"/>
    <n v="1"/>
    <n v="0"/>
    <n v="1"/>
    <n v="0"/>
    <n v="52"/>
    <n v="7"/>
    <d v="2018-12-24T00:00:00"/>
    <x v="2"/>
  </r>
  <r>
    <x v="18"/>
    <d v="2018-12-27T00:00:00"/>
    <n v="22"/>
    <n v="3"/>
    <n v="19"/>
    <n v="0"/>
    <n v="52"/>
    <n v="7"/>
    <d v="2018-12-24T00:00:00"/>
    <x v="2"/>
  </r>
  <r>
    <x v="19"/>
    <d v="2018-12-27T00:00:00"/>
    <n v="1"/>
    <n v="0"/>
    <n v="1"/>
    <n v="0"/>
    <n v="52"/>
    <n v="7"/>
    <d v="2018-12-24T00:00:00"/>
    <x v="2"/>
  </r>
  <r>
    <x v="10"/>
    <d v="2018-12-27T00:00:00"/>
    <n v="171"/>
    <n v="1"/>
    <n v="170"/>
    <n v="0"/>
    <n v="52"/>
    <n v="7"/>
    <d v="2018-12-24T00:00:00"/>
    <x v="2"/>
  </r>
  <r>
    <x v="11"/>
    <d v="2018-12-27T00:00:00"/>
    <n v="5"/>
    <n v="1"/>
    <n v="4"/>
    <n v="0"/>
    <n v="52"/>
    <n v="7"/>
    <d v="2018-12-24T00:00:00"/>
    <x v="2"/>
  </r>
  <r>
    <x v="20"/>
    <d v="2018-12-27T00:00:00"/>
    <n v="171"/>
    <n v="0"/>
    <n v="171"/>
    <n v="0"/>
    <n v="52"/>
    <n v="7"/>
    <d v="2018-12-24T00:00:00"/>
    <x v="2"/>
  </r>
  <r>
    <x v="21"/>
    <d v="2018-12-27T00:00:00"/>
    <n v="516"/>
    <n v="5"/>
    <n v="511"/>
    <n v="0"/>
    <n v="52"/>
    <n v="7"/>
    <d v="2018-12-24T00:00:00"/>
    <x v="2"/>
  </r>
  <r>
    <x v="22"/>
    <d v="2018-12-27T00:00:00"/>
    <n v="1481"/>
    <n v="26"/>
    <n v="1455"/>
    <n v="0"/>
    <n v="52"/>
    <n v="7"/>
    <d v="2018-12-24T00:00:00"/>
    <x v="2"/>
  </r>
  <r>
    <x v="25"/>
    <d v="2018-12-27T00:00:00"/>
    <n v="113"/>
    <n v="9"/>
    <n v="104"/>
    <n v="0"/>
    <n v="52"/>
    <n v="7"/>
    <d v="2018-12-24T00:00:00"/>
    <x v="2"/>
  </r>
  <r>
    <x v="26"/>
    <d v="2018-12-27T00:00:00"/>
    <n v="28"/>
    <n v="0"/>
    <n v="28"/>
    <n v="0"/>
    <n v="52"/>
    <n v="7"/>
    <d v="2018-12-24T00:00:00"/>
    <x v="2"/>
  </r>
  <r>
    <x v="27"/>
    <d v="2018-12-27T00:00:00"/>
    <n v="15"/>
    <n v="0"/>
    <n v="15"/>
    <n v="0"/>
    <n v="52"/>
    <n v="7"/>
    <d v="2018-12-24T00:00:00"/>
    <x v="2"/>
  </r>
  <r>
    <x v="38"/>
    <d v="2018-12-27T00:00:00"/>
    <n v="6"/>
    <n v="2"/>
    <n v="4"/>
    <n v="0"/>
    <n v="52"/>
    <n v="7"/>
    <d v="2018-12-24T00:00:00"/>
    <x v="2"/>
  </r>
  <r>
    <x v="28"/>
    <d v="2018-12-27T00:00:00"/>
    <n v="134"/>
    <n v="9"/>
    <n v="125"/>
    <n v="0"/>
    <n v="52"/>
    <n v="7"/>
    <d v="2018-12-24T00:00:00"/>
    <x v="2"/>
  </r>
  <r>
    <x v="29"/>
    <d v="2018-12-27T00:00:00"/>
    <n v="62"/>
    <n v="18"/>
    <n v="44"/>
    <n v="0"/>
    <n v="52"/>
    <n v="7"/>
    <d v="2018-12-24T00:00:00"/>
    <x v="2"/>
  </r>
  <r>
    <x v="23"/>
    <d v="2018-12-27T00:00:00"/>
    <n v="75"/>
    <n v="13"/>
    <n v="62"/>
    <n v="0"/>
    <n v="52"/>
    <n v="7"/>
    <d v="2018-12-24T00:00:00"/>
    <x v="2"/>
  </r>
  <r>
    <x v="24"/>
    <d v="2018-12-27T00:00:00"/>
    <n v="343"/>
    <n v="20"/>
    <n v="323"/>
    <n v="0"/>
    <n v="52"/>
    <n v="7"/>
    <d v="2018-12-24T00:00:00"/>
    <x v="2"/>
  </r>
  <r>
    <x v="30"/>
    <d v="2018-12-27T00:00:00"/>
    <n v="343"/>
    <n v="0"/>
    <n v="343"/>
    <n v="0"/>
    <n v="52"/>
    <n v="7"/>
    <d v="2018-12-24T00:00:00"/>
    <x v="2"/>
  </r>
  <r>
    <x v="31"/>
    <d v="2018-12-27T00:00:00"/>
    <n v="199"/>
    <n v="21"/>
    <n v="178"/>
    <n v="0"/>
    <n v="52"/>
    <n v="7"/>
    <d v="2018-12-24T00:00:00"/>
    <x v="2"/>
  </r>
  <r>
    <x v="32"/>
    <d v="2018-12-27T00:00:00"/>
    <n v="66"/>
    <n v="13"/>
    <n v="53"/>
    <n v="0"/>
    <n v="52"/>
    <n v="7"/>
    <d v="2018-12-24T00:00:00"/>
    <x v="2"/>
  </r>
  <r>
    <x v="33"/>
    <d v="2018-12-27T00:00:00"/>
    <n v="68"/>
    <n v="9"/>
    <n v="59"/>
    <n v="0"/>
    <n v="52"/>
    <n v="7"/>
    <d v="2018-12-24T00:00:00"/>
    <x v="2"/>
  </r>
  <r>
    <x v="34"/>
    <d v="2018-12-27T00:00:00"/>
    <n v="80"/>
    <n v="0"/>
    <n v="0"/>
    <n v="0"/>
    <n v="52"/>
    <n v="7"/>
    <d v="2018-12-24T00:00:00"/>
    <x v="2"/>
  </r>
  <r>
    <x v="7"/>
    <d v="2018-12-27T00:00:00"/>
    <n v="668"/>
    <n v="153"/>
    <n v="515"/>
    <n v="0"/>
    <n v="52"/>
    <n v="7"/>
    <d v="2018-12-24T00:00:00"/>
    <x v="2"/>
  </r>
  <r>
    <x v="8"/>
    <d v="2018-12-27T00:00:00"/>
    <n v="2950"/>
    <n v="213"/>
    <n v="2736"/>
    <n v="1"/>
    <n v="52"/>
    <n v="7"/>
    <d v="2018-12-24T00:00:00"/>
    <x v="2"/>
  </r>
  <r>
    <x v="35"/>
    <d v="2018-12-27T00:00:00"/>
    <n v="719"/>
    <n v="0"/>
    <n v="0"/>
    <n v="719"/>
    <n v="52"/>
    <n v="7"/>
    <d v="2018-12-24T00:00:00"/>
    <x v="2"/>
  </r>
  <r>
    <x v="0"/>
    <d v="2018-12-28T00:00:00"/>
    <n v="3362"/>
    <n v="0"/>
    <n v="3332"/>
    <n v="30"/>
    <n v="52"/>
    <n v="7"/>
    <d v="2018-12-24T00:00:00"/>
    <x v="2"/>
  </r>
  <r>
    <x v="2"/>
    <d v="2018-12-28T00:00:00"/>
    <n v="9"/>
    <n v="0"/>
    <n v="9"/>
    <n v="0"/>
    <n v="52"/>
    <n v="7"/>
    <d v="2018-12-24T00:00:00"/>
    <x v="2"/>
  </r>
  <r>
    <x v="3"/>
    <d v="2018-12-28T00:00:00"/>
    <n v="63"/>
    <n v="9"/>
    <n v="54"/>
    <n v="0"/>
    <n v="52"/>
    <n v="7"/>
    <d v="2018-12-24T00:00:00"/>
    <x v="2"/>
  </r>
  <r>
    <x v="4"/>
    <d v="2018-12-28T00:00:00"/>
    <n v="45"/>
    <n v="2"/>
    <n v="43"/>
    <n v="0"/>
    <n v="52"/>
    <n v="7"/>
    <d v="2018-12-24T00:00:00"/>
    <x v="2"/>
  </r>
  <r>
    <x v="5"/>
    <d v="2018-12-28T00:00:00"/>
    <n v="13"/>
    <n v="2"/>
    <n v="11"/>
    <n v="0"/>
    <n v="52"/>
    <n v="7"/>
    <d v="2018-12-24T00:00:00"/>
    <x v="2"/>
  </r>
  <r>
    <x v="6"/>
    <d v="2018-12-28T00:00:00"/>
    <n v="11"/>
    <n v="0"/>
    <n v="11"/>
    <n v="0"/>
    <n v="52"/>
    <n v="7"/>
    <d v="2018-12-24T00:00:00"/>
    <x v="2"/>
  </r>
  <r>
    <x v="1"/>
    <d v="2018-12-28T00:00:00"/>
    <n v="3332"/>
    <n v="147"/>
    <n v="3152"/>
    <n v="33"/>
    <n v="52"/>
    <n v="7"/>
    <d v="2018-12-24T00:00:00"/>
    <x v="2"/>
  </r>
  <r>
    <x v="39"/>
    <d v="2018-12-28T00:00:00"/>
    <n v="29"/>
    <n v="0"/>
    <n v="29"/>
    <n v="0"/>
    <n v="52"/>
    <n v="7"/>
    <d v="2018-12-24T00:00:00"/>
    <x v="2"/>
  </r>
  <r>
    <x v="9"/>
    <d v="2018-12-28T00:00:00"/>
    <n v="262"/>
    <n v="34"/>
    <n v="228"/>
    <n v="0"/>
    <n v="52"/>
    <n v="7"/>
    <d v="2018-12-24T00:00:00"/>
    <x v="2"/>
  </r>
  <r>
    <x v="12"/>
    <d v="2018-12-28T00:00:00"/>
    <n v="6"/>
    <n v="1"/>
    <n v="5"/>
    <n v="0"/>
    <n v="52"/>
    <n v="7"/>
    <d v="2018-12-24T00:00:00"/>
    <x v="2"/>
  </r>
  <r>
    <x v="13"/>
    <d v="2018-12-28T00:00:00"/>
    <n v="7"/>
    <n v="1"/>
    <n v="6"/>
    <n v="0"/>
    <n v="52"/>
    <n v="7"/>
    <d v="2018-12-24T00:00:00"/>
    <x v="2"/>
  </r>
  <r>
    <x v="14"/>
    <d v="2018-12-28T00:00:00"/>
    <n v="138"/>
    <n v="36"/>
    <n v="102"/>
    <n v="0"/>
    <n v="52"/>
    <n v="7"/>
    <d v="2018-12-24T00:00:00"/>
    <x v="2"/>
  </r>
  <r>
    <x v="15"/>
    <d v="2018-12-28T00:00:00"/>
    <n v="83"/>
    <n v="1"/>
    <n v="82"/>
    <n v="0"/>
    <n v="52"/>
    <n v="7"/>
    <d v="2018-12-24T00:00:00"/>
    <x v="2"/>
  </r>
  <r>
    <x v="16"/>
    <d v="2018-12-28T00:00:00"/>
    <n v="2"/>
    <n v="1"/>
    <n v="1"/>
    <n v="0"/>
    <n v="52"/>
    <n v="7"/>
    <d v="2018-12-24T00:00:00"/>
    <x v="2"/>
  </r>
  <r>
    <x v="17"/>
    <d v="2018-12-28T00:00:00"/>
    <n v="1"/>
    <n v="0"/>
    <n v="1"/>
    <n v="0"/>
    <n v="52"/>
    <n v="7"/>
    <d v="2018-12-24T00:00:00"/>
    <x v="2"/>
  </r>
  <r>
    <x v="18"/>
    <d v="2018-12-28T00:00:00"/>
    <n v="21"/>
    <n v="4"/>
    <n v="17"/>
    <n v="0"/>
    <n v="52"/>
    <n v="7"/>
    <d v="2018-12-24T00:00:00"/>
    <x v="2"/>
  </r>
  <r>
    <x v="19"/>
    <d v="2018-12-28T00:00:00"/>
    <n v="6"/>
    <n v="0"/>
    <n v="6"/>
    <n v="0"/>
    <n v="52"/>
    <n v="7"/>
    <d v="2018-12-24T00:00:00"/>
    <x v="2"/>
  </r>
  <r>
    <x v="10"/>
    <d v="2018-12-28T00:00:00"/>
    <n v="149"/>
    <n v="0"/>
    <n v="149"/>
    <n v="0"/>
    <n v="52"/>
    <n v="7"/>
    <d v="2018-12-24T00:00:00"/>
    <x v="2"/>
  </r>
  <r>
    <x v="11"/>
    <d v="2018-12-28T00:00:00"/>
    <n v="2"/>
    <n v="0"/>
    <n v="2"/>
    <n v="0"/>
    <n v="52"/>
    <n v="7"/>
    <d v="2018-12-24T00:00:00"/>
    <x v="2"/>
  </r>
  <r>
    <x v="20"/>
    <d v="2018-12-28T00:00:00"/>
    <n v="149"/>
    <n v="0"/>
    <n v="149"/>
    <n v="0"/>
    <n v="52"/>
    <n v="7"/>
    <d v="2018-12-24T00:00:00"/>
    <x v="2"/>
  </r>
  <r>
    <x v="21"/>
    <d v="2018-12-28T00:00:00"/>
    <n v="469"/>
    <n v="9"/>
    <n v="460"/>
    <n v="0"/>
    <n v="52"/>
    <n v="7"/>
    <d v="2018-12-24T00:00:00"/>
    <x v="2"/>
  </r>
  <r>
    <x v="22"/>
    <d v="2018-12-28T00:00:00"/>
    <n v="1493"/>
    <n v="27"/>
    <n v="1466"/>
    <n v="0"/>
    <n v="52"/>
    <n v="7"/>
    <d v="2018-12-24T00:00:00"/>
    <x v="2"/>
  </r>
  <r>
    <x v="25"/>
    <d v="2018-12-28T00:00:00"/>
    <n v="131"/>
    <n v="29"/>
    <n v="102"/>
    <n v="0"/>
    <n v="52"/>
    <n v="7"/>
    <d v="2018-12-24T00:00:00"/>
    <x v="2"/>
  </r>
  <r>
    <x v="26"/>
    <d v="2018-12-28T00:00:00"/>
    <n v="25"/>
    <n v="0"/>
    <n v="25"/>
    <n v="0"/>
    <n v="52"/>
    <n v="7"/>
    <d v="2018-12-24T00:00:00"/>
    <x v="2"/>
  </r>
  <r>
    <x v="27"/>
    <d v="2018-12-28T00:00:00"/>
    <n v="27"/>
    <n v="0"/>
    <n v="27"/>
    <n v="0"/>
    <n v="52"/>
    <n v="7"/>
    <d v="2018-12-24T00:00:00"/>
    <x v="2"/>
  </r>
  <r>
    <x v="38"/>
    <d v="2018-12-28T00:00:00"/>
    <n v="9"/>
    <n v="1"/>
    <n v="8"/>
    <n v="0"/>
    <n v="52"/>
    <n v="7"/>
    <d v="2018-12-24T00:00:00"/>
    <x v="2"/>
  </r>
  <r>
    <x v="28"/>
    <d v="2018-12-28T00:00:00"/>
    <n v="158"/>
    <n v="7"/>
    <n v="151"/>
    <n v="0"/>
    <n v="52"/>
    <n v="7"/>
    <d v="2018-12-24T00:00:00"/>
    <x v="2"/>
  </r>
  <r>
    <x v="29"/>
    <d v="2018-12-28T00:00:00"/>
    <n v="71"/>
    <n v="14"/>
    <n v="57"/>
    <n v="0"/>
    <n v="52"/>
    <n v="7"/>
    <d v="2018-12-24T00:00:00"/>
    <x v="2"/>
  </r>
  <r>
    <x v="23"/>
    <d v="2018-12-28T00:00:00"/>
    <n v="84"/>
    <n v="13"/>
    <n v="71"/>
    <n v="0"/>
    <n v="52"/>
    <n v="7"/>
    <d v="2018-12-24T00:00:00"/>
    <x v="2"/>
  </r>
  <r>
    <x v="24"/>
    <d v="2018-12-28T00:00:00"/>
    <n v="396"/>
    <n v="27"/>
    <n v="369"/>
    <n v="0"/>
    <n v="52"/>
    <n v="7"/>
    <d v="2018-12-24T00:00:00"/>
    <x v="2"/>
  </r>
  <r>
    <x v="30"/>
    <d v="2018-12-28T00:00:00"/>
    <n v="396"/>
    <n v="0"/>
    <n v="396"/>
    <n v="0"/>
    <n v="52"/>
    <n v="7"/>
    <d v="2018-12-24T00:00:00"/>
    <x v="2"/>
  </r>
  <r>
    <x v="31"/>
    <d v="2018-12-28T00:00:00"/>
    <n v="189"/>
    <n v="26"/>
    <n v="163"/>
    <n v="0"/>
    <n v="52"/>
    <n v="7"/>
    <d v="2018-12-24T00:00:00"/>
    <x v="2"/>
  </r>
  <r>
    <x v="32"/>
    <d v="2018-12-28T00:00:00"/>
    <n v="88"/>
    <n v="17"/>
    <n v="71"/>
    <n v="0"/>
    <n v="52"/>
    <n v="7"/>
    <d v="2018-12-24T00:00:00"/>
    <x v="2"/>
  </r>
  <r>
    <x v="33"/>
    <d v="2018-12-28T00:00:00"/>
    <n v="61"/>
    <n v="9"/>
    <n v="52"/>
    <n v="0"/>
    <n v="52"/>
    <n v="7"/>
    <d v="2018-12-24T00:00:00"/>
    <x v="2"/>
  </r>
  <r>
    <x v="34"/>
    <d v="2018-12-28T00:00:00"/>
    <n v="100"/>
    <n v="0"/>
    <n v="0"/>
    <n v="0"/>
    <n v="52"/>
    <n v="7"/>
    <d v="2018-12-24T00:00:00"/>
    <x v="2"/>
  </r>
  <r>
    <x v="7"/>
    <d v="2018-12-28T00:00:00"/>
    <n v="671"/>
    <n v="154"/>
    <n v="517"/>
    <n v="0"/>
    <n v="52"/>
    <n v="7"/>
    <d v="2018-12-24T00:00:00"/>
    <x v="2"/>
  </r>
  <r>
    <x v="8"/>
    <d v="2018-12-28T00:00:00"/>
    <n v="3145"/>
    <n v="377"/>
    <n v="2768"/>
    <n v="0"/>
    <n v="52"/>
    <n v="7"/>
    <d v="2018-12-24T00:00:00"/>
    <x v="2"/>
  </r>
  <r>
    <x v="35"/>
    <d v="2018-12-28T00:00:00"/>
    <n v="678"/>
    <n v="0"/>
    <n v="0"/>
    <n v="678"/>
    <n v="52"/>
    <n v="7"/>
    <d v="2018-12-24T00:00:00"/>
    <x v="2"/>
  </r>
  <r>
    <x v="0"/>
    <d v="2018-12-29T00:00:00"/>
    <n v="599"/>
    <n v="0"/>
    <n v="595"/>
    <n v="4"/>
    <n v="52"/>
    <n v="7"/>
    <d v="2018-12-24T00:00:00"/>
    <x v="2"/>
  </r>
  <r>
    <x v="1"/>
    <d v="2018-12-29T00:00:00"/>
    <n v="595"/>
    <n v="29"/>
    <n v="558"/>
    <n v="8"/>
    <n v="52"/>
    <n v="7"/>
    <d v="2018-12-24T00:00:00"/>
    <x v="2"/>
  </r>
  <r>
    <x v="2"/>
    <d v="2018-12-29T00:00:00"/>
    <n v="1"/>
    <n v="0"/>
    <n v="1"/>
    <n v="0"/>
    <n v="52"/>
    <n v="7"/>
    <d v="2018-12-24T00:00:00"/>
    <x v="2"/>
  </r>
  <r>
    <x v="3"/>
    <d v="2018-12-29T00:00:00"/>
    <n v="16"/>
    <n v="2"/>
    <n v="14"/>
    <n v="0"/>
    <n v="52"/>
    <n v="7"/>
    <d v="2018-12-24T00:00:00"/>
    <x v="2"/>
  </r>
  <r>
    <x v="4"/>
    <d v="2018-12-29T00:00:00"/>
    <n v="13"/>
    <n v="1"/>
    <n v="12"/>
    <n v="0"/>
    <n v="52"/>
    <n v="7"/>
    <d v="2018-12-24T00:00:00"/>
    <x v="2"/>
  </r>
  <r>
    <x v="5"/>
    <d v="2018-12-29T00:00:00"/>
    <n v="5"/>
    <n v="0"/>
    <n v="5"/>
    <n v="0"/>
    <n v="52"/>
    <n v="7"/>
    <d v="2018-12-24T00:00:00"/>
    <x v="2"/>
  </r>
  <r>
    <x v="6"/>
    <d v="2018-12-29T00:00:00"/>
    <n v="5"/>
    <n v="1"/>
    <n v="4"/>
    <n v="0"/>
    <n v="52"/>
    <n v="7"/>
    <d v="2018-12-24T00:00:00"/>
    <x v="2"/>
  </r>
  <r>
    <x v="7"/>
    <d v="2018-12-29T00:00:00"/>
    <n v="96"/>
    <n v="20"/>
    <n v="76"/>
    <n v="0"/>
    <n v="52"/>
    <n v="7"/>
    <d v="2018-12-24T00:00:00"/>
    <x v="2"/>
  </r>
  <r>
    <x v="8"/>
    <d v="2018-12-29T00:00:00"/>
    <n v="554"/>
    <n v="55"/>
    <n v="499"/>
    <n v="0"/>
    <n v="52"/>
    <n v="7"/>
    <d v="2018-12-24T00:00:00"/>
    <x v="2"/>
  </r>
  <r>
    <x v="9"/>
    <d v="2018-12-29T00:00:00"/>
    <n v="29"/>
    <n v="7"/>
    <n v="22"/>
    <n v="0"/>
    <n v="52"/>
    <n v="7"/>
    <d v="2018-12-24T00:00:00"/>
    <x v="2"/>
  </r>
  <r>
    <x v="10"/>
    <d v="2018-12-29T00:00:00"/>
    <n v="41"/>
    <n v="0"/>
    <n v="41"/>
    <n v="0"/>
    <n v="52"/>
    <n v="7"/>
    <d v="2018-12-24T00:00:00"/>
    <x v="2"/>
  </r>
  <r>
    <x v="11"/>
    <d v="2018-12-29T00:00:00"/>
    <n v="2"/>
    <n v="0"/>
    <n v="2"/>
    <n v="0"/>
    <n v="52"/>
    <n v="7"/>
    <d v="2018-12-24T00:00:00"/>
    <x v="2"/>
  </r>
  <r>
    <x v="12"/>
    <d v="2018-12-29T00:00:00"/>
    <n v="1"/>
    <n v="0"/>
    <n v="1"/>
    <n v="0"/>
    <n v="52"/>
    <n v="7"/>
    <d v="2018-12-24T00:00:00"/>
    <x v="2"/>
  </r>
  <r>
    <x v="13"/>
    <d v="2018-12-29T00:00:00"/>
    <n v="2"/>
    <n v="0"/>
    <n v="2"/>
    <n v="0"/>
    <n v="52"/>
    <n v="7"/>
    <d v="2018-12-24T00:00:00"/>
    <x v="2"/>
  </r>
  <r>
    <x v="14"/>
    <d v="2018-12-29T00:00:00"/>
    <n v="39"/>
    <n v="10"/>
    <n v="29"/>
    <n v="0"/>
    <n v="52"/>
    <n v="7"/>
    <d v="2018-12-24T00:00:00"/>
    <x v="2"/>
  </r>
  <r>
    <x v="15"/>
    <d v="2018-12-29T00:00:00"/>
    <n v="23"/>
    <n v="0"/>
    <n v="23"/>
    <n v="0"/>
    <n v="52"/>
    <n v="7"/>
    <d v="2018-12-24T00:00:00"/>
    <x v="2"/>
  </r>
  <r>
    <x v="18"/>
    <d v="2018-12-29T00:00:00"/>
    <n v="7"/>
    <n v="1"/>
    <n v="6"/>
    <n v="0"/>
    <n v="52"/>
    <n v="7"/>
    <d v="2018-12-24T00:00:00"/>
    <x v="2"/>
  </r>
  <r>
    <x v="19"/>
    <d v="2018-12-29T00:00:00"/>
    <n v="5"/>
    <n v="0"/>
    <n v="5"/>
    <n v="0"/>
    <n v="52"/>
    <n v="7"/>
    <d v="2018-12-24T00:00:00"/>
    <x v="2"/>
  </r>
  <r>
    <x v="20"/>
    <d v="2018-12-29T00:00:00"/>
    <n v="41"/>
    <n v="0"/>
    <n v="41"/>
    <n v="0"/>
    <n v="52"/>
    <n v="7"/>
    <d v="2018-12-24T00:00:00"/>
    <x v="2"/>
  </r>
  <r>
    <x v="21"/>
    <d v="2018-12-29T00:00:00"/>
    <n v="71"/>
    <n v="4"/>
    <n v="67"/>
    <n v="0"/>
    <n v="52"/>
    <n v="7"/>
    <d v="2018-12-24T00:00:00"/>
    <x v="2"/>
  </r>
  <r>
    <x v="22"/>
    <d v="2018-12-29T00:00:00"/>
    <n v="263"/>
    <n v="1"/>
    <n v="262"/>
    <n v="0"/>
    <n v="52"/>
    <n v="7"/>
    <d v="2018-12-24T00:00:00"/>
    <x v="2"/>
  </r>
  <r>
    <x v="23"/>
    <d v="2018-12-29T00:00:00"/>
    <n v="19"/>
    <n v="4"/>
    <n v="15"/>
    <n v="0"/>
    <n v="52"/>
    <n v="7"/>
    <d v="2018-12-24T00:00:00"/>
    <x v="2"/>
  </r>
  <r>
    <x v="24"/>
    <d v="2018-12-29T00:00:00"/>
    <n v="92"/>
    <n v="14"/>
    <n v="78"/>
    <n v="0"/>
    <n v="52"/>
    <n v="7"/>
    <d v="2018-12-24T00:00:00"/>
    <x v="2"/>
  </r>
  <r>
    <x v="25"/>
    <d v="2018-12-29T00:00:00"/>
    <n v="27"/>
    <n v="4"/>
    <n v="23"/>
    <n v="0"/>
    <n v="52"/>
    <n v="7"/>
    <d v="2018-12-24T00:00:00"/>
    <x v="2"/>
  </r>
  <r>
    <x v="26"/>
    <d v="2018-12-29T00:00:00"/>
    <n v="13"/>
    <n v="0"/>
    <n v="13"/>
    <n v="0"/>
    <n v="52"/>
    <n v="7"/>
    <d v="2018-12-24T00:00:00"/>
    <x v="2"/>
  </r>
  <r>
    <x v="27"/>
    <d v="2018-12-29T00:00:00"/>
    <n v="5"/>
    <n v="0"/>
    <n v="5"/>
    <n v="0"/>
    <n v="52"/>
    <n v="7"/>
    <d v="2018-12-24T00:00:00"/>
    <x v="2"/>
  </r>
  <r>
    <x v="38"/>
    <d v="2018-12-29T00:00:00"/>
    <n v="2"/>
    <n v="0"/>
    <n v="2"/>
    <n v="0"/>
    <n v="52"/>
    <n v="7"/>
    <d v="2018-12-24T00:00:00"/>
    <x v="2"/>
  </r>
  <r>
    <x v="28"/>
    <d v="2018-12-29T00:00:00"/>
    <n v="27"/>
    <n v="2"/>
    <n v="25"/>
    <n v="0"/>
    <n v="52"/>
    <n v="7"/>
    <d v="2018-12-24T00:00:00"/>
    <x v="2"/>
  </r>
  <r>
    <x v="29"/>
    <d v="2018-12-29T00:00:00"/>
    <n v="13"/>
    <n v="2"/>
    <n v="11"/>
    <n v="0"/>
    <n v="52"/>
    <n v="7"/>
    <d v="2018-12-24T00:00:00"/>
    <x v="2"/>
  </r>
  <r>
    <x v="30"/>
    <d v="2018-12-29T00:00:00"/>
    <n v="92"/>
    <n v="0"/>
    <n v="92"/>
    <n v="0"/>
    <n v="52"/>
    <n v="7"/>
    <d v="2018-12-24T00:00:00"/>
    <x v="2"/>
  </r>
  <r>
    <x v="31"/>
    <d v="2018-12-29T00:00:00"/>
    <n v="36"/>
    <n v="3"/>
    <n v="33"/>
    <n v="0"/>
    <n v="52"/>
    <n v="7"/>
    <d v="2018-12-24T00:00:00"/>
    <x v="2"/>
  </r>
  <r>
    <x v="32"/>
    <d v="2018-12-29T00:00:00"/>
    <n v="11"/>
    <n v="2"/>
    <n v="9"/>
    <n v="0"/>
    <n v="52"/>
    <n v="7"/>
    <d v="2018-12-24T00:00:00"/>
    <x v="2"/>
  </r>
  <r>
    <x v="33"/>
    <d v="2018-12-29T00:00:00"/>
    <n v="15"/>
    <n v="2"/>
    <n v="13"/>
    <n v="0"/>
    <n v="52"/>
    <n v="7"/>
    <d v="2018-12-24T00:00:00"/>
    <x v="2"/>
  </r>
  <r>
    <x v="34"/>
    <d v="2018-12-29T00:00:00"/>
    <n v="13"/>
    <n v="0"/>
    <n v="0"/>
    <n v="0"/>
    <n v="52"/>
    <n v="7"/>
    <d v="2018-12-24T00:00:00"/>
    <x v="2"/>
  </r>
  <r>
    <x v="35"/>
    <d v="2018-12-29T00:00:00"/>
    <n v="124"/>
    <n v="0"/>
    <n v="0"/>
    <n v="124"/>
    <n v="52"/>
    <n v="7"/>
    <d v="2018-12-24T00:00:00"/>
    <x v="2"/>
  </r>
  <r>
    <x v="0"/>
    <d v="2018-12-30T00:00:00"/>
    <n v="297"/>
    <n v="0"/>
    <n v="293"/>
    <n v="4"/>
    <n v="53"/>
    <n v="8"/>
    <d v="2018-12-31T00:00:00"/>
    <x v="2"/>
  </r>
  <r>
    <x v="3"/>
    <d v="2018-12-30T00:00:00"/>
    <n v="3"/>
    <n v="0"/>
    <n v="3"/>
    <n v="0"/>
    <n v="53"/>
    <n v="8"/>
    <d v="2018-12-31T00:00:00"/>
    <x v="2"/>
  </r>
  <r>
    <x v="4"/>
    <d v="2018-12-30T00:00:00"/>
    <n v="3"/>
    <n v="0"/>
    <n v="3"/>
    <n v="0"/>
    <n v="53"/>
    <n v="8"/>
    <d v="2018-12-31T00:00:00"/>
    <x v="2"/>
  </r>
  <r>
    <x v="5"/>
    <d v="2018-12-30T00:00:00"/>
    <n v="5"/>
    <n v="1"/>
    <n v="4"/>
    <n v="0"/>
    <n v="53"/>
    <n v="8"/>
    <d v="2018-12-31T00:00:00"/>
    <x v="2"/>
  </r>
  <r>
    <x v="6"/>
    <d v="2018-12-30T00:00:00"/>
    <n v="4"/>
    <n v="0"/>
    <n v="4"/>
    <n v="0"/>
    <n v="53"/>
    <n v="8"/>
    <d v="2018-12-31T00:00:00"/>
    <x v="2"/>
  </r>
  <r>
    <x v="1"/>
    <d v="2018-12-30T00:00:00"/>
    <n v="293"/>
    <n v="14"/>
    <n v="276"/>
    <n v="3"/>
    <n v="53"/>
    <n v="8"/>
    <d v="2018-12-31T00:00:00"/>
    <x v="2"/>
  </r>
  <r>
    <x v="9"/>
    <d v="2018-12-30T00:00:00"/>
    <n v="15"/>
    <n v="1"/>
    <n v="14"/>
    <n v="0"/>
    <n v="53"/>
    <n v="8"/>
    <d v="2018-12-31T00:00:00"/>
    <x v="2"/>
  </r>
  <r>
    <x v="14"/>
    <d v="2018-12-30T00:00:00"/>
    <n v="19"/>
    <n v="5"/>
    <n v="14"/>
    <n v="0"/>
    <n v="53"/>
    <n v="8"/>
    <d v="2018-12-31T00:00:00"/>
    <x v="2"/>
  </r>
  <r>
    <x v="15"/>
    <d v="2018-12-30T00:00:00"/>
    <n v="11"/>
    <n v="0"/>
    <n v="11"/>
    <n v="0"/>
    <n v="53"/>
    <n v="8"/>
    <d v="2018-12-31T00:00:00"/>
    <x v="2"/>
  </r>
  <r>
    <x v="18"/>
    <d v="2018-12-30T00:00:00"/>
    <n v="3"/>
    <n v="0"/>
    <n v="3"/>
    <n v="0"/>
    <n v="53"/>
    <n v="8"/>
    <d v="2018-12-31T00:00:00"/>
    <x v="2"/>
  </r>
  <r>
    <x v="10"/>
    <d v="2018-12-30T00:00:00"/>
    <n v="19"/>
    <n v="0"/>
    <n v="19"/>
    <n v="0"/>
    <n v="53"/>
    <n v="8"/>
    <d v="2018-12-31T00:00:00"/>
    <x v="2"/>
  </r>
  <r>
    <x v="20"/>
    <d v="2018-12-30T00:00:00"/>
    <n v="19"/>
    <n v="0"/>
    <n v="19"/>
    <n v="0"/>
    <n v="53"/>
    <n v="8"/>
    <d v="2018-12-31T00:00:00"/>
    <x v="2"/>
  </r>
  <r>
    <x v="21"/>
    <d v="2018-12-30T00:00:00"/>
    <n v="42"/>
    <n v="0"/>
    <n v="42"/>
    <n v="0"/>
    <n v="53"/>
    <n v="8"/>
    <d v="2018-12-31T00:00:00"/>
    <x v="2"/>
  </r>
  <r>
    <x v="22"/>
    <d v="2018-12-30T00:00:00"/>
    <n v="109"/>
    <n v="6"/>
    <n v="103"/>
    <n v="0"/>
    <n v="53"/>
    <n v="8"/>
    <d v="2018-12-31T00:00:00"/>
    <x v="2"/>
  </r>
  <r>
    <x v="25"/>
    <d v="2018-12-30T00:00:00"/>
    <n v="16"/>
    <n v="3"/>
    <n v="13"/>
    <n v="0"/>
    <n v="53"/>
    <n v="8"/>
    <d v="2018-12-31T00:00:00"/>
    <x v="2"/>
  </r>
  <r>
    <x v="26"/>
    <d v="2018-12-30T00:00:00"/>
    <n v="4"/>
    <n v="0"/>
    <n v="4"/>
    <n v="0"/>
    <n v="53"/>
    <n v="8"/>
    <d v="2018-12-31T00:00:00"/>
    <x v="2"/>
  </r>
  <r>
    <x v="27"/>
    <d v="2018-12-30T00:00:00"/>
    <n v="2"/>
    <n v="0"/>
    <n v="2"/>
    <n v="0"/>
    <n v="53"/>
    <n v="8"/>
    <d v="2018-12-31T00:00:00"/>
    <x v="2"/>
  </r>
  <r>
    <x v="38"/>
    <d v="2018-12-30T00:00:00"/>
    <n v="1"/>
    <n v="0"/>
    <n v="1"/>
    <n v="0"/>
    <n v="53"/>
    <n v="8"/>
    <d v="2018-12-31T00:00:00"/>
    <x v="2"/>
  </r>
  <r>
    <x v="28"/>
    <d v="2018-12-30T00:00:00"/>
    <n v="20"/>
    <n v="0"/>
    <n v="20"/>
    <n v="0"/>
    <n v="53"/>
    <n v="8"/>
    <d v="2018-12-31T00:00:00"/>
    <x v="2"/>
  </r>
  <r>
    <x v="29"/>
    <d v="2018-12-30T00:00:00"/>
    <n v="6"/>
    <n v="1"/>
    <n v="5"/>
    <n v="0"/>
    <n v="53"/>
    <n v="8"/>
    <d v="2018-12-31T00:00:00"/>
    <x v="2"/>
  </r>
  <r>
    <x v="23"/>
    <d v="2018-12-30T00:00:00"/>
    <n v="10"/>
    <n v="2"/>
    <n v="8"/>
    <n v="0"/>
    <n v="53"/>
    <n v="8"/>
    <d v="2018-12-31T00:00:00"/>
    <x v="2"/>
  </r>
  <r>
    <x v="24"/>
    <d v="2018-12-30T00:00:00"/>
    <n v="50"/>
    <n v="5"/>
    <n v="45"/>
    <n v="0"/>
    <n v="53"/>
    <n v="8"/>
    <d v="2018-12-31T00:00:00"/>
    <x v="2"/>
  </r>
  <r>
    <x v="30"/>
    <d v="2018-12-30T00:00:00"/>
    <n v="50"/>
    <n v="0"/>
    <n v="50"/>
    <n v="0"/>
    <n v="53"/>
    <n v="8"/>
    <d v="2018-12-31T00:00:00"/>
    <x v="2"/>
  </r>
  <r>
    <x v="31"/>
    <d v="2018-12-30T00:00:00"/>
    <n v="21"/>
    <n v="5"/>
    <n v="16"/>
    <n v="0"/>
    <n v="53"/>
    <n v="8"/>
    <d v="2018-12-31T00:00:00"/>
    <x v="2"/>
  </r>
  <r>
    <x v="32"/>
    <d v="2018-12-30T00:00:00"/>
    <n v="4"/>
    <n v="2"/>
    <n v="2"/>
    <n v="0"/>
    <n v="53"/>
    <n v="8"/>
    <d v="2018-12-31T00:00:00"/>
    <x v="2"/>
  </r>
  <r>
    <x v="33"/>
    <d v="2018-12-30T00:00:00"/>
    <n v="5"/>
    <n v="2"/>
    <n v="3"/>
    <n v="0"/>
    <n v="53"/>
    <n v="8"/>
    <d v="2018-12-31T00:00:00"/>
    <x v="2"/>
  </r>
  <r>
    <x v="34"/>
    <d v="2018-12-30T00:00:00"/>
    <n v="8"/>
    <n v="0"/>
    <n v="0"/>
    <n v="0"/>
    <n v="53"/>
    <n v="8"/>
    <d v="2018-12-31T00:00:00"/>
    <x v="2"/>
  </r>
  <r>
    <x v="7"/>
    <d v="2018-12-30T00:00:00"/>
    <n v="55"/>
    <n v="18"/>
    <n v="37"/>
    <n v="0"/>
    <n v="53"/>
    <n v="8"/>
    <d v="2018-12-31T00:00:00"/>
    <x v="2"/>
  </r>
  <r>
    <x v="8"/>
    <d v="2018-12-30T00:00:00"/>
    <n v="274"/>
    <n v="35"/>
    <n v="239"/>
    <n v="0"/>
    <n v="53"/>
    <n v="8"/>
    <d v="2018-12-31T00:00:00"/>
    <x v="2"/>
  </r>
  <r>
    <x v="35"/>
    <d v="2018-12-30T00:00:00"/>
    <n v="66"/>
    <n v="0"/>
    <n v="0"/>
    <n v="66"/>
    <n v="53"/>
    <n v="8"/>
    <d v="2018-12-31T00:00:00"/>
    <x v="2"/>
  </r>
  <r>
    <x v="0"/>
    <d v="2018-12-31T00:00:00"/>
    <n v="2428"/>
    <n v="0"/>
    <n v="2413"/>
    <n v="15"/>
    <n v="53"/>
    <n v="8"/>
    <d v="2018-12-31T00:00:00"/>
    <x v="2"/>
  </r>
  <r>
    <x v="2"/>
    <d v="2018-12-31T00:00:00"/>
    <n v="11"/>
    <n v="1"/>
    <n v="10"/>
    <n v="0"/>
    <n v="53"/>
    <n v="8"/>
    <d v="2018-12-31T00:00:00"/>
    <x v="2"/>
  </r>
  <r>
    <x v="3"/>
    <d v="2018-12-31T00:00:00"/>
    <n v="46"/>
    <n v="6"/>
    <n v="40"/>
    <n v="0"/>
    <n v="53"/>
    <n v="8"/>
    <d v="2018-12-31T00:00:00"/>
    <x v="2"/>
  </r>
  <r>
    <x v="4"/>
    <d v="2018-12-31T00:00:00"/>
    <n v="29"/>
    <n v="0"/>
    <n v="29"/>
    <n v="0"/>
    <n v="53"/>
    <n v="8"/>
    <d v="2018-12-31T00:00:00"/>
    <x v="2"/>
  </r>
  <r>
    <x v="5"/>
    <d v="2018-12-31T00:00:00"/>
    <n v="10"/>
    <n v="0"/>
    <n v="10"/>
    <n v="0"/>
    <n v="53"/>
    <n v="8"/>
    <d v="2018-12-31T00:00:00"/>
    <x v="2"/>
  </r>
  <r>
    <x v="6"/>
    <d v="2018-12-31T00:00:00"/>
    <n v="10"/>
    <n v="0"/>
    <n v="10"/>
    <n v="0"/>
    <n v="53"/>
    <n v="8"/>
    <d v="2018-12-31T00:00:00"/>
    <x v="2"/>
  </r>
  <r>
    <x v="1"/>
    <d v="2018-12-31T00:00:00"/>
    <n v="2413"/>
    <n v="98"/>
    <n v="2288"/>
    <n v="27"/>
    <n v="53"/>
    <n v="8"/>
    <d v="2018-12-31T00:00:00"/>
    <x v="2"/>
  </r>
  <r>
    <x v="39"/>
    <d v="2018-12-31T00:00:00"/>
    <n v="11"/>
    <n v="0"/>
    <n v="11"/>
    <n v="0"/>
    <n v="53"/>
    <n v="8"/>
    <d v="2018-12-31T00:00:00"/>
    <x v="2"/>
  </r>
  <r>
    <x v="9"/>
    <d v="2018-12-31T00:00:00"/>
    <n v="181"/>
    <n v="29"/>
    <n v="152"/>
    <n v="0"/>
    <n v="53"/>
    <n v="8"/>
    <d v="2018-12-31T00:00:00"/>
    <x v="2"/>
  </r>
  <r>
    <x v="12"/>
    <d v="2018-12-31T00:00:00"/>
    <n v="8"/>
    <n v="1"/>
    <n v="7"/>
    <n v="0"/>
    <n v="53"/>
    <n v="8"/>
    <d v="2018-12-31T00:00:00"/>
    <x v="2"/>
  </r>
  <r>
    <x v="13"/>
    <d v="2018-12-31T00:00:00"/>
    <n v="9"/>
    <n v="0"/>
    <n v="9"/>
    <n v="0"/>
    <n v="53"/>
    <n v="8"/>
    <d v="2018-12-31T00:00:00"/>
    <x v="2"/>
  </r>
  <r>
    <x v="14"/>
    <d v="2018-12-31T00:00:00"/>
    <n v="112"/>
    <n v="22"/>
    <n v="90"/>
    <n v="0"/>
    <n v="53"/>
    <n v="8"/>
    <d v="2018-12-31T00:00:00"/>
    <x v="2"/>
  </r>
  <r>
    <x v="15"/>
    <d v="2018-12-31T00:00:00"/>
    <n v="79"/>
    <n v="0"/>
    <n v="79"/>
    <n v="0"/>
    <n v="53"/>
    <n v="8"/>
    <d v="2018-12-31T00:00:00"/>
    <x v="2"/>
  </r>
  <r>
    <x v="18"/>
    <d v="2018-12-31T00:00:00"/>
    <n v="14"/>
    <n v="0"/>
    <n v="14"/>
    <n v="0"/>
    <n v="53"/>
    <n v="8"/>
    <d v="2018-12-31T00:00:00"/>
    <x v="2"/>
  </r>
  <r>
    <x v="19"/>
    <d v="2018-12-31T00:00:00"/>
    <n v="2"/>
    <n v="0"/>
    <n v="2"/>
    <n v="0"/>
    <n v="53"/>
    <n v="8"/>
    <d v="2018-12-31T00:00:00"/>
    <x v="2"/>
  </r>
  <r>
    <x v="10"/>
    <d v="2018-12-31T00:00:00"/>
    <n v="125"/>
    <n v="1"/>
    <n v="124"/>
    <n v="0"/>
    <n v="53"/>
    <n v="8"/>
    <d v="2018-12-31T00:00:00"/>
    <x v="2"/>
  </r>
  <r>
    <x v="11"/>
    <d v="2018-12-31T00:00:00"/>
    <n v="1"/>
    <n v="1"/>
    <n v="0"/>
    <n v="0"/>
    <n v="53"/>
    <n v="8"/>
    <d v="2018-12-31T00:00:00"/>
    <x v="2"/>
  </r>
  <r>
    <x v="20"/>
    <d v="2018-12-31T00:00:00"/>
    <n v="125"/>
    <n v="0"/>
    <n v="125"/>
    <n v="0"/>
    <n v="53"/>
    <n v="8"/>
    <d v="2018-12-31T00:00:00"/>
    <x v="2"/>
  </r>
  <r>
    <x v="21"/>
    <d v="2018-12-31T00:00:00"/>
    <n v="377"/>
    <n v="7"/>
    <n v="370"/>
    <n v="0"/>
    <n v="53"/>
    <n v="8"/>
    <d v="2018-12-31T00:00:00"/>
    <x v="2"/>
  </r>
  <r>
    <x v="22"/>
    <d v="2018-12-31T00:00:00"/>
    <n v="1083"/>
    <n v="17"/>
    <n v="1066"/>
    <n v="0"/>
    <n v="53"/>
    <n v="8"/>
    <d v="2018-12-31T00:00:00"/>
    <x v="2"/>
  </r>
  <r>
    <x v="25"/>
    <d v="2018-12-31T00:00:00"/>
    <n v="109"/>
    <n v="19"/>
    <n v="90"/>
    <n v="0"/>
    <n v="53"/>
    <n v="8"/>
    <d v="2018-12-31T00:00:00"/>
    <x v="2"/>
  </r>
  <r>
    <x v="26"/>
    <d v="2018-12-31T00:00:00"/>
    <n v="24"/>
    <n v="0"/>
    <n v="24"/>
    <n v="0"/>
    <n v="53"/>
    <n v="8"/>
    <d v="2018-12-31T00:00:00"/>
    <x v="2"/>
  </r>
  <r>
    <x v="27"/>
    <d v="2018-12-31T00:00:00"/>
    <n v="13"/>
    <n v="0"/>
    <n v="13"/>
    <n v="0"/>
    <n v="53"/>
    <n v="8"/>
    <d v="2018-12-31T00:00:00"/>
    <x v="2"/>
  </r>
  <r>
    <x v="38"/>
    <d v="2018-12-31T00:00:00"/>
    <n v="15"/>
    <n v="2"/>
    <n v="13"/>
    <n v="0"/>
    <n v="53"/>
    <n v="8"/>
    <d v="2018-12-31T00:00:00"/>
    <x v="2"/>
  </r>
  <r>
    <x v="28"/>
    <d v="2018-12-31T00:00:00"/>
    <n v="129"/>
    <n v="14"/>
    <n v="115"/>
    <n v="0"/>
    <n v="53"/>
    <n v="8"/>
    <d v="2018-12-31T00:00:00"/>
    <x v="2"/>
  </r>
  <r>
    <x v="29"/>
    <d v="2018-12-31T00:00:00"/>
    <n v="62"/>
    <n v="10"/>
    <n v="52"/>
    <n v="0"/>
    <n v="53"/>
    <n v="8"/>
    <d v="2018-12-31T00:00:00"/>
    <x v="2"/>
  </r>
  <r>
    <x v="23"/>
    <d v="2018-12-31T00:00:00"/>
    <n v="78"/>
    <n v="8"/>
    <n v="70"/>
    <n v="0"/>
    <n v="53"/>
    <n v="8"/>
    <d v="2018-12-31T00:00:00"/>
    <x v="2"/>
  </r>
  <r>
    <x v="24"/>
    <d v="2018-12-31T00:00:00"/>
    <n v="319"/>
    <n v="24"/>
    <n v="295"/>
    <n v="0"/>
    <n v="53"/>
    <n v="8"/>
    <d v="2018-12-31T00:00:00"/>
    <x v="2"/>
  </r>
  <r>
    <x v="30"/>
    <d v="2018-12-31T00:00:00"/>
    <n v="319"/>
    <n v="0"/>
    <n v="319"/>
    <n v="0"/>
    <n v="53"/>
    <n v="8"/>
    <d v="2018-12-31T00:00:00"/>
    <x v="2"/>
  </r>
  <r>
    <x v="31"/>
    <d v="2018-12-31T00:00:00"/>
    <n v="142"/>
    <n v="12"/>
    <n v="130"/>
    <n v="0"/>
    <n v="53"/>
    <n v="8"/>
    <d v="2018-12-31T00:00:00"/>
    <x v="2"/>
  </r>
  <r>
    <x v="32"/>
    <d v="2018-12-31T00:00:00"/>
    <n v="53"/>
    <n v="9"/>
    <n v="44"/>
    <n v="0"/>
    <n v="53"/>
    <n v="8"/>
    <d v="2018-12-31T00:00:00"/>
    <x v="2"/>
  </r>
  <r>
    <x v="33"/>
    <d v="2018-12-31T00:00:00"/>
    <n v="40"/>
    <n v="4"/>
    <n v="36"/>
    <n v="0"/>
    <n v="53"/>
    <n v="8"/>
    <d v="2018-12-31T00:00:00"/>
    <x v="2"/>
  </r>
  <r>
    <x v="34"/>
    <d v="2018-12-31T00:00:00"/>
    <n v="48"/>
    <n v="0"/>
    <n v="0"/>
    <n v="0"/>
    <n v="53"/>
    <n v="8"/>
    <d v="2018-12-31T00:00:00"/>
    <x v="2"/>
  </r>
  <r>
    <x v="7"/>
    <d v="2018-12-31T00:00:00"/>
    <n v="482"/>
    <n v="102"/>
    <n v="380"/>
    <n v="0"/>
    <n v="53"/>
    <n v="8"/>
    <d v="2018-12-31T00:00:00"/>
    <x v="2"/>
  </r>
  <r>
    <x v="8"/>
    <d v="2018-12-31T00:00:00"/>
    <n v="2283"/>
    <n v="252"/>
    <n v="2031"/>
    <n v="0"/>
    <n v="53"/>
    <n v="8"/>
    <d v="2018-12-31T00:00:00"/>
    <x v="2"/>
  </r>
  <r>
    <x v="35"/>
    <d v="2018-12-31T00:00:00"/>
    <n v="536"/>
    <n v="0"/>
    <n v="0"/>
    <n v="536"/>
    <n v="53"/>
    <n v="8"/>
    <d v="2018-12-31T00:00:00"/>
    <x v="2"/>
  </r>
  <r>
    <x v="0"/>
    <d v="2019-01-01T00:00:00"/>
    <n v="515"/>
    <n v="0"/>
    <n v="506"/>
    <n v="9"/>
    <n v="1"/>
    <n v="8"/>
    <d v="2018-12-31T00:00:00"/>
    <x v="3"/>
  </r>
  <r>
    <x v="2"/>
    <d v="2019-01-01T00:00:00"/>
    <n v="2"/>
    <n v="0"/>
    <n v="2"/>
    <n v="0"/>
    <n v="1"/>
    <n v="8"/>
    <d v="2018-12-31T00:00:00"/>
    <x v="3"/>
  </r>
  <r>
    <x v="3"/>
    <d v="2019-01-01T00:00:00"/>
    <n v="15"/>
    <n v="0"/>
    <n v="15"/>
    <n v="0"/>
    <n v="1"/>
    <n v="8"/>
    <d v="2018-12-31T00:00:00"/>
    <x v="3"/>
  </r>
  <r>
    <x v="4"/>
    <d v="2019-01-01T00:00:00"/>
    <n v="13"/>
    <n v="1"/>
    <n v="12"/>
    <n v="0"/>
    <n v="1"/>
    <n v="8"/>
    <d v="2018-12-31T00:00:00"/>
    <x v="3"/>
  </r>
  <r>
    <x v="36"/>
    <d v="2019-01-01T00:00:00"/>
    <n v="1"/>
    <n v="0"/>
    <n v="1"/>
    <n v="0"/>
    <n v="1"/>
    <n v="8"/>
    <d v="2018-12-31T00:00:00"/>
    <x v="3"/>
  </r>
  <r>
    <x v="5"/>
    <d v="2019-01-01T00:00:00"/>
    <n v="3"/>
    <n v="0"/>
    <n v="3"/>
    <n v="0"/>
    <n v="1"/>
    <n v="8"/>
    <d v="2018-12-31T00:00:00"/>
    <x v="3"/>
  </r>
  <r>
    <x v="6"/>
    <d v="2019-01-01T00:00:00"/>
    <n v="2"/>
    <n v="0"/>
    <n v="2"/>
    <n v="0"/>
    <n v="1"/>
    <n v="8"/>
    <d v="2018-12-31T00:00:00"/>
    <x v="3"/>
  </r>
  <r>
    <x v="1"/>
    <d v="2019-01-01T00:00:00"/>
    <n v="506"/>
    <n v="19"/>
    <n v="481"/>
    <n v="6"/>
    <n v="1"/>
    <n v="8"/>
    <d v="2018-12-31T00:00:00"/>
    <x v="3"/>
  </r>
  <r>
    <x v="9"/>
    <d v="2019-01-01T00:00:00"/>
    <n v="24"/>
    <n v="4"/>
    <n v="20"/>
    <n v="0"/>
    <n v="1"/>
    <n v="8"/>
    <d v="2018-12-31T00:00:00"/>
    <x v="3"/>
  </r>
  <r>
    <x v="14"/>
    <d v="2019-01-01T00:00:00"/>
    <n v="29"/>
    <n v="3"/>
    <n v="26"/>
    <n v="0"/>
    <n v="1"/>
    <n v="8"/>
    <d v="2018-12-31T00:00:00"/>
    <x v="3"/>
  </r>
  <r>
    <x v="15"/>
    <d v="2019-01-01T00:00:00"/>
    <n v="22"/>
    <n v="0"/>
    <n v="22"/>
    <n v="0"/>
    <n v="1"/>
    <n v="8"/>
    <d v="2018-12-31T00:00:00"/>
    <x v="3"/>
  </r>
  <r>
    <x v="18"/>
    <d v="2019-01-01T00:00:00"/>
    <n v="4"/>
    <n v="1"/>
    <n v="3"/>
    <n v="0"/>
    <n v="1"/>
    <n v="8"/>
    <d v="2018-12-31T00:00:00"/>
    <x v="3"/>
  </r>
  <r>
    <x v="19"/>
    <d v="2019-01-01T00:00:00"/>
    <n v="2"/>
    <n v="0"/>
    <n v="2"/>
    <n v="0"/>
    <n v="1"/>
    <n v="8"/>
    <d v="2018-12-31T00:00:00"/>
    <x v="3"/>
  </r>
  <r>
    <x v="10"/>
    <d v="2019-01-01T00:00:00"/>
    <n v="29"/>
    <n v="0"/>
    <n v="29"/>
    <n v="0"/>
    <n v="1"/>
    <n v="8"/>
    <d v="2018-12-31T00:00:00"/>
    <x v="3"/>
  </r>
  <r>
    <x v="20"/>
    <d v="2019-01-01T00:00:00"/>
    <n v="29"/>
    <n v="0"/>
    <n v="29"/>
    <n v="0"/>
    <n v="1"/>
    <n v="8"/>
    <d v="2018-12-31T00:00:00"/>
    <x v="3"/>
  </r>
  <r>
    <x v="21"/>
    <d v="2019-01-01T00:00:00"/>
    <n v="42"/>
    <n v="0"/>
    <n v="42"/>
    <n v="0"/>
    <n v="1"/>
    <n v="8"/>
    <d v="2018-12-31T00:00:00"/>
    <x v="3"/>
  </r>
  <r>
    <x v="22"/>
    <d v="2019-01-01T00:00:00"/>
    <n v="255"/>
    <n v="5"/>
    <n v="250"/>
    <n v="0"/>
    <n v="1"/>
    <n v="8"/>
    <d v="2018-12-31T00:00:00"/>
    <x v="3"/>
  </r>
  <r>
    <x v="25"/>
    <d v="2019-01-01T00:00:00"/>
    <n v="22"/>
    <n v="2"/>
    <n v="20"/>
    <n v="0"/>
    <n v="1"/>
    <n v="8"/>
    <d v="2018-12-31T00:00:00"/>
    <x v="3"/>
  </r>
  <r>
    <x v="26"/>
    <d v="2019-01-01T00:00:00"/>
    <n v="7"/>
    <n v="0"/>
    <n v="7"/>
    <n v="0"/>
    <n v="1"/>
    <n v="8"/>
    <d v="2018-12-31T00:00:00"/>
    <x v="3"/>
  </r>
  <r>
    <x v="27"/>
    <d v="2019-01-01T00:00:00"/>
    <n v="2"/>
    <n v="0"/>
    <n v="2"/>
    <n v="0"/>
    <n v="1"/>
    <n v="8"/>
    <d v="2018-12-31T00:00:00"/>
    <x v="3"/>
  </r>
  <r>
    <x v="38"/>
    <d v="2019-01-01T00:00:00"/>
    <n v="3"/>
    <n v="0"/>
    <n v="3"/>
    <n v="0"/>
    <n v="1"/>
    <n v="8"/>
    <d v="2018-12-31T00:00:00"/>
    <x v="3"/>
  </r>
  <r>
    <x v="28"/>
    <d v="2019-01-01T00:00:00"/>
    <n v="17"/>
    <n v="3"/>
    <n v="14"/>
    <n v="0"/>
    <n v="1"/>
    <n v="8"/>
    <d v="2018-12-31T00:00:00"/>
    <x v="3"/>
  </r>
  <r>
    <x v="29"/>
    <d v="2019-01-01T00:00:00"/>
    <n v="4"/>
    <n v="1"/>
    <n v="3"/>
    <n v="0"/>
    <n v="1"/>
    <n v="8"/>
    <d v="2018-12-31T00:00:00"/>
    <x v="3"/>
  </r>
  <r>
    <x v="23"/>
    <d v="2019-01-01T00:00:00"/>
    <n v="8"/>
    <n v="3"/>
    <n v="5"/>
    <n v="0"/>
    <n v="1"/>
    <n v="8"/>
    <d v="2018-12-31T00:00:00"/>
    <x v="3"/>
  </r>
  <r>
    <x v="24"/>
    <d v="2019-01-01T00:00:00"/>
    <n v="56"/>
    <n v="4"/>
    <n v="52"/>
    <n v="0"/>
    <n v="1"/>
    <n v="8"/>
    <d v="2018-12-31T00:00:00"/>
    <x v="3"/>
  </r>
  <r>
    <x v="30"/>
    <d v="2019-01-01T00:00:00"/>
    <n v="56"/>
    <n v="0"/>
    <n v="56"/>
    <n v="0"/>
    <n v="1"/>
    <n v="8"/>
    <d v="2018-12-31T00:00:00"/>
    <x v="3"/>
  </r>
  <r>
    <x v="31"/>
    <d v="2019-01-01T00:00:00"/>
    <n v="22"/>
    <n v="5"/>
    <n v="17"/>
    <n v="0"/>
    <n v="1"/>
    <n v="8"/>
    <d v="2018-12-31T00:00:00"/>
    <x v="3"/>
  </r>
  <r>
    <x v="32"/>
    <d v="2019-01-01T00:00:00"/>
    <n v="20"/>
    <n v="4"/>
    <n v="16"/>
    <n v="0"/>
    <n v="1"/>
    <n v="8"/>
    <d v="2018-12-31T00:00:00"/>
    <x v="3"/>
  </r>
  <r>
    <x v="33"/>
    <d v="2019-01-01T00:00:00"/>
    <n v="6"/>
    <n v="1"/>
    <n v="5"/>
    <n v="0"/>
    <n v="1"/>
    <n v="8"/>
    <d v="2018-12-31T00:00:00"/>
    <x v="3"/>
  </r>
  <r>
    <x v="34"/>
    <d v="2019-01-01T00:00:00"/>
    <n v="13"/>
    <n v="0"/>
    <n v="0"/>
    <n v="0"/>
    <n v="1"/>
    <n v="8"/>
    <d v="2018-12-31T00:00:00"/>
    <x v="3"/>
  </r>
  <r>
    <x v="7"/>
    <d v="2019-01-01T00:00:00"/>
    <n v="113"/>
    <n v="31"/>
    <n v="82"/>
    <n v="0"/>
    <n v="1"/>
    <n v="8"/>
    <d v="2018-12-31T00:00:00"/>
    <x v="3"/>
  </r>
  <r>
    <x v="8"/>
    <d v="2019-01-01T00:00:00"/>
    <n v="478"/>
    <n v="42"/>
    <n v="435"/>
    <n v="1"/>
    <n v="1"/>
    <n v="8"/>
    <d v="2018-12-31T00:00:00"/>
    <x v="3"/>
  </r>
  <r>
    <x v="35"/>
    <d v="2019-01-01T00:00:00"/>
    <n v="87"/>
    <n v="0"/>
    <n v="0"/>
    <n v="87"/>
    <n v="1"/>
    <n v="8"/>
    <d v="2018-12-31T00:00:00"/>
    <x v="3"/>
  </r>
  <r>
    <x v="0"/>
    <d v="2019-01-02T00:00:00"/>
    <n v="4092"/>
    <n v="0"/>
    <n v="4066"/>
    <n v="26"/>
    <n v="1"/>
    <n v="8"/>
    <d v="2018-12-31T00:00:00"/>
    <x v="3"/>
  </r>
  <r>
    <x v="2"/>
    <d v="2019-01-02T00:00:00"/>
    <n v="22"/>
    <n v="0"/>
    <n v="22"/>
    <n v="0"/>
    <n v="1"/>
    <n v="8"/>
    <d v="2018-12-31T00:00:00"/>
    <x v="3"/>
  </r>
  <r>
    <x v="3"/>
    <d v="2019-01-02T00:00:00"/>
    <n v="67"/>
    <n v="8"/>
    <n v="59"/>
    <n v="0"/>
    <n v="1"/>
    <n v="8"/>
    <d v="2018-12-31T00:00:00"/>
    <x v="3"/>
  </r>
  <r>
    <x v="4"/>
    <d v="2019-01-02T00:00:00"/>
    <n v="37"/>
    <n v="0"/>
    <n v="37"/>
    <n v="0"/>
    <n v="1"/>
    <n v="8"/>
    <d v="2018-12-31T00:00:00"/>
    <x v="3"/>
  </r>
  <r>
    <x v="36"/>
    <d v="2019-01-02T00:00:00"/>
    <n v="2"/>
    <n v="0"/>
    <n v="2"/>
    <n v="0"/>
    <n v="1"/>
    <n v="8"/>
    <d v="2018-12-31T00:00:00"/>
    <x v="3"/>
  </r>
  <r>
    <x v="5"/>
    <d v="2019-01-02T00:00:00"/>
    <n v="14"/>
    <n v="0"/>
    <n v="14"/>
    <n v="0"/>
    <n v="1"/>
    <n v="8"/>
    <d v="2018-12-31T00:00:00"/>
    <x v="3"/>
  </r>
  <r>
    <x v="6"/>
    <d v="2019-01-02T00:00:00"/>
    <n v="12"/>
    <n v="0"/>
    <n v="12"/>
    <n v="0"/>
    <n v="1"/>
    <n v="8"/>
    <d v="2018-12-31T00:00:00"/>
    <x v="3"/>
  </r>
  <r>
    <x v="1"/>
    <d v="2019-01-02T00:00:00"/>
    <n v="4066"/>
    <n v="113"/>
    <n v="3913"/>
    <n v="40"/>
    <n v="1"/>
    <n v="8"/>
    <d v="2018-12-31T00:00:00"/>
    <x v="3"/>
  </r>
  <r>
    <x v="39"/>
    <d v="2019-01-02T00:00:00"/>
    <n v="79"/>
    <n v="1"/>
    <n v="78"/>
    <n v="0"/>
    <n v="1"/>
    <n v="8"/>
    <d v="2018-12-31T00:00:00"/>
    <x v="3"/>
  </r>
  <r>
    <x v="9"/>
    <d v="2019-01-02T00:00:00"/>
    <n v="308"/>
    <n v="22"/>
    <n v="286"/>
    <n v="0"/>
    <n v="1"/>
    <n v="8"/>
    <d v="2018-12-31T00:00:00"/>
    <x v="3"/>
  </r>
  <r>
    <x v="12"/>
    <d v="2019-01-02T00:00:00"/>
    <n v="14"/>
    <n v="2"/>
    <n v="12"/>
    <n v="0"/>
    <n v="1"/>
    <n v="8"/>
    <d v="2018-12-31T00:00:00"/>
    <x v="3"/>
  </r>
  <r>
    <x v="13"/>
    <d v="2019-01-02T00:00:00"/>
    <n v="19"/>
    <n v="3"/>
    <n v="16"/>
    <n v="0"/>
    <n v="1"/>
    <n v="8"/>
    <d v="2018-12-31T00:00:00"/>
    <x v="3"/>
  </r>
  <r>
    <x v="14"/>
    <d v="2019-01-02T00:00:00"/>
    <n v="189"/>
    <n v="47"/>
    <n v="142"/>
    <n v="0"/>
    <n v="1"/>
    <n v="8"/>
    <d v="2018-12-31T00:00:00"/>
    <x v="3"/>
  </r>
  <r>
    <x v="15"/>
    <d v="2019-01-02T00:00:00"/>
    <n v="120"/>
    <n v="1"/>
    <n v="119"/>
    <n v="0"/>
    <n v="1"/>
    <n v="8"/>
    <d v="2018-12-31T00:00:00"/>
    <x v="3"/>
  </r>
  <r>
    <x v="16"/>
    <d v="2019-01-02T00:00:00"/>
    <n v="1"/>
    <n v="0"/>
    <n v="1"/>
    <n v="0"/>
    <n v="1"/>
    <n v="8"/>
    <d v="2018-12-31T00:00:00"/>
    <x v="3"/>
  </r>
  <r>
    <x v="17"/>
    <d v="2019-01-02T00:00:00"/>
    <n v="1"/>
    <n v="0"/>
    <n v="1"/>
    <n v="0"/>
    <n v="1"/>
    <n v="8"/>
    <d v="2018-12-31T00:00:00"/>
    <x v="3"/>
  </r>
  <r>
    <x v="18"/>
    <d v="2019-01-02T00:00:00"/>
    <n v="29"/>
    <n v="2"/>
    <n v="27"/>
    <n v="0"/>
    <n v="1"/>
    <n v="8"/>
    <d v="2018-12-31T00:00:00"/>
    <x v="3"/>
  </r>
  <r>
    <x v="19"/>
    <d v="2019-01-02T00:00:00"/>
    <n v="10"/>
    <n v="1"/>
    <n v="9"/>
    <n v="0"/>
    <n v="1"/>
    <n v="8"/>
    <d v="2018-12-31T00:00:00"/>
    <x v="3"/>
  </r>
  <r>
    <x v="10"/>
    <d v="2019-01-02T00:00:00"/>
    <n v="216"/>
    <n v="1"/>
    <n v="215"/>
    <n v="0"/>
    <n v="1"/>
    <n v="8"/>
    <d v="2018-12-31T00:00:00"/>
    <x v="3"/>
  </r>
  <r>
    <x v="11"/>
    <d v="2019-01-02T00:00:00"/>
    <n v="3"/>
    <n v="0"/>
    <n v="3"/>
    <n v="0"/>
    <n v="1"/>
    <n v="8"/>
    <d v="2018-12-31T00:00:00"/>
    <x v="3"/>
  </r>
  <r>
    <x v="20"/>
    <d v="2019-01-02T00:00:00"/>
    <n v="216"/>
    <n v="0"/>
    <n v="216"/>
    <n v="0"/>
    <n v="1"/>
    <n v="8"/>
    <d v="2018-12-31T00:00:00"/>
    <x v="3"/>
  </r>
  <r>
    <x v="21"/>
    <d v="2019-01-02T00:00:00"/>
    <n v="707"/>
    <n v="6"/>
    <n v="701"/>
    <n v="0"/>
    <n v="1"/>
    <n v="8"/>
    <d v="2018-12-31T00:00:00"/>
    <x v="3"/>
  </r>
  <r>
    <x v="22"/>
    <d v="2019-01-02T00:00:00"/>
    <n v="1963"/>
    <n v="27"/>
    <n v="1936"/>
    <n v="0"/>
    <n v="1"/>
    <n v="8"/>
    <d v="2018-12-31T00:00:00"/>
    <x v="3"/>
  </r>
  <r>
    <x v="25"/>
    <d v="2019-01-02T00:00:00"/>
    <n v="163"/>
    <n v="20"/>
    <n v="143"/>
    <n v="0"/>
    <n v="1"/>
    <n v="8"/>
    <d v="2018-12-31T00:00:00"/>
    <x v="3"/>
  </r>
  <r>
    <x v="26"/>
    <d v="2019-01-02T00:00:00"/>
    <n v="43"/>
    <n v="1"/>
    <n v="42"/>
    <n v="0"/>
    <n v="1"/>
    <n v="8"/>
    <d v="2018-12-31T00:00:00"/>
    <x v="3"/>
  </r>
  <r>
    <x v="27"/>
    <d v="2019-01-02T00:00:00"/>
    <n v="20"/>
    <n v="0"/>
    <n v="20"/>
    <n v="0"/>
    <n v="1"/>
    <n v="8"/>
    <d v="2018-12-31T00:00:00"/>
    <x v="3"/>
  </r>
  <r>
    <x v="38"/>
    <d v="2019-01-02T00:00:00"/>
    <n v="17"/>
    <n v="1"/>
    <n v="16"/>
    <n v="0"/>
    <n v="1"/>
    <n v="8"/>
    <d v="2018-12-31T00:00:00"/>
    <x v="3"/>
  </r>
  <r>
    <x v="28"/>
    <d v="2019-01-02T00:00:00"/>
    <n v="224"/>
    <n v="10"/>
    <n v="214"/>
    <n v="0"/>
    <n v="1"/>
    <n v="8"/>
    <d v="2018-12-31T00:00:00"/>
    <x v="3"/>
  </r>
  <r>
    <x v="29"/>
    <d v="2019-01-02T00:00:00"/>
    <n v="87"/>
    <n v="12"/>
    <n v="75"/>
    <n v="0"/>
    <n v="1"/>
    <n v="8"/>
    <d v="2018-12-31T00:00:00"/>
    <x v="3"/>
  </r>
  <r>
    <x v="23"/>
    <d v="2019-01-02T00:00:00"/>
    <n v="104"/>
    <n v="18"/>
    <n v="86"/>
    <n v="0"/>
    <n v="1"/>
    <n v="8"/>
    <d v="2018-12-31T00:00:00"/>
    <x v="3"/>
  </r>
  <r>
    <x v="24"/>
    <d v="2019-01-02T00:00:00"/>
    <n v="509"/>
    <n v="28"/>
    <n v="481"/>
    <n v="0"/>
    <n v="1"/>
    <n v="8"/>
    <d v="2018-12-31T00:00:00"/>
    <x v="3"/>
  </r>
  <r>
    <x v="30"/>
    <d v="2019-01-02T00:00:00"/>
    <n v="509"/>
    <n v="0"/>
    <n v="509"/>
    <n v="0"/>
    <n v="1"/>
    <n v="8"/>
    <d v="2018-12-31T00:00:00"/>
    <x v="3"/>
  </r>
  <r>
    <x v="31"/>
    <d v="2019-01-02T00:00:00"/>
    <n v="270"/>
    <n v="24"/>
    <n v="246"/>
    <n v="0"/>
    <n v="1"/>
    <n v="8"/>
    <d v="2018-12-31T00:00:00"/>
    <x v="3"/>
  </r>
  <r>
    <x v="32"/>
    <d v="2019-01-02T00:00:00"/>
    <n v="89"/>
    <n v="17"/>
    <n v="72"/>
    <n v="0"/>
    <n v="1"/>
    <n v="8"/>
    <d v="2018-12-31T00:00:00"/>
    <x v="3"/>
  </r>
  <r>
    <x v="33"/>
    <d v="2019-01-02T00:00:00"/>
    <n v="69"/>
    <n v="6"/>
    <n v="63"/>
    <n v="0"/>
    <n v="1"/>
    <n v="8"/>
    <d v="2018-12-31T00:00:00"/>
    <x v="3"/>
  </r>
  <r>
    <x v="34"/>
    <d v="2019-01-02T00:00:00"/>
    <n v="76"/>
    <n v="0"/>
    <n v="0"/>
    <n v="0"/>
    <n v="1"/>
    <n v="8"/>
    <d v="2018-12-31T00:00:00"/>
    <x v="3"/>
  </r>
  <r>
    <x v="7"/>
    <d v="2019-01-02T00:00:00"/>
    <n v="847"/>
    <n v="196"/>
    <n v="651"/>
    <n v="0"/>
    <n v="1"/>
    <n v="8"/>
    <d v="2018-12-31T00:00:00"/>
    <x v="3"/>
  </r>
  <r>
    <x v="8"/>
    <d v="2019-01-02T00:00:00"/>
    <n v="3900"/>
    <n v="282"/>
    <n v="3618"/>
    <n v="0"/>
    <n v="1"/>
    <n v="8"/>
    <d v="2018-12-31T00:00:00"/>
    <x v="3"/>
  </r>
  <r>
    <x v="35"/>
    <d v="2019-01-02T00:00:00"/>
    <n v="1010"/>
    <n v="0"/>
    <n v="0"/>
    <n v="1010"/>
    <n v="1"/>
    <n v="8"/>
    <d v="2018-12-31T00:00:00"/>
    <x v="3"/>
  </r>
  <r>
    <x v="0"/>
    <d v="2019-01-03T00:00:00"/>
    <n v="3696"/>
    <n v="1"/>
    <n v="3667"/>
    <n v="28"/>
    <n v="1"/>
    <n v="8"/>
    <d v="2018-12-31T00:00:00"/>
    <x v="3"/>
  </r>
  <r>
    <x v="2"/>
    <d v="2019-01-03T00:00:00"/>
    <n v="14"/>
    <n v="1"/>
    <n v="13"/>
    <n v="0"/>
    <n v="1"/>
    <n v="8"/>
    <d v="2018-12-31T00:00:00"/>
    <x v="3"/>
  </r>
  <r>
    <x v="3"/>
    <d v="2019-01-03T00:00:00"/>
    <n v="65"/>
    <n v="8"/>
    <n v="57"/>
    <n v="0"/>
    <n v="1"/>
    <n v="8"/>
    <d v="2018-12-31T00:00:00"/>
    <x v="3"/>
  </r>
  <r>
    <x v="4"/>
    <d v="2019-01-03T00:00:00"/>
    <n v="43"/>
    <n v="1"/>
    <n v="42"/>
    <n v="0"/>
    <n v="1"/>
    <n v="8"/>
    <d v="2018-12-31T00:00:00"/>
    <x v="3"/>
  </r>
  <r>
    <x v="36"/>
    <d v="2019-01-03T00:00:00"/>
    <n v="2"/>
    <n v="0"/>
    <n v="2"/>
    <n v="0"/>
    <n v="1"/>
    <n v="8"/>
    <d v="2018-12-31T00:00:00"/>
    <x v="3"/>
  </r>
  <r>
    <x v="5"/>
    <d v="2019-01-03T00:00:00"/>
    <n v="25"/>
    <n v="2"/>
    <n v="23"/>
    <n v="0"/>
    <n v="1"/>
    <n v="8"/>
    <d v="2018-12-31T00:00:00"/>
    <x v="3"/>
  </r>
  <r>
    <x v="6"/>
    <d v="2019-01-03T00:00:00"/>
    <n v="21"/>
    <n v="0"/>
    <n v="21"/>
    <n v="0"/>
    <n v="1"/>
    <n v="8"/>
    <d v="2018-12-31T00:00:00"/>
    <x v="3"/>
  </r>
  <r>
    <x v="1"/>
    <d v="2019-01-03T00:00:00"/>
    <n v="3667"/>
    <n v="112"/>
    <n v="3535"/>
    <n v="20"/>
    <n v="1"/>
    <n v="8"/>
    <d v="2018-12-31T00:00:00"/>
    <x v="3"/>
  </r>
  <r>
    <x v="39"/>
    <d v="2019-01-03T00:00:00"/>
    <n v="84"/>
    <n v="2"/>
    <n v="82"/>
    <n v="0"/>
    <n v="1"/>
    <n v="8"/>
    <d v="2018-12-31T00:00:00"/>
    <x v="3"/>
  </r>
  <r>
    <x v="9"/>
    <d v="2019-01-03T00:00:00"/>
    <n v="287"/>
    <n v="27"/>
    <n v="260"/>
    <n v="0"/>
    <n v="1"/>
    <n v="8"/>
    <d v="2018-12-31T00:00:00"/>
    <x v="3"/>
  </r>
  <r>
    <x v="12"/>
    <d v="2019-01-03T00:00:00"/>
    <n v="6"/>
    <n v="0"/>
    <n v="6"/>
    <n v="0"/>
    <n v="1"/>
    <n v="8"/>
    <d v="2018-12-31T00:00:00"/>
    <x v="3"/>
  </r>
  <r>
    <x v="13"/>
    <d v="2019-01-03T00:00:00"/>
    <n v="9"/>
    <n v="2"/>
    <n v="7"/>
    <n v="0"/>
    <n v="1"/>
    <n v="8"/>
    <d v="2018-12-31T00:00:00"/>
    <x v="3"/>
  </r>
  <r>
    <x v="14"/>
    <d v="2019-01-03T00:00:00"/>
    <n v="212"/>
    <n v="54"/>
    <n v="158"/>
    <n v="0"/>
    <n v="1"/>
    <n v="8"/>
    <d v="2018-12-31T00:00:00"/>
    <x v="3"/>
  </r>
  <r>
    <x v="15"/>
    <d v="2019-01-03T00:00:00"/>
    <n v="137"/>
    <n v="3"/>
    <n v="134"/>
    <n v="0"/>
    <n v="1"/>
    <n v="8"/>
    <d v="2018-12-31T00:00:00"/>
    <x v="3"/>
  </r>
  <r>
    <x v="18"/>
    <d v="2019-01-03T00:00:00"/>
    <n v="23"/>
    <n v="2"/>
    <n v="21"/>
    <n v="0"/>
    <n v="1"/>
    <n v="8"/>
    <d v="2018-12-31T00:00:00"/>
    <x v="3"/>
  </r>
  <r>
    <x v="19"/>
    <d v="2019-01-03T00:00:00"/>
    <n v="4"/>
    <n v="0"/>
    <n v="4"/>
    <n v="0"/>
    <n v="1"/>
    <n v="8"/>
    <d v="2018-12-31T00:00:00"/>
    <x v="3"/>
  </r>
  <r>
    <x v="10"/>
    <d v="2019-01-03T00:00:00"/>
    <n v="223"/>
    <n v="1"/>
    <n v="222"/>
    <n v="0"/>
    <n v="1"/>
    <n v="8"/>
    <d v="2018-12-31T00:00:00"/>
    <x v="3"/>
  </r>
  <r>
    <x v="11"/>
    <d v="2019-01-03T00:00:00"/>
    <n v="3"/>
    <n v="0"/>
    <n v="3"/>
    <n v="0"/>
    <n v="1"/>
    <n v="8"/>
    <d v="2018-12-31T00:00:00"/>
    <x v="3"/>
  </r>
  <r>
    <x v="20"/>
    <d v="2019-01-03T00:00:00"/>
    <n v="223"/>
    <n v="0"/>
    <n v="223"/>
    <n v="0"/>
    <n v="1"/>
    <n v="8"/>
    <d v="2018-12-31T00:00:00"/>
    <x v="3"/>
  </r>
  <r>
    <x v="21"/>
    <d v="2019-01-03T00:00:00"/>
    <n v="666"/>
    <n v="6"/>
    <n v="660"/>
    <n v="0"/>
    <n v="1"/>
    <n v="8"/>
    <d v="2018-12-31T00:00:00"/>
    <x v="3"/>
  </r>
  <r>
    <x v="22"/>
    <d v="2019-01-03T00:00:00"/>
    <n v="1616"/>
    <n v="34"/>
    <n v="1582"/>
    <n v="0"/>
    <n v="1"/>
    <n v="8"/>
    <d v="2018-12-31T00:00:00"/>
    <x v="3"/>
  </r>
  <r>
    <x v="25"/>
    <d v="2019-01-03T00:00:00"/>
    <n v="164"/>
    <n v="16"/>
    <n v="148"/>
    <n v="0"/>
    <n v="1"/>
    <n v="8"/>
    <d v="2018-12-31T00:00:00"/>
    <x v="3"/>
  </r>
  <r>
    <x v="26"/>
    <d v="2019-01-03T00:00:00"/>
    <n v="33"/>
    <n v="0"/>
    <n v="33"/>
    <n v="0"/>
    <n v="1"/>
    <n v="8"/>
    <d v="2018-12-31T00:00:00"/>
    <x v="3"/>
  </r>
  <r>
    <x v="27"/>
    <d v="2019-01-03T00:00:00"/>
    <n v="22"/>
    <n v="1"/>
    <n v="21"/>
    <n v="0"/>
    <n v="1"/>
    <n v="8"/>
    <d v="2018-12-31T00:00:00"/>
    <x v="3"/>
  </r>
  <r>
    <x v="38"/>
    <d v="2019-01-03T00:00:00"/>
    <n v="10"/>
    <n v="3"/>
    <n v="7"/>
    <n v="0"/>
    <n v="1"/>
    <n v="8"/>
    <d v="2018-12-31T00:00:00"/>
    <x v="3"/>
  </r>
  <r>
    <x v="28"/>
    <d v="2019-01-03T00:00:00"/>
    <n v="171"/>
    <n v="12"/>
    <n v="159"/>
    <n v="0"/>
    <n v="1"/>
    <n v="8"/>
    <d v="2018-12-31T00:00:00"/>
    <x v="3"/>
  </r>
  <r>
    <x v="29"/>
    <d v="2019-01-03T00:00:00"/>
    <n v="69"/>
    <n v="19"/>
    <n v="50"/>
    <n v="0"/>
    <n v="1"/>
    <n v="8"/>
    <d v="2018-12-31T00:00:00"/>
    <x v="3"/>
  </r>
  <r>
    <x v="23"/>
    <d v="2019-01-03T00:00:00"/>
    <n v="85"/>
    <n v="11"/>
    <n v="74"/>
    <n v="0"/>
    <n v="1"/>
    <n v="8"/>
    <d v="2018-12-31T00:00:00"/>
    <x v="3"/>
  </r>
  <r>
    <x v="24"/>
    <d v="2019-01-03T00:00:00"/>
    <n v="446"/>
    <n v="23"/>
    <n v="423"/>
    <n v="0"/>
    <n v="1"/>
    <n v="8"/>
    <d v="2018-12-31T00:00:00"/>
    <x v="3"/>
  </r>
  <r>
    <x v="30"/>
    <d v="2019-01-03T00:00:00"/>
    <n v="446"/>
    <n v="0"/>
    <n v="446"/>
    <n v="0"/>
    <n v="1"/>
    <n v="8"/>
    <d v="2018-12-31T00:00:00"/>
    <x v="3"/>
  </r>
  <r>
    <x v="31"/>
    <d v="2019-01-03T00:00:00"/>
    <n v="238"/>
    <n v="27"/>
    <n v="211"/>
    <n v="0"/>
    <n v="1"/>
    <n v="8"/>
    <d v="2018-12-31T00:00:00"/>
    <x v="3"/>
  </r>
  <r>
    <x v="32"/>
    <d v="2019-01-03T00:00:00"/>
    <n v="81"/>
    <n v="15"/>
    <n v="66"/>
    <n v="0"/>
    <n v="1"/>
    <n v="8"/>
    <d v="2018-12-31T00:00:00"/>
    <x v="3"/>
  </r>
  <r>
    <x v="33"/>
    <d v="2019-01-03T00:00:00"/>
    <n v="71"/>
    <n v="7"/>
    <n v="64"/>
    <n v="0"/>
    <n v="1"/>
    <n v="8"/>
    <d v="2018-12-31T00:00:00"/>
    <x v="3"/>
  </r>
  <r>
    <x v="34"/>
    <d v="2019-01-03T00:00:00"/>
    <n v="73"/>
    <n v="0"/>
    <n v="0"/>
    <n v="0"/>
    <n v="1"/>
    <n v="8"/>
    <d v="2018-12-31T00:00:00"/>
    <x v="3"/>
  </r>
  <r>
    <x v="7"/>
    <d v="2019-01-03T00:00:00"/>
    <n v="818"/>
    <n v="211"/>
    <n v="607"/>
    <n v="0"/>
    <n v="1"/>
    <n v="8"/>
    <d v="2018-12-31T00:00:00"/>
    <x v="3"/>
  </r>
  <r>
    <x v="8"/>
    <d v="2019-01-03T00:00:00"/>
    <n v="3517"/>
    <n v="245"/>
    <n v="3272"/>
    <n v="0"/>
    <n v="1"/>
    <n v="8"/>
    <d v="2018-12-31T00:00:00"/>
    <x v="3"/>
  </r>
  <r>
    <x v="35"/>
    <d v="2019-01-03T00:00:00"/>
    <n v="993"/>
    <n v="0"/>
    <n v="0"/>
    <n v="993"/>
    <n v="1"/>
    <n v="8"/>
    <d v="2018-12-31T00:00:00"/>
    <x v="3"/>
  </r>
  <r>
    <x v="0"/>
    <d v="2019-01-04T00:00:00"/>
    <n v="3649"/>
    <n v="0"/>
    <n v="3620"/>
    <n v="29"/>
    <n v="1"/>
    <n v="8"/>
    <d v="2018-12-31T00:00:00"/>
    <x v="3"/>
  </r>
  <r>
    <x v="2"/>
    <d v="2019-01-04T00:00:00"/>
    <n v="17"/>
    <n v="1"/>
    <n v="16"/>
    <n v="0"/>
    <n v="1"/>
    <n v="8"/>
    <d v="2018-12-31T00:00:00"/>
    <x v="3"/>
  </r>
  <r>
    <x v="3"/>
    <d v="2019-01-04T00:00:00"/>
    <n v="65"/>
    <n v="10"/>
    <n v="55"/>
    <n v="0"/>
    <n v="1"/>
    <n v="8"/>
    <d v="2018-12-31T00:00:00"/>
    <x v="3"/>
  </r>
  <r>
    <x v="4"/>
    <d v="2019-01-04T00:00:00"/>
    <n v="38"/>
    <n v="0"/>
    <n v="38"/>
    <n v="0"/>
    <n v="1"/>
    <n v="8"/>
    <d v="2018-12-31T00:00:00"/>
    <x v="3"/>
  </r>
  <r>
    <x v="36"/>
    <d v="2019-01-04T00:00:00"/>
    <n v="4"/>
    <n v="0"/>
    <n v="3"/>
    <n v="0"/>
    <n v="1"/>
    <n v="8"/>
    <d v="2018-12-31T00:00:00"/>
    <x v="3"/>
  </r>
  <r>
    <x v="5"/>
    <d v="2019-01-04T00:00:00"/>
    <n v="19"/>
    <n v="1"/>
    <n v="18"/>
    <n v="0"/>
    <n v="1"/>
    <n v="8"/>
    <d v="2018-12-31T00:00:00"/>
    <x v="3"/>
  </r>
  <r>
    <x v="6"/>
    <d v="2019-01-04T00:00:00"/>
    <n v="14"/>
    <n v="0"/>
    <n v="14"/>
    <n v="0"/>
    <n v="1"/>
    <n v="8"/>
    <d v="2018-12-31T00:00:00"/>
    <x v="3"/>
  </r>
  <r>
    <x v="1"/>
    <d v="2019-01-04T00:00:00"/>
    <n v="3620"/>
    <n v="88"/>
    <n v="3492"/>
    <n v="40"/>
    <n v="1"/>
    <n v="8"/>
    <d v="2018-12-31T00:00:00"/>
    <x v="3"/>
  </r>
  <r>
    <x v="39"/>
    <d v="2019-01-04T00:00:00"/>
    <n v="83"/>
    <n v="1"/>
    <n v="82"/>
    <n v="0"/>
    <n v="1"/>
    <n v="8"/>
    <d v="2018-12-31T00:00:00"/>
    <x v="3"/>
  </r>
  <r>
    <x v="9"/>
    <d v="2019-01-04T00:00:00"/>
    <n v="283"/>
    <n v="27"/>
    <n v="256"/>
    <n v="0"/>
    <n v="1"/>
    <n v="8"/>
    <d v="2018-12-31T00:00:00"/>
    <x v="3"/>
  </r>
  <r>
    <x v="12"/>
    <d v="2019-01-04T00:00:00"/>
    <n v="7"/>
    <n v="1"/>
    <n v="6"/>
    <n v="0"/>
    <n v="1"/>
    <n v="8"/>
    <d v="2018-12-31T00:00:00"/>
    <x v="3"/>
  </r>
  <r>
    <x v="13"/>
    <d v="2019-01-04T00:00:00"/>
    <n v="12"/>
    <n v="3"/>
    <n v="9"/>
    <n v="0"/>
    <n v="1"/>
    <n v="8"/>
    <d v="2018-12-31T00:00:00"/>
    <x v="3"/>
  </r>
  <r>
    <x v="14"/>
    <d v="2019-01-04T00:00:00"/>
    <n v="177"/>
    <n v="36"/>
    <n v="141"/>
    <n v="0"/>
    <n v="1"/>
    <n v="8"/>
    <d v="2018-12-31T00:00:00"/>
    <x v="3"/>
  </r>
  <r>
    <x v="15"/>
    <d v="2019-01-04T00:00:00"/>
    <n v="116"/>
    <n v="3"/>
    <n v="113"/>
    <n v="0"/>
    <n v="1"/>
    <n v="8"/>
    <d v="2018-12-31T00:00:00"/>
    <x v="3"/>
  </r>
  <r>
    <x v="16"/>
    <d v="2019-01-04T00:00:00"/>
    <n v="1"/>
    <n v="0"/>
    <n v="1"/>
    <n v="0"/>
    <n v="1"/>
    <n v="8"/>
    <d v="2018-12-31T00:00:00"/>
    <x v="3"/>
  </r>
  <r>
    <x v="17"/>
    <d v="2019-01-04T00:00:00"/>
    <n v="1"/>
    <n v="0"/>
    <n v="1"/>
    <n v="0"/>
    <n v="1"/>
    <n v="8"/>
    <d v="2018-12-31T00:00:00"/>
    <x v="3"/>
  </r>
  <r>
    <x v="18"/>
    <d v="2019-01-04T00:00:00"/>
    <n v="28"/>
    <n v="1"/>
    <n v="27"/>
    <n v="0"/>
    <n v="1"/>
    <n v="8"/>
    <d v="2018-12-31T00:00:00"/>
    <x v="3"/>
  </r>
  <r>
    <x v="19"/>
    <d v="2019-01-04T00:00:00"/>
    <n v="4"/>
    <n v="0"/>
    <n v="4"/>
    <n v="0"/>
    <n v="1"/>
    <n v="8"/>
    <d v="2018-12-31T00:00:00"/>
    <x v="3"/>
  </r>
  <r>
    <x v="10"/>
    <d v="2019-01-04T00:00:00"/>
    <n v="192"/>
    <n v="0"/>
    <n v="192"/>
    <n v="0"/>
    <n v="1"/>
    <n v="8"/>
    <d v="2018-12-31T00:00:00"/>
    <x v="3"/>
  </r>
  <r>
    <x v="11"/>
    <d v="2019-01-04T00:00:00"/>
    <n v="5"/>
    <n v="1"/>
    <n v="4"/>
    <n v="0"/>
    <n v="1"/>
    <n v="8"/>
    <d v="2018-12-31T00:00:00"/>
    <x v="3"/>
  </r>
  <r>
    <x v="20"/>
    <d v="2019-01-04T00:00:00"/>
    <n v="192"/>
    <n v="0"/>
    <n v="192"/>
    <n v="0"/>
    <n v="1"/>
    <n v="8"/>
    <d v="2018-12-31T00:00:00"/>
    <x v="3"/>
  </r>
  <r>
    <x v="21"/>
    <d v="2019-01-04T00:00:00"/>
    <n v="672"/>
    <n v="7"/>
    <n v="665"/>
    <n v="0"/>
    <n v="1"/>
    <n v="8"/>
    <d v="2018-12-31T00:00:00"/>
    <x v="3"/>
  </r>
  <r>
    <x v="22"/>
    <d v="2019-01-04T00:00:00"/>
    <n v="1700"/>
    <n v="23"/>
    <n v="1677"/>
    <n v="0"/>
    <n v="1"/>
    <n v="8"/>
    <d v="2018-12-31T00:00:00"/>
    <x v="3"/>
  </r>
  <r>
    <x v="25"/>
    <d v="2019-01-04T00:00:00"/>
    <n v="155"/>
    <n v="22"/>
    <n v="133"/>
    <n v="0"/>
    <n v="1"/>
    <n v="8"/>
    <d v="2018-12-31T00:00:00"/>
    <x v="3"/>
  </r>
  <r>
    <x v="26"/>
    <d v="2019-01-04T00:00:00"/>
    <n v="19"/>
    <n v="0"/>
    <n v="19"/>
    <n v="0"/>
    <n v="1"/>
    <n v="8"/>
    <d v="2018-12-31T00:00:00"/>
    <x v="3"/>
  </r>
  <r>
    <x v="27"/>
    <d v="2019-01-04T00:00:00"/>
    <n v="17"/>
    <n v="0"/>
    <n v="17"/>
    <n v="0"/>
    <n v="1"/>
    <n v="8"/>
    <d v="2018-12-31T00:00:00"/>
    <x v="3"/>
  </r>
  <r>
    <x v="38"/>
    <d v="2019-01-04T00:00:00"/>
    <n v="11"/>
    <n v="2"/>
    <n v="9"/>
    <n v="0"/>
    <n v="1"/>
    <n v="8"/>
    <d v="2018-12-31T00:00:00"/>
    <x v="3"/>
  </r>
  <r>
    <x v="28"/>
    <d v="2019-01-04T00:00:00"/>
    <n v="148"/>
    <n v="8"/>
    <n v="140"/>
    <n v="0"/>
    <n v="1"/>
    <n v="8"/>
    <d v="2018-12-31T00:00:00"/>
    <x v="3"/>
  </r>
  <r>
    <x v="29"/>
    <d v="2019-01-04T00:00:00"/>
    <n v="71"/>
    <n v="12"/>
    <n v="59"/>
    <n v="0"/>
    <n v="1"/>
    <n v="8"/>
    <d v="2018-12-31T00:00:00"/>
    <x v="3"/>
  </r>
  <r>
    <x v="23"/>
    <d v="2019-01-04T00:00:00"/>
    <n v="80"/>
    <n v="8"/>
    <n v="72"/>
    <n v="0"/>
    <n v="1"/>
    <n v="8"/>
    <d v="2018-12-31T00:00:00"/>
    <x v="3"/>
  </r>
  <r>
    <x v="24"/>
    <d v="2019-01-04T00:00:00"/>
    <n v="382"/>
    <n v="21"/>
    <n v="361"/>
    <n v="0"/>
    <n v="1"/>
    <n v="8"/>
    <d v="2018-12-31T00:00:00"/>
    <x v="3"/>
  </r>
  <r>
    <x v="30"/>
    <d v="2019-01-04T00:00:00"/>
    <n v="382"/>
    <n v="0"/>
    <n v="382"/>
    <n v="0"/>
    <n v="1"/>
    <n v="8"/>
    <d v="2018-12-31T00:00:00"/>
    <x v="3"/>
  </r>
  <r>
    <x v="31"/>
    <d v="2019-01-04T00:00:00"/>
    <n v="284"/>
    <n v="22"/>
    <n v="262"/>
    <n v="0"/>
    <n v="1"/>
    <n v="8"/>
    <d v="2018-12-31T00:00:00"/>
    <x v="3"/>
  </r>
  <r>
    <x v="32"/>
    <d v="2019-01-04T00:00:00"/>
    <n v="89"/>
    <n v="16"/>
    <n v="73"/>
    <n v="0"/>
    <n v="1"/>
    <n v="8"/>
    <d v="2018-12-31T00:00:00"/>
    <x v="3"/>
  </r>
  <r>
    <x v="33"/>
    <d v="2019-01-04T00:00:00"/>
    <n v="76"/>
    <n v="14"/>
    <n v="62"/>
    <n v="0"/>
    <n v="1"/>
    <n v="8"/>
    <d v="2018-12-31T00:00:00"/>
    <x v="3"/>
  </r>
  <r>
    <x v="34"/>
    <d v="2019-01-04T00:00:00"/>
    <n v="60"/>
    <n v="0"/>
    <n v="0"/>
    <n v="0"/>
    <n v="1"/>
    <n v="8"/>
    <d v="2018-12-31T00:00:00"/>
    <x v="3"/>
  </r>
  <r>
    <x v="7"/>
    <d v="2019-01-04T00:00:00"/>
    <n v="799"/>
    <n v="190"/>
    <n v="609"/>
    <n v="0"/>
    <n v="1"/>
    <n v="8"/>
    <d v="2018-12-31T00:00:00"/>
    <x v="3"/>
  </r>
  <r>
    <x v="8"/>
    <d v="2019-01-04T00:00:00"/>
    <n v="3482"/>
    <n v="236"/>
    <n v="3246"/>
    <n v="0"/>
    <n v="1"/>
    <n v="8"/>
    <d v="2018-12-31T00:00:00"/>
    <x v="3"/>
  </r>
  <r>
    <x v="35"/>
    <d v="2019-01-04T00:00:00"/>
    <n v="949"/>
    <n v="0"/>
    <n v="0"/>
    <n v="949"/>
    <n v="1"/>
    <n v="8"/>
    <d v="2018-12-31T00:00:00"/>
    <x v="3"/>
  </r>
  <r>
    <x v="0"/>
    <d v="2019-01-05T00:00:00"/>
    <n v="543"/>
    <n v="0"/>
    <n v="539"/>
    <n v="4"/>
    <n v="1"/>
    <n v="8"/>
    <d v="2018-12-31T00:00:00"/>
    <x v="3"/>
  </r>
  <r>
    <x v="2"/>
    <d v="2019-01-05T00:00:00"/>
    <n v="4"/>
    <n v="0"/>
    <n v="4"/>
    <n v="0"/>
    <n v="1"/>
    <n v="8"/>
    <d v="2018-12-31T00:00:00"/>
    <x v="3"/>
  </r>
  <r>
    <x v="3"/>
    <d v="2019-01-05T00:00:00"/>
    <n v="23"/>
    <n v="1"/>
    <n v="22"/>
    <n v="0"/>
    <n v="1"/>
    <n v="8"/>
    <d v="2018-12-31T00:00:00"/>
    <x v="3"/>
  </r>
  <r>
    <x v="4"/>
    <d v="2019-01-05T00:00:00"/>
    <n v="18"/>
    <n v="0"/>
    <n v="18"/>
    <n v="0"/>
    <n v="1"/>
    <n v="8"/>
    <d v="2018-12-31T00:00:00"/>
    <x v="3"/>
  </r>
  <r>
    <x v="36"/>
    <d v="2019-01-05T00:00:00"/>
    <n v="0"/>
    <n v="0"/>
    <n v="1"/>
    <n v="0"/>
    <n v="1"/>
    <n v="8"/>
    <d v="2018-12-31T00:00:00"/>
    <x v="3"/>
  </r>
  <r>
    <x v="5"/>
    <d v="2019-01-05T00:00:00"/>
    <n v="12"/>
    <n v="1"/>
    <n v="11"/>
    <n v="0"/>
    <n v="1"/>
    <n v="8"/>
    <d v="2018-12-31T00:00:00"/>
    <x v="3"/>
  </r>
  <r>
    <x v="6"/>
    <d v="2019-01-05T00:00:00"/>
    <n v="11"/>
    <n v="0"/>
    <n v="11"/>
    <n v="0"/>
    <n v="1"/>
    <n v="8"/>
    <d v="2018-12-31T00:00:00"/>
    <x v="3"/>
  </r>
  <r>
    <x v="1"/>
    <d v="2019-01-05T00:00:00"/>
    <n v="539"/>
    <n v="17"/>
    <n v="517"/>
    <n v="5"/>
    <n v="1"/>
    <n v="8"/>
    <d v="2018-12-31T00:00:00"/>
    <x v="3"/>
  </r>
  <r>
    <x v="39"/>
    <d v="2019-01-05T00:00:00"/>
    <n v="16"/>
    <n v="0"/>
    <n v="16"/>
    <n v="0"/>
    <n v="1"/>
    <n v="8"/>
    <d v="2018-12-31T00:00:00"/>
    <x v="3"/>
  </r>
  <r>
    <x v="9"/>
    <d v="2019-01-05T00:00:00"/>
    <n v="37"/>
    <n v="5"/>
    <n v="32"/>
    <n v="0"/>
    <n v="1"/>
    <n v="8"/>
    <d v="2018-12-31T00:00:00"/>
    <x v="3"/>
  </r>
  <r>
    <x v="14"/>
    <d v="2019-01-05T00:00:00"/>
    <n v="41"/>
    <n v="7"/>
    <n v="34"/>
    <n v="0"/>
    <n v="1"/>
    <n v="8"/>
    <d v="2018-12-31T00:00:00"/>
    <x v="3"/>
  </r>
  <r>
    <x v="15"/>
    <d v="2019-01-05T00:00:00"/>
    <n v="31"/>
    <n v="0"/>
    <n v="31"/>
    <n v="0"/>
    <n v="1"/>
    <n v="8"/>
    <d v="2018-12-31T00:00:00"/>
    <x v="3"/>
  </r>
  <r>
    <x v="18"/>
    <d v="2019-01-05T00:00:00"/>
    <n v="5"/>
    <n v="1"/>
    <n v="4"/>
    <n v="0"/>
    <n v="1"/>
    <n v="8"/>
    <d v="2018-12-31T00:00:00"/>
    <x v="3"/>
  </r>
  <r>
    <x v="19"/>
    <d v="2019-01-05T00:00:00"/>
    <n v="1"/>
    <n v="0"/>
    <n v="1"/>
    <n v="0"/>
    <n v="1"/>
    <n v="8"/>
    <d v="2018-12-31T00:00:00"/>
    <x v="3"/>
  </r>
  <r>
    <x v="10"/>
    <d v="2019-01-05T00:00:00"/>
    <n v="43"/>
    <n v="0"/>
    <n v="43"/>
    <n v="0"/>
    <n v="1"/>
    <n v="8"/>
    <d v="2018-12-31T00:00:00"/>
    <x v="3"/>
  </r>
  <r>
    <x v="20"/>
    <d v="2019-01-05T00:00:00"/>
    <n v="43"/>
    <n v="0"/>
    <n v="43"/>
    <n v="0"/>
    <n v="1"/>
    <n v="8"/>
    <d v="2018-12-31T00:00:00"/>
    <x v="3"/>
  </r>
  <r>
    <x v="21"/>
    <d v="2019-01-05T00:00:00"/>
    <n v="74"/>
    <n v="1"/>
    <n v="73"/>
    <n v="0"/>
    <n v="1"/>
    <n v="8"/>
    <d v="2018-12-31T00:00:00"/>
    <x v="3"/>
  </r>
  <r>
    <x v="22"/>
    <d v="2019-01-05T00:00:00"/>
    <n v="218"/>
    <n v="1"/>
    <n v="217"/>
    <n v="0"/>
    <n v="1"/>
    <n v="8"/>
    <d v="2018-12-31T00:00:00"/>
    <x v="3"/>
  </r>
  <r>
    <x v="25"/>
    <d v="2019-01-05T00:00:00"/>
    <n v="20"/>
    <n v="3"/>
    <n v="17"/>
    <n v="0"/>
    <n v="1"/>
    <n v="8"/>
    <d v="2018-12-31T00:00:00"/>
    <x v="3"/>
  </r>
  <r>
    <x v="26"/>
    <d v="2019-01-05T00:00:00"/>
    <n v="4"/>
    <n v="0"/>
    <n v="4"/>
    <n v="0"/>
    <n v="1"/>
    <n v="8"/>
    <d v="2018-12-31T00:00:00"/>
    <x v="3"/>
  </r>
  <r>
    <x v="27"/>
    <d v="2019-01-05T00:00:00"/>
    <n v="1"/>
    <n v="0"/>
    <n v="1"/>
    <n v="0"/>
    <n v="1"/>
    <n v="8"/>
    <d v="2018-12-31T00:00:00"/>
    <x v="3"/>
  </r>
  <r>
    <x v="38"/>
    <d v="2019-01-05T00:00:00"/>
    <n v="2"/>
    <n v="1"/>
    <n v="1"/>
    <n v="0"/>
    <n v="1"/>
    <n v="8"/>
    <d v="2018-12-31T00:00:00"/>
    <x v="3"/>
  </r>
  <r>
    <x v="28"/>
    <d v="2019-01-05T00:00:00"/>
    <n v="17"/>
    <n v="1"/>
    <n v="16"/>
    <n v="0"/>
    <n v="1"/>
    <n v="8"/>
    <d v="2018-12-31T00:00:00"/>
    <x v="3"/>
  </r>
  <r>
    <x v="29"/>
    <d v="2019-01-05T00:00:00"/>
    <n v="9"/>
    <n v="2"/>
    <n v="7"/>
    <n v="0"/>
    <n v="1"/>
    <n v="8"/>
    <d v="2018-12-31T00:00:00"/>
    <x v="3"/>
  </r>
  <r>
    <x v="23"/>
    <d v="2019-01-05T00:00:00"/>
    <n v="6"/>
    <n v="1"/>
    <n v="5"/>
    <n v="0"/>
    <n v="1"/>
    <n v="8"/>
    <d v="2018-12-31T00:00:00"/>
    <x v="3"/>
  </r>
  <r>
    <x v="24"/>
    <d v="2019-01-05T00:00:00"/>
    <n v="48"/>
    <n v="2"/>
    <n v="46"/>
    <n v="0"/>
    <n v="1"/>
    <n v="8"/>
    <d v="2018-12-31T00:00:00"/>
    <x v="3"/>
  </r>
  <r>
    <x v="30"/>
    <d v="2019-01-05T00:00:00"/>
    <n v="48"/>
    <n v="0"/>
    <n v="48"/>
    <n v="0"/>
    <n v="1"/>
    <n v="8"/>
    <d v="2018-12-31T00:00:00"/>
    <x v="3"/>
  </r>
  <r>
    <x v="31"/>
    <d v="2019-01-05T00:00:00"/>
    <n v="31"/>
    <n v="4"/>
    <n v="27"/>
    <n v="0"/>
    <n v="1"/>
    <n v="8"/>
    <d v="2018-12-31T00:00:00"/>
    <x v="3"/>
  </r>
  <r>
    <x v="32"/>
    <d v="2019-01-05T00:00:00"/>
    <n v="17"/>
    <n v="4"/>
    <n v="13"/>
    <n v="0"/>
    <n v="1"/>
    <n v="8"/>
    <d v="2018-12-31T00:00:00"/>
    <x v="3"/>
  </r>
  <r>
    <x v="33"/>
    <d v="2019-01-05T00:00:00"/>
    <n v="14"/>
    <n v="1"/>
    <n v="13"/>
    <n v="0"/>
    <n v="1"/>
    <n v="8"/>
    <d v="2018-12-31T00:00:00"/>
    <x v="3"/>
  </r>
  <r>
    <x v="34"/>
    <d v="2019-01-05T00:00:00"/>
    <n v="15"/>
    <n v="0"/>
    <n v="0"/>
    <n v="0"/>
    <n v="1"/>
    <n v="8"/>
    <d v="2018-12-31T00:00:00"/>
    <x v="3"/>
  </r>
  <r>
    <x v="7"/>
    <d v="2019-01-05T00:00:00"/>
    <n v="127"/>
    <n v="29"/>
    <n v="98"/>
    <n v="0"/>
    <n v="1"/>
    <n v="8"/>
    <d v="2018-12-31T00:00:00"/>
    <x v="3"/>
  </r>
  <r>
    <x v="8"/>
    <d v="2019-01-05T00:00:00"/>
    <n v="510"/>
    <n v="50"/>
    <n v="460"/>
    <n v="0"/>
    <n v="1"/>
    <n v="8"/>
    <d v="2018-12-31T00:00:00"/>
    <x v="3"/>
  </r>
  <r>
    <x v="35"/>
    <d v="2019-01-05T00:00:00"/>
    <n v="154"/>
    <n v="0"/>
    <n v="0"/>
    <n v="154"/>
    <n v="1"/>
    <n v="8"/>
    <d v="2018-12-31T00:00:00"/>
    <x v="3"/>
  </r>
  <r>
    <x v="0"/>
    <d v="2019-01-06T00:00:00"/>
    <n v="312"/>
    <n v="0"/>
    <n v="307"/>
    <n v="5"/>
    <n v="2"/>
    <n v="9"/>
    <d v="2019-01-07T00:00:00"/>
    <x v="3"/>
  </r>
  <r>
    <x v="2"/>
    <d v="2019-01-06T00:00:00"/>
    <n v="2"/>
    <n v="0"/>
    <n v="2"/>
    <n v="0"/>
    <n v="2"/>
    <n v="9"/>
    <d v="2019-01-07T00:00:00"/>
    <x v="3"/>
  </r>
  <r>
    <x v="3"/>
    <d v="2019-01-06T00:00:00"/>
    <n v="9"/>
    <n v="0"/>
    <n v="9"/>
    <n v="0"/>
    <n v="2"/>
    <n v="9"/>
    <d v="2019-01-07T00:00:00"/>
    <x v="3"/>
  </r>
  <r>
    <x v="4"/>
    <d v="2019-01-06T00:00:00"/>
    <n v="7"/>
    <n v="0"/>
    <n v="7"/>
    <n v="0"/>
    <n v="2"/>
    <n v="9"/>
    <d v="2019-01-07T00:00:00"/>
    <x v="3"/>
  </r>
  <r>
    <x v="5"/>
    <d v="2019-01-06T00:00:00"/>
    <n v="2"/>
    <n v="0"/>
    <n v="2"/>
    <n v="0"/>
    <n v="2"/>
    <n v="9"/>
    <d v="2019-01-07T00:00:00"/>
    <x v="3"/>
  </r>
  <r>
    <x v="6"/>
    <d v="2019-01-06T00:00:00"/>
    <n v="2"/>
    <n v="0"/>
    <n v="2"/>
    <n v="0"/>
    <n v="2"/>
    <n v="9"/>
    <d v="2019-01-07T00:00:00"/>
    <x v="3"/>
  </r>
  <r>
    <x v="1"/>
    <d v="2019-01-06T00:00:00"/>
    <n v="307"/>
    <n v="10"/>
    <n v="291"/>
    <n v="6"/>
    <n v="2"/>
    <n v="9"/>
    <d v="2019-01-07T00:00:00"/>
    <x v="3"/>
  </r>
  <r>
    <x v="39"/>
    <d v="2019-01-06T00:00:00"/>
    <n v="2"/>
    <n v="0"/>
    <n v="2"/>
    <n v="0"/>
    <n v="2"/>
    <n v="9"/>
    <d v="2019-01-07T00:00:00"/>
    <x v="3"/>
  </r>
  <r>
    <x v="9"/>
    <d v="2019-01-06T00:00:00"/>
    <n v="14"/>
    <n v="2"/>
    <n v="12"/>
    <n v="0"/>
    <n v="2"/>
    <n v="9"/>
    <d v="2019-01-07T00:00:00"/>
    <x v="3"/>
  </r>
  <r>
    <x v="12"/>
    <d v="2019-01-06T00:00:00"/>
    <n v="1"/>
    <n v="1"/>
    <n v="0"/>
    <n v="0"/>
    <n v="2"/>
    <n v="9"/>
    <d v="2019-01-07T00:00:00"/>
    <x v="3"/>
  </r>
  <r>
    <x v="13"/>
    <d v="2019-01-06T00:00:00"/>
    <n v="3"/>
    <n v="0"/>
    <n v="3"/>
    <n v="0"/>
    <n v="2"/>
    <n v="9"/>
    <d v="2019-01-07T00:00:00"/>
    <x v="3"/>
  </r>
  <r>
    <x v="14"/>
    <d v="2019-01-06T00:00:00"/>
    <n v="29"/>
    <n v="6"/>
    <n v="23"/>
    <n v="0"/>
    <n v="2"/>
    <n v="9"/>
    <d v="2019-01-07T00:00:00"/>
    <x v="3"/>
  </r>
  <r>
    <x v="15"/>
    <d v="2019-01-06T00:00:00"/>
    <n v="20"/>
    <n v="0"/>
    <n v="20"/>
    <n v="0"/>
    <n v="2"/>
    <n v="9"/>
    <d v="2019-01-07T00:00:00"/>
    <x v="3"/>
  </r>
  <r>
    <x v="16"/>
    <d v="2019-01-06T00:00:00"/>
    <n v="1"/>
    <n v="0"/>
    <n v="1"/>
    <n v="0"/>
    <n v="2"/>
    <n v="9"/>
    <d v="2019-01-07T00:00:00"/>
    <x v="3"/>
  </r>
  <r>
    <x v="17"/>
    <d v="2019-01-06T00:00:00"/>
    <n v="1"/>
    <n v="0"/>
    <n v="1"/>
    <n v="0"/>
    <n v="2"/>
    <n v="9"/>
    <d v="2019-01-07T00:00:00"/>
    <x v="3"/>
  </r>
  <r>
    <x v="18"/>
    <d v="2019-01-06T00:00:00"/>
    <n v="5"/>
    <n v="0"/>
    <n v="5"/>
    <n v="0"/>
    <n v="2"/>
    <n v="9"/>
    <d v="2019-01-07T00:00:00"/>
    <x v="3"/>
  </r>
  <r>
    <x v="19"/>
    <d v="2019-01-06T00:00:00"/>
    <n v="3"/>
    <n v="0"/>
    <n v="3"/>
    <n v="0"/>
    <n v="2"/>
    <n v="9"/>
    <d v="2019-01-07T00:00:00"/>
    <x v="3"/>
  </r>
  <r>
    <x v="10"/>
    <d v="2019-01-06T00:00:00"/>
    <n v="33"/>
    <n v="0"/>
    <n v="33"/>
    <n v="0"/>
    <n v="2"/>
    <n v="9"/>
    <d v="2019-01-07T00:00:00"/>
    <x v="3"/>
  </r>
  <r>
    <x v="20"/>
    <d v="2019-01-06T00:00:00"/>
    <n v="33"/>
    <n v="0"/>
    <n v="33"/>
    <n v="0"/>
    <n v="2"/>
    <n v="9"/>
    <d v="2019-01-07T00:00:00"/>
    <x v="3"/>
  </r>
  <r>
    <x v="21"/>
    <d v="2019-01-06T00:00:00"/>
    <n v="43"/>
    <n v="2"/>
    <n v="41"/>
    <n v="0"/>
    <n v="2"/>
    <n v="9"/>
    <d v="2019-01-07T00:00:00"/>
    <x v="3"/>
  </r>
  <r>
    <x v="22"/>
    <d v="2019-01-06T00:00:00"/>
    <n v="115"/>
    <n v="3"/>
    <n v="112"/>
    <n v="0"/>
    <n v="2"/>
    <n v="9"/>
    <d v="2019-01-07T00:00:00"/>
    <x v="3"/>
  </r>
  <r>
    <x v="25"/>
    <d v="2019-01-06T00:00:00"/>
    <n v="6"/>
    <n v="3"/>
    <n v="3"/>
    <n v="0"/>
    <n v="2"/>
    <n v="9"/>
    <d v="2019-01-07T00:00:00"/>
    <x v="3"/>
  </r>
  <r>
    <x v="26"/>
    <d v="2019-01-06T00:00:00"/>
    <n v="3"/>
    <n v="0"/>
    <n v="3"/>
    <n v="0"/>
    <n v="2"/>
    <n v="9"/>
    <d v="2019-01-07T00:00:00"/>
    <x v="3"/>
  </r>
  <r>
    <x v="27"/>
    <d v="2019-01-06T00:00:00"/>
    <n v="1"/>
    <n v="0"/>
    <n v="1"/>
    <n v="0"/>
    <n v="2"/>
    <n v="9"/>
    <d v="2019-01-07T00:00:00"/>
    <x v="3"/>
  </r>
  <r>
    <x v="38"/>
    <d v="2019-01-06T00:00:00"/>
    <n v="2"/>
    <n v="0"/>
    <n v="2"/>
    <n v="0"/>
    <n v="2"/>
    <n v="9"/>
    <d v="2019-01-07T00:00:00"/>
    <x v="3"/>
  </r>
  <r>
    <x v="28"/>
    <d v="2019-01-06T00:00:00"/>
    <n v="19"/>
    <n v="0"/>
    <n v="19"/>
    <n v="0"/>
    <n v="2"/>
    <n v="9"/>
    <d v="2019-01-07T00:00:00"/>
    <x v="3"/>
  </r>
  <r>
    <x v="29"/>
    <d v="2019-01-06T00:00:00"/>
    <n v="2"/>
    <n v="0"/>
    <n v="2"/>
    <n v="0"/>
    <n v="2"/>
    <n v="9"/>
    <d v="2019-01-07T00:00:00"/>
    <x v="3"/>
  </r>
  <r>
    <x v="23"/>
    <d v="2019-01-06T00:00:00"/>
    <n v="6"/>
    <n v="2"/>
    <n v="4"/>
    <n v="0"/>
    <n v="2"/>
    <n v="9"/>
    <d v="2019-01-07T00:00:00"/>
    <x v="3"/>
  </r>
  <r>
    <x v="24"/>
    <d v="2019-01-06T00:00:00"/>
    <n v="37"/>
    <n v="6"/>
    <n v="31"/>
    <n v="0"/>
    <n v="2"/>
    <n v="9"/>
    <d v="2019-01-07T00:00:00"/>
    <x v="3"/>
  </r>
  <r>
    <x v="30"/>
    <d v="2019-01-06T00:00:00"/>
    <n v="37"/>
    <n v="0"/>
    <n v="37"/>
    <n v="0"/>
    <n v="2"/>
    <n v="9"/>
    <d v="2019-01-07T00:00:00"/>
    <x v="3"/>
  </r>
  <r>
    <x v="31"/>
    <d v="2019-01-06T00:00:00"/>
    <n v="34"/>
    <n v="8"/>
    <n v="26"/>
    <n v="0"/>
    <n v="2"/>
    <n v="9"/>
    <d v="2019-01-07T00:00:00"/>
    <x v="3"/>
  </r>
  <r>
    <x v="32"/>
    <d v="2019-01-06T00:00:00"/>
    <n v="13"/>
    <n v="5"/>
    <n v="8"/>
    <n v="0"/>
    <n v="2"/>
    <n v="9"/>
    <d v="2019-01-07T00:00:00"/>
    <x v="3"/>
  </r>
  <r>
    <x v="33"/>
    <d v="2019-01-06T00:00:00"/>
    <n v="9"/>
    <n v="2"/>
    <n v="7"/>
    <n v="0"/>
    <n v="2"/>
    <n v="9"/>
    <d v="2019-01-07T00:00:00"/>
    <x v="3"/>
  </r>
  <r>
    <x v="34"/>
    <d v="2019-01-06T00:00:00"/>
    <n v="3"/>
    <n v="0"/>
    <n v="0"/>
    <n v="0"/>
    <n v="2"/>
    <n v="9"/>
    <d v="2019-01-07T00:00:00"/>
    <x v="3"/>
  </r>
  <r>
    <x v="7"/>
    <d v="2019-01-06T00:00:00"/>
    <n v="81"/>
    <n v="24"/>
    <n v="57"/>
    <n v="0"/>
    <n v="2"/>
    <n v="9"/>
    <d v="2019-01-07T00:00:00"/>
    <x v="3"/>
  </r>
  <r>
    <x v="8"/>
    <d v="2019-01-06T00:00:00"/>
    <n v="290"/>
    <n v="32"/>
    <n v="258"/>
    <n v="0"/>
    <n v="2"/>
    <n v="9"/>
    <d v="2019-01-07T00:00:00"/>
    <x v="3"/>
  </r>
  <r>
    <x v="35"/>
    <d v="2019-01-06T00:00:00"/>
    <n v="77"/>
    <n v="0"/>
    <n v="0"/>
    <n v="77"/>
    <n v="2"/>
    <n v="9"/>
    <d v="2019-01-07T00:00:00"/>
    <x v="3"/>
  </r>
  <r>
    <x v="0"/>
    <d v="2019-01-07T00:00:00"/>
    <n v="4290"/>
    <n v="0"/>
    <n v="4258"/>
    <n v="32"/>
    <n v="2"/>
    <n v="9"/>
    <d v="2019-01-07T00:00:00"/>
    <x v="3"/>
  </r>
  <r>
    <x v="2"/>
    <d v="2019-01-07T00:00:00"/>
    <n v="21"/>
    <n v="1"/>
    <n v="20"/>
    <n v="0"/>
    <n v="2"/>
    <n v="9"/>
    <d v="2019-01-07T00:00:00"/>
    <x v="3"/>
  </r>
  <r>
    <x v="3"/>
    <d v="2019-01-07T00:00:00"/>
    <n v="97"/>
    <n v="10"/>
    <n v="87"/>
    <n v="0"/>
    <n v="2"/>
    <n v="9"/>
    <d v="2019-01-07T00:00:00"/>
    <x v="3"/>
  </r>
  <r>
    <x v="4"/>
    <d v="2019-01-07T00:00:00"/>
    <n v="66"/>
    <n v="3"/>
    <n v="63"/>
    <n v="0"/>
    <n v="2"/>
    <n v="9"/>
    <d v="2019-01-07T00:00:00"/>
    <x v="3"/>
  </r>
  <r>
    <x v="5"/>
    <d v="2019-01-07T00:00:00"/>
    <n v="12"/>
    <n v="1"/>
    <n v="11"/>
    <n v="0"/>
    <n v="2"/>
    <n v="9"/>
    <d v="2019-01-07T00:00:00"/>
    <x v="3"/>
  </r>
  <r>
    <x v="6"/>
    <d v="2019-01-07T00:00:00"/>
    <n v="11"/>
    <n v="1"/>
    <n v="10"/>
    <n v="0"/>
    <n v="2"/>
    <n v="9"/>
    <d v="2019-01-07T00:00:00"/>
    <x v="3"/>
  </r>
  <r>
    <x v="1"/>
    <d v="2019-01-07T00:00:00"/>
    <n v="4258"/>
    <n v="115"/>
    <n v="4114"/>
    <n v="29"/>
    <n v="2"/>
    <n v="9"/>
    <d v="2019-01-07T00:00:00"/>
    <x v="3"/>
  </r>
  <r>
    <x v="39"/>
    <d v="2019-01-07T00:00:00"/>
    <n v="86"/>
    <n v="0"/>
    <n v="86"/>
    <n v="0"/>
    <n v="2"/>
    <n v="9"/>
    <d v="2019-01-07T00:00:00"/>
    <x v="3"/>
  </r>
  <r>
    <x v="9"/>
    <d v="2019-01-07T00:00:00"/>
    <n v="289"/>
    <n v="27"/>
    <n v="261"/>
    <n v="1"/>
    <n v="2"/>
    <n v="9"/>
    <d v="2019-01-07T00:00:00"/>
    <x v="3"/>
  </r>
  <r>
    <x v="12"/>
    <d v="2019-01-07T00:00:00"/>
    <n v="9"/>
    <n v="3"/>
    <n v="6"/>
    <n v="0"/>
    <n v="2"/>
    <n v="9"/>
    <d v="2019-01-07T00:00:00"/>
    <x v="3"/>
  </r>
  <r>
    <x v="13"/>
    <d v="2019-01-07T00:00:00"/>
    <n v="12"/>
    <n v="2"/>
    <n v="10"/>
    <n v="0"/>
    <n v="2"/>
    <n v="9"/>
    <d v="2019-01-07T00:00:00"/>
    <x v="3"/>
  </r>
  <r>
    <x v="14"/>
    <d v="2019-01-07T00:00:00"/>
    <n v="254"/>
    <n v="61"/>
    <n v="193"/>
    <n v="0"/>
    <n v="2"/>
    <n v="9"/>
    <d v="2019-01-07T00:00:00"/>
    <x v="3"/>
  </r>
  <r>
    <x v="15"/>
    <d v="2019-01-07T00:00:00"/>
    <n v="167"/>
    <n v="4"/>
    <n v="163"/>
    <n v="0"/>
    <n v="2"/>
    <n v="9"/>
    <d v="2019-01-07T00:00:00"/>
    <x v="3"/>
  </r>
  <r>
    <x v="18"/>
    <d v="2019-01-07T00:00:00"/>
    <n v="32"/>
    <n v="2"/>
    <n v="30"/>
    <n v="0"/>
    <n v="2"/>
    <n v="9"/>
    <d v="2019-01-07T00:00:00"/>
    <x v="3"/>
  </r>
  <r>
    <x v="19"/>
    <d v="2019-01-07T00:00:00"/>
    <n v="8"/>
    <n v="1"/>
    <n v="7"/>
    <n v="0"/>
    <n v="2"/>
    <n v="9"/>
    <d v="2019-01-07T00:00:00"/>
    <x v="3"/>
  </r>
  <r>
    <x v="10"/>
    <d v="2019-01-07T00:00:00"/>
    <n v="275"/>
    <n v="3"/>
    <n v="272"/>
    <n v="0"/>
    <n v="2"/>
    <n v="9"/>
    <d v="2019-01-07T00:00:00"/>
    <x v="3"/>
  </r>
  <r>
    <x v="11"/>
    <d v="2019-01-07T00:00:00"/>
    <n v="3"/>
    <n v="0"/>
    <n v="3"/>
    <n v="0"/>
    <n v="2"/>
    <n v="9"/>
    <d v="2019-01-07T00:00:00"/>
    <x v="3"/>
  </r>
  <r>
    <x v="20"/>
    <d v="2019-01-07T00:00:00"/>
    <n v="275"/>
    <n v="0"/>
    <n v="275"/>
    <n v="0"/>
    <n v="2"/>
    <n v="9"/>
    <d v="2019-01-07T00:00:00"/>
    <x v="3"/>
  </r>
  <r>
    <x v="21"/>
    <d v="2019-01-07T00:00:00"/>
    <n v="790"/>
    <n v="11"/>
    <n v="778"/>
    <n v="1"/>
    <n v="2"/>
    <n v="9"/>
    <d v="2019-01-07T00:00:00"/>
    <x v="3"/>
  </r>
  <r>
    <x v="22"/>
    <d v="2019-01-07T00:00:00"/>
    <n v="2007"/>
    <n v="24"/>
    <n v="1983"/>
    <n v="0"/>
    <n v="2"/>
    <n v="9"/>
    <d v="2019-01-07T00:00:00"/>
    <x v="3"/>
  </r>
  <r>
    <x v="25"/>
    <d v="2019-01-07T00:00:00"/>
    <n v="153"/>
    <n v="16"/>
    <n v="137"/>
    <n v="0"/>
    <n v="2"/>
    <n v="9"/>
    <d v="2019-01-07T00:00:00"/>
    <x v="3"/>
  </r>
  <r>
    <x v="26"/>
    <d v="2019-01-07T00:00:00"/>
    <n v="34"/>
    <n v="0"/>
    <n v="34"/>
    <n v="0"/>
    <n v="2"/>
    <n v="9"/>
    <d v="2019-01-07T00:00:00"/>
    <x v="3"/>
  </r>
  <r>
    <x v="27"/>
    <d v="2019-01-07T00:00:00"/>
    <n v="21"/>
    <n v="1"/>
    <n v="20"/>
    <n v="0"/>
    <n v="2"/>
    <n v="9"/>
    <d v="2019-01-07T00:00:00"/>
    <x v="3"/>
  </r>
  <r>
    <x v="38"/>
    <d v="2019-01-07T00:00:00"/>
    <n v="6"/>
    <n v="0"/>
    <n v="6"/>
    <n v="0"/>
    <n v="2"/>
    <n v="9"/>
    <d v="2019-01-07T00:00:00"/>
    <x v="3"/>
  </r>
  <r>
    <x v="28"/>
    <d v="2019-01-07T00:00:00"/>
    <n v="165"/>
    <n v="6"/>
    <n v="159"/>
    <n v="0"/>
    <n v="2"/>
    <n v="9"/>
    <d v="2019-01-07T00:00:00"/>
    <x v="3"/>
  </r>
  <r>
    <x v="29"/>
    <d v="2019-01-07T00:00:00"/>
    <n v="68"/>
    <n v="12"/>
    <n v="56"/>
    <n v="0"/>
    <n v="2"/>
    <n v="9"/>
    <d v="2019-01-07T00:00:00"/>
    <x v="3"/>
  </r>
  <r>
    <x v="23"/>
    <d v="2019-01-07T00:00:00"/>
    <n v="91"/>
    <n v="11"/>
    <n v="80"/>
    <n v="0"/>
    <n v="2"/>
    <n v="9"/>
    <d v="2019-01-07T00:00:00"/>
    <x v="3"/>
  </r>
  <r>
    <x v="24"/>
    <d v="2019-01-07T00:00:00"/>
    <n v="419"/>
    <n v="23"/>
    <n v="396"/>
    <n v="0"/>
    <n v="2"/>
    <n v="9"/>
    <d v="2019-01-07T00:00:00"/>
    <x v="3"/>
  </r>
  <r>
    <x v="30"/>
    <d v="2019-01-07T00:00:00"/>
    <n v="419"/>
    <n v="0"/>
    <n v="419"/>
    <n v="0"/>
    <n v="2"/>
    <n v="9"/>
    <d v="2019-01-07T00:00:00"/>
    <x v="3"/>
  </r>
  <r>
    <x v="31"/>
    <d v="2019-01-07T00:00:00"/>
    <n v="295"/>
    <n v="31"/>
    <n v="264"/>
    <n v="0"/>
    <n v="2"/>
    <n v="9"/>
    <d v="2019-01-07T00:00:00"/>
    <x v="3"/>
  </r>
  <r>
    <x v="32"/>
    <d v="2019-01-07T00:00:00"/>
    <n v="93"/>
    <n v="14"/>
    <n v="79"/>
    <n v="0"/>
    <n v="2"/>
    <n v="9"/>
    <d v="2019-01-07T00:00:00"/>
    <x v="3"/>
  </r>
  <r>
    <x v="33"/>
    <d v="2019-01-07T00:00:00"/>
    <n v="82"/>
    <n v="9"/>
    <n v="73"/>
    <n v="0"/>
    <n v="2"/>
    <n v="9"/>
    <d v="2019-01-07T00:00:00"/>
    <x v="3"/>
  </r>
  <r>
    <x v="34"/>
    <d v="2019-01-07T00:00:00"/>
    <n v="84"/>
    <n v="0"/>
    <n v="0"/>
    <n v="0"/>
    <n v="2"/>
    <n v="9"/>
    <d v="2019-01-07T00:00:00"/>
    <x v="3"/>
  </r>
  <r>
    <x v="7"/>
    <d v="2019-01-07T00:00:00"/>
    <n v="913"/>
    <n v="204"/>
    <n v="709"/>
    <n v="0"/>
    <n v="2"/>
    <n v="9"/>
    <d v="2019-01-07T00:00:00"/>
    <x v="3"/>
  </r>
  <r>
    <x v="8"/>
    <d v="2019-01-07T00:00:00"/>
    <n v="4101"/>
    <n v="267"/>
    <n v="3834"/>
    <n v="0"/>
    <n v="2"/>
    <n v="9"/>
    <d v="2019-01-07T00:00:00"/>
    <x v="3"/>
  </r>
  <r>
    <x v="35"/>
    <d v="2019-01-07T00:00:00"/>
    <n v="1154"/>
    <n v="0"/>
    <n v="0"/>
    <n v="1154"/>
    <n v="2"/>
    <n v="9"/>
    <d v="2019-01-07T00:00:00"/>
    <x v="3"/>
  </r>
  <r>
    <x v="0"/>
    <d v="2019-01-08T00:00:00"/>
    <n v="3714"/>
    <n v="0"/>
    <n v="3681"/>
    <n v="33"/>
    <n v="2"/>
    <n v="9"/>
    <d v="2019-01-07T00:00:00"/>
    <x v="3"/>
  </r>
  <r>
    <x v="2"/>
    <d v="2019-01-08T00:00:00"/>
    <n v="10"/>
    <n v="1"/>
    <n v="9"/>
    <n v="0"/>
    <n v="2"/>
    <n v="9"/>
    <d v="2019-01-07T00:00:00"/>
    <x v="3"/>
  </r>
  <r>
    <x v="3"/>
    <d v="2019-01-08T00:00:00"/>
    <n v="65"/>
    <n v="10"/>
    <n v="55"/>
    <n v="0"/>
    <n v="2"/>
    <n v="9"/>
    <d v="2019-01-07T00:00:00"/>
    <x v="3"/>
  </r>
  <r>
    <x v="4"/>
    <d v="2019-01-08T00:00:00"/>
    <n v="45"/>
    <n v="1"/>
    <n v="44"/>
    <n v="0"/>
    <n v="2"/>
    <n v="9"/>
    <d v="2019-01-07T00:00:00"/>
    <x v="3"/>
  </r>
  <r>
    <x v="36"/>
    <d v="2019-01-08T00:00:00"/>
    <n v="3"/>
    <n v="1"/>
    <n v="2"/>
    <n v="0"/>
    <n v="2"/>
    <n v="9"/>
    <d v="2019-01-07T00:00:00"/>
    <x v="3"/>
  </r>
  <r>
    <x v="5"/>
    <d v="2019-01-08T00:00:00"/>
    <n v="12"/>
    <n v="1"/>
    <n v="11"/>
    <n v="0"/>
    <n v="2"/>
    <n v="9"/>
    <d v="2019-01-07T00:00:00"/>
    <x v="3"/>
  </r>
  <r>
    <x v="6"/>
    <d v="2019-01-08T00:00:00"/>
    <n v="8"/>
    <n v="0"/>
    <n v="8"/>
    <n v="0"/>
    <n v="2"/>
    <n v="9"/>
    <d v="2019-01-07T00:00:00"/>
    <x v="3"/>
  </r>
  <r>
    <x v="1"/>
    <d v="2019-01-08T00:00:00"/>
    <n v="3681"/>
    <n v="111"/>
    <n v="3539"/>
    <n v="31"/>
    <n v="2"/>
    <n v="9"/>
    <d v="2019-01-07T00:00:00"/>
    <x v="3"/>
  </r>
  <r>
    <x v="39"/>
    <d v="2019-01-08T00:00:00"/>
    <n v="61"/>
    <n v="0"/>
    <n v="61"/>
    <n v="0"/>
    <n v="2"/>
    <n v="9"/>
    <d v="2019-01-07T00:00:00"/>
    <x v="3"/>
  </r>
  <r>
    <x v="9"/>
    <d v="2019-01-08T00:00:00"/>
    <n v="275"/>
    <n v="32"/>
    <n v="243"/>
    <n v="0"/>
    <n v="2"/>
    <n v="9"/>
    <d v="2019-01-07T00:00:00"/>
    <x v="3"/>
  </r>
  <r>
    <x v="12"/>
    <d v="2019-01-08T00:00:00"/>
    <n v="6"/>
    <n v="0"/>
    <n v="6"/>
    <n v="0"/>
    <n v="2"/>
    <n v="9"/>
    <d v="2019-01-07T00:00:00"/>
    <x v="3"/>
  </r>
  <r>
    <x v="13"/>
    <d v="2019-01-08T00:00:00"/>
    <n v="12"/>
    <n v="4"/>
    <n v="8"/>
    <n v="0"/>
    <n v="2"/>
    <n v="9"/>
    <d v="2019-01-07T00:00:00"/>
    <x v="3"/>
  </r>
  <r>
    <x v="14"/>
    <d v="2019-01-08T00:00:00"/>
    <n v="196"/>
    <n v="52"/>
    <n v="144"/>
    <n v="0"/>
    <n v="2"/>
    <n v="9"/>
    <d v="2019-01-07T00:00:00"/>
    <x v="3"/>
  </r>
  <r>
    <x v="15"/>
    <d v="2019-01-08T00:00:00"/>
    <n v="121"/>
    <n v="2"/>
    <n v="119"/>
    <n v="0"/>
    <n v="2"/>
    <n v="9"/>
    <d v="2019-01-07T00:00:00"/>
    <x v="3"/>
  </r>
  <r>
    <x v="16"/>
    <d v="2019-01-08T00:00:00"/>
    <n v="1"/>
    <n v="0"/>
    <n v="1"/>
    <n v="0"/>
    <n v="2"/>
    <n v="9"/>
    <d v="2019-01-07T00:00:00"/>
    <x v="3"/>
  </r>
  <r>
    <x v="17"/>
    <d v="2019-01-08T00:00:00"/>
    <n v="1"/>
    <n v="0"/>
    <n v="1"/>
    <n v="0"/>
    <n v="2"/>
    <n v="9"/>
    <d v="2019-01-07T00:00:00"/>
    <x v="3"/>
  </r>
  <r>
    <x v="18"/>
    <d v="2019-01-08T00:00:00"/>
    <n v="29"/>
    <n v="6"/>
    <n v="23"/>
    <n v="0"/>
    <n v="2"/>
    <n v="9"/>
    <d v="2019-01-07T00:00:00"/>
    <x v="3"/>
  </r>
  <r>
    <x v="19"/>
    <d v="2019-01-08T00:00:00"/>
    <n v="8"/>
    <n v="0"/>
    <n v="8"/>
    <n v="0"/>
    <n v="2"/>
    <n v="9"/>
    <d v="2019-01-07T00:00:00"/>
    <x v="3"/>
  </r>
  <r>
    <x v="10"/>
    <d v="2019-01-08T00:00:00"/>
    <n v="215"/>
    <n v="2"/>
    <n v="213"/>
    <n v="0"/>
    <n v="2"/>
    <n v="9"/>
    <d v="2019-01-07T00:00:00"/>
    <x v="3"/>
  </r>
  <r>
    <x v="11"/>
    <d v="2019-01-08T00:00:00"/>
    <n v="1"/>
    <n v="0"/>
    <n v="1"/>
    <n v="0"/>
    <n v="2"/>
    <n v="9"/>
    <d v="2019-01-07T00:00:00"/>
    <x v="3"/>
  </r>
  <r>
    <x v="20"/>
    <d v="2019-01-08T00:00:00"/>
    <n v="215"/>
    <n v="0"/>
    <n v="215"/>
    <n v="0"/>
    <n v="2"/>
    <n v="9"/>
    <d v="2019-01-07T00:00:00"/>
    <x v="3"/>
  </r>
  <r>
    <x v="21"/>
    <d v="2019-01-08T00:00:00"/>
    <n v="640"/>
    <n v="5"/>
    <n v="635"/>
    <n v="0"/>
    <n v="2"/>
    <n v="9"/>
    <d v="2019-01-07T00:00:00"/>
    <x v="3"/>
  </r>
  <r>
    <x v="22"/>
    <d v="2019-01-08T00:00:00"/>
    <n v="1767"/>
    <n v="16"/>
    <n v="1751"/>
    <n v="0"/>
    <n v="2"/>
    <n v="9"/>
    <d v="2019-01-07T00:00:00"/>
    <x v="3"/>
  </r>
  <r>
    <x v="25"/>
    <d v="2019-01-08T00:00:00"/>
    <n v="114"/>
    <n v="18"/>
    <n v="96"/>
    <n v="0"/>
    <n v="2"/>
    <n v="9"/>
    <d v="2019-01-07T00:00:00"/>
    <x v="3"/>
  </r>
  <r>
    <x v="26"/>
    <d v="2019-01-08T00:00:00"/>
    <n v="22"/>
    <n v="0"/>
    <n v="22"/>
    <n v="0"/>
    <n v="2"/>
    <n v="9"/>
    <d v="2019-01-07T00:00:00"/>
    <x v="3"/>
  </r>
  <r>
    <x v="27"/>
    <d v="2019-01-08T00:00:00"/>
    <n v="27"/>
    <n v="0"/>
    <n v="27"/>
    <n v="0"/>
    <n v="2"/>
    <n v="9"/>
    <d v="2019-01-07T00:00:00"/>
    <x v="3"/>
  </r>
  <r>
    <x v="38"/>
    <d v="2019-01-08T00:00:00"/>
    <n v="3"/>
    <n v="0"/>
    <n v="3"/>
    <n v="0"/>
    <n v="2"/>
    <n v="9"/>
    <d v="2019-01-07T00:00:00"/>
    <x v="3"/>
  </r>
  <r>
    <x v="28"/>
    <d v="2019-01-08T00:00:00"/>
    <n v="158"/>
    <n v="4"/>
    <n v="154"/>
    <n v="0"/>
    <n v="2"/>
    <n v="9"/>
    <d v="2019-01-07T00:00:00"/>
    <x v="3"/>
  </r>
  <r>
    <x v="29"/>
    <d v="2019-01-08T00:00:00"/>
    <n v="51"/>
    <n v="11"/>
    <n v="40"/>
    <n v="0"/>
    <n v="2"/>
    <n v="9"/>
    <d v="2019-01-07T00:00:00"/>
    <x v="3"/>
  </r>
  <r>
    <x v="23"/>
    <d v="2019-01-08T00:00:00"/>
    <n v="75"/>
    <n v="7"/>
    <n v="68"/>
    <n v="0"/>
    <n v="2"/>
    <n v="9"/>
    <d v="2019-01-07T00:00:00"/>
    <x v="3"/>
  </r>
  <r>
    <x v="24"/>
    <d v="2019-01-08T00:00:00"/>
    <n v="360"/>
    <n v="21"/>
    <n v="339"/>
    <n v="0"/>
    <n v="2"/>
    <n v="9"/>
    <d v="2019-01-07T00:00:00"/>
    <x v="3"/>
  </r>
  <r>
    <x v="30"/>
    <d v="2019-01-08T00:00:00"/>
    <n v="360"/>
    <n v="0"/>
    <n v="360"/>
    <n v="0"/>
    <n v="2"/>
    <n v="9"/>
    <d v="2019-01-07T00:00:00"/>
    <x v="3"/>
  </r>
  <r>
    <x v="31"/>
    <d v="2019-01-08T00:00:00"/>
    <n v="254"/>
    <n v="25"/>
    <n v="229"/>
    <n v="0"/>
    <n v="2"/>
    <n v="9"/>
    <d v="2019-01-07T00:00:00"/>
    <x v="3"/>
  </r>
  <r>
    <x v="32"/>
    <d v="2019-01-08T00:00:00"/>
    <n v="86"/>
    <n v="15"/>
    <n v="71"/>
    <n v="0"/>
    <n v="2"/>
    <n v="9"/>
    <d v="2019-01-07T00:00:00"/>
    <x v="3"/>
  </r>
  <r>
    <x v="33"/>
    <d v="2019-01-08T00:00:00"/>
    <n v="60"/>
    <n v="5"/>
    <n v="55"/>
    <n v="0"/>
    <n v="2"/>
    <n v="9"/>
    <d v="2019-01-07T00:00:00"/>
    <x v="3"/>
  </r>
  <r>
    <x v="34"/>
    <d v="2019-01-08T00:00:00"/>
    <n v="80"/>
    <n v="0"/>
    <n v="0"/>
    <n v="0"/>
    <n v="2"/>
    <n v="9"/>
    <d v="2019-01-07T00:00:00"/>
    <x v="3"/>
  </r>
  <r>
    <x v="7"/>
    <d v="2019-01-08T00:00:00"/>
    <n v="770"/>
    <n v="182"/>
    <n v="588"/>
    <n v="0"/>
    <n v="2"/>
    <n v="9"/>
    <d v="2019-01-07T00:00:00"/>
    <x v="3"/>
  </r>
  <r>
    <x v="8"/>
    <d v="2019-01-08T00:00:00"/>
    <n v="3533"/>
    <n v="268"/>
    <n v="3265"/>
    <n v="0"/>
    <n v="2"/>
    <n v="9"/>
    <d v="2019-01-07T00:00:00"/>
    <x v="3"/>
  </r>
  <r>
    <x v="35"/>
    <d v="2019-01-08T00:00:00"/>
    <n v="917"/>
    <n v="0"/>
    <n v="0"/>
    <n v="917"/>
    <n v="2"/>
    <n v="9"/>
    <d v="2019-01-07T00:00:00"/>
    <x v="3"/>
  </r>
  <r>
    <x v="0"/>
    <d v="2019-01-09T00:00:00"/>
    <n v="3412"/>
    <n v="0"/>
    <n v="3379"/>
    <n v="33"/>
    <n v="2"/>
    <n v="9"/>
    <d v="2019-01-07T00:00:00"/>
    <x v="3"/>
  </r>
  <r>
    <x v="2"/>
    <d v="2019-01-09T00:00:00"/>
    <n v="13"/>
    <n v="1"/>
    <n v="12"/>
    <n v="0"/>
    <n v="2"/>
    <n v="9"/>
    <d v="2019-01-07T00:00:00"/>
    <x v="3"/>
  </r>
  <r>
    <x v="3"/>
    <d v="2019-01-09T00:00:00"/>
    <n v="58"/>
    <n v="4"/>
    <n v="54"/>
    <n v="0"/>
    <n v="2"/>
    <n v="9"/>
    <d v="2019-01-07T00:00:00"/>
    <x v="3"/>
  </r>
  <r>
    <x v="4"/>
    <d v="2019-01-09T00:00:00"/>
    <n v="41"/>
    <n v="2"/>
    <n v="39"/>
    <n v="0"/>
    <n v="2"/>
    <n v="9"/>
    <d v="2019-01-07T00:00:00"/>
    <x v="3"/>
  </r>
  <r>
    <x v="5"/>
    <d v="2019-01-09T00:00:00"/>
    <n v="12"/>
    <n v="1"/>
    <n v="11"/>
    <n v="0"/>
    <n v="2"/>
    <n v="9"/>
    <d v="2019-01-07T00:00:00"/>
    <x v="3"/>
  </r>
  <r>
    <x v="6"/>
    <d v="2019-01-09T00:00:00"/>
    <n v="11"/>
    <n v="0"/>
    <n v="11"/>
    <n v="0"/>
    <n v="2"/>
    <n v="9"/>
    <d v="2019-01-07T00:00:00"/>
    <x v="3"/>
  </r>
  <r>
    <x v="1"/>
    <d v="2019-01-09T00:00:00"/>
    <n v="3379"/>
    <n v="90"/>
    <n v="3264"/>
    <n v="25"/>
    <n v="2"/>
    <n v="9"/>
    <d v="2019-01-07T00:00:00"/>
    <x v="3"/>
  </r>
  <r>
    <x v="39"/>
    <d v="2019-01-09T00:00:00"/>
    <n v="89"/>
    <n v="1"/>
    <n v="88"/>
    <n v="0"/>
    <n v="2"/>
    <n v="9"/>
    <d v="2019-01-07T00:00:00"/>
    <x v="3"/>
  </r>
  <r>
    <x v="9"/>
    <d v="2019-01-09T00:00:00"/>
    <n v="281"/>
    <n v="28"/>
    <n v="253"/>
    <n v="0"/>
    <n v="2"/>
    <n v="9"/>
    <d v="2019-01-07T00:00:00"/>
    <x v="3"/>
  </r>
  <r>
    <x v="12"/>
    <d v="2019-01-09T00:00:00"/>
    <n v="9"/>
    <n v="0"/>
    <n v="9"/>
    <n v="0"/>
    <n v="2"/>
    <n v="9"/>
    <d v="2019-01-07T00:00:00"/>
    <x v="3"/>
  </r>
  <r>
    <x v="13"/>
    <d v="2019-01-09T00:00:00"/>
    <n v="12"/>
    <n v="1"/>
    <n v="11"/>
    <n v="0"/>
    <n v="2"/>
    <n v="9"/>
    <d v="2019-01-07T00:00:00"/>
    <x v="3"/>
  </r>
  <r>
    <x v="14"/>
    <d v="2019-01-09T00:00:00"/>
    <n v="173"/>
    <n v="47"/>
    <n v="126"/>
    <n v="0"/>
    <n v="2"/>
    <n v="9"/>
    <d v="2019-01-07T00:00:00"/>
    <x v="3"/>
  </r>
  <r>
    <x v="15"/>
    <d v="2019-01-09T00:00:00"/>
    <n v="107"/>
    <n v="3"/>
    <n v="104"/>
    <n v="0"/>
    <n v="2"/>
    <n v="9"/>
    <d v="2019-01-07T00:00:00"/>
    <x v="3"/>
  </r>
  <r>
    <x v="16"/>
    <d v="2019-01-09T00:00:00"/>
    <n v="1"/>
    <n v="0"/>
    <n v="1"/>
    <n v="0"/>
    <n v="2"/>
    <n v="9"/>
    <d v="2019-01-07T00:00:00"/>
    <x v="3"/>
  </r>
  <r>
    <x v="17"/>
    <d v="2019-01-09T00:00:00"/>
    <n v="1"/>
    <n v="0"/>
    <n v="1"/>
    <n v="0"/>
    <n v="2"/>
    <n v="9"/>
    <d v="2019-01-07T00:00:00"/>
    <x v="3"/>
  </r>
  <r>
    <x v="18"/>
    <d v="2019-01-09T00:00:00"/>
    <n v="25"/>
    <n v="5"/>
    <n v="20"/>
    <n v="0"/>
    <n v="2"/>
    <n v="9"/>
    <d v="2019-01-07T00:00:00"/>
    <x v="3"/>
  </r>
  <r>
    <x v="19"/>
    <d v="2019-01-09T00:00:00"/>
    <n v="5"/>
    <n v="0"/>
    <n v="5"/>
    <n v="0"/>
    <n v="2"/>
    <n v="9"/>
    <d v="2019-01-07T00:00:00"/>
    <x v="3"/>
  </r>
  <r>
    <x v="10"/>
    <d v="2019-01-09T00:00:00"/>
    <n v="190"/>
    <n v="0"/>
    <n v="190"/>
    <n v="0"/>
    <n v="2"/>
    <n v="9"/>
    <d v="2019-01-07T00:00:00"/>
    <x v="3"/>
  </r>
  <r>
    <x v="11"/>
    <d v="2019-01-09T00:00:00"/>
    <n v="3"/>
    <n v="0"/>
    <n v="3"/>
    <n v="0"/>
    <n v="2"/>
    <n v="9"/>
    <d v="2019-01-07T00:00:00"/>
    <x v="3"/>
  </r>
  <r>
    <x v="20"/>
    <d v="2019-01-09T00:00:00"/>
    <n v="190"/>
    <n v="0"/>
    <n v="190"/>
    <n v="0"/>
    <n v="2"/>
    <n v="9"/>
    <d v="2019-01-07T00:00:00"/>
    <x v="3"/>
  </r>
  <r>
    <x v="21"/>
    <d v="2019-01-09T00:00:00"/>
    <n v="620"/>
    <n v="9"/>
    <n v="611"/>
    <n v="0"/>
    <n v="2"/>
    <n v="9"/>
    <d v="2019-01-07T00:00:00"/>
    <x v="3"/>
  </r>
  <r>
    <x v="22"/>
    <d v="2019-01-09T00:00:00"/>
    <n v="1562"/>
    <n v="23"/>
    <n v="1539"/>
    <n v="0"/>
    <n v="2"/>
    <n v="9"/>
    <d v="2019-01-07T00:00:00"/>
    <x v="3"/>
  </r>
  <r>
    <x v="25"/>
    <d v="2019-01-09T00:00:00"/>
    <n v="130"/>
    <n v="16"/>
    <n v="114"/>
    <n v="0"/>
    <n v="2"/>
    <n v="9"/>
    <d v="2019-01-07T00:00:00"/>
    <x v="3"/>
  </r>
  <r>
    <x v="26"/>
    <d v="2019-01-09T00:00:00"/>
    <n v="27"/>
    <n v="1"/>
    <n v="26"/>
    <n v="0"/>
    <n v="2"/>
    <n v="9"/>
    <d v="2019-01-07T00:00:00"/>
    <x v="3"/>
  </r>
  <r>
    <x v="27"/>
    <d v="2019-01-09T00:00:00"/>
    <n v="13"/>
    <n v="0"/>
    <n v="13"/>
    <n v="0"/>
    <n v="2"/>
    <n v="9"/>
    <d v="2019-01-07T00:00:00"/>
    <x v="3"/>
  </r>
  <r>
    <x v="38"/>
    <d v="2019-01-09T00:00:00"/>
    <n v="8"/>
    <n v="0"/>
    <n v="8"/>
    <n v="0"/>
    <n v="2"/>
    <n v="9"/>
    <d v="2019-01-07T00:00:00"/>
    <x v="3"/>
  </r>
  <r>
    <x v="28"/>
    <d v="2019-01-09T00:00:00"/>
    <n v="159"/>
    <n v="9"/>
    <n v="150"/>
    <n v="0"/>
    <n v="2"/>
    <n v="9"/>
    <d v="2019-01-07T00:00:00"/>
    <x v="3"/>
  </r>
  <r>
    <x v="29"/>
    <d v="2019-01-09T00:00:00"/>
    <n v="48"/>
    <n v="10"/>
    <n v="38"/>
    <n v="0"/>
    <n v="2"/>
    <n v="9"/>
    <d v="2019-01-07T00:00:00"/>
    <x v="3"/>
  </r>
  <r>
    <x v="23"/>
    <d v="2019-01-09T00:00:00"/>
    <n v="76"/>
    <n v="12"/>
    <n v="64"/>
    <n v="0"/>
    <n v="2"/>
    <n v="9"/>
    <d v="2019-01-07T00:00:00"/>
    <x v="3"/>
  </r>
  <r>
    <x v="24"/>
    <d v="2019-01-09T00:00:00"/>
    <n v="369"/>
    <n v="18"/>
    <n v="351"/>
    <n v="0"/>
    <n v="2"/>
    <n v="9"/>
    <d v="2019-01-07T00:00:00"/>
    <x v="3"/>
  </r>
  <r>
    <x v="30"/>
    <d v="2019-01-09T00:00:00"/>
    <n v="369"/>
    <n v="0"/>
    <n v="369"/>
    <n v="0"/>
    <n v="2"/>
    <n v="9"/>
    <d v="2019-01-07T00:00:00"/>
    <x v="3"/>
  </r>
  <r>
    <x v="31"/>
    <d v="2019-01-09T00:00:00"/>
    <n v="228"/>
    <n v="25"/>
    <n v="203"/>
    <n v="0"/>
    <n v="2"/>
    <n v="9"/>
    <d v="2019-01-07T00:00:00"/>
    <x v="3"/>
  </r>
  <r>
    <x v="32"/>
    <d v="2019-01-09T00:00:00"/>
    <n v="87"/>
    <n v="17"/>
    <n v="70"/>
    <n v="0"/>
    <n v="2"/>
    <n v="9"/>
    <d v="2019-01-07T00:00:00"/>
    <x v="3"/>
  </r>
  <r>
    <x v="33"/>
    <d v="2019-01-09T00:00:00"/>
    <n v="50"/>
    <n v="8"/>
    <n v="42"/>
    <n v="0"/>
    <n v="2"/>
    <n v="9"/>
    <d v="2019-01-07T00:00:00"/>
    <x v="3"/>
  </r>
  <r>
    <x v="34"/>
    <d v="2019-01-09T00:00:00"/>
    <n v="57"/>
    <n v="0"/>
    <n v="0"/>
    <n v="0"/>
    <n v="2"/>
    <n v="9"/>
    <d v="2019-01-07T00:00:00"/>
    <x v="3"/>
  </r>
  <r>
    <x v="7"/>
    <d v="2019-01-09T00:00:00"/>
    <n v="764"/>
    <n v="170"/>
    <n v="594"/>
    <n v="0"/>
    <n v="2"/>
    <n v="9"/>
    <d v="2019-01-07T00:00:00"/>
    <x v="3"/>
  </r>
  <r>
    <x v="8"/>
    <d v="2019-01-09T00:00:00"/>
    <n v="3259"/>
    <n v="241"/>
    <n v="3018"/>
    <n v="0"/>
    <n v="2"/>
    <n v="9"/>
    <d v="2019-01-07T00:00:00"/>
    <x v="3"/>
  </r>
  <r>
    <x v="35"/>
    <d v="2019-01-09T00:00:00"/>
    <n v="893"/>
    <n v="0"/>
    <n v="0"/>
    <n v="893"/>
    <n v="2"/>
    <n v="9"/>
    <d v="2019-01-07T00:00:00"/>
    <x v="3"/>
  </r>
  <r>
    <x v="0"/>
    <d v="2019-01-10T00:00:00"/>
    <n v="3248"/>
    <n v="0"/>
    <n v="3227"/>
    <n v="21"/>
    <n v="2"/>
    <n v="9"/>
    <d v="2019-01-07T00:00:00"/>
    <x v="3"/>
  </r>
  <r>
    <x v="2"/>
    <d v="2019-01-10T00:00:00"/>
    <n v="17"/>
    <n v="2"/>
    <n v="15"/>
    <n v="0"/>
    <n v="2"/>
    <n v="9"/>
    <d v="2019-01-07T00:00:00"/>
    <x v="3"/>
  </r>
  <r>
    <x v="3"/>
    <d v="2019-01-10T00:00:00"/>
    <n v="71"/>
    <n v="11"/>
    <n v="60"/>
    <n v="0"/>
    <n v="2"/>
    <n v="9"/>
    <d v="2019-01-07T00:00:00"/>
    <x v="3"/>
  </r>
  <r>
    <x v="4"/>
    <d v="2019-01-10T00:00:00"/>
    <n v="43"/>
    <n v="5"/>
    <n v="38"/>
    <n v="0"/>
    <n v="2"/>
    <n v="9"/>
    <d v="2019-01-07T00:00:00"/>
    <x v="3"/>
  </r>
  <r>
    <x v="36"/>
    <d v="2019-01-10T00:00:00"/>
    <n v="1"/>
    <n v="0"/>
    <n v="1"/>
    <n v="0"/>
    <n v="2"/>
    <n v="9"/>
    <d v="2019-01-07T00:00:00"/>
    <x v="3"/>
  </r>
  <r>
    <x v="5"/>
    <d v="2019-01-10T00:00:00"/>
    <n v="11"/>
    <n v="2"/>
    <n v="9"/>
    <n v="0"/>
    <n v="2"/>
    <n v="9"/>
    <d v="2019-01-07T00:00:00"/>
    <x v="3"/>
  </r>
  <r>
    <x v="6"/>
    <d v="2019-01-10T00:00:00"/>
    <n v="8"/>
    <n v="0"/>
    <n v="8"/>
    <n v="0"/>
    <n v="2"/>
    <n v="9"/>
    <d v="2019-01-07T00:00:00"/>
    <x v="3"/>
  </r>
  <r>
    <x v="1"/>
    <d v="2019-01-10T00:00:00"/>
    <n v="3227"/>
    <n v="96"/>
    <n v="3101"/>
    <n v="30"/>
    <n v="2"/>
    <n v="9"/>
    <d v="2019-01-07T00:00:00"/>
    <x v="3"/>
  </r>
  <r>
    <x v="39"/>
    <d v="2019-01-10T00:00:00"/>
    <n v="89"/>
    <n v="0"/>
    <n v="89"/>
    <n v="0"/>
    <n v="2"/>
    <n v="9"/>
    <d v="2019-01-07T00:00:00"/>
    <x v="3"/>
  </r>
  <r>
    <x v="9"/>
    <d v="2019-01-10T00:00:00"/>
    <n v="282"/>
    <n v="25"/>
    <n v="257"/>
    <n v="0"/>
    <n v="2"/>
    <n v="9"/>
    <d v="2019-01-07T00:00:00"/>
    <x v="3"/>
  </r>
  <r>
    <x v="12"/>
    <d v="2019-01-10T00:00:00"/>
    <n v="11"/>
    <n v="2"/>
    <n v="9"/>
    <n v="0"/>
    <n v="2"/>
    <n v="9"/>
    <d v="2019-01-07T00:00:00"/>
    <x v="3"/>
  </r>
  <r>
    <x v="13"/>
    <d v="2019-01-10T00:00:00"/>
    <n v="17"/>
    <n v="3"/>
    <n v="14"/>
    <n v="0"/>
    <n v="2"/>
    <n v="9"/>
    <d v="2019-01-07T00:00:00"/>
    <x v="3"/>
  </r>
  <r>
    <x v="14"/>
    <d v="2019-01-10T00:00:00"/>
    <n v="181"/>
    <n v="37"/>
    <n v="144"/>
    <n v="0"/>
    <n v="2"/>
    <n v="9"/>
    <d v="2019-01-07T00:00:00"/>
    <x v="3"/>
  </r>
  <r>
    <x v="15"/>
    <d v="2019-01-10T00:00:00"/>
    <n v="126"/>
    <n v="4"/>
    <n v="122"/>
    <n v="0"/>
    <n v="2"/>
    <n v="9"/>
    <d v="2019-01-07T00:00:00"/>
    <x v="3"/>
  </r>
  <r>
    <x v="18"/>
    <d v="2019-01-10T00:00:00"/>
    <n v="25"/>
    <n v="2"/>
    <n v="23"/>
    <n v="0"/>
    <n v="2"/>
    <n v="9"/>
    <d v="2019-01-07T00:00:00"/>
    <x v="3"/>
  </r>
  <r>
    <x v="19"/>
    <d v="2019-01-10T00:00:00"/>
    <n v="2"/>
    <n v="0"/>
    <n v="2"/>
    <n v="0"/>
    <n v="2"/>
    <n v="9"/>
    <d v="2019-01-07T00:00:00"/>
    <x v="3"/>
  </r>
  <r>
    <x v="10"/>
    <d v="2019-01-10T00:00:00"/>
    <n v="204"/>
    <n v="0"/>
    <n v="204"/>
    <n v="0"/>
    <n v="2"/>
    <n v="9"/>
    <d v="2019-01-07T00:00:00"/>
    <x v="3"/>
  </r>
  <r>
    <x v="11"/>
    <d v="2019-01-10T00:00:00"/>
    <n v="4"/>
    <n v="2"/>
    <n v="2"/>
    <n v="0"/>
    <n v="2"/>
    <n v="9"/>
    <d v="2019-01-07T00:00:00"/>
    <x v="3"/>
  </r>
  <r>
    <x v="20"/>
    <d v="2019-01-10T00:00:00"/>
    <n v="204"/>
    <n v="0"/>
    <n v="204"/>
    <n v="0"/>
    <n v="2"/>
    <n v="9"/>
    <d v="2019-01-07T00:00:00"/>
    <x v="3"/>
  </r>
  <r>
    <x v="21"/>
    <d v="2019-01-10T00:00:00"/>
    <n v="586"/>
    <n v="5"/>
    <n v="581"/>
    <n v="0"/>
    <n v="2"/>
    <n v="9"/>
    <d v="2019-01-07T00:00:00"/>
    <x v="3"/>
  </r>
  <r>
    <x v="22"/>
    <d v="2019-01-10T00:00:00"/>
    <n v="1435"/>
    <n v="18"/>
    <n v="1417"/>
    <n v="0"/>
    <n v="2"/>
    <n v="9"/>
    <d v="2019-01-07T00:00:00"/>
    <x v="3"/>
  </r>
  <r>
    <x v="25"/>
    <d v="2019-01-10T00:00:00"/>
    <n v="121"/>
    <n v="20"/>
    <n v="101"/>
    <n v="0"/>
    <n v="2"/>
    <n v="9"/>
    <d v="2019-01-07T00:00:00"/>
    <x v="3"/>
  </r>
  <r>
    <x v="26"/>
    <d v="2019-01-10T00:00:00"/>
    <n v="27"/>
    <n v="0"/>
    <n v="27"/>
    <n v="0"/>
    <n v="2"/>
    <n v="9"/>
    <d v="2019-01-07T00:00:00"/>
    <x v="3"/>
  </r>
  <r>
    <x v="27"/>
    <d v="2019-01-10T00:00:00"/>
    <n v="21"/>
    <n v="0"/>
    <n v="21"/>
    <n v="0"/>
    <n v="2"/>
    <n v="9"/>
    <d v="2019-01-07T00:00:00"/>
    <x v="3"/>
  </r>
  <r>
    <x v="38"/>
    <d v="2019-01-10T00:00:00"/>
    <n v="7"/>
    <n v="0"/>
    <n v="7"/>
    <n v="0"/>
    <n v="2"/>
    <n v="9"/>
    <d v="2019-01-07T00:00:00"/>
    <x v="3"/>
  </r>
  <r>
    <x v="28"/>
    <d v="2019-01-10T00:00:00"/>
    <n v="143"/>
    <n v="12"/>
    <n v="131"/>
    <n v="0"/>
    <n v="2"/>
    <n v="9"/>
    <d v="2019-01-07T00:00:00"/>
    <x v="3"/>
  </r>
  <r>
    <x v="29"/>
    <d v="2019-01-10T00:00:00"/>
    <n v="58"/>
    <n v="10"/>
    <n v="48"/>
    <n v="0"/>
    <n v="2"/>
    <n v="9"/>
    <d v="2019-01-07T00:00:00"/>
    <x v="3"/>
  </r>
  <r>
    <x v="23"/>
    <d v="2019-01-10T00:00:00"/>
    <n v="73"/>
    <n v="9"/>
    <n v="64"/>
    <n v="0"/>
    <n v="2"/>
    <n v="9"/>
    <d v="2019-01-07T00:00:00"/>
    <x v="3"/>
  </r>
  <r>
    <x v="24"/>
    <d v="2019-01-10T00:00:00"/>
    <n v="353"/>
    <n v="22"/>
    <n v="331"/>
    <n v="0"/>
    <n v="2"/>
    <n v="9"/>
    <d v="2019-01-07T00:00:00"/>
    <x v="3"/>
  </r>
  <r>
    <x v="30"/>
    <d v="2019-01-10T00:00:00"/>
    <n v="353"/>
    <n v="0"/>
    <n v="353"/>
    <n v="0"/>
    <n v="2"/>
    <n v="9"/>
    <d v="2019-01-07T00:00:00"/>
    <x v="3"/>
  </r>
  <r>
    <x v="31"/>
    <d v="2019-01-10T00:00:00"/>
    <n v="232"/>
    <n v="25"/>
    <n v="207"/>
    <n v="0"/>
    <n v="2"/>
    <n v="9"/>
    <d v="2019-01-07T00:00:00"/>
    <x v="3"/>
  </r>
  <r>
    <x v="32"/>
    <d v="2019-01-10T00:00:00"/>
    <n v="85"/>
    <n v="12"/>
    <n v="73"/>
    <n v="0"/>
    <n v="2"/>
    <n v="9"/>
    <d v="2019-01-07T00:00:00"/>
    <x v="3"/>
  </r>
  <r>
    <x v="33"/>
    <d v="2019-01-10T00:00:00"/>
    <n v="54"/>
    <n v="7"/>
    <n v="47"/>
    <n v="0"/>
    <n v="2"/>
    <n v="9"/>
    <d v="2019-01-07T00:00:00"/>
    <x v="3"/>
  </r>
  <r>
    <x v="34"/>
    <d v="2019-01-10T00:00:00"/>
    <n v="66"/>
    <n v="0"/>
    <n v="0"/>
    <n v="0"/>
    <n v="2"/>
    <n v="9"/>
    <d v="2019-01-07T00:00:00"/>
    <x v="3"/>
  </r>
  <r>
    <x v="7"/>
    <d v="2019-01-10T00:00:00"/>
    <n v="710"/>
    <n v="175"/>
    <n v="535"/>
    <n v="0"/>
    <n v="2"/>
    <n v="9"/>
    <d v="2019-01-07T00:00:00"/>
    <x v="3"/>
  </r>
  <r>
    <x v="8"/>
    <d v="2019-01-10T00:00:00"/>
    <n v="3094"/>
    <n v="210"/>
    <n v="2883"/>
    <n v="1"/>
    <n v="2"/>
    <n v="9"/>
    <d v="2019-01-07T00:00:00"/>
    <x v="3"/>
  </r>
  <r>
    <x v="37"/>
    <d v="2019-01-10T00:00:00"/>
    <n v="1"/>
    <n v="0"/>
    <n v="1"/>
    <n v="0"/>
    <n v="2"/>
    <n v="9"/>
    <d v="2019-01-07T00:00:00"/>
    <x v="3"/>
  </r>
  <r>
    <x v="35"/>
    <d v="2019-01-10T00:00:00"/>
    <n v="886"/>
    <n v="0"/>
    <n v="0"/>
    <n v="886"/>
    <n v="2"/>
    <n v="9"/>
    <d v="2019-01-07T00:00:00"/>
    <x v="3"/>
  </r>
  <r>
    <x v="0"/>
    <d v="2019-01-11T00:00:00"/>
    <n v="2995"/>
    <n v="0"/>
    <n v="2971"/>
    <n v="24"/>
    <n v="2"/>
    <n v="9"/>
    <d v="2019-01-07T00:00:00"/>
    <x v="3"/>
  </r>
  <r>
    <x v="2"/>
    <d v="2019-01-11T00:00:00"/>
    <n v="12"/>
    <n v="0"/>
    <n v="12"/>
    <n v="0"/>
    <n v="2"/>
    <n v="9"/>
    <d v="2019-01-07T00:00:00"/>
    <x v="3"/>
  </r>
  <r>
    <x v="3"/>
    <d v="2019-01-11T00:00:00"/>
    <n v="57"/>
    <n v="5"/>
    <n v="52"/>
    <n v="0"/>
    <n v="2"/>
    <n v="9"/>
    <d v="2019-01-07T00:00:00"/>
    <x v="3"/>
  </r>
  <r>
    <x v="4"/>
    <d v="2019-01-11T00:00:00"/>
    <n v="40"/>
    <n v="2"/>
    <n v="38"/>
    <n v="0"/>
    <n v="2"/>
    <n v="9"/>
    <d v="2019-01-07T00:00:00"/>
    <x v="3"/>
  </r>
  <r>
    <x v="36"/>
    <d v="2019-01-11T00:00:00"/>
    <n v="4"/>
    <n v="0"/>
    <n v="4"/>
    <n v="0"/>
    <n v="2"/>
    <n v="9"/>
    <d v="2019-01-07T00:00:00"/>
    <x v="3"/>
  </r>
  <r>
    <x v="5"/>
    <d v="2019-01-11T00:00:00"/>
    <n v="11"/>
    <n v="1"/>
    <n v="10"/>
    <n v="0"/>
    <n v="2"/>
    <n v="9"/>
    <d v="2019-01-07T00:00:00"/>
    <x v="3"/>
  </r>
  <r>
    <x v="6"/>
    <d v="2019-01-11T00:00:00"/>
    <n v="6"/>
    <n v="1"/>
    <n v="5"/>
    <n v="0"/>
    <n v="2"/>
    <n v="9"/>
    <d v="2019-01-07T00:00:00"/>
    <x v="3"/>
  </r>
  <r>
    <x v="1"/>
    <d v="2019-01-11T00:00:00"/>
    <n v="2971"/>
    <n v="58"/>
    <n v="2895"/>
    <n v="18"/>
    <n v="2"/>
    <n v="9"/>
    <d v="2019-01-07T00:00:00"/>
    <x v="3"/>
  </r>
  <r>
    <x v="39"/>
    <d v="2019-01-11T00:00:00"/>
    <n v="74"/>
    <n v="1"/>
    <n v="73"/>
    <n v="0"/>
    <n v="2"/>
    <n v="9"/>
    <d v="2019-01-07T00:00:00"/>
    <x v="3"/>
  </r>
  <r>
    <x v="9"/>
    <d v="2019-01-11T00:00:00"/>
    <n v="247"/>
    <n v="16"/>
    <n v="231"/>
    <n v="0"/>
    <n v="2"/>
    <n v="9"/>
    <d v="2019-01-07T00:00:00"/>
    <x v="3"/>
  </r>
  <r>
    <x v="12"/>
    <d v="2019-01-11T00:00:00"/>
    <n v="11"/>
    <n v="3"/>
    <n v="8"/>
    <n v="0"/>
    <n v="2"/>
    <n v="9"/>
    <d v="2019-01-07T00:00:00"/>
    <x v="3"/>
  </r>
  <r>
    <x v="13"/>
    <d v="2019-01-11T00:00:00"/>
    <n v="12"/>
    <n v="0"/>
    <n v="12"/>
    <n v="0"/>
    <n v="2"/>
    <n v="9"/>
    <d v="2019-01-07T00:00:00"/>
    <x v="3"/>
  </r>
  <r>
    <x v="14"/>
    <d v="2019-01-11T00:00:00"/>
    <n v="152"/>
    <n v="43"/>
    <n v="109"/>
    <n v="0"/>
    <n v="2"/>
    <n v="9"/>
    <d v="2019-01-07T00:00:00"/>
    <x v="3"/>
  </r>
  <r>
    <x v="15"/>
    <d v="2019-01-11T00:00:00"/>
    <n v="94"/>
    <n v="3"/>
    <n v="91"/>
    <n v="0"/>
    <n v="2"/>
    <n v="9"/>
    <d v="2019-01-07T00:00:00"/>
    <x v="3"/>
  </r>
  <r>
    <x v="16"/>
    <d v="2019-01-11T00:00:00"/>
    <n v="1"/>
    <n v="1"/>
    <n v="0"/>
    <n v="0"/>
    <n v="2"/>
    <n v="9"/>
    <d v="2019-01-07T00:00:00"/>
    <x v="3"/>
  </r>
  <r>
    <x v="18"/>
    <d v="2019-01-11T00:00:00"/>
    <n v="20"/>
    <n v="1"/>
    <n v="19"/>
    <n v="0"/>
    <n v="2"/>
    <n v="9"/>
    <d v="2019-01-07T00:00:00"/>
    <x v="3"/>
  </r>
  <r>
    <x v="19"/>
    <d v="2019-01-11T00:00:00"/>
    <n v="8"/>
    <n v="0"/>
    <n v="8"/>
    <n v="0"/>
    <n v="2"/>
    <n v="9"/>
    <d v="2019-01-07T00:00:00"/>
    <x v="3"/>
  </r>
  <r>
    <x v="10"/>
    <d v="2019-01-11T00:00:00"/>
    <n v="169"/>
    <n v="0"/>
    <n v="169"/>
    <n v="0"/>
    <n v="2"/>
    <n v="9"/>
    <d v="2019-01-07T00:00:00"/>
    <x v="3"/>
  </r>
  <r>
    <x v="11"/>
    <d v="2019-01-11T00:00:00"/>
    <n v="2"/>
    <n v="0"/>
    <n v="2"/>
    <n v="0"/>
    <n v="2"/>
    <n v="9"/>
    <d v="2019-01-07T00:00:00"/>
    <x v="3"/>
  </r>
  <r>
    <x v="20"/>
    <d v="2019-01-11T00:00:00"/>
    <n v="169"/>
    <n v="0"/>
    <n v="169"/>
    <n v="0"/>
    <n v="2"/>
    <n v="9"/>
    <d v="2019-01-07T00:00:00"/>
    <x v="3"/>
  </r>
  <r>
    <x v="21"/>
    <d v="2019-01-11T00:00:00"/>
    <n v="550"/>
    <n v="6"/>
    <n v="544"/>
    <n v="0"/>
    <n v="2"/>
    <n v="9"/>
    <d v="2019-01-07T00:00:00"/>
    <x v="3"/>
  </r>
  <r>
    <x v="22"/>
    <d v="2019-01-11T00:00:00"/>
    <n v="1370"/>
    <n v="24"/>
    <n v="1346"/>
    <n v="0"/>
    <n v="2"/>
    <n v="9"/>
    <d v="2019-01-07T00:00:00"/>
    <x v="3"/>
  </r>
  <r>
    <x v="25"/>
    <d v="2019-01-11T00:00:00"/>
    <n v="109"/>
    <n v="21"/>
    <n v="88"/>
    <n v="0"/>
    <n v="2"/>
    <n v="9"/>
    <d v="2019-01-07T00:00:00"/>
    <x v="3"/>
  </r>
  <r>
    <x v="26"/>
    <d v="2019-01-11T00:00:00"/>
    <n v="25"/>
    <n v="0"/>
    <n v="25"/>
    <n v="0"/>
    <n v="2"/>
    <n v="9"/>
    <d v="2019-01-07T00:00:00"/>
    <x v="3"/>
  </r>
  <r>
    <x v="27"/>
    <d v="2019-01-11T00:00:00"/>
    <n v="14"/>
    <n v="0"/>
    <n v="14"/>
    <n v="0"/>
    <n v="2"/>
    <n v="9"/>
    <d v="2019-01-07T00:00:00"/>
    <x v="3"/>
  </r>
  <r>
    <x v="38"/>
    <d v="2019-01-11T00:00:00"/>
    <n v="14"/>
    <n v="2"/>
    <n v="12"/>
    <n v="0"/>
    <n v="2"/>
    <n v="9"/>
    <d v="2019-01-07T00:00:00"/>
    <x v="3"/>
  </r>
  <r>
    <x v="28"/>
    <d v="2019-01-11T00:00:00"/>
    <n v="134"/>
    <n v="9"/>
    <n v="125"/>
    <n v="0"/>
    <n v="2"/>
    <n v="9"/>
    <d v="2019-01-07T00:00:00"/>
    <x v="3"/>
  </r>
  <r>
    <x v="29"/>
    <d v="2019-01-11T00:00:00"/>
    <n v="59"/>
    <n v="9"/>
    <n v="50"/>
    <n v="0"/>
    <n v="2"/>
    <n v="9"/>
    <d v="2019-01-07T00:00:00"/>
    <x v="3"/>
  </r>
  <r>
    <x v="23"/>
    <d v="2019-01-11T00:00:00"/>
    <n v="63"/>
    <n v="10"/>
    <n v="53"/>
    <n v="0"/>
    <n v="2"/>
    <n v="9"/>
    <d v="2019-01-07T00:00:00"/>
    <x v="3"/>
  </r>
  <r>
    <x v="24"/>
    <d v="2019-01-11T00:00:00"/>
    <n v="319"/>
    <n v="16"/>
    <n v="303"/>
    <n v="0"/>
    <n v="2"/>
    <n v="9"/>
    <d v="2019-01-07T00:00:00"/>
    <x v="3"/>
  </r>
  <r>
    <x v="30"/>
    <d v="2019-01-11T00:00:00"/>
    <n v="319"/>
    <n v="0"/>
    <n v="319"/>
    <n v="0"/>
    <n v="2"/>
    <n v="9"/>
    <d v="2019-01-07T00:00:00"/>
    <x v="3"/>
  </r>
  <r>
    <x v="31"/>
    <d v="2019-01-11T00:00:00"/>
    <n v="213"/>
    <n v="21"/>
    <n v="192"/>
    <n v="0"/>
    <n v="2"/>
    <n v="9"/>
    <d v="2019-01-07T00:00:00"/>
    <x v="3"/>
  </r>
  <r>
    <x v="32"/>
    <d v="2019-01-11T00:00:00"/>
    <n v="92"/>
    <n v="13"/>
    <n v="79"/>
    <n v="0"/>
    <n v="2"/>
    <n v="9"/>
    <d v="2019-01-07T00:00:00"/>
    <x v="3"/>
  </r>
  <r>
    <x v="33"/>
    <d v="2019-01-11T00:00:00"/>
    <n v="68"/>
    <n v="8"/>
    <n v="60"/>
    <n v="0"/>
    <n v="2"/>
    <n v="9"/>
    <d v="2019-01-07T00:00:00"/>
    <x v="3"/>
  </r>
  <r>
    <x v="34"/>
    <d v="2019-01-11T00:00:00"/>
    <n v="76"/>
    <n v="0"/>
    <n v="0"/>
    <n v="0"/>
    <n v="2"/>
    <n v="9"/>
    <d v="2019-01-07T00:00:00"/>
    <x v="3"/>
  </r>
  <r>
    <x v="7"/>
    <d v="2019-01-11T00:00:00"/>
    <n v="674"/>
    <n v="148"/>
    <n v="526"/>
    <n v="0"/>
    <n v="2"/>
    <n v="9"/>
    <d v="2019-01-07T00:00:00"/>
    <x v="3"/>
  </r>
  <r>
    <x v="8"/>
    <d v="2019-01-11T00:00:00"/>
    <n v="2891"/>
    <n v="223"/>
    <n v="2668"/>
    <n v="0"/>
    <n v="2"/>
    <n v="9"/>
    <d v="2019-01-07T00:00:00"/>
    <x v="3"/>
  </r>
  <r>
    <x v="35"/>
    <d v="2019-01-11T00:00:00"/>
    <n v="790"/>
    <n v="0"/>
    <n v="0"/>
    <n v="790"/>
    <n v="2"/>
    <n v="9"/>
    <d v="2019-01-07T00:00:00"/>
    <x v="3"/>
  </r>
  <r>
    <x v="0"/>
    <d v="2019-01-12T00:00:00"/>
    <n v="402"/>
    <n v="0"/>
    <n v="400"/>
    <n v="2"/>
    <n v="2"/>
    <n v="9"/>
    <d v="2019-01-07T00:00:00"/>
    <x v="3"/>
  </r>
  <r>
    <x v="2"/>
    <d v="2019-01-12T00:00:00"/>
    <n v="1"/>
    <n v="0"/>
    <n v="1"/>
    <n v="0"/>
    <n v="2"/>
    <n v="9"/>
    <d v="2019-01-07T00:00:00"/>
    <x v="3"/>
  </r>
  <r>
    <x v="3"/>
    <d v="2019-01-12T00:00:00"/>
    <n v="17"/>
    <n v="0"/>
    <n v="17"/>
    <n v="0"/>
    <n v="2"/>
    <n v="9"/>
    <d v="2019-01-07T00:00:00"/>
    <x v="3"/>
  </r>
  <r>
    <x v="4"/>
    <d v="2019-01-12T00:00:00"/>
    <n v="16"/>
    <n v="0"/>
    <n v="16"/>
    <n v="0"/>
    <n v="2"/>
    <n v="9"/>
    <d v="2019-01-07T00:00:00"/>
    <x v="3"/>
  </r>
  <r>
    <x v="36"/>
    <d v="2019-01-12T00:00:00"/>
    <n v="2"/>
    <n v="0"/>
    <n v="2"/>
    <n v="0"/>
    <n v="2"/>
    <n v="9"/>
    <d v="2019-01-07T00:00:00"/>
    <x v="3"/>
  </r>
  <r>
    <x v="5"/>
    <d v="2019-01-12T00:00:00"/>
    <n v="7"/>
    <n v="0"/>
    <n v="7"/>
    <n v="0"/>
    <n v="2"/>
    <n v="9"/>
    <d v="2019-01-07T00:00:00"/>
    <x v="3"/>
  </r>
  <r>
    <x v="6"/>
    <d v="2019-01-12T00:00:00"/>
    <n v="5"/>
    <n v="1"/>
    <n v="4"/>
    <n v="0"/>
    <n v="2"/>
    <n v="9"/>
    <d v="2019-01-07T00:00:00"/>
    <x v="3"/>
  </r>
  <r>
    <x v="1"/>
    <d v="2019-01-12T00:00:00"/>
    <n v="400"/>
    <n v="17"/>
    <n v="377"/>
    <n v="6"/>
    <n v="2"/>
    <n v="9"/>
    <d v="2019-01-07T00:00:00"/>
    <x v="3"/>
  </r>
  <r>
    <x v="39"/>
    <d v="2019-01-12T00:00:00"/>
    <n v="5"/>
    <n v="0"/>
    <n v="5"/>
    <n v="0"/>
    <n v="2"/>
    <n v="9"/>
    <d v="2019-01-07T00:00:00"/>
    <x v="3"/>
  </r>
  <r>
    <x v="9"/>
    <d v="2019-01-12T00:00:00"/>
    <n v="27"/>
    <n v="2"/>
    <n v="25"/>
    <n v="0"/>
    <n v="2"/>
    <n v="9"/>
    <d v="2019-01-07T00:00:00"/>
    <x v="3"/>
  </r>
  <r>
    <x v="13"/>
    <d v="2019-01-12T00:00:00"/>
    <n v="1"/>
    <n v="0"/>
    <n v="1"/>
    <n v="0"/>
    <n v="2"/>
    <n v="9"/>
    <d v="2019-01-07T00:00:00"/>
    <x v="3"/>
  </r>
  <r>
    <x v="14"/>
    <d v="2019-01-12T00:00:00"/>
    <n v="25"/>
    <n v="2"/>
    <n v="23"/>
    <n v="0"/>
    <n v="2"/>
    <n v="9"/>
    <d v="2019-01-07T00:00:00"/>
    <x v="3"/>
  </r>
  <r>
    <x v="15"/>
    <d v="2019-01-12T00:00:00"/>
    <n v="21"/>
    <n v="0"/>
    <n v="21"/>
    <n v="0"/>
    <n v="2"/>
    <n v="9"/>
    <d v="2019-01-07T00:00:00"/>
    <x v="3"/>
  </r>
  <r>
    <x v="18"/>
    <d v="2019-01-12T00:00:00"/>
    <n v="3"/>
    <n v="1"/>
    <n v="2"/>
    <n v="0"/>
    <n v="2"/>
    <n v="9"/>
    <d v="2019-01-07T00:00:00"/>
    <x v="3"/>
  </r>
  <r>
    <x v="10"/>
    <d v="2019-01-12T00:00:00"/>
    <n v="26"/>
    <n v="0"/>
    <n v="26"/>
    <n v="0"/>
    <n v="2"/>
    <n v="9"/>
    <d v="2019-01-07T00:00:00"/>
    <x v="3"/>
  </r>
  <r>
    <x v="20"/>
    <d v="2019-01-12T00:00:00"/>
    <n v="26"/>
    <n v="0"/>
    <n v="26"/>
    <n v="0"/>
    <n v="2"/>
    <n v="9"/>
    <d v="2019-01-07T00:00:00"/>
    <x v="3"/>
  </r>
  <r>
    <x v="21"/>
    <d v="2019-01-12T00:00:00"/>
    <n v="54"/>
    <n v="2"/>
    <n v="52"/>
    <n v="0"/>
    <n v="2"/>
    <n v="9"/>
    <d v="2019-01-07T00:00:00"/>
    <x v="3"/>
  </r>
  <r>
    <x v="22"/>
    <d v="2019-01-12T00:00:00"/>
    <n v="166"/>
    <n v="2"/>
    <n v="164"/>
    <n v="0"/>
    <n v="2"/>
    <n v="9"/>
    <d v="2019-01-07T00:00:00"/>
    <x v="3"/>
  </r>
  <r>
    <x v="25"/>
    <d v="2019-01-12T00:00:00"/>
    <n v="19"/>
    <n v="4"/>
    <n v="15"/>
    <n v="0"/>
    <n v="2"/>
    <n v="9"/>
    <d v="2019-01-07T00:00:00"/>
    <x v="3"/>
  </r>
  <r>
    <x v="26"/>
    <d v="2019-01-12T00:00:00"/>
    <n v="10"/>
    <n v="0"/>
    <n v="10"/>
    <n v="0"/>
    <n v="2"/>
    <n v="9"/>
    <d v="2019-01-07T00:00:00"/>
    <x v="3"/>
  </r>
  <r>
    <x v="27"/>
    <d v="2019-01-12T00:00:00"/>
    <n v="2"/>
    <n v="0"/>
    <n v="2"/>
    <n v="0"/>
    <n v="2"/>
    <n v="9"/>
    <d v="2019-01-07T00:00:00"/>
    <x v="3"/>
  </r>
  <r>
    <x v="38"/>
    <d v="2019-01-12T00:00:00"/>
    <n v="1"/>
    <n v="0"/>
    <n v="1"/>
    <n v="0"/>
    <n v="2"/>
    <n v="9"/>
    <d v="2019-01-07T00:00:00"/>
    <x v="3"/>
  </r>
  <r>
    <x v="28"/>
    <d v="2019-01-12T00:00:00"/>
    <n v="15"/>
    <n v="4"/>
    <n v="11"/>
    <n v="0"/>
    <n v="2"/>
    <n v="9"/>
    <d v="2019-01-07T00:00:00"/>
    <x v="3"/>
  </r>
  <r>
    <x v="29"/>
    <d v="2019-01-12T00:00:00"/>
    <n v="8"/>
    <n v="2"/>
    <n v="6"/>
    <n v="0"/>
    <n v="2"/>
    <n v="9"/>
    <d v="2019-01-07T00:00:00"/>
    <x v="3"/>
  </r>
  <r>
    <x v="23"/>
    <d v="2019-01-12T00:00:00"/>
    <n v="12"/>
    <n v="1"/>
    <n v="11"/>
    <n v="0"/>
    <n v="2"/>
    <n v="9"/>
    <d v="2019-01-07T00:00:00"/>
    <x v="3"/>
  </r>
  <r>
    <x v="24"/>
    <d v="2019-01-12T00:00:00"/>
    <n v="50"/>
    <n v="1"/>
    <n v="49"/>
    <n v="0"/>
    <n v="2"/>
    <n v="9"/>
    <d v="2019-01-07T00:00:00"/>
    <x v="3"/>
  </r>
  <r>
    <x v="30"/>
    <d v="2019-01-12T00:00:00"/>
    <n v="50"/>
    <n v="0"/>
    <n v="50"/>
    <n v="0"/>
    <n v="2"/>
    <n v="9"/>
    <d v="2019-01-07T00:00:00"/>
    <x v="3"/>
  </r>
  <r>
    <x v="31"/>
    <d v="2019-01-12T00:00:00"/>
    <n v="20"/>
    <n v="1"/>
    <n v="19"/>
    <n v="0"/>
    <n v="2"/>
    <n v="9"/>
    <d v="2019-01-07T00:00:00"/>
    <x v="3"/>
  </r>
  <r>
    <x v="32"/>
    <d v="2019-01-12T00:00:00"/>
    <n v="10"/>
    <n v="1"/>
    <n v="9"/>
    <n v="0"/>
    <n v="2"/>
    <n v="9"/>
    <d v="2019-01-07T00:00:00"/>
    <x v="3"/>
  </r>
  <r>
    <x v="33"/>
    <d v="2019-01-12T00:00:00"/>
    <n v="5"/>
    <n v="0"/>
    <n v="5"/>
    <n v="0"/>
    <n v="2"/>
    <n v="9"/>
    <d v="2019-01-07T00:00:00"/>
    <x v="3"/>
  </r>
  <r>
    <x v="34"/>
    <d v="2019-01-12T00:00:00"/>
    <n v="8"/>
    <n v="0"/>
    <n v="0"/>
    <n v="0"/>
    <n v="2"/>
    <n v="9"/>
    <d v="2019-01-07T00:00:00"/>
    <x v="3"/>
  </r>
  <r>
    <x v="7"/>
    <d v="2019-01-12T00:00:00"/>
    <n v="89"/>
    <n v="30"/>
    <n v="59"/>
    <n v="0"/>
    <n v="2"/>
    <n v="9"/>
    <d v="2019-01-07T00:00:00"/>
    <x v="3"/>
  </r>
  <r>
    <x v="8"/>
    <d v="2019-01-12T00:00:00"/>
    <n v="372"/>
    <n v="26"/>
    <n v="346"/>
    <n v="0"/>
    <n v="2"/>
    <n v="9"/>
    <d v="2019-01-07T00:00:00"/>
    <x v="3"/>
  </r>
  <r>
    <x v="35"/>
    <d v="2019-01-12T00:00:00"/>
    <n v="110"/>
    <n v="0"/>
    <n v="0"/>
    <n v="110"/>
    <n v="2"/>
    <n v="9"/>
    <d v="2019-01-07T00:00:00"/>
    <x v="3"/>
  </r>
  <r>
    <x v="0"/>
    <d v="2019-01-13T00:00:00"/>
    <n v="254"/>
    <n v="0"/>
    <n v="252"/>
    <n v="2"/>
    <n v="3"/>
    <n v="10"/>
    <d v="2019-01-14T00:00:00"/>
    <x v="3"/>
  </r>
  <r>
    <x v="3"/>
    <d v="2019-01-13T00:00:00"/>
    <n v="12"/>
    <n v="0"/>
    <n v="12"/>
    <n v="0"/>
    <n v="3"/>
    <n v="10"/>
    <d v="2019-01-14T00:00:00"/>
    <x v="3"/>
  </r>
  <r>
    <x v="4"/>
    <d v="2019-01-13T00:00:00"/>
    <n v="12"/>
    <n v="0"/>
    <n v="12"/>
    <n v="0"/>
    <n v="3"/>
    <n v="10"/>
    <d v="2019-01-14T00:00:00"/>
    <x v="3"/>
  </r>
  <r>
    <x v="5"/>
    <d v="2019-01-13T00:00:00"/>
    <n v="5"/>
    <n v="0"/>
    <n v="5"/>
    <n v="0"/>
    <n v="3"/>
    <n v="10"/>
    <d v="2019-01-14T00:00:00"/>
    <x v="3"/>
  </r>
  <r>
    <x v="6"/>
    <d v="2019-01-13T00:00:00"/>
    <n v="5"/>
    <n v="0"/>
    <n v="5"/>
    <n v="0"/>
    <n v="3"/>
    <n v="10"/>
    <d v="2019-01-14T00:00:00"/>
    <x v="3"/>
  </r>
  <r>
    <x v="1"/>
    <d v="2019-01-13T00:00:00"/>
    <n v="252"/>
    <n v="15"/>
    <n v="232"/>
    <n v="5"/>
    <n v="3"/>
    <n v="10"/>
    <d v="2019-01-14T00:00:00"/>
    <x v="3"/>
  </r>
  <r>
    <x v="39"/>
    <d v="2019-01-13T00:00:00"/>
    <n v="5"/>
    <n v="0"/>
    <n v="5"/>
    <n v="0"/>
    <n v="3"/>
    <n v="10"/>
    <d v="2019-01-14T00:00:00"/>
    <x v="3"/>
  </r>
  <r>
    <x v="9"/>
    <d v="2019-01-13T00:00:00"/>
    <n v="17"/>
    <n v="1"/>
    <n v="16"/>
    <n v="0"/>
    <n v="3"/>
    <n v="10"/>
    <d v="2019-01-14T00:00:00"/>
    <x v="3"/>
  </r>
  <r>
    <x v="12"/>
    <d v="2019-01-13T00:00:00"/>
    <n v="2"/>
    <n v="0"/>
    <n v="2"/>
    <n v="0"/>
    <n v="3"/>
    <n v="10"/>
    <d v="2019-01-14T00:00:00"/>
    <x v="3"/>
  </r>
  <r>
    <x v="13"/>
    <d v="2019-01-13T00:00:00"/>
    <n v="2"/>
    <n v="0"/>
    <n v="2"/>
    <n v="0"/>
    <n v="3"/>
    <n v="10"/>
    <d v="2019-01-14T00:00:00"/>
    <x v="3"/>
  </r>
  <r>
    <x v="14"/>
    <d v="2019-01-13T00:00:00"/>
    <n v="30"/>
    <n v="3"/>
    <n v="27"/>
    <n v="0"/>
    <n v="3"/>
    <n v="10"/>
    <d v="2019-01-14T00:00:00"/>
    <x v="3"/>
  </r>
  <r>
    <x v="15"/>
    <d v="2019-01-13T00:00:00"/>
    <n v="22"/>
    <n v="1"/>
    <n v="21"/>
    <n v="0"/>
    <n v="3"/>
    <n v="10"/>
    <d v="2019-01-14T00:00:00"/>
    <x v="3"/>
  </r>
  <r>
    <x v="16"/>
    <d v="2019-01-13T00:00:00"/>
    <n v="1"/>
    <n v="0"/>
    <n v="1"/>
    <n v="0"/>
    <n v="3"/>
    <n v="10"/>
    <d v="2019-01-14T00:00:00"/>
    <x v="3"/>
  </r>
  <r>
    <x v="17"/>
    <d v="2019-01-13T00:00:00"/>
    <n v="1"/>
    <n v="0"/>
    <n v="1"/>
    <n v="0"/>
    <n v="3"/>
    <n v="10"/>
    <d v="2019-01-14T00:00:00"/>
    <x v="3"/>
  </r>
  <r>
    <x v="18"/>
    <d v="2019-01-13T00:00:00"/>
    <n v="5"/>
    <n v="1"/>
    <n v="4"/>
    <n v="0"/>
    <n v="3"/>
    <n v="10"/>
    <d v="2019-01-14T00:00:00"/>
    <x v="3"/>
  </r>
  <r>
    <x v="19"/>
    <d v="2019-01-13T00:00:00"/>
    <n v="4"/>
    <n v="0"/>
    <n v="4"/>
    <n v="0"/>
    <n v="3"/>
    <n v="10"/>
    <d v="2019-01-14T00:00:00"/>
    <x v="3"/>
  </r>
  <r>
    <x v="10"/>
    <d v="2019-01-13T00:00:00"/>
    <n v="33"/>
    <n v="0"/>
    <n v="33"/>
    <n v="0"/>
    <n v="3"/>
    <n v="10"/>
    <d v="2019-01-14T00:00:00"/>
    <x v="3"/>
  </r>
  <r>
    <x v="11"/>
    <d v="2019-01-13T00:00:00"/>
    <n v="1"/>
    <n v="0"/>
    <n v="1"/>
    <n v="0"/>
    <n v="3"/>
    <n v="10"/>
    <d v="2019-01-14T00:00:00"/>
    <x v="3"/>
  </r>
  <r>
    <x v="20"/>
    <d v="2019-01-13T00:00:00"/>
    <n v="33"/>
    <n v="0"/>
    <n v="33"/>
    <n v="0"/>
    <n v="3"/>
    <n v="10"/>
    <d v="2019-01-14T00:00:00"/>
    <x v="3"/>
  </r>
  <r>
    <x v="21"/>
    <d v="2019-01-13T00:00:00"/>
    <n v="34"/>
    <n v="0"/>
    <n v="34"/>
    <n v="0"/>
    <n v="3"/>
    <n v="10"/>
    <d v="2019-01-14T00:00:00"/>
    <x v="3"/>
  </r>
  <r>
    <x v="22"/>
    <d v="2019-01-13T00:00:00"/>
    <n v="88"/>
    <n v="2"/>
    <n v="86"/>
    <n v="0"/>
    <n v="3"/>
    <n v="10"/>
    <d v="2019-01-14T00:00:00"/>
    <x v="3"/>
  </r>
  <r>
    <x v="25"/>
    <d v="2019-01-13T00:00:00"/>
    <n v="8"/>
    <n v="2"/>
    <n v="6"/>
    <n v="0"/>
    <n v="3"/>
    <n v="10"/>
    <d v="2019-01-14T00:00:00"/>
    <x v="3"/>
  </r>
  <r>
    <x v="26"/>
    <d v="2019-01-13T00:00:00"/>
    <n v="6"/>
    <n v="0"/>
    <n v="6"/>
    <n v="0"/>
    <n v="3"/>
    <n v="10"/>
    <d v="2019-01-14T00:00:00"/>
    <x v="3"/>
  </r>
  <r>
    <x v="38"/>
    <d v="2019-01-13T00:00:00"/>
    <n v="1"/>
    <n v="1"/>
    <n v="0"/>
    <n v="0"/>
    <n v="3"/>
    <n v="10"/>
    <d v="2019-01-14T00:00:00"/>
    <x v="3"/>
  </r>
  <r>
    <x v="28"/>
    <d v="2019-01-13T00:00:00"/>
    <n v="12"/>
    <n v="0"/>
    <n v="12"/>
    <n v="0"/>
    <n v="3"/>
    <n v="10"/>
    <d v="2019-01-14T00:00:00"/>
    <x v="3"/>
  </r>
  <r>
    <x v="29"/>
    <d v="2019-01-13T00:00:00"/>
    <n v="6"/>
    <n v="0"/>
    <n v="6"/>
    <n v="0"/>
    <n v="3"/>
    <n v="10"/>
    <d v="2019-01-14T00:00:00"/>
    <x v="3"/>
  </r>
  <r>
    <x v="23"/>
    <d v="2019-01-13T00:00:00"/>
    <n v="6"/>
    <n v="0"/>
    <n v="6"/>
    <n v="0"/>
    <n v="3"/>
    <n v="10"/>
    <d v="2019-01-14T00:00:00"/>
    <x v="3"/>
  </r>
  <r>
    <x v="24"/>
    <d v="2019-01-13T00:00:00"/>
    <n v="29"/>
    <n v="2"/>
    <n v="27"/>
    <n v="0"/>
    <n v="3"/>
    <n v="10"/>
    <d v="2019-01-14T00:00:00"/>
    <x v="3"/>
  </r>
  <r>
    <x v="30"/>
    <d v="2019-01-13T00:00:00"/>
    <n v="29"/>
    <n v="0"/>
    <n v="29"/>
    <n v="0"/>
    <n v="3"/>
    <n v="10"/>
    <d v="2019-01-14T00:00:00"/>
    <x v="3"/>
  </r>
  <r>
    <x v="31"/>
    <d v="2019-01-13T00:00:00"/>
    <n v="15"/>
    <n v="2"/>
    <n v="13"/>
    <n v="0"/>
    <n v="3"/>
    <n v="10"/>
    <d v="2019-01-14T00:00:00"/>
    <x v="3"/>
  </r>
  <r>
    <x v="32"/>
    <d v="2019-01-13T00:00:00"/>
    <n v="7"/>
    <n v="1"/>
    <n v="6"/>
    <n v="0"/>
    <n v="3"/>
    <n v="10"/>
    <d v="2019-01-14T00:00:00"/>
    <x v="3"/>
  </r>
  <r>
    <x v="33"/>
    <d v="2019-01-13T00:00:00"/>
    <n v="6"/>
    <n v="0"/>
    <n v="6"/>
    <n v="0"/>
    <n v="3"/>
    <n v="10"/>
    <d v="2019-01-14T00:00:00"/>
    <x v="3"/>
  </r>
  <r>
    <x v="34"/>
    <d v="2019-01-13T00:00:00"/>
    <n v="3"/>
    <n v="0"/>
    <n v="0"/>
    <n v="0"/>
    <n v="3"/>
    <n v="10"/>
    <d v="2019-01-14T00:00:00"/>
    <x v="3"/>
  </r>
  <r>
    <x v="7"/>
    <d v="2019-01-13T00:00:00"/>
    <n v="51"/>
    <n v="14"/>
    <n v="37"/>
    <n v="0"/>
    <n v="3"/>
    <n v="10"/>
    <d v="2019-01-14T00:00:00"/>
    <x v="3"/>
  </r>
  <r>
    <x v="8"/>
    <d v="2019-01-13T00:00:00"/>
    <n v="228"/>
    <n v="21"/>
    <n v="207"/>
    <n v="0"/>
    <n v="3"/>
    <n v="10"/>
    <d v="2019-01-14T00:00:00"/>
    <x v="3"/>
  </r>
  <r>
    <x v="35"/>
    <d v="2019-01-13T00:00:00"/>
    <n v="84"/>
    <n v="0"/>
    <n v="0"/>
    <n v="84"/>
    <n v="3"/>
    <n v="10"/>
    <d v="2019-01-14T00:00:00"/>
    <x v="3"/>
  </r>
  <r>
    <x v="0"/>
    <d v="2019-01-14T00:00:00"/>
    <n v="3825"/>
    <n v="0"/>
    <n v="3788"/>
    <n v="37"/>
    <n v="3"/>
    <n v="10"/>
    <d v="2019-01-14T00:00:00"/>
    <x v="3"/>
  </r>
  <r>
    <x v="2"/>
    <d v="2019-01-14T00:00:00"/>
    <n v="9"/>
    <n v="2"/>
    <n v="7"/>
    <n v="0"/>
    <n v="3"/>
    <n v="10"/>
    <d v="2019-01-14T00:00:00"/>
    <x v="3"/>
  </r>
  <r>
    <x v="3"/>
    <d v="2019-01-14T00:00:00"/>
    <n v="58"/>
    <n v="9"/>
    <n v="49"/>
    <n v="0"/>
    <n v="3"/>
    <n v="10"/>
    <d v="2019-01-14T00:00:00"/>
    <x v="3"/>
  </r>
  <r>
    <x v="4"/>
    <d v="2019-01-14T00:00:00"/>
    <n v="40"/>
    <n v="1"/>
    <n v="39"/>
    <n v="0"/>
    <n v="3"/>
    <n v="10"/>
    <d v="2019-01-14T00:00:00"/>
    <x v="3"/>
  </r>
  <r>
    <x v="5"/>
    <d v="2019-01-14T00:00:00"/>
    <n v="11"/>
    <n v="2"/>
    <n v="9"/>
    <n v="0"/>
    <n v="3"/>
    <n v="10"/>
    <d v="2019-01-14T00:00:00"/>
    <x v="3"/>
  </r>
  <r>
    <x v="6"/>
    <d v="2019-01-14T00:00:00"/>
    <n v="9"/>
    <n v="2"/>
    <n v="7"/>
    <n v="0"/>
    <n v="3"/>
    <n v="10"/>
    <d v="2019-01-14T00:00:00"/>
    <x v="3"/>
  </r>
  <r>
    <x v="1"/>
    <d v="2019-01-14T00:00:00"/>
    <n v="3788"/>
    <n v="97"/>
    <n v="3673"/>
    <n v="18"/>
    <n v="3"/>
    <n v="10"/>
    <d v="2019-01-14T00:00:00"/>
    <x v="3"/>
  </r>
  <r>
    <x v="39"/>
    <d v="2019-01-14T00:00:00"/>
    <n v="86"/>
    <n v="1"/>
    <n v="85"/>
    <n v="0"/>
    <n v="3"/>
    <n v="10"/>
    <d v="2019-01-14T00:00:00"/>
    <x v="3"/>
  </r>
  <r>
    <x v="9"/>
    <d v="2019-01-14T00:00:00"/>
    <n v="262"/>
    <n v="20"/>
    <n v="242"/>
    <n v="0"/>
    <n v="3"/>
    <n v="10"/>
    <d v="2019-01-14T00:00:00"/>
    <x v="3"/>
  </r>
  <r>
    <x v="12"/>
    <d v="2019-01-14T00:00:00"/>
    <n v="11"/>
    <n v="3"/>
    <n v="8"/>
    <n v="0"/>
    <n v="3"/>
    <n v="10"/>
    <d v="2019-01-14T00:00:00"/>
    <x v="3"/>
  </r>
  <r>
    <x v="13"/>
    <d v="2019-01-14T00:00:00"/>
    <n v="13"/>
    <n v="2"/>
    <n v="11"/>
    <n v="0"/>
    <n v="3"/>
    <n v="10"/>
    <d v="2019-01-14T00:00:00"/>
    <x v="3"/>
  </r>
  <r>
    <x v="14"/>
    <d v="2019-01-14T00:00:00"/>
    <n v="198"/>
    <n v="49"/>
    <n v="149"/>
    <n v="0"/>
    <n v="3"/>
    <n v="10"/>
    <d v="2019-01-14T00:00:00"/>
    <x v="3"/>
  </r>
  <r>
    <x v="15"/>
    <d v="2019-01-14T00:00:00"/>
    <n v="131"/>
    <n v="4"/>
    <n v="127"/>
    <n v="0"/>
    <n v="3"/>
    <n v="10"/>
    <d v="2019-01-14T00:00:00"/>
    <x v="3"/>
  </r>
  <r>
    <x v="16"/>
    <d v="2019-01-14T00:00:00"/>
    <n v="1"/>
    <n v="0"/>
    <n v="1"/>
    <n v="0"/>
    <n v="3"/>
    <n v="10"/>
    <d v="2019-01-14T00:00:00"/>
    <x v="3"/>
  </r>
  <r>
    <x v="17"/>
    <d v="2019-01-14T00:00:00"/>
    <n v="1"/>
    <n v="0"/>
    <n v="1"/>
    <n v="0"/>
    <n v="3"/>
    <n v="10"/>
    <d v="2019-01-14T00:00:00"/>
    <x v="3"/>
  </r>
  <r>
    <x v="18"/>
    <d v="2019-01-14T00:00:00"/>
    <n v="18"/>
    <n v="0"/>
    <n v="18"/>
    <n v="0"/>
    <n v="3"/>
    <n v="10"/>
    <d v="2019-01-14T00:00:00"/>
    <x v="3"/>
  </r>
  <r>
    <x v="19"/>
    <d v="2019-01-14T00:00:00"/>
    <n v="6"/>
    <n v="0"/>
    <n v="6"/>
    <n v="0"/>
    <n v="3"/>
    <n v="10"/>
    <d v="2019-01-14T00:00:00"/>
    <x v="3"/>
  </r>
  <r>
    <x v="10"/>
    <d v="2019-01-14T00:00:00"/>
    <n v="213"/>
    <n v="0"/>
    <n v="213"/>
    <n v="0"/>
    <n v="3"/>
    <n v="10"/>
    <d v="2019-01-14T00:00:00"/>
    <x v="3"/>
  </r>
  <r>
    <x v="11"/>
    <d v="2019-01-14T00:00:00"/>
    <n v="4"/>
    <n v="1"/>
    <n v="3"/>
    <n v="0"/>
    <n v="3"/>
    <n v="10"/>
    <d v="2019-01-14T00:00:00"/>
    <x v="3"/>
  </r>
  <r>
    <x v="20"/>
    <d v="2019-01-14T00:00:00"/>
    <n v="213"/>
    <n v="0"/>
    <n v="213"/>
    <n v="0"/>
    <n v="3"/>
    <n v="10"/>
    <d v="2019-01-14T00:00:00"/>
    <x v="3"/>
  </r>
  <r>
    <x v="21"/>
    <d v="2019-01-14T00:00:00"/>
    <n v="712"/>
    <n v="9"/>
    <n v="703"/>
    <n v="0"/>
    <n v="3"/>
    <n v="10"/>
    <d v="2019-01-14T00:00:00"/>
    <x v="3"/>
  </r>
  <r>
    <x v="22"/>
    <d v="2019-01-14T00:00:00"/>
    <n v="1737"/>
    <n v="34"/>
    <n v="1703"/>
    <n v="0"/>
    <n v="3"/>
    <n v="10"/>
    <d v="2019-01-14T00:00:00"/>
    <x v="3"/>
  </r>
  <r>
    <x v="25"/>
    <d v="2019-01-14T00:00:00"/>
    <n v="153"/>
    <n v="21"/>
    <n v="132"/>
    <n v="0"/>
    <n v="3"/>
    <n v="10"/>
    <d v="2019-01-14T00:00:00"/>
    <x v="3"/>
  </r>
  <r>
    <x v="26"/>
    <d v="2019-01-14T00:00:00"/>
    <n v="34"/>
    <n v="1"/>
    <n v="33"/>
    <n v="0"/>
    <n v="3"/>
    <n v="10"/>
    <d v="2019-01-14T00:00:00"/>
    <x v="3"/>
  </r>
  <r>
    <x v="27"/>
    <d v="2019-01-14T00:00:00"/>
    <n v="24"/>
    <n v="0"/>
    <n v="24"/>
    <n v="0"/>
    <n v="3"/>
    <n v="10"/>
    <d v="2019-01-14T00:00:00"/>
    <x v="3"/>
  </r>
  <r>
    <x v="38"/>
    <d v="2019-01-14T00:00:00"/>
    <n v="39"/>
    <n v="1"/>
    <n v="38"/>
    <n v="0"/>
    <n v="3"/>
    <n v="10"/>
    <d v="2019-01-14T00:00:00"/>
    <x v="3"/>
  </r>
  <r>
    <x v="28"/>
    <d v="2019-01-14T00:00:00"/>
    <n v="182"/>
    <n v="12"/>
    <n v="170"/>
    <n v="0"/>
    <n v="3"/>
    <n v="10"/>
    <d v="2019-01-14T00:00:00"/>
    <x v="3"/>
  </r>
  <r>
    <x v="29"/>
    <d v="2019-01-14T00:00:00"/>
    <n v="105"/>
    <n v="9"/>
    <n v="96"/>
    <n v="0"/>
    <n v="3"/>
    <n v="10"/>
    <d v="2019-01-14T00:00:00"/>
    <x v="3"/>
  </r>
  <r>
    <x v="23"/>
    <d v="2019-01-14T00:00:00"/>
    <n v="96"/>
    <n v="20"/>
    <n v="76"/>
    <n v="0"/>
    <n v="3"/>
    <n v="10"/>
    <d v="2019-01-14T00:00:00"/>
    <x v="3"/>
  </r>
  <r>
    <x v="24"/>
    <d v="2019-01-14T00:00:00"/>
    <n v="442"/>
    <n v="19"/>
    <n v="423"/>
    <n v="0"/>
    <n v="3"/>
    <n v="10"/>
    <d v="2019-01-14T00:00:00"/>
    <x v="3"/>
  </r>
  <r>
    <x v="30"/>
    <d v="2019-01-14T00:00:00"/>
    <n v="442"/>
    <n v="0"/>
    <n v="442"/>
    <n v="0"/>
    <n v="3"/>
    <n v="10"/>
    <d v="2019-01-14T00:00:00"/>
    <x v="3"/>
  </r>
  <r>
    <x v="31"/>
    <d v="2019-01-14T00:00:00"/>
    <n v="274"/>
    <n v="30"/>
    <n v="244"/>
    <n v="0"/>
    <n v="3"/>
    <n v="10"/>
    <d v="2019-01-14T00:00:00"/>
    <x v="3"/>
  </r>
  <r>
    <x v="32"/>
    <d v="2019-01-14T00:00:00"/>
    <n v="98"/>
    <n v="19"/>
    <n v="79"/>
    <n v="0"/>
    <n v="3"/>
    <n v="10"/>
    <d v="2019-01-14T00:00:00"/>
    <x v="3"/>
  </r>
  <r>
    <x v="33"/>
    <d v="2019-01-14T00:00:00"/>
    <n v="78"/>
    <n v="9"/>
    <n v="69"/>
    <n v="0"/>
    <n v="3"/>
    <n v="10"/>
    <d v="2019-01-14T00:00:00"/>
    <x v="3"/>
  </r>
  <r>
    <x v="34"/>
    <d v="2019-01-14T00:00:00"/>
    <n v="71"/>
    <n v="0"/>
    <n v="0"/>
    <n v="0"/>
    <n v="3"/>
    <n v="10"/>
    <d v="2019-01-14T00:00:00"/>
    <x v="3"/>
  </r>
  <r>
    <x v="7"/>
    <d v="2019-01-14T00:00:00"/>
    <n v="841"/>
    <n v="200"/>
    <n v="641"/>
    <n v="0"/>
    <n v="3"/>
    <n v="10"/>
    <d v="2019-01-14T00:00:00"/>
    <x v="3"/>
  </r>
  <r>
    <x v="8"/>
    <d v="2019-01-14T00:00:00"/>
    <n v="3665"/>
    <n v="260"/>
    <n v="3405"/>
    <n v="0"/>
    <n v="3"/>
    <n v="10"/>
    <d v="2019-01-14T00:00:00"/>
    <x v="3"/>
  </r>
  <r>
    <x v="35"/>
    <d v="2019-01-14T00:00:00"/>
    <n v="1019"/>
    <n v="0"/>
    <n v="0"/>
    <n v="1019"/>
    <n v="3"/>
    <n v="10"/>
    <d v="2019-01-14T00:00:00"/>
    <x v="3"/>
  </r>
  <r>
    <x v="0"/>
    <d v="2019-01-15T00:00:00"/>
    <n v="3635"/>
    <n v="1"/>
    <n v="3601"/>
    <n v="33"/>
    <n v="3"/>
    <n v="10"/>
    <d v="2019-01-14T00:00:00"/>
    <x v="3"/>
  </r>
  <r>
    <x v="2"/>
    <d v="2019-01-15T00:00:00"/>
    <n v="22"/>
    <n v="1"/>
    <n v="21"/>
    <n v="0"/>
    <n v="3"/>
    <n v="10"/>
    <d v="2019-01-14T00:00:00"/>
    <x v="3"/>
  </r>
  <r>
    <x v="3"/>
    <d v="2019-01-15T00:00:00"/>
    <n v="72"/>
    <n v="10"/>
    <n v="62"/>
    <n v="0"/>
    <n v="3"/>
    <n v="10"/>
    <d v="2019-01-14T00:00:00"/>
    <x v="3"/>
  </r>
  <r>
    <x v="4"/>
    <d v="2019-01-15T00:00:00"/>
    <n v="40"/>
    <n v="1"/>
    <n v="39"/>
    <n v="0"/>
    <n v="3"/>
    <n v="10"/>
    <d v="2019-01-14T00:00:00"/>
    <x v="3"/>
  </r>
  <r>
    <x v="36"/>
    <d v="2019-01-15T00:00:00"/>
    <n v="1"/>
    <n v="0"/>
    <n v="1"/>
    <n v="0"/>
    <n v="3"/>
    <n v="10"/>
    <d v="2019-01-14T00:00:00"/>
    <x v="3"/>
  </r>
  <r>
    <x v="5"/>
    <d v="2019-01-15T00:00:00"/>
    <n v="11"/>
    <n v="2"/>
    <n v="9"/>
    <n v="0"/>
    <n v="3"/>
    <n v="10"/>
    <d v="2019-01-14T00:00:00"/>
    <x v="3"/>
  </r>
  <r>
    <x v="6"/>
    <d v="2019-01-15T00:00:00"/>
    <n v="8"/>
    <n v="0"/>
    <n v="8"/>
    <n v="0"/>
    <n v="3"/>
    <n v="10"/>
    <d v="2019-01-14T00:00:00"/>
    <x v="3"/>
  </r>
  <r>
    <x v="1"/>
    <d v="2019-01-15T00:00:00"/>
    <n v="3600"/>
    <n v="107"/>
    <n v="3462"/>
    <n v="31"/>
    <n v="3"/>
    <n v="10"/>
    <d v="2019-01-14T00:00:00"/>
    <x v="3"/>
  </r>
  <r>
    <x v="39"/>
    <d v="2019-01-15T00:00:00"/>
    <n v="82"/>
    <n v="0"/>
    <n v="82"/>
    <n v="0"/>
    <n v="3"/>
    <n v="10"/>
    <d v="2019-01-14T00:00:00"/>
    <x v="3"/>
  </r>
  <r>
    <x v="9"/>
    <d v="2019-01-15T00:00:00"/>
    <n v="295"/>
    <n v="30"/>
    <n v="265"/>
    <n v="0"/>
    <n v="3"/>
    <n v="10"/>
    <d v="2019-01-14T00:00:00"/>
    <x v="3"/>
  </r>
  <r>
    <x v="12"/>
    <d v="2019-01-15T00:00:00"/>
    <n v="12"/>
    <n v="2"/>
    <n v="10"/>
    <n v="0"/>
    <n v="3"/>
    <n v="10"/>
    <d v="2019-01-14T00:00:00"/>
    <x v="3"/>
  </r>
  <r>
    <x v="13"/>
    <d v="2019-01-15T00:00:00"/>
    <n v="19"/>
    <n v="4"/>
    <n v="15"/>
    <n v="0"/>
    <n v="3"/>
    <n v="10"/>
    <d v="2019-01-14T00:00:00"/>
    <x v="3"/>
  </r>
  <r>
    <x v="14"/>
    <d v="2019-01-15T00:00:00"/>
    <n v="195"/>
    <n v="60"/>
    <n v="135"/>
    <n v="0"/>
    <n v="3"/>
    <n v="10"/>
    <d v="2019-01-14T00:00:00"/>
    <x v="3"/>
  </r>
  <r>
    <x v="15"/>
    <d v="2019-01-15T00:00:00"/>
    <n v="110"/>
    <n v="4"/>
    <n v="106"/>
    <n v="0"/>
    <n v="3"/>
    <n v="10"/>
    <d v="2019-01-14T00:00:00"/>
    <x v="3"/>
  </r>
  <r>
    <x v="16"/>
    <d v="2019-01-15T00:00:00"/>
    <n v="1"/>
    <n v="0"/>
    <n v="1"/>
    <n v="0"/>
    <n v="3"/>
    <n v="10"/>
    <d v="2019-01-14T00:00:00"/>
    <x v="3"/>
  </r>
  <r>
    <x v="17"/>
    <d v="2019-01-15T00:00:00"/>
    <n v="1"/>
    <n v="0"/>
    <n v="1"/>
    <n v="0"/>
    <n v="3"/>
    <n v="10"/>
    <d v="2019-01-14T00:00:00"/>
    <x v="3"/>
  </r>
  <r>
    <x v="18"/>
    <d v="2019-01-15T00:00:00"/>
    <n v="30"/>
    <n v="2"/>
    <n v="28"/>
    <n v="0"/>
    <n v="3"/>
    <n v="10"/>
    <d v="2019-01-14T00:00:00"/>
    <x v="3"/>
  </r>
  <r>
    <x v="19"/>
    <d v="2019-01-15T00:00:00"/>
    <n v="10"/>
    <n v="0"/>
    <n v="10"/>
    <n v="0"/>
    <n v="3"/>
    <n v="10"/>
    <d v="2019-01-14T00:00:00"/>
    <x v="3"/>
  </r>
  <r>
    <x v="10"/>
    <d v="2019-01-15T00:00:00"/>
    <n v="218"/>
    <n v="1"/>
    <n v="217"/>
    <n v="0"/>
    <n v="3"/>
    <n v="10"/>
    <d v="2019-01-14T00:00:00"/>
    <x v="3"/>
  </r>
  <r>
    <x v="11"/>
    <d v="2019-01-15T00:00:00"/>
    <n v="9"/>
    <n v="0"/>
    <n v="9"/>
    <n v="0"/>
    <n v="3"/>
    <n v="10"/>
    <d v="2019-01-14T00:00:00"/>
    <x v="3"/>
  </r>
  <r>
    <x v="20"/>
    <d v="2019-01-15T00:00:00"/>
    <n v="218"/>
    <n v="0"/>
    <n v="218"/>
    <n v="0"/>
    <n v="3"/>
    <n v="10"/>
    <d v="2019-01-14T00:00:00"/>
    <x v="3"/>
  </r>
  <r>
    <x v="21"/>
    <d v="2019-01-15T00:00:00"/>
    <n v="665"/>
    <n v="8"/>
    <n v="657"/>
    <n v="0"/>
    <n v="3"/>
    <n v="10"/>
    <d v="2019-01-14T00:00:00"/>
    <x v="3"/>
  </r>
  <r>
    <x v="22"/>
    <d v="2019-01-15T00:00:00"/>
    <n v="1677"/>
    <n v="21"/>
    <n v="1656"/>
    <n v="0"/>
    <n v="3"/>
    <n v="10"/>
    <d v="2019-01-14T00:00:00"/>
    <x v="3"/>
  </r>
  <r>
    <x v="25"/>
    <d v="2019-01-15T00:00:00"/>
    <n v="130"/>
    <n v="27"/>
    <n v="103"/>
    <n v="0"/>
    <n v="3"/>
    <n v="10"/>
    <d v="2019-01-14T00:00:00"/>
    <x v="3"/>
  </r>
  <r>
    <x v="26"/>
    <d v="2019-01-15T00:00:00"/>
    <n v="25"/>
    <n v="0"/>
    <n v="25"/>
    <n v="0"/>
    <n v="3"/>
    <n v="10"/>
    <d v="2019-01-14T00:00:00"/>
    <x v="3"/>
  </r>
  <r>
    <x v="27"/>
    <d v="2019-01-15T00:00:00"/>
    <n v="15"/>
    <n v="0"/>
    <n v="15"/>
    <n v="0"/>
    <n v="3"/>
    <n v="10"/>
    <d v="2019-01-14T00:00:00"/>
    <x v="3"/>
  </r>
  <r>
    <x v="38"/>
    <d v="2019-01-15T00:00:00"/>
    <n v="7"/>
    <n v="1"/>
    <n v="6"/>
    <n v="0"/>
    <n v="3"/>
    <n v="10"/>
    <d v="2019-01-14T00:00:00"/>
    <x v="3"/>
  </r>
  <r>
    <x v="28"/>
    <d v="2019-01-15T00:00:00"/>
    <n v="156"/>
    <n v="6"/>
    <n v="150"/>
    <n v="0"/>
    <n v="3"/>
    <n v="10"/>
    <d v="2019-01-14T00:00:00"/>
    <x v="3"/>
  </r>
  <r>
    <x v="29"/>
    <d v="2019-01-15T00:00:00"/>
    <n v="64"/>
    <n v="15"/>
    <n v="49"/>
    <n v="0"/>
    <n v="3"/>
    <n v="10"/>
    <d v="2019-01-14T00:00:00"/>
    <x v="3"/>
  </r>
  <r>
    <x v="23"/>
    <d v="2019-01-15T00:00:00"/>
    <n v="70"/>
    <n v="7"/>
    <n v="63"/>
    <n v="0"/>
    <n v="3"/>
    <n v="10"/>
    <d v="2019-01-14T00:00:00"/>
    <x v="3"/>
  </r>
  <r>
    <x v="24"/>
    <d v="2019-01-15T00:00:00"/>
    <n v="375"/>
    <n v="26"/>
    <n v="349"/>
    <n v="0"/>
    <n v="3"/>
    <n v="10"/>
    <d v="2019-01-14T00:00:00"/>
    <x v="3"/>
  </r>
  <r>
    <x v="30"/>
    <d v="2019-01-15T00:00:00"/>
    <n v="375"/>
    <n v="0"/>
    <n v="375"/>
    <n v="0"/>
    <n v="3"/>
    <n v="10"/>
    <d v="2019-01-14T00:00:00"/>
    <x v="3"/>
  </r>
  <r>
    <x v="31"/>
    <d v="2019-01-15T00:00:00"/>
    <n v="287"/>
    <n v="27"/>
    <n v="260"/>
    <n v="0"/>
    <n v="3"/>
    <n v="10"/>
    <d v="2019-01-14T00:00:00"/>
    <x v="3"/>
  </r>
  <r>
    <x v="32"/>
    <d v="2019-01-15T00:00:00"/>
    <n v="107"/>
    <n v="19"/>
    <n v="88"/>
    <n v="0"/>
    <n v="3"/>
    <n v="10"/>
    <d v="2019-01-14T00:00:00"/>
    <x v="3"/>
  </r>
  <r>
    <x v="33"/>
    <d v="2019-01-15T00:00:00"/>
    <n v="65"/>
    <n v="2"/>
    <n v="63"/>
    <n v="0"/>
    <n v="3"/>
    <n v="10"/>
    <d v="2019-01-14T00:00:00"/>
    <x v="3"/>
  </r>
  <r>
    <x v="34"/>
    <d v="2019-01-15T00:00:00"/>
    <n v="72"/>
    <n v="0"/>
    <n v="0"/>
    <n v="0"/>
    <n v="3"/>
    <n v="10"/>
    <d v="2019-01-14T00:00:00"/>
    <x v="3"/>
  </r>
  <r>
    <x v="7"/>
    <d v="2019-01-15T00:00:00"/>
    <n v="860"/>
    <n v="203"/>
    <n v="657"/>
    <n v="0"/>
    <n v="3"/>
    <n v="10"/>
    <d v="2019-01-14T00:00:00"/>
    <x v="3"/>
  </r>
  <r>
    <x v="8"/>
    <d v="2019-01-15T00:00:00"/>
    <n v="3455"/>
    <n v="209"/>
    <n v="3246"/>
    <n v="0"/>
    <n v="3"/>
    <n v="10"/>
    <d v="2019-01-14T00:00:00"/>
    <x v="3"/>
  </r>
  <r>
    <x v="37"/>
    <d v="2019-01-15T00:00:00"/>
    <n v="1"/>
    <n v="0"/>
    <n v="1"/>
    <n v="0"/>
    <n v="3"/>
    <n v="10"/>
    <d v="2019-01-14T00:00:00"/>
    <x v="3"/>
  </r>
  <r>
    <x v="35"/>
    <d v="2019-01-15T00:00:00"/>
    <n v="933"/>
    <n v="0"/>
    <n v="0"/>
    <n v="933"/>
    <n v="3"/>
    <n v="10"/>
    <d v="2019-01-14T00:00:00"/>
    <x v="3"/>
  </r>
  <r>
    <x v="0"/>
    <d v="2019-01-16T00:00:00"/>
    <n v="3075"/>
    <n v="1"/>
    <n v="3047"/>
    <n v="27"/>
    <n v="3"/>
    <n v="10"/>
    <d v="2019-01-14T00:00:00"/>
    <x v="3"/>
  </r>
  <r>
    <x v="2"/>
    <d v="2019-01-16T00:00:00"/>
    <n v="15"/>
    <n v="2"/>
    <n v="13"/>
    <n v="0"/>
    <n v="3"/>
    <n v="10"/>
    <d v="2019-01-14T00:00:00"/>
    <x v="3"/>
  </r>
  <r>
    <x v="3"/>
    <d v="2019-01-16T00:00:00"/>
    <n v="55"/>
    <n v="5"/>
    <n v="50"/>
    <n v="0"/>
    <n v="3"/>
    <n v="10"/>
    <d v="2019-01-14T00:00:00"/>
    <x v="3"/>
  </r>
  <r>
    <x v="4"/>
    <d v="2019-01-16T00:00:00"/>
    <n v="35"/>
    <n v="0"/>
    <n v="35"/>
    <n v="0"/>
    <n v="3"/>
    <n v="10"/>
    <d v="2019-01-14T00:00:00"/>
    <x v="3"/>
  </r>
  <r>
    <x v="36"/>
    <d v="2019-01-16T00:00:00"/>
    <n v="1"/>
    <n v="0"/>
    <n v="1"/>
    <n v="0"/>
    <n v="3"/>
    <n v="10"/>
    <d v="2019-01-14T00:00:00"/>
    <x v="3"/>
  </r>
  <r>
    <x v="5"/>
    <d v="2019-01-16T00:00:00"/>
    <n v="9"/>
    <n v="1"/>
    <n v="8"/>
    <n v="0"/>
    <n v="3"/>
    <n v="10"/>
    <d v="2019-01-14T00:00:00"/>
    <x v="3"/>
  </r>
  <r>
    <x v="6"/>
    <d v="2019-01-16T00:00:00"/>
    <n v="7"/>
    <n v="0"/>
    <n v="7"/>
    <n v="0"/>
    <n v="3"/>
    <n v="10"/>
    <d v="2019-01-14T00:00:00"/>
    <x v="3"/>
  </r>
  <r>
    <x v="1"/>
    <d v="2019-01-16T00:00:00"/>
    <n v="3047"/>
    <n v="89"/>
    <n v="2928"/>
    <n v="30"/>
    <n v="3"/>
    <n v="10"/>
    <d v="2019-01-14T00:00:00"/>
    <x v="3"/>
  </r>
  <r>
    <x v="39"/>
    <d v="2019-01-16T00:00:00"/>
    <n v="246"/>
    <n v="1"/>
    <n v="245"/>
    <n v="0"/>
    <n v="3"/>
    <n v="10"/>
    <d v="2019-01-14T00:00:00"/>
    <x v="3"/>
  </r>
  <r>
    <x v="9"/>
    <d v="2019-01-16T00:00:00"/>
    <n v="258"/>
    <n v="2"/>
    <n v="256"/>
    <n v="0"/>
    <n v="3"/>
    <n v="10"/>
    <d v="2019-01-14T00:00:00"/>
    <x v="3"/>
  </r>
  <r>
    <x v="12"/>
    <d v="2019-01-16T00:00:00"/>
    <n v="5"/>
    <n v="1"/>
    <n v="4"/>
    <n v="0"/>
    <n v="3"/>
    <n v="10"/>
    <d v="2019-01-14T00:00:00"/>
    <x v="3"/>
  </r>
  <r>
    <x v="13"/>
    <d v="2019-01-16T00:00:00"/>
    <n v="12"/>
    <n v="1"/>
    <n v="11"/>
    <n v="0"/>
    <n v="3"/>
    <n v="10"/>
    <d v="2019-01-14T00:00:00"/>
    <x v="3"/>
  </r>
  <r>
    <x v="14"/>
    <d v="2019-01-16T00:00:00"/>
    <n v="146"/>
    <n v="33"/>
    <n v="113"/>
    <n v="0"/>
    <n v="3"/>
    <n v="10"/>
    <d v="2019-01-14T00:00:00"/>
    <x v="3"/>
  </r>
  <r>
    <x v="15"/>
    <d v="2019-01-16T00:00:00"/>
    <n v="86"/>
    <n v="1"/>
    <n v="85"/>
    <n v="0"/>
    <n v="3"/>
    <n v="10"/>
    <d v="2019-01-14T00:00:00"/>
    <x v="3"/>
  </r>
  <r>
    <x v="16"/>
    <d v="2019-01-16T00:00:00"/>
    <n v="3"/>
    <n v="1"/>
    <n v="2"/>
    <n v="0"/>
    <n v="3"/>
    <n v="10"/>
    <d v="2019-01-14T00:00:00"/>
    <x v="3"/>
  </r>
  <r>
    <x v="17"/>
    <d v="2019-01-16T00:00:00"/>
    <n v="2"/>
    <n v="0"/>
    <n v="2"/>
    <n v="0"/>
    <n v="3"/>
    <n v="10"/>
    <d v="2019-01-14T00:00:00"/>
    <x v="3"/>
  </r>
  <r>
    <x v="18"/>
    <d v="2019-01-16T00:00:00"/>
    <n v="33"/>
    <n v="1"/>
    <n v="32"/>
    <n v="0"/>
    <n v="3"/>
    <n v="10"/>
    <d v="2019-01-14T00:00:00"/>
    <x v="3"/>
  </r>
  <r>
    <x v="19"/>
    <d v="2019-01-16T00:00:00"/>
    <n v="7"/>
    <n v="0"/>
    <n v="7"/>
    <n v="0"/>
    <n v="3"/>
    <n v="10"/>
    <d v="2019-01-14T00:00:00"/>
    <x v="3"/>
  </r>
  <r>
    <x v="10"/>
    <d v="2019-01-16T00:00:00"/>
    <n v="161"/>
    <n v="0"/>
    <n v="161"/>
    <n v="0"/>
    <n v="3"/>
    <n v="10"/>
    <d v="2019-01-14T00:00:00"/>
    <x v="3"/>
  </r>
  <r>
    <x v="11"/>
    <d v="2019-01-16T00:00:00"/>
    <n v="1"/>
    <n v="0"/>
    <n v="1"/>
    <n v="0"/>
    <n v="3"/>
    <n v="10"/>
    <d v="2019-01-14T00:00:00"/>
    <x v="3"/>
  </r>
  <r>
    <x v="20"/>
    <d v="2019-01-16T00:00:00"/>
    <n v="161"/>
    <n v="0"/>
    <n v="161"/>
    <n v="0"/>
    <n v="3"/>
    <n v="10"/>
    <d v="2019-01-14T00:00:00"/>
    <x v="3"/>
  </r>
  <r>
    <x v="21"/>
    <d v="2019-01-16T00:00:00"/>
    <n v="511"/>
    <n v="6"/>
    <n v="505"/>
    <n v="0"/>
    <n v="3"/>
    <n v="10"/>
    <d v="2019-01-14T00:00:00"/>
    <x v="3"/>
  </r>
  <r>
    <x v="22"/>
    <d v="2019-01-16T00:00:00"/>
    <n v="1372"/>
    <n v="22"/>
    <n v="1350"/>
    <n v="0"/>
    <n v="3"/>
    <n v="10"/>
    <d v="2019-01-14T00:00:00"/>
    <x v="3"/>
  </r>
  <r>
    <x v="25"/>
    <d v="2019-01-16T00:00:00"/>
    <n v="99"/>
    <n v="15"/>
    <n v="84"/>
    <n v="0"/>
    <n v="3"/>
    <n v="10"/>
    <d v="2019-01-14T00:00:00"/>
    <x v="3"/>
  </r>
  <r>
    <x v="26"/>
    <d v="2019-01-16T00:00:00"/>
    <n v="29"/>
    <n v="2"/>
    <n v="27"/>
    <n v="0"/>
    <n v="3"/>
    <n v="10"/>
    <d v="2019-01-14T00:00:00"/>
    <x v="3"/>
  </r>
  <r>
    <x v="27"/>
    <d v="2019-01-16T00:00:00"/>
    <n v="14"/>
    <n v="0"/>
    <n v="14"/>
    <n v="0"/>
    <n v="3"/>
    <n v="10"/>
    <d v="2019-01-14T00:00:00"/>
    <x v="3"/>
  </r>
  <r>
    <x v="38"/>
    <d v="2019-01-16T00:00:00"/>
    <n v="15"/>
    <n v="2"/>
    <n v="13"/>
    <n v="0"/>
    <n v="3"/>
    <n v="10"/>
    <d v="2019-01-14T00:00:00"/>
    <x v="3"/>
  </r>
  <r>
    <x v="28"/>
    <d v="2019-01-16T00:00:00"/>
    <n v="123"/>
    <n v="7"/>
    <n v="116"/>
    <n v="0"/>
    <n v="3"/>
    <n v="10"/>
    <d v="2019-01-14T00:00:00"/>
    <x v="3"/>
  </r>
  <r>
    <x v="29"/>
    <d v="2019-01-16T00:00:00"/>
    <n v="47"/>
    <n v="7"/>
    <n v="40"/>
    <n v="0"/>
    <n v="3"/>
    <n v="10"/>
    <d v="2019-01-14T00:00:00"/>
    <x v="3"/>
  </r>
  <r>
    <x v="23"/>
    <d v="2019-01-16T00:00:00"/>
    <n v="79"/>
    <n v="12"/>
    <n v="67"/>
    <n v="0"/>
    <n v="3"/>
    <n v="10"/>
    <d v="2019-01-14T00:00:00"/>
    <x v="3"/>
  </r>
  <r>
    <x v="24"/>
    <d v="2019-01-16T00:00:00"/>
    <n v="301"/>
    <n v="15"/>
    <n v="286"/>
    <n v="0"/>
    <n v="3"/>
    <n v="10"/>
    <d v="2019-01-14T00:00:00"/>
    <x v="3"/>
  </r>
  <r>
    <x v="30"/>
    <d v="2019-01-16T00:00:00"/>
    <n v="301"/>
    <n v="0"/>
    <n v="301"/>
    <n v="0"/>
    <n v="3"/>
    <n v="10"/>
    <d v="2019-01-14T00:00:00"/>
    <x v="3"/>
  </r>
  <r>
    <x v="31"/>
    <d v="2019-01-16T00:00:00"/>
    <n v="200"/>
    <n v="25"/>
    <n v="175"/>
    <n v="0"/>
    <n v="3"/>
    <n v="10"/>
    <d v="2019-01-14T00:00:00"/>
    <x v="3"/>
  </r>
  <r>
    <x v="32"/>
    <d v="2019-01-16T00:00:00"/>
    <n v="77"/>
    <n v="12"/>
    <n v="65"/>
    <n v="0"/>
    <n v="3"/>
    <n v="10"/>
    <d v="2019-01-14T00:00:00"/>
    <x v="3"/>
  </r>
  <r>
    <x v="33"/>
    <d v="2019-01-16T00:00:00"/>
    <n v="58"/>
    <n v="2"/>
    <n v="56"/>
    <n v="0"/>
    <n v="3"/>
    <n v="10"/>
    <d v="2019-01-14T00:00:00"/>
    <x v="3"/>
  </r>
  <r>
    <x v="34"/>
    <d v="2019-01-16T00:00:00"/>
    <n v="16"/>
    <n v="0"/>
    <n v="0"/>
    <n v="0"/>
    <n v="3"/>
    <n v="10"/>
    <d v="2019-01-14T00:00:00"/>
    <x v="3"/>
  </r>
  <r>
    <x v="7"/>
    <d v="2019-01-16T00:00:00"/>
    <n v="705"/>
    <n v="168"/>
    <n v="537"/>
    <n v="0"/>
    <n v="3"/>
    <n v="10"/>
    <d v="2019-01-14T00:00:00"/>
    <x v="3"/>
  </r>
  <r>
    <x v="8"/>
    <d v="2019-01-16T00:00:00"/>
    <n v="2921"/>
    <n v="210"/>
    <n v="2711"/>
    <n v="0"/>
    <n v="3"/>
    <n v="10"/>
    <d v="2019-01-14T00:00:00"/>
    <x v="3"/>
  </r>
  <r>
    <x v="35"/>
    <d v="2019-01-16T00:00:00"/>
    <n v="920"/>
    <n v="0"/>
    <n v="0"/>
    <n v="920"/>
    <n v="3"/>
    <n v="10"/>
    <d v="2019-01-14T00:00:00"/>
    <x v="3"/>
  </r>
  <r>
    <x v="0"/>
    <d v="2019-01-17T00:00:00"/>
    <n v="2990"/>
    <n v="0"/>
    <n v="2960"/>
    <n v="30"/>
    <n v="3"/>
    <n v="10"/>
    <d v="2019-01-14T00:00:00"/>
    <x v="3"/>
  </r>
  <r>
    <x v="2"/>
    <d v="2019-01-17T00:00:00"/>
    <n v="10"/>
    <n v="1"/>
    <n v="9"/>
    <n v="0"/>
    <n v="3"/>
    <n v="10"/>
    <d v="2019-01-14T00:00:00"/>
    <x v="3"/>
  </r>
  <r>
    <x v="3"/>
    <d v="2019-01-17T00:00:00"/>
    <n v="48"/>
    <n v="3"/>
    <n v="45"/>
    <n v="0"/>
    <n v="3"/>
    <n v="10"/>
    <d v="2019-01-14T00:00:00"/>
    <x v="3"/>
  </r>
  <r>
    <x v="4"/>
    <d v="2019-01-17T00:00:00"/>
    <n v="35"/>
    <n v="0"/>
    <n v="35"/>
    <n v="0"/>
    <n v="3"/>
    <n v="10"/>
    <d v="2019-01-14T00:00:00"/>
    <x v="3"/>
  </r>
  <r>
    <x v="5"/>
    <d v="2019-01-17T00:00:00"/>
    <n v="9"/>
    <n v="2"/>
    <n v="7"/>
    <n v="0"/>
    <n v="3"/>
    <n v="10"/>
    <d v="2019-01-14T00:00:00"/>
    <x v="3"/>
  </r>
  <r>
    <x v="6"/>
    <d v="2019-01-17T00:00:00"/>
    <n v="7"/>
    <n v="0"/>
    <n v="7"/>
    <n v="0"/>
    <n v="3"/>
    <n v="10"/>
    <d v="2019-01-14T00:00:00"/>
    <x v="3"/>
  </r>
  <r>
    <x v="1"/>
    <d v="2019-01-17T00:00:00"/>
    <n v="2960"/>
    <n v="69"/>
    <n v="2861"/>
    <n v="30"/>
    <n v="3"/>
    <n v="10"/>
    <d v="2019-01-14T00:00:00"/>
    <x v="3"/>
  </r>
  <r>
    <x v="39"/>
    <d v="2019-01-17T00:00:00"/>
    <n v="240"/>
    <n v="1"/>
    <n v="239"/>
    <n v="0"/>
    <n v="3"/>
    <n v="10"/>
    <d v="2019-01-14T00:00:00"/>
    <x v="3"/>
  </r>
  <r>
    <x v="9"/>
    <d v="2019-01-17T00:00:00"/>
    <n v="252"/>
    <n v="0"/>
    <n v="252"/>
    <n v="0"/>
    <n v="3"/>
    <n v="10"/>
    <d v="2019-01-14T00:00:00"/>
    <x v="3"/>
  </r>
  <r>
    <x v="12"/>
    <d v="2019-01-17T00:00:00"/>
    <n v="5"/>
    <n v="2"/>
    <n v="3"/>
    <n v="0"/>
    <n v="3"/>
    <n v="10"/>
    <d v="2019-01-14T00:00:00"/>
    <x v="3"/>
  </r>
  <r>
    <x v="13"/>
    <d v="2019-01-17T00:00:00"/>
    <n v="8"/>
    <n v="2"/>
    <n v="6"/>
    <n v="0"/>
    <n v="3"/>
    <n v="10"/>
    <d v="2019-01-14T00:00:00"/>
    <x v="3"/>
  </r>
  <r>
    <x v="14"/>
    <d v="2019-01-17T00:00:00"/>
    <n v="156"/>
    <n v="32"/>
    <n v="124"/>
    <n v="0"/>
    <n v="3"/>
    <n v="10"/>
    <d v="2019-01-14T00:00:00"/>
    <x v="3"/>
  </r>
  <r>
    <x v="15"/>
    <d v="2019-01-17T00:00:00"/>
    <n v="108"/>
    <n v="1"/>
    <n v="107"/>
    <n v="0"/>
    <n v="3"/>
    <n v="10"/>
    <d v="2019-01-14T00:00:00"/>
    <x v="3"/>
  </r>
  <r>
    <x v="16"/>
    <d v="2019-01-17T00:00:00"/>
    <n v="1"/>
    <n v="1"/>
    <n v="0"/>
    <n v="0"/>
    <n v="3"/>
    <n v="10"/>
    <d v="2019-01-14T00:00:00"/>
    <x v="3"/>
  </r>
  <r>
    <x v="18"/>
    <d v="2019-01-17T00:00:00"/>
    <n v="19"/>
    <n v="3"/>
    <n v="16"/>
    <n v="0"/>
    <n v="3"/>
    <n v="10"/>
    <d v="2019-01-14T00:00:00"/>
    <x v="3"/>
  </r>
  <r>
    <x v="19"/>
    <d v="2019-01-17T00:00:00"/>
    <n v="2"/>
    <n v="0"/>
    <n v="2"/>
    <n v="0"/>
    <n v="3"/>
    <n v="10"/>
    <d v="2019-01-14T00:00:00"/>
    <x v="3"/>
  </r>
  <r>
    <x v="10"/>
    <d v="2019-01-17T00:00:00"/>
    <n v="168"/>
    <n v="0"/>
    <n v="168"/>
    <n v="0"/>
    <n v="3"/>
    <n v="10"/>
    <d v="2019-01-14T00:00:00"/>
    <x v="3"/>
  </r>
  <r>
    <x v="11"/>
    <d v="2019-01-17T00:00:00"/>
    <n v="2"/>
    <n v="1"/>
    <n v="1"/>
    <n v="0"/>
    <n v="3"/>
    <n v="10"/>
    <d v="2019-01-14T00:00:00"/>
    <x v="3"/>
  </r>
  <r>
    <x v="20"/>
    <d v="2019-01-17T00:00:00"/>
    <n v="168"/>
    <n v="0"/>
    <n v="168"/>
    <n v="0"/>
    <n v="3"/>
    <n v="10"/>
    <d v="2019-01-14T00:00:00"/>
    <x v="3"/>
  </r>
  <r>
    <x v="21"/>
    <d v="2019-01-17T00:00:00"/>
    <n v="445"/>
    <n v="3"/>
    <n v="442"/>
    <n v="0"/>
    <n v="3"/>
    <n v="10"/>
    <d v="2019-01-14T00:00:00"/>
    <x v="3"/>
  </r>
  <r>
    <x v="22"/>
    <d v="2019-01-17T00:00:00"/>
    <n v="1364"/>
    <n v="25"/>
    <n v="1339"/>
    <n v="0"/>
    <n v="3"/>
    <n v="10"/>
    <d v="2019-01-14T00:00:00"/>
    <x v="3"/>
  </r>
  <r>
    <x v="25"/>
    <d v="2019-01-17T00:00:00"/>
    <n v="91"/>
    <n v="18"/>
    <n v="73"/>
    <n v="0"/>
    <n v="3"/>
    <n v="10"/>
    <d v="2019-01-14T00:00:00"/>
    <x v="3"/>
  </r>
  <r>
    <x v="26"/>
    <d v="2019-01-17T00:00:00"/>
    <n v="23"/>
    <n v="0"/>
    <n v="23"/>
    <n v="0"/>
    <n v="3"/>
    <n v="10"/>
    <d v="2019-01-14T00:00:00"/>
    <x v="3"/>
  </r>
  <r>
    <x v="27"/>
    <d v="2019-01-17T00:00:00"/>
    <n v="15"/>
    <n v="1"/>
    <n v="14"/>
    <n v="0"/>
    <n v="3"/>
    <n v="10"/>
    <d v="2019-01-14T00:00:00"/>
    <x v="3"/>
  </r>
  <r>
    <x v="38"/>
    <d v="2019-01-17T00:00:00"/>
    <n v="15"/>
    <n v="2"/>
    <n v="13"/>
    <n v="0"/>
    <n v="3"/>
    <n v="10"/>
    <d v="2019-01-14T00:00:00"/>
    <x v="3"/>
  </r>
  <r>
    <x v="28"/>
    <d v="2019-01-17T00:00:00"/>
    <n v="123"/>
    <n v="4"/>
    <n v="119"/>
    <n v="0"/>
    <n v="3"/>
    <n v="10"/>
    <d v="2019-01-14T00:00:00"/>
    <x v="3"/>
  </r>
  <r>
    <x v="29"/>
    <d v="2019-01-17T00:00:00"/>
    <n v="41"/>
    <n v="9"/>
    <n v="32"/>
    <n v="0"/>
    <n v="3"/>
    <n v="10"/>
    <d v="2019-01-14T00:00:00"/>
    <x v="3"/>
  </r>
  <r>
    <x v="23"/>
    <d v="2019-01-17T00:00:00"/>
    <n v="56"/>
    <n v="12"/>
    <n v="44"/>
    <n v="0"/>
    <n v="3"/>
    <n v="10"/>
    <d v="2019-01-14T00:00:00"/>
    <x v="3"/>
  </r>
  <r>
    <x v="24"/>
    <d v="2019-01-17T00:00:00"/>
    <n v="290"/>
    <n v="15"/>
    <n v="275"/>
    <n v="0"/>
    <n v="3"/>
    <n v="10"/>
    <d v="2019-01-14T00:00:00"/>
    <x v="3"/>
  </r>
  <r>
    <x v="30"/>
    <d v="2019-01-17T00:00:00"/>
    <n v="290"/>
    <n v="0"/>
    <n v="290"/>
    <n v="0"/>
    <n v="3"/>
    <n v="10"/>
    <d v="2019-01-14T00:00:00"/>
    <x v="3"/>
  </r>
  <r>
    <x v="31"/>
    <d v="2019-01-17T00:00:00"/>
    <n v="211"/>
    <n v="13"/>
    <n v="198"/>
    <n v="0"/>
    <n v="3"/>
    <n v="10"/>
    <d v="2019-01-14T00:00:00"/>
    <x v="3"/>
  </r>
  <r>
    <x v="32"/>
    <d v="2019-01-17T00:00:00"/>
    <n v="78"/>
    <n v="12"/>
    <n v="66"/>
    <n v="0"/>
    <n v="3"/>
    <n v="10"/>
    <d v="2019-01-14T00:00:00"/>
    <x v="3"/>
  </r>
  <r>
    <x v="33"/>
    <d v="2019-01-17T00:00:00"/>
    <n v="56"/>
    <n v="5"/>
    <n v="51"/>
    <n v="0"/>
    <n v="3"/>
    <n v="10"/>
    <d v="2019-01-14T00:00:00"/>
    <x v="3"/>
  </r>
  <r>
    <x v="34"/>
    <d v="2019-01-17T00:00:00"/>
    <n v="29"/>
    <n v="0"/>
    <n v="0"/>
    <n v="0"/>
    <n v="3"/>
    <n v="10"/>
    <d v="2019-01-14T00:00:00"/>
    <x v="3"/>
  </r>
  <r>
    <x v="7"/>
    <d v="2019-01-17T00:00:00"/>
    <n v="696"/>
    <n v="154"/>
    <n v="542"/>
    <n v="0"/>
    <n v="3"/>
    <n v="10"/>
    <d v="2019-01-14T00:00:00"/>
    <x v="3"/>
  </r>
  <r>
    <x v="8"/>
    <d v="2019-01-17T00:00:00"/>
    <n v="2858"/>
    <n v="228"/>
    <n v="2630"/>
    <n v="0"/>
    <n v="3"/>
    <n v="10"/>
    <d v="2019-01-14T00:00:00"/>
    <x v="3"/>
  </r>
  <r>
    <x v="35"/>
    <d v="2019-01-17T00:00:00"/>
    <n v="867"/>
    <n v="0"/>
    <n v="0"/>
    <n v="867"/>
    <n v="3"/>
    <n v="10"/>
    <d v="2019-01-14T00:00:00"/>
    <x v="3"/>
  </r>
  <r>
    <x v="0"/>
    <d v="2019-01-18T00:00:00"/>
    <n v="2741"/>
    <n v="0"/>
    <n v="2713"/>
    <n v="28"/>
    <n v="3"/>
    <n v="10"/>
    <d v="2019-01-14T00:00:00"/>
    <x v="3"/>
  </r>
  <r>
    <x v="2"/>
    <d v="2019-01-18T00:00:00"/>
    <n v="10"/>
    <n v="1"/>
    <n v="9"/>
    <n v="0"/>
    <n v="3"/>
    <n v="10"/>
    <d v="2019-01-14T00:00:00"/>
    <x v="3"/>
  </r>
  <r>
    <x v="3"/>
    <d v="2019-01-18T00:00:00"/>
    <n v="41"/>
    <n v="7"/>
    <n v="34"/>
    <n v="0"/>
    <n v="3"/>
    <n v="10"/>
    <d v="2019-01-14T00:00:00"/>
    <x v="3"/>
  </r>
  <r>
    <x v="4"/>
    <d v="2019-01-18T00:00:00"/>
    <n v="24"/>
    <n v="1"/>
    <n v="23"/>
    <n v="0"/>
    <n v="3"/>
    <n v="10"/>
    <d v="2019-01-14T00:00:00"/>
    <x v="3"/>
  </r>
  <r>
    <x v="36"/>
    <d v="2019-01-18T00:00:00"/>
    <n v="2"/>
    <n v="0"/>
    <n v="2"/>
    <n v="0"/>
    <n v="3"/>
    <n v="10"/>
    <d v="2019-01-14T00:00:00"/>
    <x v="3"/>
  </r>
  <r>
    <x v="5"/>
    <d v="2019-01-18T00:00:00"/>
    <n v="16"/>
    <n v="0"/>
    <n v="16"/>
    <n v="0"/>
    <n v="3"/>
    <n v="10"/>
    <d v="2019-01-14T00:00:00"/>
    <x v="3"/>
  </r>
  <r>
    <x v="6"/>
    <d v="2019-01-18T00:00:00"/>
    <n v="14"/>
    <n v="1"/>
    <n v="13"/>
    <n v="0"/>
    <n v="3"/>
    <n v="10"/>
    <d v="2019-01-14T00:00:00"/>
    <x v="3"/>
  </r>
  <r>
    <x v="1"/>
    <d v="2019-01-18T00:00:00"/>
    <n v="2713"/>
    <n v="71"/>
    <n v="2614"/>
    <n v="28"/>
    <n v="3"/>
    <n v="10"/>
    <d v="2019-01-14T00:00:00"/>
    <x v="3"/>
  </r>
  <r>
    <x v="39"/>
    <d v="2019-01-18T00:00:00"/>
    <n v="220"/>
    <n v="2"/>
    <n v="218"/>
    <n v="0"/>
    <n v="3"/>
    <n v="10"/>
    <d v="2019-01-14T00:00:00"/>
    <x v="3"/>
  </r>
  <r>
    <x v="9"/>
    <d v="2019-01-18T00:00:00"/>
    <n v="232"/>
    <n v="3"/>
    <n v="229"/>
    <n v="0"/>
    <n v="3"/>
    <n v="10"/>
    <d v="2019-01-14T00:00:00"/>
    <x v="3"/>
  </r>
  <r>
    <x v="12"/>
    <d v="2019-01-18T00:00:00"/>
    <n v="1"/>
    <n v="1"/>
    <n v="0"/>
    <n v="0"/>
    <n v="3"/>
    <n v="10"/>
    <d v="2019-01-14T00:00:00"/>
    <x v="3"/>
  </r>
  <r>
    <x v="13"/>
    <d v="2019-01-18T00:00:00"/>
    <n v="2"/>
    <n v="0"/>
    <n v="2"/>
    <n v="0"/>
    <n v="3"/>
    <n v="10"/>
    <d v="2019-01-14T00:00:00"/>
    <x v="3"/>
  </r>
  <r>
    <x v="14"/>
    <d v="2019-01-18T00:00:00"/>
    <n v="127"/>
    <n v="27"/>
    <n v="100"/>
    <n v="0"/>
    <n v="3"/>
    <n v="10"/>
    <d v="2019-01-14T00:00:00"/>
    <x v="3"/>
  </r>
  <r>
    <x v="15"/>
    <d v="2019-01-18T00:00:00"/>
    <n v="86"/>
    <n v="1"/>
    <n v="85"/>
    <n v="0"/>
    <n v="3"/>
    <n v="10"/>
    <d v="2019-01-14T00:00:00"/>
    <x v="3"/>
  </r>
  <r>
    <x v="18"/>
    <d v="2019-01-18T00:00:00"/>
    <n v="16"/>
    <n v="1"/>
    <n v="15"/>
    <n v="0"/>
    <n v="3"/>
    <n v="10"/>
    <d v="2019-01-14T00:00:00"/>
    <x v="3"/>
  </r>
  <r>
    <x v="19"/>
    <d v="2019-01-18T00:00:00"/>
    <n v="2"/>
    <n v="0"/>
    <n v="2"/>
    <n v="0"/>
    <n v="3"/>
    <n v="10"/>
    <d v="2019-01-14T00:00:00"/>
    <x v="3"/>
  </r>
  <r>
    <x v="10"/>
    <d v="2019-01-18T00:00:00"/>
    <n v="131"/>
    <n v="1"/>
    <n v="130"/>
    <n v="0"/>
    <n v="3"/>
    <n v="10"/>
    <d v="2019-01-14T00:00:00"/>
    <x v="3"/>
  </r>
  <r>
    <x v="11"/>
    <d v="2019-01-18T00:00:00"/>
    <n v="2"/>
    <n v="0"/>
    <n v="2"/>
    <n v="0"/>
    <n v="3"/>
    <n v="10"/>
    <d v="2019-01-14T00:00:00"/>
    <x v="3"/>
  </r>
  <r>
    <x v="20"/>
    <d v="2019-01-18T00:00:00"/>
    <n v="131"/>
    <n v="0"/>
    <n v="131"/>
    <n v="0"/>
    <n v="3"/>
    <n v="10"/>
    <d v="2019-01-14T00:00:00"/>
    <x v="3"/>
  </r>
  <r>
    <x v="21"/>
    <d v="2019-01-18T00:00:00"/>
    <n v="446"/>
    <n v="3"/>
    <n v="443"/>
    <n v="0"/>
    <n v="3"/>
    <n v="10"/>
    <d v="2019-01-14T00:00:00"/>
    <x v="3"/>
  </r>
  <r>
    <x v="22"/>
    <d v="2019-01-18T00:00:00"/>
    <n v="1228"/>
    <n v="19"/>
    <n v="1209"/>
    <n v="0"/>
    <n v="3"/>
    <n v="10"/>
    <d v="2019-01-14T00:00:00"/>
    <x v="3"/>
  </r>
  <r>
    <x v="25"/>
    <d v="2019-01-18T00:00:00"/>
    <n v="92"/>
    <n v="18"/>
    <n v="74"/>
    <n v="0"/>
    <n v="3"/>
    <n v="10"/>
    <d v="2019-01-14T00:00:00"/>
    <x v="3"/>
  </r>
  <r>
    <x v="26"/>
    <d v="2019-01-18T00:00:00"/>
    <n v="21"/>
    <n v="1"/>
    <n v="20"/>
    <n v="0"/>
    <n v="3"/>
    <n v="10"/>
    <d v="2019-01-14T00:00:00"/>
    <x v="3"/>
  </r>
  <r>
    <x v="27"/>
    <d v="2019-01-18T00:00:00"/>
    <n v="20"/>
    <n v="0"/>
    <n v="20"/>
    <n v="0"/>
    <n v="3"/>
    <n v="10"/>
    <d v="2019-01-14T00:00:00"/>
    <x v="3"/>
  </r>
  <r>
    <x v="38"/>
    <d v="2019-01-18T00:00:00"/>
    <n v="11"/>
    <n v="1"/>
    <n v="10"/>
    <n v="0"/>
    <n v="3"/>
    <n v="10"/>
    <d v="2019-01-14T00:00:00"/>
    <x v="3"/>
  </r>
  <r>
    <x v="28"/>
    <d v="2019-01-18T00:00:00"/>
    <n v="106"/>
    <n v="7"/>
    <n v="99"/>
    <n v="0"/>
    <n v="3"/>
    <n v="10"/>
    <d v="2019-01-14T00:00:00"/>
    <x v="3"/>
  </r>
  <r>
    <x v="29"/>
    <d v="2019-01-18T00:00:00"/>
    <n v="29"/>
    <n v="4"/>
    <n v="25"/>
    <n v="0"/>
    <n v="3"/>
    <n v="10"/>
    <d v="2019-01-14T00:00:00"/>
    <x v="3"/>
  </r>
  <r>
    <x v="23"/>
    <d v="2019-01-18T00:00:00"/>
    <n v="48"/>
    <n v="11"/>
    <n v="37"/>
    <n v="0"/>
    <n v="3"/>
    <n v="10"/>
    <d v="2019-01-14T00:00:00"/>
    <x v="3"/>
  </r>
  <r>
    <x v="24"/>
    <d v="2019-01-18T00:00:00"/>
    <n v="277"/>
    <n v="21"/>
    <n v="256"/>
    <n v="0"/>
    <n v="3"/>
    <n v="10"/>
    <d v="2019-01-14T00:00:00"/>
    <x v="3"/>
  </r>
  <r>
    <x v="30"/>
    <d v="2019-01-18T00:00:00"/>
    <n v="277"/>
    <n v="0"/>
    <n v="277"/>
    <n v="0"/>
    <n v="3"/>
    <n v="10"/>
    <d v="2019-01-14T00:00:00"/>
    <x v="3"/>
  </r>
  <r>
    <x v="31"/>
    <d v="2019-01-18T00:00:00"/>
    <n v="184"/>
    <n v="18"/>
    <n v="166"/>
    <n v="0"/>
    <n v="3"/>
    <n v="10"/>
    <d v="2019-01-14T00:00:00"/>
    <x v="3"/>
  </r>
  <r>
    <x v="32"/>
    <d v="2019-01-18T00:00:00"/>
    <n v="59"/>
    <n v="10"/>
    <n v="49"/>
    <n v="0"/>
    <n v="3"/>
    <n v="10"/>
    <d v="2019-01-14T00:00:00"/>
    <x v="3"/>
  </r>
  <r>
    <x v="33"/>
    <d v="2019-01-18T00:00:00"/>
    <n v="46"/>
    <n v="7"/>
    <n v="39"/>
    <n v="0"/>
    <n v="3"/>
    <n v="10"/>
    <d v="2019-01-14T00:00:00"/>
    <x v="3"/>
  </r>
  <r>
    <x v="34"/>
    <d v="2019-01-18T00:00:00"/>
    <n v="26"/>
    <n v="0"/>
    <n v="0"/>
    <n v="0"/>
    <n v="3"/>
    <n v="10"/>
    <d v="2019-01-14T00:00:00"/>
    <x v="3"/>
  </r>
  <r>
    <x v="7"/>
    <d v="2019-01-18T00:00:00"/>
    <n v="613"/>
    <n v="130"/>
    <n v="483"/>
    <n v="0"/>
    <n v="3"/>
    <n v="10"/>
    <d v="2019-01-14T00:00:00"/>
    <x v="3"/>
  </r>
  <r>
    <x v="8"/>
    <d v="2019-01-18T00:00:00"/>
    <n v="2607"/>
    <n v="186"/>
    <n v="2421"/>
    <n v="0"/>
    <n v="3"/>
    <n v="10"/>
    <d v="2019-01-14T00:00:00"/>
    <x v="3"/>
  </r>
  <r>
    <x v="37"/>
    <d v="2019-01-18T00:00:00"/>
    <n v="1"/>
    <n v="0"/>
    <n v="1"/>
    <n v="0"/>
    <n v="3"/>
    <n v="10"/>
    <d v="2019-01-14T00:00:00"/>
    <x v="3"/>
  </r>
  <r>
    <x v="35"/>
    <d v="2019-01-18T00:00:00"/>
    <n v="822"/>
    <n v="0"/>
    <n v="0"/>
    <n v="822"/>
    <n v="3"/>
    <n v="10"/>
    <d v="2019-01-14T00:00:00"/>
    <x v="3"/>
  </r>
  <r>
    <x v="0"/>
    <d v="2019-01-19T00:00:00"/>
    <n v="373"/>
    <n v="0"/>
    <n v="371"/>
    <n v="2"/>
    <n v="3"/>
    <n v="10"/>
    <d v="2019-01-14T00:00:00"/>
    <x v="3"/>
  </r>
  <r>
    <x v="2"/>
    <d v="2019-01-19T00:00:00"/>
    <n v="3"/>
    <n v="0"/>
    <n v="3"/>
    <n v="0"/>
    <n v="3"/>
    <n v="10"/>
    <d v="2019-01-14T00:00:00"/>
    <x v="3"/>
  </r>
  <r>
    <x v="3"/>
    <d v="2019-01-19T00:00:00"/>
    <n v="10"/>
    <n v="0"/>
    <n v="10"/>
    <n v="0"/>
    <n v="3"/>
    <n v="10"/>
    <d v="2019-01-14T00:00:00"/>
    <x v="3"/>
  </r>
  <r>
    <x v="4"/>
    <d v="2019-01-19T00:00:00"/>
    <n v="7"/>
    <n v="0"/>
    <n v="7"/>
    <n v="0"/>
    <n v="3"/>
    <n v="10"/>
    <d v="2019-01-14T00:00:00"/>
    <x v="3"/>
  </r>
  <r>
    <x v="5"/>
    <d v="2019-01-19T00:00:00"/>
    <n v="4"/>
    <n v="0"/>
    <n v="4"/>
    <n v="0"/>
    <n v="3"/>
    <n v="10"/>
    <d v="2019-01-14T00:00:00"/>
    <x v="3"/>
  </r>
  <r>
    <x v="6"/>
    <d v="2019-01-19T00:00:00"/>
    <n v="4"/>
    <n v="0"/>
    <n v="4"/>
    <n v="0"/>
    <n v="3"/>
    <n v="10"/>
    <d v="2019-01-14T00:00:00"/>
    <x v="3"/>
  </r>
  <r>
    <x v="1"/>
    <d v="2019-01-19T00:00:00"/>
    <n v="371"/>
    <n v="9"/>
    <n v="352"/>
    <n v="10"/>
    <n v="3"/>
    <n v="10"/>
    <d v="2019-01-14T00:00:00"/>
    <x v="3"/>
  </r>
  <r>
    <x v="39"/>
    <d v="2019-01-19T00:00:00"/>
    <n v="26"/>
    <n v="0"/>
    <n v="26"/>
    <n v="0"/>
    <n v="3"/>
    <n v="10"/>
    <d v="2019-01-14T00:00:00"/>
    <x v="3"/>
  </r>
  <r>
    <x v="9"/>
    <d v="2019-01-19T00:00:00"/>
    <n v="27"/>
    <n v="1"/>
    <n v="26"/>
    <n v="0"/>
    <n v="3"/>
    <n v="10"/>
    <d v="2019-01-14T00:00:00"/>
    <x v="3"/>
  </r>
  <r>
    <x v="13"/>
    <d v="2019-01-19T00:00:00"/>
    <n v="1"/>
    <n v="0"/>
    <n v="1"/>
    <n v="0"/>
    <n v="3"/>
    <n v="10"/>
    <d v="2019-01-14T00:00:00"/>
    <x v="3"/>
  </r>
  <r>
    <x v="14"/>
    <d v="2019-01-19T00:00:00"/>
    <n v="28"/>
    <n v="10"/>
    <n v="18"/>
    <n v="0"/>
    <n v="3"/>
    <n v="10"/>
    <d v="2019-01-14T00:00:00"/>
    <x v="3"/>
  </r>
  <r>
    <x v="15"/>
    <d v="2019-01-19T00:00:00"/>
    <n v="17"/>
    <n v="0"/>
    <n v="17"/>
    <n v="0"/>
    <n v="3"/>
    <n v="10"/>
    <d v="2019-01-14T00:00:00"/>
    <x v="3"/>
  </r>
  <r>
    <x v="18"/>
    <d v="2019-01-19T00:00:00"/>
    <n v="2"/>
    <n v="0"/>
    <n v="2"/>
    <n v="0"/>
    <n v="3"/>
    <n v="10"/>
    <d v="2019-01-14T00:00:00"/>
    <x v="3"/>
  </r>
  <r>
    <x v="10"/>
    <d v="2019-01-19T00:00:00"/>
    <n v="29"/>
    <n v="0"/>
    <n v="29"/>
    <n v="0"/>
    <n v="3"/>
    <n v="10"/>
    <d v="2019-01-14T00:00:00"/>
    <x v="3"/>
  </r>
  <r>
    <x v="20"/>
    <d v="2019-01-19T00:00:00"/>
    <n v="29"/>
    <n v="0"/>
    <n v="29"/>
    <n v="0"/>
    <n v="3"/>
    <n v="10"/>
    <d v="2019-01-14T00:00:00"/>
    <x v="3"/>
  </r>
  <r>
    <x v="21"/>
    <d v="2019-01-19T00:00:00"/>
    <n v="49"/>
    <n v="3"/>
    <n v="46"/>
    <n v="0"/>
    <n v="3"/>
    <n v="10"/>
    <d v="2019-01-14T00:00:00"/>
    <x v="3"/>
  </r>
  <r>
    <x v="22"/>
    <d v="2019-01-19T00:00:00"/>
    <n v="128"/>
    <n v="3"/>
    <n v="124"/>
    <n v="0"/>
    <n v="3"/>
    <n v="10"/>
    <d v="2019-01-14T00:00:00"/>
    <x v="3"/>
  </r>
  <r>
    <x v="25"/>
    <d v="2019-01-19T00:00:00"/>
    <n v="29"/>
    <n v="4"/>
    <n v="25"/>
    <n v="0"/>
    <n v="3"/>
    <n v="10"/>
    <d v="2019-01-14T00:00:00"/>
    <x v="3"/>
  </r>
  <r>
    <x v="26"/>
    <d v="2019-01-19T00:00:00"/>
    <n v="7"/>
    <n v="1"/>
    <n v="6"/>
    <n v="0"/>
    <n v="3"/>
    <n v="10"/>
    <d v="2019-01-14T00:00:00"/>
    <x v="3"/>
  </r>
  <r>
    <x v="27"/>
    <d v="2019-01-19T00:00:00"/>
    <n v="3"/>
    <n v="0"/>
    <n v="3"/>
    <n v="0"/>
    <n v="3"/>
    <n v="10"/>
    <d v="2019-01-14T00:00:00"/>
    <x v="3"/>
  </r>
  <r>
    <x v="38"/>
    <d v="2019-01-19T00:00:00"/>
    <n v="2"/>
    <n v="0"/>
    <n v="2"/>
    <n v="0"/>
    <n v="3"/>
    <n v="10"/>
    <d v="2019-01-14T00:00:00"/>
    <x v="3"/>
  </r>
  <r>
    <x v="28"/>
    <d v="2019-01-19T00:00:00"/>
    <n v="10"/>
    <n v="1"/>
    <n v="9"/>
    <n v="0"/>
    <n v="3"/>
    <n v="10"/>
    <d v="2019-01-14T00:00:00"/>
    <x v="3"/>
  </r>
  <r>
    <x v="29"/>
    <d v="2019-01-19T00:00:00"/>
    <n v="13"/>
    <n v="3"/>
    <n v="10"/>
    <n v="0"/>
    <n v="3"/>
    <n v="10"/>
    <d v="2019-01-14T00:00:00"/>
    <x v="3"/>
  </r>
  <r>
    <x v="23"/>
    <d v="2019-01-19T00:00:00"/>
    <n v="11"/>
    <n v="1"/>
    <n v="10"/>
    <n v="0"/>
    <n v="3"/>
    <n v="10"/>
    <d v="2019-01-14T00:00:00"/>
    <x v="3"/>
  </r>
  <r>
    <x v="24"/>
    <d v="2019-01-19T00:00:00"/>
    <n v="57"/>
    <n v="4"/>
    <n v="53"/>
    <n v="0"/>
    <n v="3"/>
    <n v="10"/>
    <d v="2019-01-14T00:00:00"/>
    <x v="3"/>
  </r>
  <r>
    <x v="30"/>
    <d v="2019-01-19T00:00:00"/>
    <n v="57"/>
    <n v="0"/>
    <n v="57"/>
    <n v="0"/>
    <n v="3"/>
    <n v="10"/>
    <d v="2019-01-14T00:00:00"/>
    <x v="3"/>
  </r>
  <r>
    <x v="31"/>
    <d v="2019-01-19T00:00:00"/>
    <n v="28"/>
    <n v="5"/>
    <n v="23"/>
    <n v="0"/>
    <n v="3"/>
    <n v="10"/>
    <d v="2019-01-14T00:00:00"/>
    <x v="3"/>
  </r>
  <r>
    <x v="32"/>
    <d v="2019-01-19T00:00:00"/>
    <n v="13"/>
    <n v="1"/>
    <n v="12"/>
    <n v="0"/>
    <n v="3"/>
    <n v="10"/>
    <d v="2019-01-14T00:00:00"/>
    <x v="3"/>
  </r>
  <r>
    <x v="33"/>
    <d v="2019-01-19T00:00:00"/>
    <n v="2"/>
    <n v="0"/>
    <n v="2"/>
    <n v="0"/>
    <n v="3"/>
    <n v="10"/>
    <d v="2019-01-14T00:00:00"/>
    <x v="3"/>
  </r>
  <r>
    <x v="34"/>
    <d v="2019-01-19T00:00:00"/>
    <n v="2"/>
    <n v="0"/>
    <n v="0"/>
    <n v="0"/>
    <n v="3"/>
    <n v="10"/>
    <d v="2019-01-14T00:00:00"/>
    <x v="3"/>
  </r>
  <r>
    <x v="7"/>
    <d v="2019-01-19T00:00:00"/>
    <n v="95"/>
    <n v="25"/>
    <n v="70"/>
    <n v="0"/>
    <n v="3"/>
    <n v="10"/>
    <d v="2019-01-14T00:00:00"/>
    <x v="3"/>
  </r>
  <r>
    <x v="8"/>
    <d v="2019-01-19T00:00:00"/>
    <n v="350"/>
    <n v="29"/>
    <n v="321"/>
    <n v="0"/>
    <n v="3"/>
    <n v="10"/>
    <d v="2019-01-14T00:00:00"/>
    <x v="3"/>
  </r>
  <r>
    <x v="35"/>
    <d v="2019-01-19T00:00:00"/>
    <n v="109"/>
    <n v="0"/>
    <n v="0"/>
    <n v="109"/>
    <n v="3"/>
    <n v="10"/>
    <d v="2019-01-14T00:00:00"/>
    <x v="3"/>
  </r>
  <r>
    <x v="0"/>
    <d v="2019-01-20T00:00:00"/>
    <n v="230"/>
    <n v="0"/>
    <n v="230"/>
    <n v="0"/>
    <n v="4"/>
    <n v="11"/>
    <d v="2019-01-21T00:00:00"/>
    <x v="3"/>
  </r>
  <r>
    <x v="3"/>
    <d v="2019-01-20T00:00:00"/>
    <n v="10"/>
    <n v="1"/>
    <n v="9"/>
    <n v="0"/>
    <n v="4"/>
    <n v="11"/>
    <d v="2019-01-21T00:00:00"/>
    <x v="3"/>
  </r>
  <r>
    <x v="4"/>
    <d v="2019-01-20T00:00:00"/>
    <n v="9"/>
    <n v="0"/>
    <n v="9"/>
    <n v="0"/>
    <n v="4"/>
    <n v="11"/>
    <d v="2019-01-21T00:00:00"/>
    <x v="3"/>
  </r>
  <r>
    <x v="1"/>
    <d v="2019-01-20T00:00:00"/>
    <n v="230"/>
    <n v="7"/>
    <n v="213"/>
    <n v="10"/>
    <n v="4"/>
    <n v="11"/>
    <d v="2019-01-21T00:00:00"/>
    <x v="3"/>
  </r>
  <r>
    <x v="39"/>
    <d v="2019-01-20T00:00:00"/>
    <n v="8"/>
    <n v="1"/>
    <n v="7"/>
    <n v="0"/>
    <n v="4"/>
    <n v="11"/>
    <d v="2019-01-21T00:00:00"/>
    <x v="3"/>
  </r>
  <r>
    <x v="9"/>
    <d v="2019-01-20T00:00:00"/>
    <n v="8"/>
    <n v="0"/>
    <n v="8"/>
    <n v="0"/>
    <n v="4"/>
    <n v="11"/>
    <d v="2019-01-21T00:00:00"/>
    <x v="3"/>
  </r>
  <r>
    <x v="14"/>
    <d v="2019-01-20T00:00:00"/>
    <n v="17"/>
    <n v="3"/>
    <n v="14"/>
    <n v="0"/>
    <n v="4"/>
    <n v="11"/>
    <d v="2019-01-21T00:00:00"/>
    <x v="3"/>
  </r>
  <r>
    <x v="15"/>
    <d v="2019-01-20T00:00:00"/>
    <n v="13"/>
    <n v="0"/>
    <n v="13"/>
    <n v="0"/>
    <n v="4"/>
    <n v="11"/>
    <d v="2019-01-21T00:00:00"/>
    <x v="3"/>
  </r>
  <r>
    <x v="18"/>
    <d v="2019-01-20T00:00:00"/>
    <n v="2"/>
    <n v="0"/>
    <n v="2"/>
    <n v="0"/>
    <n v="4"/>
    <n v="11"/>
    <d v="2019-01-21T00:00:00"/>
    <x v="3"/>
  </r>
  <r>
    <x v="10"/>
    <d v="2019-01-20T00:00:00"/>
    <n v="18"/>
    <n v="0"/>
    <n v="18"/>
    <n v="0"/>
    <n v="4"/>
    <n v="11"/>
    <d v="2019-01-21T00:00:00"/>
    <x v="3"/>
  </r>
  <r>
    <x v="20"/>
    <d v="2019-01-20T00:00:00"/>
    <n v="18"/>
    <n v="0"/>
    <n v="18"/>
    <n v="0"/>
    <n v="4"/>
    <n v="11"/>
    <d v="2019-01-21T00:00:00"/>
    <x v="3"/>
  </r>
  <r>
    <x v="21"/>
    <d v="2019-01-20T00:00:00"/>
    <n v="30"/>
    <n v="0"/>
    <n v="30"/>
    <n v="0"/>
    <n v="4"/>
    <n v="11"/>
    <d v="2019-01-21T00:00:00"/>
    <x v="3"/>
  </r>
  <r>
    <x v="22"/>
    <d v="2019-01-20T00:00:00"/>
    <n v="86"/>
    <n v="2"/>
    <n v="85"/>
    <n v="0"/>
    <n v="4"/>
    <n v="11"/>
    <d v="2019-01-21T00:00:00"/>
    <x v="3"/>
  </r>
  <r>
    <x v="25"/>
    <d v="2019-01-20T00:00:00"/>
    <n v="7"/>
    <n v="2"/>
    <n v="5"/>
    <n v="0"/>
    <n v="4"/>
    <n v="11"/>
    <d v="2019-01-21T00:00:00"/>
    <x v="3"/>
  </r>
  <r>
    <x v="26"/>
    <d v="2019-01-20T00:00:00"/>
    <n v="5"/>
    <n v="0"/>
    <n v="5"/>
    <n v="0"/>
    <n v="4"/>
    <n v="11"/>
    <d v="2019-01-21T00:00:00"/>
    <x v="3"/>
  </r>
  <r>
    <x v="27"/>
    <d v="2019-01-20T00:00:00"/>
    <n v="2"/>
    <n v="0"/>
    <n v="2"/>
    <n v="0"/>
    <n v="4"/>
    <n v="11"/>
    <d v="2019-01-21T00:00:00"/>
    <x v="3"/>
  </r>
  <r>
    <x v="28"/>
    <d v="2019-01-20T00:00:00"/>
    <n v="6"/>
    <n v="0"/>
    <n v="6"/>
    <n v="0"/>
    <n v="4"/>
    <n v="11"/>
    <d v="2019-01-21T00:00:00"/>
    <x v="3"/>
  </r>
  <r>
    <x v="29"/>
    <d v="2019-01-20T00:00:00"/>
    <n v="2"/>
    <n v="0"/>
    <n v="2"/>
    <n v="0"/>
    <n v="4"/>
    <n v="11"/>
    <d v="2019-01-21T00:00:00"/>
    <x v="3"/>
  </r>
  <r>
    <x v="23"/>
    <d v="2019-01-20T00:00:00"/>
    <n v="3"/>
    <n v="1"/>
    <n v="2"/>
    <n v="0"/>
    <n v="4"/>
    <n v="11"/>
    <d v="2019-01-21T00:00:00"/>
    <x v="3"/>
  </r>
  <r>
    <x v="24"/>
    <d v="2019-01-20T00:00:00"/>
    <n v="23"/>
    <n v="2"/>
    <n v="21"/>
    <n v="0"/>
    <n v="4"/>
    <n v="11"/>
    <d v="2019-01-21T00:00:00"/>
    <x v="3"/>
  </r>
  <r>
    <x v="30"/>
    <d v="2019-01-20T00:00:00"/>
    <n v="23"/>
    <n v="0"/>
    <n v="23"/>
    <n v="0"/>
    <n v="4"/>
    <n v="11"/>
    <d v="2019-01-21T00:00:00"/>
    <x v="3"/>
  </r>
  <r>
    <x v="31"/>
    <d v="2019-01-20T00:00:00"/>
    <n v="18"/>
    <n v="2"/>
    <n v="16"/>
    <n v="0"/>
    <n v="4"/>
    <n v="11"/>
    <d v="2019-01-21T00:00:00"/>
    <x v="3"/>
  </r>
  <r>
    <x v="32"/>
    <d v="2019-01-20T00:00:00"/>
    <n v="3"/>
    <n v="1"/>
    <n v="2"/>
    <n v="0"/>
    <n v="4"/>
    <n v="11"/>
    <d v="2019-01-21T00:00:00"/>
    <x v="3"/>
  </r>
  <r>
    <x v="33"/>
    <d v="2019-01-20T00:00:00"/>
    <n v="3"/>
    <n v="0"/>
    <n v="3"/>
    <n v="0"/>
    <n v="4"/>
    <n v="11"/>
    <d v="2019-01-21T00:00:00"/>
    <x v="3"/>
  </r>
  <r>
    <x v="34"/>
    <d v="2019-01-20T00:00:00"/>
    <n v="4"/>
    <n v="0"/>
    <n v="0"/>
    <n v="0"/>
    <n v="4"/>
    <n v="11"/>
    <d v="2019-01-21T00:00:00"/>
    <x v="3"/>
  </r>
  <r>
    <x v="7"/>
    <d v="2019-01-20T00:00:00"/>
    <n v="47"/>
    <n v="18"/>
    <n v="29"/>
    <n v="0"/>
    <n v="4"/>
    <n v="11"/>
    <d v="2019-01-21T00:00:00"/>
    <x v="3"/>
  </r>
  <r>
    <x v="8"/>
    <d v="2019-01-20T00:00:00"/>
    <n v="212"/>
    <n v="21"/>
    <n v="191"/>
    <n v="0"/>
    <n v="4"/>
    <n v="11"/>
    <d v="2019-01-21T00:00:00"/>
    <x v="3"/>
  </r>
  <r>
    <x v="35"/>
    <d v="2019-01-20T00:00:00"/>
    <n v="66"/>
    <n v="0"/>
    <n v="0"/>
    <n v="66"/>
    <n v="4"/>
    <n v="11"/>
    <d v="2019-01-21T00:00:00"/>
    <x v="3"/>
  </r>
  <r>
    <x v="0"/>
    <d v="2019-01-21T00:00:00"/>
    <n v="1530"/>
    <n v="0"/>
    <n v="1518"/>
    <n v="12"/>
    <n v="4"/>
    <n v="11"/>
    <d v="2019-01-21T00:00:00"/>
    <x v="3"/>
  </r>
  <r>
    <x v="2"/>
    <d v="2019-01-21T00:00:00"/>
    <n v="10"/>
    <n v="1"/>
    <n v="9"/>
    <n v="0"/>
    <n v="4"/>
    <n v="11"/>
    <d v="2019-01-21T00:00:00"/>
    <x v="3"/>
  </r>
  <r>
    <x v="3"/>
    <d v="2019-01-21T00:00:00"/>
    <n v="44"/>
    <n v="5"/>
    <n v="39"/>
    <n v="0"/>
    <n v="4"/>
    <n v="11"/>
    <d v="2019-01-21T00:00:00"/>
    <x v="3"/>
  </r>
  <r>
    <x v="4"/>
    <d v="2019-01-21T00:00:00"/>
    <n v="29"/>
    <n v="0"/>
    <n v="29"/>
    <n v="0"/>
    <n v="4"/>
    <n v="11"/>
    <d v="2019-01-21T00:00:00"/>
    <x v="3"/>
  </r>
  <r>
    <x v="36"/>
    <d v="2019-01-21T00:00:00"/>
    <n v="1"/>
    <n v="0"/>
    <n v="1"/>
    <n v="0"/>
    <n v="4"/>
    <n v="11"/>
    <d v="2019-01-21T00:00:00"/>
    <x v="3"/>
  </r>
  <r>
    <x v="5"/>
    <d v="2019-01-21T00:00:00"/>
    <n v="13"/>
    <n v="1"/>
    <n v="12"/>
    <n v="0"/>
    <n v="4"/>
    <n v="11"/>
    <d v="2019-01-21T00:00:00"/>
    <x v="3"/>
  </r>
  <r>
    <x v="6"/>
    <d v="2019-01-21T00:00:00"/>
    <n v="11"/>
    <n v="0"/>
    <n v="11"/>
    <n v="0"/>
    <n v="4"/>
    <n v="11"/>
    <d v="2019-01-21T00:00:00"/>
    <x v="3"/>
  </r>
  <r>
    <x v="1"/>
    <d v="2019-01-21T00:00:00"/>
    <n v="1518"/>
    <n v="32"/>
    <n v="1471"/>
    <n v="15"/>
    <n v="4"/>
    <n v="11"/>
    <d v="2019-01-21T00:00:00"/>
    <x v="3"/>
  </r>
  <r>
    <x v="9"/>
    <d v="2019-01-21T00:00:00"/>
    <n v="135"/>
    <n v="17"/>
    <n v="118"/>
    <n v="0"/>
    <n v="4"/>
    <n v="11"/>
    <d v="2019-01-21T00:00:00"/>
    <x v="3"/>
  </r>
  <r>
    <x v="12"/>
    <d v="2019-01-21T00:00:00"/>
    <n v="2"/>
    <n v="1"/>
    <n v="1"/>
    <n v="0"/>
    <n v="4"/>
    <n v="11"/>
    <d v="2019-01-21T00:00:00"/>
    <x v="3"/>
  </r>
  <r>
    <x v="13"/>
    <d v="2019-01-21T00:00:00"/>
    <n v="5"/>
    <n v="1"/>
    <n v="4"/>
    <n v="0"/>
    <n v="4"/>
    <n v="11"/>
    <d v="2019-01-21T00:00:00"/>
    <x v="3"/>
  </r>
  <r>
    <x v="14"/>
    <d v="2019-01-21T00:00:00"/>
    <n v="90"/>
    <n v="18"/>
    <n v="72"/>
    <n v="0"/>
    <n v="4"/>
    <n v="11"/>
    <d v="2019-01-21T00:00:00"/>
    <x v="3"/>
  </r>
  <r>
    <x v="15"/>
    <d v="2019-01-21T00:00:00"/>
    <n v="64"/>
    <n v="2"/>
    <n v="62"/>
    <n v="0"/>
    <n v="4"/>
    <n v="11"/>
    <d v="2019-01-21T00:00:00"/>
    <x v="3"/>
  </r>
  <r>
    <x v="16"/>
    <d v="2019-01-21T00:00:00"/>
    <n v="2"/>
    <n v="1"/>
    <n v="1"/>
    <n v="0"/>
    <n v="4"/>
    <n v="11"/>
    <d v="2019-01-21T00:00:00"/>
    <x v="3"/>
  </r>
  <r>
    <x v="17"/>
    <d v="2019-01-21T00:00:00"/>
    <n v="1"/>
    <n v="0"/>
    <n v="1"/>
    <n v="0"/>
    <n v="4"/>
    <n v="11"/>
    <d v="2019-01-21T00:00:00"/>
    <x v="3"/>
  </r>
  <r>
    <x v="18"/>
    <d v="2019-01-21T00:00:00"/>
    <n v="12"/>
    <n v="0"/>
    <n v="12"/>
    <n v="0"/>
    <n v="4"/>
    <n v="11"/>
    <d v="2019-01-21T00:00:00"/>
    <x v="3"/>
  </r>
  <r>
    <x v="19"/>
    <d v="2019-01-21T00:00:00"/>
    <n v="4"/>
    <n v="0"/>
    <n v="4"/>
    <n v="0"/>
    <n v="4"/>
    <n v="11"/>
    <d v="2019-01-21T00:00:00"/>
    <x v="3"/>
  </r>
  <r>
    <x v="10"/>
    <d v="2019-01-21T00:00:00"/>
    <n v="100"/>
    <n v="0"/>
    <n v="100"/>
    <n v="0"/>
    <n v="4"/>
    <n v="11"/>
    <d v="2019-01-21T00:00:00"/>
    <x v="3"/>
  </r>
  <r>
    <x v="11"/>
    <d v="2019-01-21T00:00:00"/>
    <n v="1"/>
    <n v="1"/>
    <n v="0"/>
    <n v="0"/>
    <n v="4"/>
    <n v="11"/>
    <d v="2019-01-21T00:00:00"/>
    <x v="3"/>
  </r>
  <r>
    <x v="20"/>
    <d v="2019-01-21T00:00:00"/>
    <n v="100"/>
    <n v="0"/>
    <n v="100"/>
    <n v="0"/>
    <n v="4"/>
    <n v="11"/>
    <d v="2019-01-21T00:00:00"/>
    <x v="3"/>
  </r>
  <r>
    <x v="21"/>
    <d v="2019-01-21T00:00:00"/>
    <n v="259"/>
    <n v="2"/>
    <n v="257"/>
    <n v="0"/>
    <n v="4"/>
    <n v="11"/>
    <d v="2019-01-21T00:00:00"/>
    <x v="3"/>
  </r>
  <r>
    <x v="22"/>
    <d v="2019-01-21T00:00:00"/>
    <n v="695"/>
    <n v="11"/>
    <n v="684"/>
    <n v="0"/>
    <n v="4"/>
    <n v="11"/>
    <d v="2019-01-21T00:00:00"/>
    <x v="3"/>
  </r>
  <r>
    <x v="25"/>
    <d v="2019-01-21T00:00:00"/>
    <n v="49"/>
    <n v="8"/>
    <n v="41"/>
    <n v="0"/>
    <n v="4"/>
    <n v="11"/>
    <d v="2019-01-21T00:00:00"/>
    <x v="3"/>
  </r>
  <r>
    <x v="26"/>
    <d v="2019-01-21T00:00:00"/>
    <n v="24"/>
    <n v="0"/>
    <n v="24"/>
    <n v="0"/>
    <n v="4"/>
    <n v="11"/>
    <d v="2019-01-21T00:00:00"/>
    <x v="3"/>
  </r>
  <r>
    <x v="27"/>
    <d v="2019-01-21T00:00:00"/>
    <n v="6"/>
    <n v="0"/>
    <n v="6"/>
    <n v="0"/>
    <n v="4"/>
    <n v="11"/>
    <d v="2019-01-21T00:00:00"/>
    <x v="3"/>
  </r>
  <r>
    <x v="38"/>
    <d v="2019-01-21T00:00:00"/>
    <n v="3"/>
    <n v="0"/>
    <n v="3"/>
    <n v="0"/>
    <n v="4"/>
    <n v="11"/>
    <d v="2019-01-21T00:00:00"/>
    <x v="3"/>
  </r>
  <r>
    <x v="28"/>
    <d v="2019-01-21T00:00:00"/>
    <n v="66"/>
    <n v="5"/>
    <n v="61"/>
    <n v="0"/>
    <n v="4"/>
    <n v="11"/>
    <d v="2019-01-21T00:00:00"/>
    <x v="3"/>
  </r>
  <r>
    <x v="29"/>
    <d v="2019-01-21T00:00:00"/>
    <n v="36"/>
    <n v="6"/>
    <n v="30"/>
    <n v="0"/>
    <n v="4"/>
    <n v="11"/>
    <d v="2019-01-21T00:00:00"/>
    <x v="3"/>
  </r>
  <r>
    <x v="23"/>
    <d v="2019-01-21T00:00:00"/>
    <n v="28"/>
    <n v="5"/>
    <n v="23"/>
    <n v="0"/>
    <n v="4"/>
    <n v="11"/>
    <d v="2019-01-21T00:00:00"/>
    <x v="3"/>
  </r>
  <r>
    <x v="24"/>
    <d v="2019-01-21T00:00:00"/>
    <n v="166"/>
    <n v="10"/>
    <n v="156"/>
    <n v="0"/>
    <n v="4"/>
    <n v="11"/>
    <d v="2019-01-21T00:00:00"/>
    <x v="3"/>
  </r>
  <r>
    <x v="30"/>
    <d v="2019-01-21T00:00:00"/>
    <n v="166"/>
    <n v="0"/>
    <n v="166"/>
    <n v="0"/>
    <n v="4"/>
    <n v="11"/>
    <d v="2019-01-21T00:00:00"/>
    <x v="3"/>
  </r>
  <r>
    <x v="31"/>
    <d v="2019-01-21T00:00:00"/>
    <n v="104"/>
    <n v="10"/>
    <n v="94"/>
    <n v="0"/>
    <n v="4"/>
    <n v="11"/>
    <d v="2019-01-21T00:00:00"/>
    <x v="3"/>
  </r>
  <r>
    <x v="32"/>
    <d v="2019-01-21T00:00:00"/>
    <n v="43"/>
    <n v="10"/>
    <n v="33"/>
    <n v="0"/>
    <n v="4"/>
    <n v="11"/>
    <d v="2019-01-21T00:00:00"/>
    <x v="3"/>
  </r>
  <r>
    <x v="33"/>
    <d v="2019-01-21T00:00:00"/>
    <n v="32"/>
    <n v="1"/>
    <n v="31"/>
    <n v="0"/>
    <n v="4"/>
    <n v="11"/>
    <d v="2019-01-21T00:00:00"/>
    <x v="3"/>
  </r>
  <r>
    <x v="34"/>
    <d v="2019-01-21T00:00:00"/>
    <n v="47"/>
    <n v="0"/>
    <n v="0"/>
    <n v="0"/>
    <n v="4"/>
    <n v="11"/>
    <d v="2019-01-21T00:00:00"/>
    <x v="3"/>
  </r>
  <r>
    <x v="7"/>
    <d v="2019-01-21T00:00:00"/>
    <n v="338"/>
    <n v="80"/>
    <n v="258"/>
    <n v="0"/>
    <n v="4"/>
    <n v="11"/>
    <d v="2019-01-21T00:00:00"/>
    <x v="3"/>
  </r>
  <r>
    <x v="8"/>
    <d v="2019-01-21T00:00:00"/>
    <n v="1466"/>
    <n v="112"/>
    <n v="1354"/>
    <n v="0"/>
    <n v="4"/>
    <n v="11"/>
    <d v="2019-01-21T00:00:00"/>
    <x v="3"/>
  </r>
  <r>
    <x v="35"/>
    <d v="2019-01-21T00:00:00"/>
    <n v="390"/>
    <n v="0"/>
    <n v="0"/>
    <n v="390"/>
    <n v="4"/>
    <n v="11"/>
    <d v="2019-01-21T00:00:00"/>
    <x v="3"/>
  </r>
  <r>
    <x v="0"/>
    <d v="2019-01-22T00:00:00"/>
    <n v="4459"/>
    <n v="3"/>
    <n v="4411"/>
    <n v="45"/>
    <n v="4"/>
    <n v="11"/>
    <d v="2019-01-21T00:00:00"/>
    <x v="3"/>
  </r>
  <r>
    <x v="2"/>
    <d v="2019-01-22T00:00:00"/>
    <n v="14"/>
    <n v="1"/>
    <n v="13"/>
    <n v="0"/>
    <n v="4"/>
    <n v="11"/>
    <d v="2019-01-21T00:00:00"/>
    <x v="3"/>
  </r>
  <r>
    <x v="3"/>
    <d v="2019-01-22T00:00:00"/>
    <n v="69"/>
    <n v="12"/>
    <n v="57"/>
    <n v="0"/>
    <n v="4"/>
    <n v="11"/>
    <d v="2019-01-21T00:00:00"/>
    <x v="3"/>
  </r>
  <r>
    <x v="4"/>
    <d v="2019-01-22T00:00:00"/>
    <n v="43"/>
    <n v="0"/>
    <n v="43"/>
    <n v="0"/>
    <n v="4"/>
    <n v="11"/>
    <d v="2019-01-21T00:00:00"/>
    <x v="3"/>
  </r>
  <r>
    <x v="36"/>
    <d v="2019-01-22T00:00:00"/>
    <n v="2"/>
    <n v="0"/>
    <n v="2"/>
    <n v="0"/>
    <n v="4"/>
    <n v="11"/>
    <d v="2019-01-21T00:00:00"/>
    <x v="3"/>
  </r>
  <r>
    <x v="5"/>
    <d v="2019-01-22T00:00:00"/>
    <n v="17"/>
    <n v="3"/>
    <n v="14"/>
    <n v="0"/>
    <n v="4"/>
    <n v="11"/>
    <d v="2019-01-21T00:00:00"/>
    <x v="3"/>
  </r>
  <r>
    <x v="6"/>
    <d v="2019-01-22T00:00:00"/>
    <n v="12"/>
    <n v="0"/>
    <n v="12"/>
    <n v="0"/>
    <n v="4"/>
    <n v="11"/>
    <d v="2019-01-21T00:00:00"/>
    <x v="3"/>
  </r>
  <r>
    <x v="1"/>
    <d v="2019-01-22T00:00:00"/>
    <n v="4296"/>
    <n v="93"/>
    <n v="4163"/>
    <n v="40"/>
    <n v="4"/>
    <n v="11"/>
    <d v="2019-01-21T00:00:00"/>
    <x v="3"/>
  </r>
  <r>
    <x v="39"/>
    <d v="2019-01-22T00:00:00"/>
    <n v="395"/>
    <n v="0"/>
    <n v="395"/>
    <n v="0"/>
    <n v="4"/>
    <n v="11"/>
    <d v="2019-01-21T00:00:00"/>
    <x v="3"/>
  </r>
  <r>
    <x v="9"/>
    <d v="2019-01-22T00:00:00"/>
    <n v="405"/>
    <n v="0"/>
    <n v="405"/>
    <n v="0"/>
    <n v="4"/>
    <n v="11"/>
    <d v="2019-01-21T00:00:00"/>
    <x v="3"/>
  </r>
  <r>
    <x v="12"/>
    <d v="2019-01-22T00:00:00"/>
    <n v="7"/>
    <n v="2"/>
    <n v="5"/>
    <n v="0"/>
    <n v="4"/>
    <n v="11"/>
    <d v="2019-01-21T00:00:00"/>
    <x v="3"/>
  </r>
  <r>
    <x v="13"/>
    <d v="2019-01-22T00:00:00"/>
    <n v="11"/>
    <n v="3"/>
    <n v="8"/>
    <n v="0"/>
    <n v="4"/>
    <n v="11"/>
    <d v="2019-01-21T00:00:00"/>
    <x v="3"/>
  </r>
  <r>
    <x v="14"/>
    <d v="2019-01-22T00:00:00"/>
    <n v="228"/>
    <n v="67"/>
    <n v="161"/>
    <n v="0"/>
    <n v="4"/>
    <n v="11"/>
    <d v="2019-01-21T00:00:00"/>
    <x v="3"/>
  </r>
  <r>
    <x v="15"/>
    <d v="2019-01-22T00:00:00"/>
    <n v="144"/>
    <n v="2"/>
    <n v="142"/>
    <n v="0"/>
    <n v="4"/>
    <n v="11"/>
    <d v="2019-01-21T00:00:00"/>
    <x v="3"/>
  </r>
  <r>
    <x v="18"/>
    <d v="2019-01-22T00:00:00"/>
    <n v="21"/>
    <n v="1"/>
    <n v="20"/>
    <n v="0"/>
    <n v="4"/>
    <n v="11"/>
    <d v="2019-01-21T00:00:00"/>
    <x v="3"/>
  </r>
  <r>
    <x v="19"/>
    <d v="2019-01-22T00:00:00"/>
    <n v="5"/>
    <n v="0"/>
    <n v="5"/>
    <n v="0"/>
    <n v="4"/>
    <n v="11"/>
    <d v="2019-01-21T00:00:00"/>
    <x v="3"/>
  </r>
  <r>
    <x v="10"/>
    <d v="2019-01-22T00:00:00"/>
    <n v="244"/>
    <n v="2"/>
    <n v="242"/>
    <n v="0"/>
    <n v="4"/>
    <n v="11"/>
    <d v="2019-01-21T00:00:00"/>
    <x v="3"/>
  </r>
  <r>
    <x v="11"/>
    <d v="2019-01-22T00:00:00"/>
    <n v="3"/>
    <n v="0"/>
    <n v="3"/>
    <n v="0"/>
    <n v="4"/>
    <n v="11"/>
    <d v="2019-01-21T00:00:00"/>
    <x v="3"/>
  </r>
  <r>
    <x v="20"/>
    <d v="2019-01-22T00:00:00"/>
    <n v="244"/>
    <n v="0"/>
    <n v="244"/>
    <n v="0"/>
    <n v="4"/>
    <n v="11"/>
    <d v="2019-01-21T00:00:00"/>
    <x v="3"/>
  </r>
  <r>
    <x v="21"/>
    <d v="2019-01-22T00:00:00"/>
    <n v="721"/>
    <n v="4"/>
    <n v="717"/>
    <n v="0"/>
    <n v="4"/>
    <n v="11"/>
    <d v="2019-01-21T00:00:00"/>
    <x v="3"/>
  </r>
  <r>
    <x v="22"/>
    <d v="2019-01-22T00:00:00"/>
    <n v="1956"/>
    <n v="19"/>
    <n v="1937"/>
    <n v="0"/>
    <n v="4"/>
    <n v="11"/>
    <d v="2019-01-21T00:00:00"/>
    <x v="3"/>
  </r>
  <r>
    <x v="25"/>
    <d v="2019-01-22T00:00:00"/>
    <n v="156"/>
    <n v="24"/>
    <n v="132"/>
    <n v="0"/>
    <n v="4"/>
    <n v="11"/>
    <d v="2019-01-21T00:00:00"/>
    <x v="3"/>
  </r>
  <r>
    <x v="26"/>
    <d v="2019-01-22T00:00:00"/>
    <n v="35"/>
    <n v="0"/>
    <n v="35"/>
    <n v="0"/>
    <n v="4"/>
    <n v="11"/>
    <d v="2019-01-21T00:00:00"/>
    <x v="3"/>
  </r>
  <r>
    <x v="27"/>
    <d v="2019-01-22T00:00:00"/>
    <n v="19"/>
    <n v="0"/>
    <n v="19"/>
    <n v="0"/>
    <n v="4"/>
    <n v="11"/>
    <d v="2019-01-21T00:00:00"/>
    <x v="3"/>
  </r>
  <r>
    <x v="38"/>
    <d v="2019-01-22T00:00:00"/>
    <n v="3"/>
    <n v="0"/>
    <n v="3"/>
    <n v="0"/>
    <n v="4"/>
    <n v="11"/>
    <d v="2019-01-21T00:00:00"/>
    <x v="3"/>
  </r>
  <r>
    <x v="28"/>
    <d v="2019-01-22T00:00:00"/>
    <n v="160"/>
    <n v="7"/>
    <n v="153"/>
    <n v="0"/>
    <n v="4"/>
    <n v="11"/>
    <d v="2019-01-21T00:00:00"/>
    <x v="3"/>
  </r>
  <r>
    <x v="29"/>
    <d v="2019-01-22T00:00:00"/>
    <n v="66"/>
    <n v="11"/>
    <n v="55"/>
    <n v="0"/>
    <n v="4"/>
    <n v="11"/>
    <d v="2019-01-21T00:00:00"/>
    <x v="3"/>
  </r>
  <r>
    <x v="23"/>
    <d v="2019-01-22T00:00:00"/>
    <n v="69"/>
    <n v="7"/>
    <n v="62"/>
    <n v="0"/>
    <n v="4"/>
    <n v="11"/>
    <d v="2019-01-21T00:00:00"/>
    <x v="3"/>
  </r>
  <r>
    <x v="24"/>
    <d v="2019-01-22T00:00:00"/>
    <n v="414"/>
    <n v="25"/>
    <n v="389"/>
    <n v="0"/>
    <n v="4"/>
    <n v="11"/>
    <d v="2019-01-21T00:00:00"/>
    <x v="3"/>
  </r>
  <r>
    <x v="30"/>
    <d v="2019-01-22T00:00:00"/>
    <n v="414"/>
    <n v="0"/>
    <n v="414"/>
    <n v="0"/>
    <n v="4"/>
    <n v="11"/>
    <d v="2019-01-21T00:00:00"/>
    <x v="3"/>
  </r>
  <r>
    <x v="31"/>
    <d v="2019-01-22T00:00:00"/>
    <n v="280"/>
    <n v="22"/>
    <n v="258"/>
    <n v="0"/>
    <n v="4"/>
    <n v="11"/>
    <d v="2019-01-21T00:00:00"/>
    <x v="3"/>
  </r>
  <r>
    <x v="32"/>
    <d v="2019-01-22T00:00:00"/>
    <n v="98"/>
    <n v="18"/>
    <n v="80"/>
    <n v="0"/>
    <n v="4"/>
    <n v="11"/>
    <d v="2019-01-21T00:00:00"/>
    <x v="3"/>
  </r>
  <r>
    <x v="33"/>
    <d v="2019-01-22T00:00:00"/>
    <n v="74"/>
    <n v="5"/>
    <n v="69"/>
    <n v="0"/>
    <n v="4"/>
    <n v="11"/>
    <d v="2019-01-21T00:00:00"/>
    <x v="3"/>
  </r>
  <r>
    <x v="34"/>
    <d v="2019-01-22T00:00:00"/>
    <n v="27"/>
    <n v="0"/>
    <n v="0"/>
    <n v="0"/>
    <n v="4"/>
    <n v="11"/>
    <d v="2019-01-21T00:00:00"/>
    <x v="3"/>
  </r>
  <r>
    <x v="7"/>
    <d v="2019-01-22T00:00:00"/>
    <n v="878"/>
    <n v="184"/>
    <n v="694"/>
    <n v="0"/>
    <n v="4"/>
    <n v="11"/>
    <d v="2019-01-21T00:00:00"/>
    <x v="3"/>
  </r>
  <r>
    <x v="8"/>
    <d v="2019-01-22T00:00:00"/>
    <n v="4154"/>
    <n v="278"/>
    <n v="3876"/>
    <n v="0"/>
    <n v="4"/>
    <n v="11"/>
    <d v="2019-01-21T00:00:00"/>
    <x v="3"/>
  </r>
  <r>
    <x v="37"/>
    <d v="2019-01-22T00:00:00"/>
    <n v="117"/>
    <n v="0"/>
    <n v="117"/>
    <n v="0"/>
    <n v="4"/>
    <n v="11"/>
    <d v="2019-01-21T00:00:00"/>
    <x v="3"/>
  </r>
  <r>
    <x v="35"/>
    <d v="2019-01-22T00:00:00"/>
    <n v="1363"/>
    <n v="0"/>
    <n v="0"/>
    <n v="1363"/>
    <n v="4"/>
    <n v="11"/>
    <d v="2019-01-21T00:00:00"/>
    <x v="3"/>
  </r>
  <r>
    <x v="0"/>
    <d v="2019-01-23T00:00:00"/>
    <n v="4294"/>
    <n v="0"/>
    <n v="4265"/>
    <n v="29"/>
    <n v="4"/>
    <n v="11"/>
    <d v="2019-01-21T00:00:00"/>
    <x v="3"/>
  </r>
  <r>
    <x v="2"/>
    <d v="2019-01-23T00:00:00"/>
    <n v="20"/>
    <n v="3"/>
    <n v="17"/>
    <n v="0"/>
    <n v="4"/>
    <n v="11"/>
    <d v="2019-01-21T00:00:00"/>
    <x v="3"/>
  </r>
  <r>
    <x v="3"/>
    <d v="2019-01-23T00:00:00"/>
    <n v="58"/>
    <n v="11"/>
    <n v="47"/>
    <n v="0"/>
    <n v="4"/>
    <n v="11"/>
    <d v="2019-01-21T00:00:00"/>
    <x v="3"/>
  </r>
  <r>
    <x v="4"/>
    <d v="2019-01-23T00:00:00"/>
    <n v="27"/>
    <n v="2"/>
    <n v="25"/>
    <n v="0"/>
    <n v="4"/>
    <n v="11"/>
    <d v="2019-01-21T00:00:00"/>
    <x v="3"/>
  </r>
  <r>
    <x v="36"/>
    <d v="2019-01-23T00:00:00"/>
    <n v="1"/>
    <n v="0"/>
    <n v="1"/>
    <n v="0"/>
    <n v="4"/>
    <n v="11"/>
    <d v="2019-01-21T00:00:00"/>
    <x v="3"/>
  </r>
  <r>
    <x v="5"/>
    <d v="2019-01-23T00:00:00"/>
    <n v="10"/>
    <n v="0"/>
    <n v="10"/>
    <n v="0"/>
    <n v="4"/>
    <n v="11"/>
    <d v="2019-01-21T00:00:00"/>
    <x v="3"/>
  </r>
  <r>
    <x v="6"/>
    <d v="2019-01-23T00:00:00"/>
    <n v="9"/>
    <n v="0"/>
    <n v="9"/>
    <n v="0"/>
    <n v="4"/>
    <n v="11"/>
    <d v="2019-01-21T00:00:00"/>
    <x v="3"/>
  </r>
  <r>
    <x v="1"/>
    <d v="2019-01-23T00:00:00"/>
    <n v="4265"/>
    <n v="127"/>
    <n v="4110"/>
    <n v="28"/>
    <n v="4"/>
    <n v="11"/>
    <d v="2019-01-21T00:00:00"/>
    <x v="3"/>
  </r>
  <r>
    <x v="39"/>
    <d v="2019-01-23T00:00:00"/>
    <n v="446"/>
    <n v="6"/>
    <n v="440"/>
    <n v="0"/>
    <n v="4"/>
    <n v="11"/>
    <d v="2019-01-21T00:00:00"/>
    <x v="3"/>
  </r>
  <r>
    <x v="9"/>
    <d v="2019-01-23T00:00:00"/>
    <n v="459"/>
    <n v="2"/>
    <n v="457"/>
    <n v="0"/>
    <n v="4"/>
    <n v="11"/>
    <d v="2019-01-21T00:00:00"/>
    <x v="3"/>
  </r>
  <r>
    <x v="12"/>
    <d v="2019-01-23T00:00:00"/>
    <n v="12"/>
    <n v="3"/>
    <n v="9"/>
    <n v="0"/>
    <n v="4"/>
    <n v="11"/>
    <d v="2019-01-21T00:00:00"/>
    <x v="3"/>
  </r>
  <r>
    <x v="13"/>
    <d v="2019-01-23T00:00:00"/>
    <n v="14"/>
    <n v="0"/>
    <n v="14"/>
    <n v="0"/>
    <n v="4"/>
    <n v="11"/>
    <d v="2019-01-21T00:00:00"/>
    <x v="3"/>
  </r>
  <r>
    <x v="14"/>
    <d v="2019-01-23T00:00:00"/>
    <n v="192"/>
    <n v="45"/>
    <n v="147"/>
    <n v="0"/>
    <n v="4"/>
    <n v="11"/>
    <d v="2019-01-21T00:00:00"/>
    <x v="3"/>
  </r>
  <r>
    <x v="15"/>
    <d v="2019-01-23T00:00:00"/>
    <n v="121"/>
    <n v="3"/>
    <n v="118"/>
    <n v="0"/>
    <n v="4"/>
    <n v="11"/>
    <d v="2019-01-21T00:00:00"/>
    <x v="3"/>
  </r>
  <r>
    <x v="18"/>
    <d v="2019-01-23T00:00:00"/>
    <n v="32"/>
    <n v="3"/>
    <n v="29"/>
    <n v="0"/>
    <n v="4"/>
    <n v="11"/>
    <d v="2019-01-21T00:00:00"/>
    <x v="3"/>
  </r>
  <r>
    <x v="19"/>
    <d v="2019-01-23T00:00:00"/>
    <n v="8"/>
    <n v="0"/>
    <n v="8"/>
    <n v="0"/>
    <n v="4"/>
    <n v="11"/>
    <d v="2019-01-21T00:00:00"/>
    <x v="3"/>
  </r>
  <r>
    <x v="10"/>
    <d v="2019-01-23T00:00:00"/>
    <n v="211"/>
    <n v="1"/>
    <n v="210"/>
    <n v="0"/>
    <n v="4"/>
    <n v="11"/>
    <d v="2019-01-21T00:00:00"/>
    <x v="3"/>
  </r>
  <r>
    <x v="11"/>
    <d v="2019-01-23T00:00:00"/>
    <n v="3"/>
    <n v="0"/>
    <n v="3"/>
    <n v="0"/>
    <n v="4"/>
    <n v="11"/>
    <d v="2019-01-21T00:00:00"/>
    <x v="3"/>
  </r>
  <r>
    <x v="20"/>
    <d v="2019-01-23T00:00:00"/>
    <n v="211"/>
    <n v="0"/>
    <n v="211"/>
    <n v="0"/>
    <n v="4"/>
    <n v="11"/>
    <d v="2019-01-21T00:00:00"/>
    <x v="3"/>
  </r>
  <r>
    <x v="21"/>
    <d v="2019-01-23T00:00:00"/>
    <n v="632"/>
    <n v="8"/>
    <n v="624"/>
    <n v="0"/>
    <n v="4"/>
    <n v="11"/>
    <d v="2019-01-21T00:00:00"/>
    <x v="3"/>
  </r>
  <r>
    <x v="22"/>
    <d v="2019-01-23T00:00:00"/>
    <n v="1971"/>
    <n v="26"/>
    <n v="1945"/>
    <n v="0"/>
    <n v="4"/>
    <n v="11"/>
    <d v="2019-01-21T00:00:00"/>
    <x v="3"/>
  </r>
  <r>
    <x v="25"/>
    <d v="2019-01-23T00:00:00"/>
    <n v="129"/>
    <n v="27"/>
    <n v="102"/>
    <n v="0"/>
    <n v="4"/>
    <n v="11"/>
    <d v="2019-01-21T00:00:00"/>
    <x v="3"/>
  </r>
  <r>
    <x v="26"/>
    <d v="2019-01-23T00:00:00"/>
    <n v="37"/>
    <n v="1"/>
    <n v="36"/>
    <n v="0"/>
    <n v="4"/>
    <n v="11"/>
    <d v="2019-01-21T00:00:00"/>
    <x v="3"/>
  </r>
  <r>
    <x v="27"/>
    <d v="2019-01-23T00:00:00"/>
    <n v="18"/>
    <n v="0"/>
    <n v="18"/>
    <n v="0"/>
    <n v="4"/>
    <n v="11"/>
    <d v="2019-01-21T00:00:00"/>
    <x v="3"/>
  </r>
  <r>
    <x v="38"/>
    <d v="2019-01-23T00:00:00"/>
    <n v="12"/>
    <n v="2"/>
    <n v="10"/>
    <n v="0"/>
    <n v="4"/>
    <n v="11"/>
    <d v="2019-01-21T00:00:00"/>
    <x v="3"/>
  </r>
  <r>
    <x v="28"/>
    <d v="2019-01-23T00:00:00"/>
    <n v="166"/>
    <n v="9"/>
    <n v="157"/>
    <n v="0"/>
    <n v="4"/>
    <n v="11"/>
    <d v="2019-01-21T00:00:00"/>
    <x v="3"/>
  </r>
  <r>
    <x v="29"/>
    <d v="2019-01-23T00:00:00"/>
    <n v="51"/>
    <n v="5"/>
    <n v="46"/>
    <n v="0"/>
    <n v="4"/>
    <n v="11"/>
    <d v="2019-01-21T00:00:00"/>
    <x v="3"/>
  </r>
  <r>
    <x v="23"/>
    <d v="2019-01-23T00:00:00"/>
    <n v="72"/>
    <n v="10"/>
    <n v="62"/>
    <n v="0"/>
    <n v="4"/>
    <n v="11"/>
    <d v="2019-01-21T00:00:00"/>
    <x v="3"/>
  </r>
  <r>
    <x v="24"/>
    <d v="2019-01-23T00:00:00"/>
    <n v="396"/>
    <n v="29"/>
    <n v="367"/>
    <n v="0"/>
    <n v="4"/>
    <n v="11"/>
    <d v="2019-01-21T00:00:00"/>
    <x v="3"/>
  </r>
  <r>
    <x v="30"/>
    <d v="2019-01-23T00:00:00"/>
    <n v="396"/>
    <n v="0"/>
    <n v="396"/>
    <n v="0"/>
    <n v="4"/>
    <n v="11"/>
    <d v="2019-01-21T00:00:00"/>
    <x v="3"/>
  </r>
  <r>
    <x v="31"/>
    <d v="2019-01-23T00:00:00"/>
    <n v="291"/>
    <n v="37"/>
    <n v="254"/>
    <n v="0"/>
    <n v="4"/>
    <n v="11"/>
    <d v="2019-01-21T00:00:00"/>
    <x v="3"/>
  </r>
  <r>
    <x v="32"/>
    <d v="2019-01-23T00:00:00"/>
    <n v="107"/>
    <n v="23"/>
    <n v="84"/>
    <n v="0"/>
    <n v="4"/>
    <n v="11"/>
    <d v="2019-01-21T00:00:00"/>
    <x v="3"/>
  </r>
  <r>
    <x v="33"/>
    <d v="2019-01-23T00:00:00"/>
    <n v="70"/>
    <n v="7"/>
    <n v="63"/>
    <n v="0"/>
    <n v="4"/>
    <n v="11"/>
    <d v="2019-01-21T00:00:00"/>
    <x v="3"/>
  </r>
  <r>
    <x v="34"/>
    <d v="2019-01-23T00:00:00"/>
    <n v="27"/>
    <n v="0"/>
    <n v="0"/>
    <n v="0"/>
    <n v="4"/>
    <n v="11"/>
    <d v="2019-01-21T00:00:00"/>
    <x v="3"/>
  </r>
  <r>
    <x v="7"/>
    <d v="2019-01-23T00:00:00"/>
    <n v="978"/>
    <n v="206"/>
    <n v="772"/>
    <n v="0"/>
    <n v="4"/>
    <n v="11"/>
    <d v="2019-01-21T00:00:00"/>
    <x v="3"/>
  </r>
  <r>
    <x v="8"/>
    <d v="2019-01-23T00:00:00"/>
    <n v="4103"/>
    <n v="288"/>
    <n v="3815"/>
    <n v="0"/>
    <n v="4"/>
    <n v="11"/>
    <d v="2019-01-21T00:00:00"/>
    <x v="3"/>
  </r>
  <r>
    <x v="35"/>
    <d v="2019-01-23T00:00:00"/>
    <n v="1270"/>
    <n v="0"/>
    <n v="0"/>
    <n v="1270"/>
    <n v="4"/>
    <n v="11"/>
    <d v="2019-01-21T00:00:00"/>
    <x v="3"/>
  </r>
  <r>
    <x v="0"/>
    <d v="2019-01-24T00:00:00"/>
    <n v="3361"/>
    <n v="0"/>
    <n v="3333"/>
    <n v="28"/>
    <n v="4"/>
    <n v="11"/>
    <d v="2019-01-21T00:00:00"/>
    <x v="3"/>
  </r>
  <r>
    <x v="2"/>
    <d v="2019-01-24T00:00:00"/>
    <n v="19"/>
    <n v="2"/>
    <n v="17"/>
    <n v="0"/>
    <n v="4"/>
    <n v="11"/>
    <d v="2019-01-21T00:00:00"/>
    <x v="3"/>
  </r>
  <r>
    <x v="3"/>
    <d v="2019-01-24T00:00:00"/>
    <n v="61"/>
    <n v="5"/>
    <n v="56"/>
    <n v="0"/>
    <n v="4"/>
    <n v="11"/>
    <d v="2019-01-21T00:00:00"/>
    <x v="3"/>
  </r>
  <r>
    <x v="4"/>
    <d v="2019-01-24T00:00:00"/>
    <n v="37"/>
    <n v="1"/>
    <n v="36"/>
    <n v="0"/>
    <n v="4"/>
    <n v="11"/>
    <d v="2019-01-21T00:00:00"/>
    <x v="3"/>
  </r>
  <r>
    <x v="5"/>
    <d v="2019-01-24T00:00:00"/>
    <n v="4"/>
    <n v="2"/>
    <n v="2"/>
    <n v="0"/>
    <n v="4"/>
    <n v="11"/>
    <d v="2019-01-21T00:00:00"/>
    <x v="3"/>
  </r>
  <r>
    <x v="6"/>
    <d v="2019-01-24T00:00:00"/>
    <n v="2"/>
    <n v="0"/>
    <n v="2"/>
    <n v="0"/>
    <n v="4"/>
    <n v="11"/>
    <d v="2019-01-21T00:00:00"/>
    <x v="3"/>
  </r>
  <r>
    <x v="1"/>
    <d v="2019-01-24T00:00:00"/>
    <n v="3333"/>
    <n v="92"/>
    <n v="3199"/>
    <n v="42"/>
    <n v="4"/>
    <n v="11"/>
    <d v="2019-01-21T00:00:00"/>
    <x v="3"/>
  </r>
  <r>
    <x v="39"/>
    <d v="2019-01-24T00:00:00"/>
    <n v="267"/>
    <n v="4"/>
    <n v="263"/>
    <n v="0"/>
    <n v="4"/>
    <n v="11"/>
    <d v="2019-01-21T00:00:00"/>
    <x v="3"/>
  </r>
  <r>
    <x v="9"/>
    <d v="2019-01-24T00:00:00"/>
    <n v="280"/>
    <n v="3"/>
    <n v="277"/>
    <n v="0"/>
    <n v="4"/>
    <n v="11"/>
    <d v="2019-01-21T00:00:00"/>
    <x v="3"/>
  </r>
  <r>
    <x v="12"/>
    <d v="2019-01-24T00:00:00"/>
    <n v="14"/>
    <n v="3"/>
    <n v="11"/>
    <n v="0"/>
    <n v="4"/>
    <n v="11"/>
    <d v="2019-01-21T00:00:00"/>
    <x v="3"/>
  </r>
  <r>
    <x v="13"/>
    <d v="2019-01-24T00:00:00"/>
    <n v="16"/>
    <n v="1"/>
    <n v="15"/>
    <n v="0"/>
    <n v="4"/>
    <n v="11"/>
    <d v="2019-01-21T00:00:00"/>
    <x v="3"/>
  </r>
  <r>
    <x v="14"/>
    <d v="2019-01-24T00:00:00"/>
    <n v="159"/>
    <n v="29"/>
    <n v="130"/>
    <n v="0"/>
    <n v="4"/>
    <n v="11"/>
    <d v="2019-01-21T00:00:00"/>
    <x v="3"/>
  </r>
  <r>
    <x v="15"/>
    <d v="2019-01-24T00:00:00"/>
    <n v="114"/>
    <n v="1"/>
    <n v="113"/>
    <n v="0"/>
    <n v="4"/>
    <n v="11"/>
    <d v="2019-01-21T00:00:00"/>
    <x v="3"/>
  </r>
  <r>
    <x v="16"/>
    <d v="2019-01-24T00:00:00"/>
    <n v="1"/>
    <n v="0"/>
    <n v="1"/>
    <n v="0"/>
    <n v="4"/>
    <n v="11"/>
    <d v="2019-01-21T00:00:00"/>
    <x v="3"/>
  </r>
  <r>
    <x v="17"/>
    <d v="2019-01-24T00:00:00"/>
    <n v="1"/>
    <n v="0"/>
    <n v="1"/>
    <n v="0"/>
    <n v="4"/>
    <n v="11"/>
    <d v="2019-01-21T00:00:00"/>
    <x v="3"/>
  </r>
  <r>
    <x v="18"/>
    <d v="2019-01-24T00:00:00"/>
    <n v="22"/>
    <n v="1"/>
    <n v="21"/>
    <n v="0"/>
    <n v="4"/>
    <n v="11"/>
    <d v="2019-01-21T00:00:00"/>
    <x v="3"/>
  </r>
  <r>
    <x v="19"/>
    <d v="2019-01-24T00:00:00"/>
    <n v="4"/>
    <n v="0"/>
    <n v="4"/>
    <n v="0"/>
    <n v="4"/>
    <n v="11"/>
    <d v="2019-01-21T00:00:00"/>
    <x v="3"/>
  </r>
  <r>
    <x v="10"/>
    <d v="2019-01-24T00:00:00"/>
    <n v="182"/>
    <n v="1"/>
    <n v="181"/>
    <n v="0"/>
    <n v="4"/>
    <n v="11"/>
    <d v="2019-01-21T00:00:00"/>
    <x v="3"/>
  </r>
  <r>
    <x v="11"/>
    <d v="2019-01-24T00:00:00"/>
    <n v="2"/>
    <n v="0"/>
    <n v="2"/>
    <n v="0"/>
    <n v="4"/>
    <n v="11"/>
    <d v="2019-01-21T00:00:00"/>
    <x v="3"/>
  </r>
  <r>
    <x v="20"/>
    <d v="2019-01-24T00:00:00"/>
    <n v="182"/>
    <n v="0"/>
    <n v="182"/>
    <n v="0"/>
    <n v="4"/>
    <n v="11"/>
    <d v="2019-01-21T00:00:00"/>
    <x v="3"/>
  </r>
  <r>
    <x v="21"/>
    <d v="2019-01-24T00:00:00"/>
    <n v="538"/>
    <n v="3"/>
    <n v="535"/>
    <n v="0"/>
    <n v="4"/>
    <n v="11"/>
    <d v="2019-01-21T00:00:00"/>
    <x v="3"/>
  </r>
  <r>
    <x v="22"/>
    <d v="2019-01-24T00:00:00"/>
    <n v="1484"/>
    <n v="17"/>
    <n v="1467"/>
    <n v="0"/>
    <n v="4"/>
    <n v="11"/>
    <d v="2019-01-21T00:00:00"/>
    <x v="3"/>
  </r>
  <r>
    <x v="25"/>
    <d v="2019-01-24T00:00:00"/>
    <n v="133"/>
    <n v="12"/>
    <n v="121"/>
    <n v="0"/>
    <n v="4"/>
    <n v="11"/>
    <d v="2019-01-21T00:00:00"/>
    <x v="3"/>
  </r>
  <r>
    <x v="26"/>
    <d v="2019-01-24T00:00:00"/>
    <n v="24"/>
    <n v="0"/>
    <n v="24"/>
    <n v="0"/>
    <n v="4"/>
    <n v="11"/>
    <d v="2019-01-21T00:00:00"/>
    <x v="3"/>
  </r>
  <r>
    <x v="27"/>
    <d v="2019-01-24T00:00:00"/>
    <n v="8"/>
    <n v="0"/>
    <n v="8"/>
    <n v="0"/>
    <n v="4"/>
    <n v="11"/>
    <d v="2019-01-21T00:00:00"/>
    <x v="3"/>
  </r>
  <r>
    <x v="38"/>
    <d v="2019-01-24T00:00:00"/>
    <n v="5"/>
    <n v="2"/>
    <n v="3"/>
    <n v="0"/>
    <n v="4"/>
    <n v="11"/>
    <d v="2019-01-21T00:00:00"/>
    <x v="3"/>
  </r>
  <r>
    <x v="28"/>
    <d v="2019-01-24T00:00:00"/>
    <n v="139"/>
    <n v="12"/>
    <n v="127"/>
    <n v="0"/>
    <n v="4"/>
    <n v="11"/>
    <d v="2019-01-21T00:00:00"/>
    <x v="3"/>
  </r>
  <r>
    <x v="29"/>
    <d v="2019-01-24T00:00:00"/>
    <n v="38"/>
    <n v="4"/>
    <n v="34"/>
    <n v="0"/>
    <n v="4"/>
    <n v="11"/>
    <d v="2019-01-21T00:00:00"/>
    <x v="3"/>
  </r>
  <r>
    <x v="23"/>
    <d v="2019-01-24T00:00:00"/>
    <n v="82"/>
    <n v="15"/>
    <n v="67"/>
    <n v="0"/>
    <n v="4"/>
    <n v="11"/>
    <d v="2019-01-21T00:00:00"/>
    <x v="3"/>
  </r>
  <r>
    <x v="24"/>
    <d v="2019-01-24T00:00:00"/>
    <n v="351"/>
    <n v="26"/>
    <n v="325"/>
    <n v="0"/>
    <n v="4"/>
    <n v="11"/>
    <d v="2019-01-21T00:00:00"/>
    <x v="3"/>
  </r>
  <r>
    <x v="30"/>
    <d v="2019-01-24T00:00:00"/>
    <n v="351"/>
    <n v="0"/>
    <n v="351"/>
    <n v="0"/>
    <n v="4"/>
    <n v="11"/>
    <d v="2019-01-21T00:00:00"/>
    <x v="3"/>
  </r>
  <r>
    <x v="31"/>
    <d v="2019-01-24T00:00:00"/>
    <n v="227"/>
    <n v="18"/>
    <n v="209"/>
    <n v="0"/>
    <n v="4"/>
    <n v="11"/>
    <d v="2019-01-21T00:00:00"/>
    <x v="3"/>
  </r>
  <r>
    <x v="32"/>
    <d v="2019-01-24T00:00:00"/>
    <n v="84"/>
    <n v="12"/>
    <n v="72"/>
    <n v="0"/>
    <n v="4"/>
    <n v="11"/>
    <d v="2019-01-21T00:00:00"/>
    <x v="3"/>
  </r>
  <r>
    <x v="33"/>
    <d v="2019-01-24T00:00:00"/>
    <n v="50"/>
    <n v="7"/>
    <n v="43"/>
    <n v="0"/>
    <n v="4"/>
    <n v="11"/>
    <d v="2019-01-21T00:00:00"/>
    <x v="3"/>
  </r>
  <r>
    <x v="34"/>
    <d v="2019-01-24T00:00:00"/>
    <n v="27"/>
    <n v="0"/>
    <n v="0"/>
    <n v="0"/>
    <n v="4"/>
    <n v="11"/>
    <d v="2019-01-21T00:00:00"/>
    <x v="3"/>
  </r>
  <r>
    <x v="7"/>
    <d v="2019-01-24T00:00:00"/>
    <n v="787"/>
    <n v="181"/>
    <n v="606"/>
    <n v="0"/>
    <n v="4"/>
    <n v="11"/>
    <d v="2019-01-21T00:00:00"/>
    <x v="3"/>
  </r>
  <r>
    <x v="8"/>
    <d v="2019-01-24T00:00:00"/>
    <n v="3193"/>
    <n v="228"/>
    <n v="2965"/>
    <n v="0"/>
    <n v="4"/>
    <n v="11"/>
    <d v="2019-01-21T00:00:00"/>
    <x v="3"/>
  </r>
  <r>
    <x v="37"/>
    <d v="2019-01-24T00:00:00"/>
    <n v="1"/>
    <n v="0"/>
    <n v="1"/>
    <n v="0"/>
    <n v="4"/>
    <n v="11"/>
    <d v="2019-01-21T00:00:00"/>
    <x v="3"/>
  </r>
  <r>
    <x v="35"/>
    <d v="2019-01-24T00:00:00"/>
    <n v="982"/>
    <n v="0"/>
    <n v="0"/>
    <n v="982"/>
    <n v="4"/>
    <n v="11"/>
    <d v="2019-01-21T00:00:00"/>
    <x v="3"/>
  </r>
  <r>
    <x v="0"/>
    <d v="2019-01-25T00:00:00"/>
    <n v="3177"/>
    <n v="2"/>
    <n v="3144"/>
    <n v="31"/>
    <n v="4"/>
    <n v="11"/>
    <d v="2019-01-21T00:00:00"/>
    <x v="3"/>
  </r>
  <r>
    <x v="2"/>
    <d v="2019-01-25T00:00:00"/>
    <n v="14"/>
    <n v="0"/>
    <n v="14"/>
    <n v="0"/>
    <n v="4"/>
    <n v="11"/>
    <d v="2019-01-21T00:00:00"/>
    <x v="3"/>
  </r>
  <r>
    <x v="3"/>
    <d v="2019-01-25T00:00:00"/>
    <n v="49"/>
    <n v="11"/>
    <n v="38"/>
    <n v="0"/>
    <n v="4"/>
    <n v="11"/>
    <d v="2019-01-21T00:00:00"/>
    <x v="3"/>
  </r>
  <r>
    <x v="4"/>
    <d v="2019-01-25T00:00:00"/>
    <n v="24"/>
    <n v="1"/>
    <n v="23"/>
    <n v="0"/>
    <n v="4"/>
    <n v="11"/>
    <d v="2019-01-21T00:00:00"/>
    <x v="3"/>
  </r>
  <r>
    <x v="5"/>
    <d v="2019-01-25T00:00:00"/>
    <n v="11"/>
    <n v="1"/>
    <n v="10"/>
    <n v="0"/>
    <n v="4"/>
    <n v="11"/>
    <d v="2019-01-21T00:00:00"/>
    <x v="3"/>
  </r>
  <r>
    <x v="6"/>
    <d v="2019-01-25T00:00:00"/>
    <n v="10"/>
    <n v="0"/>
    <n v="10"/>
    <n v="0"/>
    <n v="4"/>
    <n v="11"/>
    <d v="2019-01-21T00:00:00"/>
    <x v="3"/>
  </r>
  <r>
    <x v="1"/>
    <d v="2019-01-25T00:00:00"/>
    <n v="3144"/>
    <n v="84"/>
    <n v="3039"/>
    <n v="21"/>
    <n v="4"/>
    <n v="11"/>
    <d v="2019-01-21T00:00:00"/>
    <x v="3"/>
  </r>
  <r>
    <x v="39"/>
    <d v="2019-01-25T00:00:00"/>
    <n v="281"/>
    <n v="2"/>
    <n v="279"/>
    <n v="0"/>
    <n v="4"/>
    <n v="11"/>
    <d v="2019-01-21T00:00:00"/>
    <x v="3"/>
  </r>
  <r>
    <x v="9"/>
    <d v="2019-01-25T00:00:00"/>
    <n v="294"/>
    <n v="1"/>
    <n v="293"/>
    <n v="0"/>
    <n v="4"/>
    <n v="11"/>
    <d v="2019-01-21T00:00:00"/>
    <x v="3"/>
  </r>
  <r>
    <x v="12"/>
    <d v="2019-01-25T00:00:00"/>
    <n v="7"/>
    <n v="1"/>
    <n v="6"/>
    <n v="0"/>
    <n v="4"/>
    <n v="11"/>
    <d v="2019-01-21T00:00:00"/>
    <x v="3"/>
  </r>
  <r>
    <x v="13"/>
    <d v="2019-01-25T00:00:00"/>
    <n v="8"/>
    <n v="1"/>
    <n v="7"/>
    <n v="0"/>
    <n v="4"/>
    <n v="11"/>
    <d v="2019-01-21T00:00:00"/>
    <x v="3"/>
  </r>
  <r>
    <x v="14"/>
    <d v="2019-01-25T00:00:00"/>
    <n v="145"/>
    <n v="36"/>
    <n v="109"/>
    <n v="0"/>
    <n v="4"/>
    <n v="11"/>
    <d v="2019-01-21T00:00:00"/>
    <x v="3"/>
  </r>
  <r>
    <x v="15"/>
    <d v="2019-01-25T00:00:00"/>
    <n v="93"/>
    <n v="2"/>
    <n v="91"/>
    <n v="0"/>
    <n v="4"/>
    <n v="11"/>
    <d v="2019-01-21T00:00:00"/>
    <x v="3"/>
  </r>
  <r>
    <x v="16"/>
    <d v="2019-01-25T00:00:00"/>
    <n v="2"/>
    <n v="0"/>
    <n v="2"/>
    <n v="0"/>
    <n v="4"/>
    <n v="11"/>
    <d v="2019-01-21T00:00:00"/>
    <x v="3"/>
  </r>
  <r>
    <x v="17"/>
    <d v="2019-01-25T00:00:00"/>
    <n v="2"/>
    <n v="0"/>
    <n v="2"/>
    <n v="0"/>
    <n v="4"/>
    <n v="11"/>
    <d v="2019-01-21T00:00:00"/>
    <x v="3"/>
  </r>
  <r>
    <x v="18"/>
    <d v="2019-01-25T00:00:00"/>
    <n v="19"/>
    <n v="1"/>
    <n v="18"/>
    <n v="0"/>
    <n v="4"/>
    <n v="11"/>
    <d v="2019-01-21T00:00:00"/>
    <x v="3"/>
  </r>
  <r>
    <x v="19"/>
    <d v="2019-01-25T00:00:00"/>
    <n v="3"/>
    <n v="0"/>
    <n v="3"/>
    <n v="0"/>
    <n v="4"/>
    <n v="11"/>
    <d v="2019-01-21T00:00:00"/>
    <x v="3"/>
  </r>
  <r>
    <x v="10"/>
    <d v="2019-01-25T00:00:00"/>
    <n v="159"/>
    <n v="1"/>
    <n v="158"/>
    <n v="0"/>
    <n v="4"/>
    <n v="11"/>
    <d v="2019-01-21T00:00:00"/>
    <x v="3"/>
  </r>
  <r>
    <x v="20"/>
    <d v="2019-01-25T00:00:00"/>
    <n v="159"/>
    <n v="0"/>
    <n v="159"/>
    <n v="0"/>
    <n v="4"/>
    <n v="11"/>
    <d v="2019-01-21T00:00:00"/>
    <x v="3"/>
  </r>
  <r>
    <x v="21"/>
    <d v="2019-01-25T00:00:00"/>
    <n v="503"/>
    <n v="5"/>
    <n v="498"/>
    <n v="0"/>
    <n v="4"/>
    <n v="11"/>
    <d v="2019-01-21T00:00:00"/>
    <x v="3"/>
  </r>
  <r>
    <x v="22"/>
    <d v="2019-01-25T00:00:00"/>
    <n v="1440"/>
    <n v="21"/>
    <n v="1419"/>
    <n v="0"/>
    <n v="4"/>
    <n v="11"/>
    <d v="2019-01-21T00:00:00"/>
    <x v="3"/>
  </r>
  <r>
    <x v="25"/>
    <d v="2019-01-25T00:00:00"/>
    <n v="86"/>
    <n v="20"/>
    <n v="66"/>
    <n v="0"/>
    <n v="4"/>
    <n v="11"/>
    <d v="2019-01-21T00:00:00"/>
    <x v="3"/>
  </r>
  <r>
    <x v="26"/>
    <d v="2019-01-25T00:00:00"/>
    <n v="22"/>
    <n v="1"/>
    <n v="21"/>
    <n v="0"/>
    <n v="4"/>
    <n v="11"/>
    <d v="2019-01-21T00:00:00"/>
    <x v="3"/>
  </r>
  <r>
    <x v="27"/>
    <d v="2019-01-25T00:00:00"/>
    <n v="18"/>
    <n v="2"/>
    <n v="16"/>
    <n v="0"/>
    <n v="4"/>
    <n v="11"/>
    <d v="2019-01-21T00:00:00"/>
    <x v="3"/>
  </r>
  <r>
    <x v="38"/>
    <d v="2019-01-25T00:00:00"/>
    <n v="13"/>
    <n v="3"/>
    <n v="10"/>
    <n v="0"/>
    <n v="4"/>
    <n v="11"/>
    <d v="2019-01-21T00:00:00"/>
    <x v="3"/>
  </r>
  <r>
    <x v="28"/>
    <d v="2019-01-25T00:00:00"/>
    <n v="148"/>
    <n v="6"/>
    <n v="142"/>
    <n v="0"/>
    <n v="4"/>
    <n v="11"/>
    <d v="2019-01-21T00:00:00"/>
    <x v="3"/>
  </r>
  <r>
    <x v="29"/>
    <d v="2019-01-25T00:00:00"/>
    <n v="41"/>
    <n v="9"/>
    <n v="32"/>
    <n v="0"/>
    <n v="4"/>
    <n v="11"/>
    <d v="2019-01-21T00:00:00"/>
    <x v="3"/>
  </r>
  <r>
    <x v="23"/>
    <d v="2019-01-25T00:00:00"/>
    <n v="62"/>
    <n v="10"/>
    <n v="52"/>
    <n v="0"/>
    <n v="4"/>
    <n v="11"/>
    <d v="2019-01-21T00:00:00"/>
    <x v="3"/>
  </r>
  <r>
    <x v="24"/>
    <d v="2019-01-25T00:00:00"/>
    <n v="315"/>
    <n v="19"/>
    <n v="296"/>
    <n v="0"/>
    <n v="4"/>
    <n v="11"/>
    <d v="2019-01-21T00:00:00"/>
    <x v="3"/>
  </r>
  <r>
    <x v="30"/>
    <d v="2019-01-25T00:00:00"/>
    <n v="315"/>
    <n v="0"/>
    <n v="315"/>
    <n v="0"/>
    <n v="4"/>
    <n v="11"/>
    <d v="2019-01-21T00:00:00"/>
    <x v="3"/>
  </r>
  <r>
    <x v="31"/>
    <d v="2019-01-25T00:00:00"/>
    <n v="240"/>
    <n v="21"/>
    <n v="219"/>
    <n v="0"/>
    <n v="4"/>
    <n v="11"/>
    <d v="2019-01-21T00:00:00"/>
    <x v="3"/>
  </r>
  <r>
    <x v="32"/>
    <d v="2019-01-25T00:00:00"/>
    <n v="66"/>
    <n v="13"/>
    <n v="53"/>
    <n v="0"/>
    <n v="4"/>
    <n v="11"/>
    <d v="2019-01-21T00:00:00"/>
    <x v="3"/>
  </r>
  <r>
    <x v="33"/>
    <d v="2019-01-25T00:00:00"/>
    <n v="47"/>
    <n v="1"/>
    <n v="46"/>
    <n v="0"/>
    <n v="4"/>
    <n v="11"/>
    <d v="2019-01-21T00:00:00"/>
    <x v="3"/>
  </r>
  <r>
    <x v="34"/>
    <d v="2019-01-25T00:00:00"/>
    <n v="32"/>
    <n v="0"/>
    <n v="0"/>
    <n v="0"/>
    <n v="4"/>
    <n v="11"/>
    <d v="2019-01-21T00:00:00"/>
    <x v="3"/>
  </r>
  <r>
    <x v="7"/>
    <d v="2019-01-25T00:00:00"/>
    <n v="775"/>
    <n v="160"/>
    <n v="615"/>
    <n v="0"/>
    <n v="4"/>
    <n v="11"/>
    <d v="2019-01-21T00:00:00"/>
    <x v="3"/>
  </r>
  <r>
    <x v="8"/>
    <d v="2019-01-25T00:00:00"/>
    <n v="3028"/>
    <n v="226"/>
    <n v="2802"/>
    <n v="0"/>
    <n v="4"/>
    <n v="11"/>
    <d v="2019-01-21T00:00:00"/>
    <x v="3"/>
  </r>
  <r>
    <x v="37"/>
    <d v="2019-01-25T00:00:00"/>
    <n v="1"/>
    <n v="0"/>
    <n v="1"/>
    <n v="0"/>
    <n v="4"/>
    <n v="11"/>
    <d v="2019-01-21T00:00:00"/>
    <x v="3"/>
  </r>
  <r>
    <x v="35"/>
    <d v="2019-01-25T00:00:00"/>
    <n v="940"/>
    <n v="0"/>
    <n v="0"/>
    <n v="940"/>
    <n v="4"/>
    <n v="11"/>
    <d v="2019-01-21T00:00:00"/>
    <x v="3"/>
  </r>
  <r>
    <x v="0"/>
    <d v="2019-01-26T00:00:00"/>
    <n v="537"/>
    <n v="0"/>
    <n v="534"/>
    <n v="3"/>
    <n v="4"/>
    <n v="11"/>
    <d v="2019-01-21T00:00:00"/>
    <x v="3"/>
  </r>
  <r>
    <x v="2"/>
    <d v="2019-01-26T00:00:00"/>
    <n v="3"/>
    <n v="0"/>
    <n v="3"/>
    <n v="0"/>
    <n v="4"/>
    <n v="11"/>
    <d v="2019-01-21T00:00:00"/>
    <x v="3"/>
  </r>
  <r>
    <x v="3"/>
    <d v="2019-01-26T00:00:00"/>
    <n v="11"/>
    <n v="0"/>
    <n v="11"/>
    <n v="0"/>
    <n v="4"/>
    <n v="11"/>
    <d v="2019-01-21T00:00:00"/>
    <x v="3"/>
  </r>
  <r>
    <x v="4"/>
    <d v="2019-01-26T00:00:00"/>
    <n v="8"/>
    <n v="0"/>
    <n v="8"/>
    <n v="0"/>
    <n v="4"/>
    <n v="11"/>
    <d v="2019-01-21T00:00:00"/>
    <x v="3"/>
  </r>
  <r>
    <x v="5"/>
    <d v="2019-01-26T00:00:00"/>
    <n v="5"/>
    <n v="0"/>
    <n v="5"/>
    <n v="0"/>
    <n v="4"/>
    <n v="11"/>
    <d v="2019-01-21T00:00:00"/>
    <x v="3"/>
  </r>
  <r>
    <x v="6"/>
    <d v="2019-01-26T00:00:00"/>
    <n v="5"/>
    <n v="0"/>
    <n v="5"/>
    <n v="0"/>
    <n v="4"/>
    <n v="11"/>
    <d v="2019-01-21T00:00:00"/>
    <x v="3"/>
  </r>
  <r>
    <x v="1"/>
    <d v="2019-01-26T00:00:00"/>
    <n v="534"/>
    <n v="11"/>
    <n v="512"/>
    <n v="11"/>
    <n v="4"/>
    <n v="11"/>
    <d v="2019-01-21T00:00:00"/>
    <x v="3"/>
  </r>
  <r>
    <x v="39"/>
    <d v="2019-01-26T00:00:00"/>
    <n v="38"/>
    <n v="1"/>
    <n v="37"/>
    <n v="0"/>
    <n v="4"/>
    <n v="11"/>
    <d v="2019-01-21T00:00:00"/>
    <x v="3"/>
  </r>
  <r>
    <x v="9"/>
    <d v="2019-01-26T00:00:00"/>
    <n v="39"/>
    <n v="0"/>
    <n v="39"/>
    <n v="0"/>
    <n v="4"/>
    <n v="11"/>
    <d v="2019-01-21T00:00:00"/>
    <x v="3"/>
  </r>
  <r>
    <x v="14"/>
    <d v="2019-01-26T00:00:00"/>
    <n v="24"/>
    <n v="5"/>
    <n v="19"/>
    <n v="0"/>
    <n v="4"/>
    <n v="11"/>
    <d v="2019-01-21T00:00:00"/>
    <x v="3"/>
  </r>
  <r>
    <x v="15"/>
    <d v="2019-01-26T00:00:00"/>
    <n v="16"/>
    <n v="2"/>
    <n v="14"/>
    <n v="0"/>
    <n v="4"/>
    <n v="11"/>
    <d v="2019-01-21T00:00:00"/>
    <x v="3"/>
  </r>
  <r>
    <x v="18"/>
    <d v="2019-01-26T00:00:00"/>
    <n v="3"/>
    <n v="1"/>
    <n v="2"/>
    <n v="0"/>
    <n v="4"/>
    <n v="11"/>
    <d v="2019-01-21T00:00:00"/>
    <x v="3"/>
  </r>
  <r>
    <x v="19"/>
    <d v="2019-01-26T00:00:00"/>
    <n v="1"/>
    <n v="0"/>
    <n v="1"/>
    <n v="0"/>
    <n v="4"/>
    <n v="11"/>
    <d v="2019-01-21T00:00:00"/>
    <x v="3"/>
  </r>
  <r>
    <x v="10"/>
    <d v="2019-01-26T00:00:00"/>
    <n v="24"/>
    <n v="0"/>
    <n v="24"/>
    <n v="0"/>
    <n v="4"/>
    <n v="11"/>
    <d v="2019-01-21T00:00:00"/>
    <x v="3"/>
  </r>
  <r>
    <x v="11"/>
    <d v="2019-01-26T00:00:00"/>
    <n v="1"/>
    <n v="0"/>
    <n v="1"/>
    <n v="0"/>
    <n v="4"/>
    <n v="11"/>
    <d v="2019-01-21T00:00:00"/>
    <x v="3"/>
  </r>
  <r>
    <x v="20"/>
    <d v="2019-01-26T00:00:00"/>
    <n v="24"/>
    <n v="0"/>
    <n v="24"/>
    <n v="0"/>
    <n v="4"/>
    <n v="11"/>
    <d v="2019-01-21T00:00:00"/>
    <x v="3"/>
  </r>
  <r>
    <x v="21"/>
    <d v="2019-01-26T00:00:00"/>
    <n v="56"/>
    <n v="2"/>
    <n v="54"/>
    <n v="0"/>
    <n v="4"/>
    <n v="11"/>
    <d v="2019-01-21T00:00:00"/>
    <x v="3"/>
  </r>
  <r>
    <x v="22"/>
    <d v="2019-01-26T00:00:00"/>
    <n v="253"/>
    <n v="5"/>
    <n v="248"/>
    <n v="0"/>
    <n v="4"/>
    <n v="11"/>
    <d v="2019-01-21T00:00:00"/>
    <x v="3"/>
  </r>
  <r>
    <x v="25"/>
    <d v="2019-01-26T00:00:00"/>
    <n v="27"/>
    <n v="2"/>
    <n v="25"/>
    <n v="0"/>
    <n v="4"/>
    <n v="11"/>
    <d v="2019-01-21T00:00:00"/>
    <x v="3"/>
  </r>
  <r>
    <x v="26"/>
    <d v="2019-01-26T00:00:00"/>
    <n v="7"/>
    <n v="0"/>
    <n v="7"/>
    <n v="0"/>
    <n v="4"/>
    <n v="11"/>
    <d v="2019-01-21T00:00:00"/>
    <x v="3"/>
  </r>
  <r>
    <x v="27"/>
    <d v="2019-01-26T00:00:00"/>
    <n v="1"/>
    <n v="0"/>
    <n v="1"/>
    <n v="0"/>
    <n v="4"/>
    <n v="11"/>
    <d v="2019-01-21T00:00:00"/>
    <x v="3"/>
  </r>
  <r>
    <x v="28"/>
    <d v="2019-01-26T00:00:00"/>
    <n v="23"/>
    <n v="2"/>
    <n v="21"/>
    <n v="0"/>
    <n v="4"/>
    <n v="11"/>
    <d v="2019-01-21T00:00:00"/>
    <x v="3"/>
  </r>
  <r>
    <x v="29"/>
    <d v="2019-01-26T00:00:00"/>
    <n v="9"/>
    <n v="0"/>
    <n v="9"/>
    <n v="0"/>
    <n v="4"/>
    <n v="11"/>
    <d v="2019-01-21T00:00:00"/>
    <x v="3"/>
  </r>
  <r>
    <x v="23"/>
    <d v="2019-01-26T00:00:00"/>
    <n v="12"/>
    <n v="5"/>
    <n v="7"/>
    <n v="0"/>
    <n v="4"/>
    <n v="11"/>
    <d v="2019-01-21T00:00:00"/>
    <x v="3"/>
  </r>
  <r>
    <x v="24"/>
    <d v="2019-01-26T00:00:00"/>
    <n v="68"/>
    <n v="5"/>
    <n v="63"/>
    <n v="0"/>
    <n v="4"/>
    <n v="11"/>
    <d v="2019-01-21T00:00:00"/>
    <x v="3"/>
  </r>
  <r>
    <x v="30"/>
    <d v="2019-01-26T00:00:00"/>
    <n v="68"/>
    <n v="0"/>
    <n v="68"/>
    <n v="0"/>
    <n v="4"/>
    <n v="11"/>
    <d v="2019-01-21T00:00:00"/>
    <x v="3"/>
  </r>
  <r>
    <x v="31"/>
    <d v="2019-01-26T00:00:00"/>
    <n v="32"/>
    <n v="4"/>
    <n v="28"/>
    <n v="0"/>
    <n v="4"/>
    <n v="11"/>
    <d v="2019-01-21T00:00:00"/>
    <x v="3"/>
  </r>
  <r>
    <x v="32"/>
    <d v="2019-01-26T00:00:00"/>
    <n v="13"/>
    <n v="2"/>
    <n v="11"/>
    <n v="0"/>
    <n v="4"/>
    <n v="11"/>
    <d v="2019-01-21T00:00:00"/>
    <x v="3"/>
  </r>
  <r>
    <x v="33"/>
    <d v="2019-01-26T00:00:00"/>
    <n v="10"/>
    <n v="2"/>
    <n v="8"/>
    <n v="0"/>
    <n v="4"/>
    <n v="11"/>
    <d v="2019-01-21T00:00:00"/>
    <x v="3"/>
  </r>
  <r>
    <x v="34"/>
    <d v="2019-01-26T00:00:00"/>
    <n v="6"/>
    <n v="0"/>
    <n v="0"/>
    <n v="0"/>
    <n v="4"/>
    <n v="11"/>
    <d v="2019-01-21T00:00:00"/>
    <x v="3"/>
  </r>
  <r>
    <x v="7"/>
    <d v="2019-01-26T00:00:00"/>
    <n v="113"/>
    <n v="30"/>
    <n v="83"/>
    <n v="0"/>
    <n v="4"/>
    <n v="11"/>
    <d v="2019-01-21T00:00:00"/>
    <x v="3"/>
  </r>
  <r>
    <x v="8"/>
    <d v="2019-01-26T00:00:00"/>
    <n v="507"/>
    <n v="39"/>
    <n v="468"/>
    <n v="0"/>
    <n v="4"/>
    <n v="11"/>
    <d v="2019-01-21T00:00:00"/>
    <x v="3"/>
  </r>
  <r>
    <x v="35"/>
    <d v="2019-01-26T00:00:00"/>
    <n v="126"/>
    <n v="0"/>
    <n v="0"/>
    <n v="126"/>
    <n v="4"/>
    <n v="11"/>
    <d v="2019-01-21T00:00:00"/>
    <x v="3"/>
  </r>
  <r>
    <x v="0"/>
    <d v="2019-01-27T00:00:00"/>
    <n v="296"/>
    <n v="0"/>
    <n v="292"/>
    <n v="4"/>
    <n v="5"/>
    <n v="12"/>
    <d v="2019-01-28T00:00:00"/>
    <x v="3"/>
  </r>
  <r>
    <x v="2"/>
    <d v="2019-01-27T00:00:00"/>
    <n v="1"/>
    <n v="1"/>
    <n v="0"/>
    <n v="0"/>
    <n v="5"/>
    <n v="12"/>
    <d v="2019-01-28T00:00:00"/>
    <x v="3"/>
  </r>
  <r>
    <x v="3"/>
    <d v="2019-01-27T00:00:00"/>
    <n v="9"/>
    <n v="1"/>
    <n v="8"/>
    <n v="0"/>
    <n v="5"/>
    <n v="12"/>
    <d v="2019-01-28T00:00:00"/>
    <x v="3"/>
  </r>
  <r>
    <x v="4"/>
    <d v="2019-01-27T00:00:00"/>
    <n v="7"/>
    <n v="1"/>
    <n v="6"/>
    <n v="0"/>
    <n v="5"/>
    <n v="12"/>
    <d v="2019-01-28T00:00:00"/>
    <x v="3"/>
  </r>
  <r>
    <x v="5"/>
    <d v="2019-01-27T00:00:00"/>
    <n v="4"/>
    <n v="0"/>
    <n v="4"/>
    <n v="0"/>
    <n v="5"/>
    <n v="12"/>
    <d v="2019-01-28T00:00:00"/>
    <x v="3"/>
  </r>
  <r>
    <x v="6"/>
    <d v="2019-01-27T00:00:00"/>
    <n v="4"/>
    <n v="0"/>
    <n v="4"/>
    <n v="0"/>
    <n v="5"/>
    <n v="12"/>
    <d v="2019-01-28T00:00:00"/>
    <x v="3"/>
  </r>
  <r>
    <x v="1"/>
    <d v="2019-01-27T00:00:00"/>
    <n v="292"/>
    <n v="13"/>
    <n v="271"/>
    <n v="8"/>
    <n v="5"/>
    <n v="12"/>
    <d v="2019-01-28T00:00:00"/>
    <x v="3"/>
  </r>
  <r>
    <x v="39"/>
    <d v="2019-01-27T00:00:00"/>
    <n v="16"/>
    <n v="0"/>
    <n v="16"/>
    <n v="0"/>
    <n v="5"/>
    <n v="12"/>
    <d v="2019-01-28T00:00:00"/>
    <x v="3"/>
  </r>
  <r>
    <x v="9"/>
    <d v="2019-01-27T00:00:00"/>
    <n v="17"/>
    <n v="0"/>
    <n v="17"/>
    <n v="0"/>
    <n v="5"/>
    <n v="12"/>
    <d v="2019-01-28T00:00:00"/>
    <x v="3"/>
  </r>
  <r>
    <x v="14"/>
    <d v="2019-01-27T00:00:00"/>
    <n v="18"/>
    <n v="5"/>
    <n v="13"/>
    <n v="0"/>
    <n v="5"/>
    <n v="12"/>
    <d v="2019-01-28T00:00:00"/>
    <x v="3"/>
  </r>
  <r>
    <x v="15"/>
    <d v="2019-01-27T00:00:00"/>
    <n v="13"/>
    <n v="0"/>
    <n v="13"/>
    <n v="0"/>
    <n v="5"/>
    <n v="12"/>
    <d v="2019-01-28T00:00:00"/>
    <x v="3"/>
  </r>
  <r>
    <x v="10"/>
    <d v="2019-01-27T00:00:00"/>
    <n v="18"/>
    <n v="0"/>
    <n v="18"/>
    <n v="0"/>
    <n v="5"/>
    <n v="12"/>
    <d v="2019-01-28T00:00:00"/>
    <x v="3"/>
  </r>
  <r>
    <x v="20"/>
    <d v="2019-01-27T00:00:00"/>
    <n v="18"/>
    <n v="0"/>
    <n v="18"/>
    <n v="0"/>
    <n v="5"/>
    <n v="12"/>
    <d v="2019-01-28T00:00:00"/>
    <x v="3"/>
  </r>
  <r>
    <x v="21"/>
    <d v="2019-01-27T00:00:00"/>
    <n v="31"/>
    <n v="1"/>
    <n v="30"/>
    <n v="0"/>
    <n v="5"/>
    <n v="12"/>
    <d v="2019-01-28T00:00:00"/>
    <x v="3"/>
  </r>
  <r>
    <x v="22"/>
    <d v="2019-01-27T00:00:00"/>
    <n v="123"/>
    <n v="3"/>
    <n v="120"/>
    <n v="0"/>
    <n v="5"/>
    <n v="12"/>
    <d v="2019-01-28T00:00:00"/>
    <x v="3"/>
  </r>
  <r>
    <x v="25"/>
    <d v="2019-01-27T00:00:00"/>
    <n v="7"/>
    <n v="1"/>
    <n v="6"/>
    <n v="0"/>
    <n v="5"/>
    <n v="12"/>
    <d v="2019-01-28T00:00:00"/>
    <x v="3"/>
  </r>
  <r>
    <x v="26"/>
    <d v="2019-01-27T00:00:00"/>
    <n v="3"/>
    <n v="0"/>
    <n v="3"/>
    <n v="0"/>
    <n v="5"/>
    <n v="12"/>
    <d v="2019-01-28T00:00:00"/>
    <x v="3"/>
  </r>
  <r>
    <x v="28"/>
    <d v="2019-01-27T00:00:00"/>
    <n v="8"/>
    <n v="1"/>
    <n v="7"/>
    <n v="0"/>
    <n v="5"/>
    <n v="12"/>
    <d v="2019-01-28T00:00:00"/>
    <x v="3"/>
  </r>
  <r>
    <x v="29"/>
    <d v="2019-01-27T00:00:00"/>
    <n v="2"/>
    <n v="1"/>
    <n v="1"/>
    <n v="0"/>
    <n v="5"/>
    <n v="12"/>
    <d v="2019-01-28T00:00:00"/>
    <x v="3"/>
  </r>
  <r>
    <x v="23"/>
    <d v="2019-01-27T00:00:00"/>
    <n v="3"/>
    <n v="0"/>
    <n v="3"/>
    <n v="0"/>
    <n v="5"/>
    <n v="12"/>
    <d v="2019-01-28T00:00:00"/>
    <x v="3"/>
  </r>
  <r>
    <x v="24"/>
    <d v="2019-01-27T00:00:00"/>
    <n v="22"/>
    <n v="3"/>
    <n v="19"/>
    <n v="0"/>
    <n v="5"/>
    <n v="12"/>
    <d v="2019-01-28T00:00:00"/>
    <x v="3"/>
  </r>
  <r>
    <x v="30"/>
    <d v="2019-01-27T00:00:00"/>
    <n v="22"/>
    <n v="0"/>
    <n v="22"/>
    <n v="0"/>
    <n v="5"/>
    <n v="12"/>
    <d v="2019-01-28T00:00:00"/>
    <x v="3"/>
  </r>
  <r>
    <x v="31"/>
    <d v="2019-01-27T00:00:00"/>
    <n v="19"/>
    <n v="2"/>
    <n v="17"/>
    <n v="0"/>
    <n v="5"/>
    <n v="12"/>
    <d v="2019-01-28T00:00:00"/>
    <x v="3"/>
  </r>
  <r>
    <x v="32"/>
    <d v="2019-01-27T00:00:00"/>
    <n v="8"/>
    <n v="1"/>
    <n v="7"/>
    <n v="0"/>
    <n v="5"/>
    <n v="12"/>
    <d v="2019-01-28T00:00:00"/>
    <x v="3"/>
  </r>
  <r>
    <x v="33"/>
    <d v="2019-01-27T00:00:00"/>
    <n v="9"/>
    <n v="0"/>
    <n v="9"/>
    <n v="0"/>
    <n v="5"/>
    <n v="12"/>
    <d v="2019-01-28T00:00:00"/>
    <x v="3"/>
  </r>
  <r>
    <x v="34"/>
    <d v="2019-01-27T00:00:00"/>
    <n v="6"/>
    <n v="0"/>
    <n v="0"/>
    <n v="0"/>
    <n v="5"/>
    <n v="12"/>
    <d v="2019-01-28T00:00:00"/>
    <x v="3"/>
  </r>
  <r>
    <x v="7"/>
    <d v="2019-01-27T00:00:00"/>
    <n v="62"/>
    <n v="13"/>
    <n v="49"/>
    <n v="0"/>
    <n v="5"/>
    <n v="12"/>
    <d v="2019-01-28T00:00:00"/>
    <x v="3"/>
  </r>
  <r>
    <x v="8"/>
    <d v="2019-01-27T00:00:00"/>
    <n v="267"/>
    <n v="33"/>
    <n v="234"/>
    <n v="0"/>
    <n v="5"/>
    <n v="12"/>
    <d v="2019-01-28T00:00:00"/>
    <x v="3"/>
  </r>
  <r>
    <x v="35"/>
    <d v="2019-01-27T00:00:00"/>
    <n v="72"/>
    <n v="0"/>
    <n v="0"/>
    <n v="72"/>
    <n v="5"/>
    <n v="12"/>
    <d v="2019-01-28T00:00:00"/>
    <x v="3"/>
  </r>
  <r>
    <x v="0"/>
    <d v="2019-01-28T00:00:00"/>
    <n v="4652"/>
    <n v="0"/>
    <n v="4622"/>
    <n v="30"/>
    <n v="5"/>
    <n v="12"/>
    <d v="2019-01-28T00:00:00"/>
    <x v="3"/>
  </r>
  <r>
    <x v="2"/>
    <d v="2019-01-28T00:00:00"/>
    <n v="17"/>
    <n v="1"/>
    <n v="16"/>
    <n v="0"/>
    <n v="5"/>
    <n v="12"/>
    <d v="2019-01-28T00:00:00"/>
    <x v="3"/>
  </r>
  <r>
    <x v="3"/>
    <d v="2019-01-28T00:00:00"/>
    <n v="69"/>
    <n v="6"/>
    <n v="63"/>
    <n v="0"/>
    <n v="5"/>
    <n v="12"/>
    <d v="2019-01-28T00:00:00"/>
    <x v="3"/>
  </r>
  <r>
    <x v="4"/>
    <d v="2019-01-28T00:00:00"/>
    <n v="46"/>
    <n v="1"/>
    <n v="45"/>
    <n v="0"/>
    <n v="5"/>
    <n v="12"/>
    <d v="2019-01-28T00:00:00"/>
    <x v="3"/>
  </r>
  <r>
    <x v="5"/>
    <d v="2019-01-28T00:00:00"/>
    <n v="14"/>
    <n v="5"/>
    <n v="9"/>
    <n v="0"/>
    <n v="5"/>
    <n v="12"/>
    <d v="2019-01-28T00:00:00"/>
    <x v="3"/>
  </r>
  <r>
    <x v="6"/>
    <d v="2019-01-28T00:00:00"/>
    <n v="9"/>
    <n v="0"/>
    <n v="9"/>
    <n v="0"/>
    <n v="5"/>
    <n v="12"/>
    <d v="2019-01-28T00:00:00"/>
    <x v="3"/>
  </r>
  <r>
    <x v="1"/>
    <d v="2019-01-28T00:00:00"/>
    <n v="4622"/>
    <n v="128"/>
    <n v="4446"/>
    <n v="47"/>
    <n v="5"/>
    <n v="12"/>
    <d v="2019-01-28T00:00:00"/>
    <x v="3"/>
  </r>
  <r>
    <x v="39"/>
    <d v="2019-01-28T00:00:00"/>
    <n v="321"/>
    <n v="2"/>
    <n v="319"/>
    <n v="0"/>
    <n v="5"/>
    <n v="12"/>
    <d v="2019-01-28T00:00:00"/>
    <x v="3"/>
  </r>
  <r>
    <x v="9"/>
    <d v="2019-01-28T00:00:00"/>
    <n v="338"/>
    <n v="1"/>
    <n v="337"/>
    <n v="0"/>
    <n v="5"/>
    <n v="12"/>
    <d v="2019-01-28T00:00:00"/>
    <x v="3"/>
  </r>
  <r>
    <x v="12"/>
    <d v="2019-01-28T00:00:00"/>
    <n v="9"/>
    <n v="2"/>
    <n v="7"/>
    <n v="0"/>
    <n v="5"/>
    <n v="12"/>
    <d v="2019-01-28T00:00:00"/>
    <x v="3"/>
  </r>
  <r>
    <x v="13"/>
    <d v="2019-01-28T00:00:00"/>
    <n v="16"/>
    <n v="6"/>
    <n v="10"/>
    <n v="0"/>
    <n v="5"/>
    <n v="12"/>
    <d v="2019-01-28T00:00:00"/>
    <x v="3"/>
  </r>
  <r>
    <x v="14"/>
    <d v="2019-01-28T00:00:00"/>
    <n v="227"/>
    <n v="50"/>
    <n v="177"/>
    <n v="0"/>
    <n v="5"/>
    <n v="12"/>
    <d v="2019-01-28T00:00:00"/>
    <x v="3"/>
  </r>
  <r>
    <x v="15"/>
    <d v="2019-01-28T00:00:00"/>
    <n v="144"/>
    <n v="1"/>
    <n v="143"/>
    <n v="0"/>
    <n v="5"/>
    <n v="12"/>
    <d v="2019-01-28T00:00:00"/>
    <x v="3"/>
  </r>
  <r>
    <x v="16"/>
    <d v="2019-01-28T00:00:00"/>
    <n v="1"/>
    <n v="0"/>
    <n v="1"/>
    <n v="0"/>
    <n v="5"/>
    <n v="12"/>
    <d v="2019-01-28T00:00:00"/>
    <x v="3"/>
  </r>
  <r>
    <x v="17"/>
    <d v="2019-01-28T00:00:00"/>
    <n v="1"/>
    <n v="0"/>
    <n v="1"/>
    <n v="0"/>
    <n v="5"/>
    <n v="12"/>
    <d v="2019-01-28T00:00:00"/>
    <x v="3"/>
  </r>
  <r>
    <x v="18"/>
    <d v="2019-01-28T00:00:00"/>
    <n v="36"/>
    <n v="3"/>
    <n v="33"/>
    <n v="0"/>
    <n v="5"/>
    <n v="12"/>
    <d v="2019-01-28T00:00:00"/>
    <x v="3"/>
  </r>
  <r>
    <x v="19"/>
    <d v="2019-01-28T00:00:00"/>
    <n v="10"/>
    <n v="0"/>
    <n v="10"/>
    <n v="0"/>
    <n v="5"/>
    <n v="12"/>
    <d v="2019-01-28T00:00:00"/>
    <x v="3"/>
  </r>
  <r>
    <x v="10"/>
    <d v="2019-01-28T00:00:00"/>
    <n v="246"/>
    <n v="0"/>
    <n v="246"/>
    <n v="0"/>
    <n v="5"/>
    <n v="12"/>
    <d v="2019-01-28T00:00:00"/>
    <x v="3"/>
  </r>
  <r>
    <x v="11"/>
    <d v="2019-01-28T00:00:00"/>
    <n v="6"/>
    <n v="0"/>
    <n v="6"/>
    <n v="0"/>
    <n v="5"/>
    <n v="12"/>
    <d v="2019-01-28T00:00:00"/>
    <x v="3"/>
  </r>
  <r>
    <x v="20"/>
    <d v="2019-01-28T00:00:00"/>
    <n v="246"/>
    <n v="0"/>
    <n v="246"/>
    <n v="0"/>
    <n v="5"/>
    <n v="12"/>
    <d v="2019-01-28T00:00:00"/>
    <x v="3"/>
  </r>
  <r>
    <x v="21"/>
    <d v="2019-01-28T00:00:00"/>
    <n v="764"/>
    <n v="6"/>
    <n v="758"/>
    <n v="0"/>
    <n v="5"/>
    <n v="12"/>
    <d v="2019-01-28T00:00:00"/>
    <x v="3"/>
  </r>
  <r>
    <x v="22"/>
    <d v="2019-01-28T00:00:00"/>
    <n v="2138"/>
    <n v="24"/>
    <n v="2114"/>
    <n v="0"/>
    <n v="5"/>
    <n v="12"/>
    <d v="2019-01-28T00:00:00"/>
    <x v="3"/>
  </r>
  <r>
    <x v="25"/>
    <d v="2019-01-28T00:00:00"/>
    <n v="182"/>
    <n v="40"/>
    <n v="142"/>
    <n v="0"/>
    <n v="5"/>
    <n v="12"/>
    <d v="2019-01-28T00:00:00"/>
    <x v="3"/>
  </r>
  <r>
    <x v="26"/>
    <d v="2019-01-28T00:00:00"/>
    <n v="35"/>
    <n v="0"/>
    <n v="35"/>
    <n v="0"/>
    <n v="5"/>
    <n v="12"/>
    <d v="2019-01-28T00:00:00"/>
    <x v="3"/>
  </r>
  <r>
    <x v="27"/>
    <d v="2019-01-28T00:00:00"/>
    <n v="21"/>
    <n v="0"/>
    <n v="21"/>
    <n v="0"/>
    <n v="5"/>
    <n v="12"/>
    <d v="2019-01-28T00:00:00"/>
    <x v="3"/>
  </r>
  <r>
    <x v="38"/>
    <d v="2019-01-28T00:00:00"/>
    <n v="13"/>
    <n v="1"/>
    <n v="12"/>
    <n v="0"/>
    <n v="5"/>
    <n v="12"/>
    <d v="2019-01-28T00:00:00"/>
    <x v="3"/>
  </r>
  <r>
    <x v="28"/>
    <d v="2019-01-28T00:00:00"/>
    <n v="215"/>
    <n v="20"/>
    <n v="195"/>
    <n v="0"/>
    <n v="5"/>
    <n v="12"/>
    <d v="2019-01-28T00:00:00"/>
    <x v="3"/>
  </r>
  <r>
    <x v="29"/>
    <d v="2019-01-28T00:00:00"/>
    <n v="68"/>
    <n v="13"/>
    <n v="55"/>
    <n v="0"/>
    <n v="5"/>
    <n v="12"/>
    <d v="2019-01-28T00:00:00"/>
    <x v="3"/>
  </r>
  <r>
    <x v="23"/>
    <d v="2019-01-28T00:00:00"/>
    <n v="91"/>
    <n v="12"/>
    <n v="79"/>
    <n v="0"/>
    <n v="5"/>
    <n v="12"/>
    <d v="2019-01-28T00:00:00"/>
    <x v="3"/>
  </r>
  <r>
    <x v="24"/>
    <d v="2019-01-28T00:00:00"/>
    <n v="508"/>
    <n v="29"/>
    <n v="479"/>
    <n v="0"/>
    <n v="5"/>
    <n v="12"/>
    <d v="2019-01-28T00:00:00"/>
    <x v="3"/>
  </r>
  <r>
    <x v="30"/>
    <d v="2019-01-28T00:00:00"/>
    <n v="508"/>
    <n v="0"/>
    <n v="508"/>
    <n v="0"/>
    <n v="5"/>
    <n v="12"/>
    <d v="2019-01-28T00:00:00"/>
    <x v="3"/>
  </r>
  <r>
    <x v="31"/>
    <d v="2019-01-28T00:00:00"/>
    <n v="298"/>
    <n v="27"/>
    <n v="271"/>
    <n v="0"/>
    <n v="5"/>
    <n v="12"/>
    <d v="2019-01-28T00:00:00"/>
    <x v="3"/>
  </r>
  <r>
    <x v="32"/>
    <d v="2019-01-28T00:00:00"/>
    <n v="101"/>
    <n v="19"/>
    <n v="82"/>
    <n v="0"/>
    <n v="5"/>
    <n v="12"/>
    <d v="2019-01-28T00:00:00"/>
    <x v="3"/>
  </r>
  <r>
    <x v="33"/>
    <d v="2019-01-28T00:00:00"/>
    <n v="83"/>
    <n v="6"/>
    <n v="77"/>
    <n v="0"/>
    <n v="5"/>
    <n v="12"/>
    <d v="2019-01-28T00:00:00"/>
    <x v="3"/>
  </r>
  <r>
    <x v="34"/>
    <d v="2019-01-28T00:00:00"/>
    <n v="43"/>
    <n v="0"/>
    <n v="0"/>
    <n v="0"/>
    <n v="5"/>
    <n v="12"/>
    <d v="2019-01-28T00:00:00"/>
    <x v="3"/>
  </r>
  <r>
    <x v="7"/>
    <d v="2019-01-28T00:00:00"/>
    <n v="1023"/>
    <n v="236"/>
    <n v="787"/>
    <n v="0"/>
    <n v="5"/>
    <n v="12"/>
    <d v="2019-01-28T00:00:00"/>
    <x v="3"/>
  </r>
  <r>
    <x v="8"/>
    <d v="2019-01-28T00:00:00"/>
    <n v="4439"/>
    <n v="297"/>
    <n v="4142"/>
    <n v="0"/>
    <n v="5"/>
    <n v="12"/>
    <d v="2019-01-28T00:00:00"/>
    <x v="3"/>
  </r>
  <r>
    <x v="37"/>
    <d v="2019-01-28T00:00:00"/>
    <n v="1"/>
    <n v="0"/>
    <n v="1"/>
    <n v="0"/>
    <n v="5"/>
    <n v="12"/>
    <d v="2019-01-28T00:00:00"/>
    <x v="3"/>
  </r>
  <r>
    <x v="35"/>
    <d v="2019-01-28T00:00:00"/>
    <n v="1331"/>
    <n v="0"/>
    <n v="0"/>
    <n v="1331"/>
    <n v="5"/>
    <n v="12"/>
    <d v="2019-01-28T00:00:00"/>
    <x v="3"/>
  </r>
  <r>
    <x v="0"/>
    <d v="2019-01-29T00:00:00"/>
    <n v="3859"/>
    <n v="0"/>
    <n v="3831"/>
    <n v="28"/>
    <n v="5"/>
    <n v="12"/>
    <d v="2019-01-28T00:00:00"/>
    <x v="3"/>
  </r>
  <r>
    <x v="2"/>
    <d v="2019-01-29T00:00:00"/>
    <n v="15"/>
    <n v="1"/>
    <n v="14"/>
    <n v="0"/>
    <n v="5"/>
    <n v="12"/>
    <d v="2019-01-28T00:00:00"/>
    <x v="3"/>
  </r>
  <r>
    <x v="3"/>
    <d v="2019-01-29T00:00:00"/>
    <n v="66"/>
    <n v="8"/>
    <n v="58"/>
    <n v="0"/>
    <n v="5"/>
    <n v="12"/>
    <d v="2019-01-28T00:00:00"/>
    <x v="3"/>
  </r>
  <r>
    <x v="4"/>
    <d v="2019-01-29T00:00:00"/>
    <n v="43"/>
    <n v="1"/>
    <n v="42"/>
    <n v="0"/>
    <n v="5"/>
    <n v="12"/>
    <d v="2019-01-28T00:00:00"/>
    <x v="3"/>
  </r>
  <r>
    <x v="36"/>
    <d v="2019-01-29T00:00:00"/>
    <n v="1"/>
    <n v="0"/>
    <n v="1"/>
    <n v="0"/>
    <n v="5"/>
    <n v="12"/>
    <d v="2019-01-28T00:00:00"/>
    <x v="3"/>
  </r>
  <r>
    <x v="5"/>
    <d v="2019-01-29T00:00:00"/>
    <n v="11"/>
    <n v="0"/>
    <n v="11"/>
    <n v="0"/>
    <n v="5"/>
    <n v="12"/>
    <d v="2019-01-28T00:00:00"/>
    <x v="3"/>
  </r>
  <r>
    <x v="6"/>
    <d v="2019-01-29T00:00:00"/>
    <n v="10"/>
    <n v="0"/>
    <n v="10"/>
    <n v="0"/>
    <n v="5"/>
    <n v="12"/>
    <d v="2019-01-28T00:00:00"/>
    <x v="3"/>
  </r>
  <r>
    <x v="1"/>
    <d v="2019-01-29T00:00:00"/>
    <n v="3831"/>
    <n v="107"/>
    <n v="3690"/>
    <n v="35"/>
    <n v="5"/>
    <n v="12"/>
    <d v="2019-01-28T00:00:00"/>
    <x v="3"/>
  </r>
  <r>
    <x v="39"/>
    <d v="2019-01-29T00:00:00"/>
    <n v="285"/>
    <n v="1"/>
    <n v="284"/>
    <n v="0"/>
    <n v="5"/>
    <n v="12"/>
    <d v="2019-01-28T00:00:00"/>
    <x v="3"/>
  </r>
  <r>
    <x v="9"/>
    <d v="2019-01-29T00:00:00"/>
    <n v="301"/>
    <n v="3"/>
    <n v="298"/>
    <n v="0"/>
    <n v="5"/>
    <n v="12"/>
    <d v="2019-01-28T00:00:00"/>
    <x v="3"/>
  </r>
  <r>
    <x v="12"/>
    <d v="2019-01-29T00:00:00"/>
    <n v="10"/>
    <n v="2"/>
    <n v="8"/>
    <n v="0"/>
    <n v="5"/>
    <n v="12"/>
    <d v="2019-01-28T00:00:00"/>
    <x v="3"/>
  </r>
  <r>
    <x v="13"/>
    <d v="2019-01-29T00:00:00"/>
    <n v="12"/>
    <n v="0"/>
    <n v="12"/>
    <n v="0"/>
    <n v="5"/>
    <n v="12"/>
    <d v="2019-01-28T00:00:00"/>
    <x v="3"/>
  </r>
  <r>
    <x v="14"/>
    <d v="2019-01-29T00:00:00"/>
    <n v="159"/>
    <n v="31"/>
    <n v="128"/>
    <n v="0"/>
    <n v="5"/>
    <n v="12"/>
    <d v="2019-01-28T00:00:00"/>
    <x v="3"/>
  </r>
  <r>
    <x v="15"/>
    <d v="2019-01-29T00:00:00"/>
    <n v="102"/>
    <n v="2"/>
    <n v="100"/>
    <n v="0"/>
    <n v="5"/>
    <n v="12"/>
    <d v="2019-01-28T00:00:00"/>
    <x v="3"/>
  </r>
  <r>
    <x v="18"/>
    <d v="2019-01-29T00:00:00"/>
    <n v="35"/>
    <n v="7"/>
    <n v="28"/>
    <n v="0"/>
    <n v="5"/>
    <n v="12"/>
    <d v="2019-01-28T00:00:00"/>
    <x v="3"/>
  </r>
  <r>
    <x v="19"/>
    <d v="2019-01-29T00:00:00"/>
    <n v="8"/>
    <n v="0"/>
    <n v="8"/>
    <n v="0"/>
    <n v="5"/>
    <n v="12"/>
    <d v="2019-01-28T00:00:00"/>
    <x v="3"/>
  </r>
  <r>
    <x v="10"/>
    <d v="2019-01-29T00:00:00"/>
    <n v="178"/>
    <n v="0"/>
    <n v="178"/>
    <n v="0"/>
    <n v="5"/>
    <n v="12"/>
    <d v="2019-01-28T00:00:00"/>
    <x v="3"/>
  </r>
  <r>
    <x v="11"/>
    <d v="2019-01-29T00:00:00"/>
    <n v="1"/>
    <n v="0"/>
    <n v="1"/>
    <n v="0"/>
    <n v="5"/>
    <n v="12"/>
    <d v="2019-01-28T00:00:00"/>
    <x v="3"/>
  </r>
  <r>
    <x v="20"/>
    <d v="2019-01-29T00:00:00"/>
    <n v="178"/>
    <n v="0"/>
    <n v="178"/>
    <n v="0"/>
    <n v="5"/>
    <n v="12"/>
    <d v="2019-01-28T00:00:00"/>
    <x v="3"/>
  </r>
  <r>
    <x v="21"/>
    <d v="2019-01-29T00:00:00"/>
    <n v="656"/>
    <n v="7"/>
    <n v="649"/>
    <n v="0"/>
    <n v="5"/>
    <n v="12"/>
    <d v="2019-01-28T00:00:00"/>
    <x v="3"/>
  </r>
  <r>
    <x v="22"/>
    <d v="2019-01-29T00:00:00"/>
    <n v="1746"/>
    <n v="34"/>
    <n v="1712"/>
    <n v="0"/>
    <n v="5"/>
    <n v="12"/>
    <d v="2019-01-28T00:00:00"/>
    <x v="3"/>
  </r>
  <r>
    <x v="25"/>
    <d v="2019-01-29T00:00:00"/>
    <n v="126"/>
    <n v="17"/>
    <n v="109"/>
    <n v="0"/>
    <n v="5"/>
    <n v="12"/>
    <d v="2019-01-28T00:00:00"/>
    <x v="3"/>
  </r>
  <r>
    <x v="26"/>
    <d v="2019-01-29T00:00:00"/>
    <n v="27"/>
    <n v="1"/>
    <n v="26"/>
    <n v="0"/>
    <n v="5"/>
    <n v="12"/>
    <d v="2019-01-28T00:00:00"/>
    <x v="3"/>
  </r>
  <r>
    <x v="27"/>
    <d v="2019-01-29T00:00:00"/>
    <n v="17"/>
    <n v="0"/>
    <n v="17"/>
    <n v="0"/>
    <n v="5"/>
    <n v="12"/>
    <d v="2019-01-28T00:00:00"/>
    <x v="3"/>
  </r>
  <r>
    <x v="38"/>
    <d v="2019-01-29T00:00:00"/>
    <n v="13"/>
    <n v="1"/>
    <n v="12"/>
    <n v="0"/>
    <n v="5"/>
    <n v="12"/>
    <d v="2019-01-28T00:00:00"/>
    <x v="3"/>
  </r>
  <r>
    <x v="28"/>
    <d v="2019-01-29T00:00:00"/>
    <n v="179"/>
    <n v="8"/>
    <n v="171"/>
    <n v="0"/>
    <n v="5"/>
    <n v="12"/>
    <d v="2019-01-28T00:00:00"/>
    <x v="3"/>
  </r>
  <r>
    <x v="29"/>
    <d v="2019-01-29T00:00:00"/>
    <n v="59"/>
    <n v="5"/>
    <n v="54"/>
    <n v="0"/>
    <n v="5"/>
    <n v="12"/>
    <d v="2019-01-28T00:00:00"/>
    <x v="3"/>
  </r>
  <r>
    <x v="23"/>
    <d v="2019-01-29T00:00:00"/>
    <n v="82"/>
    <n v="12"/>
    <n v="70"/>
    <n v="0"/>
    <n v="5"/>
    <n v="12"/>
    <d v="2019-01-28T00:00:00"/>
    <x v="3"/>
  </r>
  <r>
    <x v="24"/>
    <d v="2019-01-29T00:00:00"/>
    <n v="394"/>
    <n v="27"/>
    <n v="367"/>
    <n v="0"/>
    <n v="5"/>
    <n v="12"/>
    <d v="2019-01-28T00:00:00"/>
    <x v="3"/>
  </r>
  <r>
    <x v="30"/>
    <d v="2019-01-29T00:00:00"/>
    <n v="394"/>
    <n v="0"/>
    <n v="394"/>
    <n v="0"/>
    <n v="5"/>
    <n v="12"/>
    <d v="2019-01-28T00:00:00"/>
    <x v="3"/>
  </r>
  <r>
    <x v="31"/>
    <d v="2019-01-29T00:00:00"/>
    <n v="313"/>
    <n v="25"/>
    <n v="288"/>
    <n v="0"/>
    <n v="5"/>
    <n v="12"/>
    <d v="2019-01-28T00:00:00"/>
    <x v="3"/>
  </r>
  <r>
    <x v="32"/>
    <d v="2019-01-29T00:00:00"/>
    <n v="100"/>
    <n v="20"/>
    <n v="80"/>
    <n v="0"/>
    <n v="5"/>
    <n v="12"/>
    <d v="2019-01-28T00:00:00"/>
    <x v="3"/>
  </r>
  <r>
    <x v="33"/>
    <d v="2019-01-29T00:00:00"/>
    <n v="59"/>
    <n v="7"/>
    <n v="52"/>
    <n v="0"/>
    <n v="5"/>
    <n v="12"/>
    <d v="2019-01-28T00:00:00"/>
    <x v="3"/>
  </r>
  <r>
    <x v="34"/>
    <d v="2019-01-29T00:00:00"/>
    <n v="33"/>
    <n v="0"/>
    <n v="0"/>
    <n v="0"/>
    <n v="5"/>
    <n v="12"/>
    <d v="2019-01-28T00:00:00"/>
    <x v="3"/>
  </r>
  <r>
    <x v="7"/>
    <d v="2019-01-29T00:00:00"/>
    <n v="895"/>
    <n v="205"/>
    <n v="690"/>
    <n v="0"/>
    <n v="5"/>
    <n v="12"/>
    <d v="2019-01-28T00:00:00"/>
    <x v="3"/>
  </r>
  <r>
    <x v="8"/>
    <d v="2019-01-29T00:00:00"/>
    <n v="3682"/>
    <n v="274"/>
    <n v="3407"/>
    <n v="1"/>
    <n v="5"/>
    <n v="12"/>
    <d v="2019-01-28T00:00:00"/>
    <x v="3"/>
  </r>
  <r>
    <x v="35"/>
    <d v="2019-01-29T00:00:00"/>
    <n v="1128"/>
    <n v="0"/>
    <n v="0"/>
    <n v="1128"/>
    <n v="5"/>
    <n v="12"/>
    <d v="2019-01-28T00:00:00"/>
    <x v="3"/>
  </r>
  <r>
    <x v="0"/>
    <d v="2019-01-30T00:00:00"/>
    <n v="3523"/>
    <n v="0"/>
    <n v="3494"/>
    <n v="29"/>
    <n v="5"/>
    <n v="12"/>
    <d v="2019-01-28T00:00:00"/>
    <x v="3"/>
  </r>
  <r>
    <x v="2"/>
    <d v="2019-01-30T00:00:00"/>
    <n v="11"/>
    <n v="1"/>
    <n v="10"/>
    <n v="0"/>
    <n v="5"/>
    <n v="12"/>
    <d v="2019-01-28T00:00:00"/>
    <x v="3"/>
  </r>
  <r>
    <x v="3"/>
    <d v="2019-01-30T00:00:00"/>
    <n v="62"/>
    <n v="8"/>
    <n v="54"/>
    <n v="0"/>
    <n v="5"/>
    <n v="12"/>
    <d v="2019-01-28T00:00:00"/>
    <x v="3"/>
  </r>
  <r>
    <x v="4"/>
    <d v="2019-01-30T00:00:00"/>
    <n v="43"/>
    <n v="0"/>
    <n v="43"/>
    <n v="0"/>
    <n v="5"/>
    <n v="12"/>
    <d v="2019-01-28T00:00:00"/>
    <x v="3"/>
  </r>
  <r>
    <x v="36"/>
    <d v="2019-01-30T00:00:00"/>
    <n v="1"/>
    <n v="1"/>
    <n v="0"/>
    <n v="0"/>
    <n v="5"/>
    <n v="12"/>
    <d v="2019-01-28T00:00:00"/>
    <x v="3"/>
  </r>
  <r>
    <x v="5"/>
    <d v="2019-01-30T00:00:00"/>
    <n v="16"/>
    <n v="0"/>
    <n v="16"/>
    <n v="0"/>
    <n v="5"/>
    <n v="12"/>
    <d v="2019-01-28T00:00:00"/>
    <x v="3"/>
  </r>
  <r>
    <x v="6"/>
    <d v="2019-01-30T00:00:00"/>
    <n v="15"/>
    <n v="2"/>
    <n v="13"/>
    <n v="0"/>
    <n v="5"/>
    <n v="12"/>
    <d v="2019-01-28T00:00:00"/>
    <x v="3"/>
  </r>
  <r>
    <x v="1"/>
    <d v="2019-01-30T00:00:00"/>
    <n v="3494"/>
    <n v="95"/>
    <n v="3370"/>
    <n v="29"/>
    <n v="5"/>
    <n v="12"/>
    <d v="2019-01-28T00:00:00"/>
    <x v="3"/>
  </r>
  <r>
    <x v="39"/>
    <d v="2019-01-30T00:00:00"/>
    <n v="254"/>
    <n v="1"/>
    <n v="253"/>
    <n v="0"/>
    <n v="5"/>
    <n v="12"/>
    <d v="2019-01-28T00:00:00"/>
    <x v="3"/>
  </r>
  <r>
    <x v="9"/>
    <d v="2019-01-30T00:00:00"/>
    <n v="260"/>
    <n v="1"/>
    <n v="259"/>
    <n v="0"/>
    <n v="5"/>
    <n v="12"/>
    <d v="2019-01-28T00:00:00"/>
    <x v="3"/>
  </r>
  <r>
    <x v="12"/>
    <d v="2019-01-30T00:00:00"/>
    <n v="11"/>
    <n v="1"/>
    <n v="10"/>
    <n v="0"/>
    <n v="5"/>
    <n v="12"/>
    <d v="2019-01-28T00:00:00"/>
    <x v="3"/>
  </r>
  <r>
    <x v="13"/>
    <d v="2019-01-30T00:00:00"/>
    <n v="14"/>
    <n v="3"/>
    <n v="11"/>
    <n v="0"/>
    <n v="5"/>
    <n v="12"/>
    <d v="2019-01-28T00:00:00"/>
    <x v="3"/>
  </r>
  <r>
    <x v="14"/>
    <d v="2019-01-30T00:00:00"/>
    <n v="141"/>
    <n v="32"/>
    <n v="109"/>
    <n v="0"/>
    <n v="5"/>
    <n v="12"/>
    <d v="2019-01-28T00:00:00"/>
    <x v="3"/>
  </r>
  <r>
    <x v="15"/>
    <d v="2019-01-30T00:00:00"/>
    <n v="96"/>
    <n v="1"/>
    <n v="95"/>
    <n v="0"/>
    <n v="5"/>
    <n v="12"/>
    <d v="2019-01-28T00:00:00"/>
    <x v="3"/>
  </r>
  <r>
    <x v="18"/>
    <d v="2019-01-30T00:00:00"/>
    <n v="15"/>
    <n v="0"/>
    <n v="15"/>
    <n v="0"/>
    <n v="5"/>
    <n v="12"/>
    <d v="2019-01-28T00:00:00"/>
    <x v="3"/>
  </r>
  <r>
    <x v="19"/>
    <d v="2019-01-30T00:00:00"/>
    <n v="2"/>
    <n v="0"/>
    <n v="2"/>
    <n v="0"/>
    <n v="5"/>
    <n v="12"/>
    <d v="2019-01-28T00:00:00"/>
    <x v="3"/>
  </r>
  <r>
    <x v="10"/>
    <d v="2019-01-30T00:00:00"/>
    <n v="157"/>
    <n v="0"/>
    <n v="157"/>
    <n v="0"/>
    <n v="5"/>
    <n v="12"/>
    <d v="2019-01-28T00:00:00"/>
    <x v="3"/>
  </r>
  <r>
    <x v="11"/>
    <d v="2019-01-30T00:00:00"/>
    <n v="2"/>
    <n v="0"/>
    <n v="2"/>
    <n v="0"/>
    <n v="5"/>
    <n v="12"/>
    <d v="2019-01-28T00:00:00"/>
    <x v="3"/>
  </r>
  <r>
    <x v="20"/>
    <d v="2019-01-30T00:00:00"/>
    <n v="157"/>
    <n v="0"/>
    <n v="157"/>
    <n v="0"/>
    <n v="5"/>
    <n v="12"/>
    <d v="2019-01-28T00:00:00"/>
    <x v="3"/>
  </r>
  <r>
    <x v="21"/>
    <d v="2019-01-30T00:00:00"/>
    <n v="535"/>
    <n v="9"/>
    <n v="526"/>
    <n v="0"/>
    <n v="5"/>
    <n v="12"/>
    <d v="2019-01-28T00:00:00"/>
    <x v="3"/>
  </r>
  <r>
    <x v="22"/>
    <d v="2019-01-30T00:00:00"/>
    <n v="1649"/>
    <n v="33"/>
    <n v="1616"/>
    <n v="0"/>
    <n v="5"/>
    <n v="12"/>
    <d v="2019-01-28T00:00:00"/>
    <x v="3"/>
  </r>
  <r>
    <x v="25"/>
    <d v="2019-01-30T00:00:00"/>
    <n v="117"/>
    <n v="24"/>
    <n v="93"/>
    <n v="0"/>
    <n v="5"/>
    <n v="12"/>
    <d v="2019-01-28T00:00:00"/>
    <x v="3"/>
  </r>
  <r>
    <x v="26"/>
    <d v="2019-01-30T00:00:00"/>
    <n v="26"/>
    <n v="1"/>
    <n v="25"/>
    <n v="0"/>
    <n v="5"/>
    <n v="12"/>
    <d v="2019-01-28T00:00:00"/>
    <x v="3"/>
  </r>
  <r>
    <x v="27"/>
    <d v="2019-01-30T00:00:00"/>
    <n v="15"/>
    <n v="0"/>
    <n v="15"/>
    <n v="0"/>
    <n v="5"/>
    <n v="12"/>
    <d v="2019-01-28T00:00:00"/>
    <x v="3"/>
  </r>
  <r>
    <x v="38"/>
    <d v="2019-01-30T00:00:00"/>
    <n v="10"/>
    <n v="2"/>
    <n v="8"/>
    <n v="0"/>
    <n v="5"/>
    <n v="12"/>
    <d v="2019-01-28T00:00:00"/>
    <x v="3"/>
  </r>
  <r>
    <x v="28"/>
    <d v="2019-01-30T00:00:00"/>
    <n v="157"/>
    <n v="7"/>
    <n v="150"/>
    <n v="0"/>
    <n v="5"/>
    <n v="12"/>
    <d v="2019-01-28T00:00:00"/>
    <x v="3"/>
  </r>
  <r>
    <x v="29"/>
    <d v="2019-01-30T00:00:00"/>
    <n v="67"/>
    <n v="11"/>
    <n v="56"/>
    <n v="0"/>
    <n v="5"/>
    <n v="12"/>
    <d v="2019-01-28T00:00:00"/>
    <x v="3"/>
  </r>
  <r>
    <x v="23"/>
    <d v="2019-01-30T00:00:00"/>
    <n v="55"/>
    <n v="7"/>
    <n v="48"/>
    <n v="0"/>
    <n v="5"/>
    <n v="12"/>
    <d v="2019-01-28T00:00:00"/>
    <x v="3"/>
  </r>
  <r>
    <x v="24"/>
    <d v="2019-01-30T00:00:00"/>
    <n v="360"/>
    <n v="25"/>
    <n v="335"/>
    <n v="0"/>
    <n v="5"/>
    <n v="12"/>
    <d v="2019-01-28T00:00:00"/>
    <x v="3"/>
  </r>
  <r>
    <x v="30"/>
    <d v="2019-01-30T00:00:00"/>
    <n v="360"/>
    <n v="0"/>
    <n v="360"/>
    <n v="0"/>
    <n v="5"/>
    <n v="12"/>
    <d v="2019-01-28T00:00:00"/>
    <x v="3"/>
  </r>
  <r>
    <x v="31"/>
    <d v="2019-01-30T00:00:00"/>
    <n v="259"/>
    <n v="33"/>
    <n v="226"/>
    <n v="0"/>
    <n v="5"/>
    <n v="12"/>
    <d v="2019-01-28T00:00:00"/>
    <x v="3"/>
  </r>
  <r>
    <x v="32"/>
    <d v="2019-01-30T00:00:00"/>
    <n v="90"/>
    <n v="16"/>
    <n v="74"/>
    <n v="0"/>
    <n v="5"/>
    <n v="12"/>
    <d v="2019-01-28T00:00:00"/>
    <x v="3"/>
  </r>
  <r>
    <x v="33"/>
    <d v="2019-01-30T00:00:00"/>
    <n v="57"/>
    <n v="4"/>
    <n v="53"/>
    <n v="0"/>
    <n v="5"/>
    <n v="12"/>
    <d v="2019-01-28T00:00:00"/>
    <x v="3"/>
  </r>
  <r>
    <x v="34"/>
    <d v="2019-01-30T00:00:00"/>
    <n v="27"/>
    <n v="0"/>
    <n v="0"/>
    <n v="0"/>
    <n v="5"/>
    <n v="12"/>
    <d v="2019-01-28T00:00:00"/>
    <x v="3"/>
  </r>
  <r>
    <x v="7"/>
    <d v="2019-01-30T00:00:00"/>
    <n v="781"/>
    <n v="184"/>
    <n v="597"/>
    <n v="0"/>
    <n v="5"/>
    <n v="12"/>
    <d v="2019-01-28T00:00:00"/>
    <x v="3"/>
  </r>
  <r>
    <x v="8"/>
    <d v="2019-01-30T00:00:00"/>
    <n v="3362"/>
    <n v="247"/>
    <n v="3115"/>
    <n v="0"/>
    <n v="5"/>
    <n v="12"/>
    <d v="2019-01-28T00:00:00"/>
    <x v="3"/>
  </r>
  <r>
    <x v="35"/>
    <d v="2019-01-30T00:00:00"/>
    <n v="970"/>
    <n v="0"/>
    <n v="0"/>
    <n v="970"/>
    <n v="5"/>
    <n v="12"/>
    <d v="2019-01-28T00:00:00"/>
    <x v="3"/>
  </r>
  <r>
    <x v="0"/>
    <d v="2019-01-31T00:00:00"/>
    <n v="3944"/>
    <n v="0"/>
    <n v="3910"/>
    <n v="34"/>
    <n v="5"/>
    <n v="12"/>
    <d v="2019-01-28T00:00:00"/>
    <x v="3"/>
  </r>
  <r>
    <x v="2"/>
    <d v="2019-01-31T00:00:00"/>
    <n v="10"/>
    <n v="1"/>
    <n v="9"/>
    <n v="0"/>
    <n v="5"/>
    <n v="12"/>
    <d v="2019-01-28T00:00:00"/>
    <x v="3"/>
  </r>
  <r>
    <x v="3"/>
    <d v="2019-01-31T00:00:00"/>
    <n v="66"/>
    <n v="4"/>
    <n v="62"/>
    <n v="0"/>
    <n v="5"/>
    <n v="12"/>
    <d v="2019-01-28T00:00:00"/>
    <x v="3"/>
  </r>
  <r>
    <x v="4"/>
    <d v="2019-01-31T00:00:00"/>
    <n v="52"/>
    <n v="1"/>
    <n v="51"/>
    <n v="0"/>
    <n v="5"/>
    <n v="12"/>
    <d v="2019-01-28T00:00:00"/>
    <x v="3"/>
  </r>
  <r>
    <x v="36"/>
    <d v="2019-01-31T00:00:00"/>
    <n v="1"/>
    <n v="0"/>
    <n v="1"/>
    <n v="0"/>
    <n v="5"/>
    <n v="12"/>
    <d v="2019-01-28T00:00:00"/>
    <x v="3"/>
  </r>
  <r>
    <x v="5"/>
    <d v="2019-01-31T00:00:00"/>
    <n v="11"/>
    <n v="2"/>
    <n v="9"/>
    <n v="0"/>
    <n v="5"/>
    <n v="12"/>
    <d v="2019-01-28T00:00:00"/>
    <x v="3"/>
  </r>
  <r>
    <x v="6"/>
    <d v="2019-01-31T00:00:00"/>
    <n v="8"/>
    <n v="0"/>
    <n v="8"/>
    <n v="0"/>
    <n v="5"/>
    <n v="12"/>
    <d v="2019-01-28T00:00:00"/>
    <x v="3"/>
  </r>
  <r>
    <x v="1"/>
    <d v="2019-01-31T00:00:00"/>
    <n v="3910"/>
    <n v="104"/>
    <n v="3774"/>
    <n v="32"/>
    <n v="5"/>
    <n v="12"/>
    <d v="2019-01-28T00:00:00"/>
    <x v="3"/>
  </r>
  <r>
    <x v="39"/>
    <d v="2019-01-31T00:00:00"/>
    <n v="290"/>
    <n v="2"/>
    <n v="288"/>
    <n v="0"/>
    <n v="5"/>
    <n v="12"/>
    <d v="2019-01-28T00:00:00"/>
    <x v="3"/>
  </r>
  <r>
    <x v="9"/>
    <d v="2019-01-31T00:00:00"/>
    <n v="305"/>
    <n v="1"/>
    <n v="304"/>
    <n v="0"/>
    <n v="5"/>
    <n v="12"/>
    <d v="2019-01-28T00:00:00"/>
    <x v="3"/>
  </r>
  <r>
    <x v="12"/>
    <d v="2019-01-31T00:00:00"/>
    <n v="6"/>
    <n v="2"/>
    <n v="4"/>
    <n v="0"/>
    <n v="5"/>
    <n v="12"/>
    <d v="2019-01-28T00:00:00"/>
    <x v="3"/>
  </r>
  <r>
    <x v="13"/>
    <d v="2019-01-31T00:00:00"/>
    <n v="9"/>
    <n v="0"/>
    <n v="9"/>
    <n v="0"/>
    <n v="5"/>
    <n v="12"/>
    <d v="2019-01-28T00:00:00"/>
    <x v="3"/>
  </r>
  <r>
    <x v="14"/>
    <d v="2019-01-31T00:00:00"/>
    <n v="150"/>
    <n v="52"/>
    <n v="98"/>
    <n v="0"/>
    <n v="5"/>
    <n v="12"/>
    <d v="2019-01-28T00:00:00"/>
    <x v="3"/>
  </r>
  <r>
    <x v="15"/>
    <d v="2019-01-31T00:00:00"/>
    <n v="84"/>
    <n v="1"/>
    <n v="83"/>
    <n v="0"/>
    <n v="5"/>
    <n v="12"/>
    <d v="2019-01-28T00:00:00"/>
    <x v="3"/>
  </r>
  <r>
    <x v="16"/>
    <d v="2019-01-31T00:00:00"/>
    <n v="1"/>
    <n v="0"/>
    <n v="1"/>
    <n v="0"/>
    <n v="5"/>
    <n v="12"/>
    <d v="2019-01-28T00:00:00"/>
    <x v="3"/>
  </r>
  <r>
    <x v="17"/>
    <d v="2019-01-31T00:00:00"/>
    <n v="1"/>
    <n v="1"/>
    <n v="0"/>
    <n v="0"/>
    <n v="5"/>
    <n v="12"/>
    <d v="2019-01-28T00:00:00"/>
    <x v="3"/>
  </r>
  <r>
    <x v="18"/>
    <d v="2019-01-31T00:00:00"/>
    <n v="17"/>
    <n v="1"/>
    <n v="16"/>
    <n v="0"/>
    <n v="5"/>
    <n v="12"/>
    <d v="2019-01-28T00:00:00"/>
    <x v="3"/>
  </r>
  <r>
    <x v="19"/>
    <d v="2019-01-31T00:00:00"/>
    <n v="6"/>
    <n v="0"/>
    <n v="6"/>
    <n v="0"/>
    <n v="5"/>
    <n v="12"/>
    <d v="2019-01-28T00:00:00"/>
    <x v="3"/>
  </r>
  <r>
    <x v="10"/>
    <d v="2019-01-31T00:00:00"/>
    <n v="162"/>
    <n v="2"/>
    <n v="160"/>
    <n v="0"/>
    <n v="5"/>
    <n v="12"/>
    <d v="2019-01-28T00:00:00"/>
    <x v="3"/>
  </r>
  <r>
    <x v="20"/>
    <d v="2019-01-31T00:00:00"/>
    <n v="162"/>
    <n v="0"/>
    <n v="162"/>
    <n v="0"/>
    <n v="5"/>
    <n v="12"/>
    <d v="2019-01-28T00:00:00"/>
    <x v="3"/>
  </r>
  <r>
    <x v="21"/>
    <d v="2019-01-31T00:00:00"/>
    <n v="556"/>
    <n v="11"/>
    <n v="545"/>
    <n v="0"/>
    <n v="5"/>
    <n v="12"/>
    <d v="2019-01-28T00:00:00"/>
    <x v="3"/>
  </r>
  <r>
    <x v="22"/>
    <d v="2019-01-31T00:00:00"/>
    <n v="1946"/>
    <n v="23"/>
    <n v="1923"/>
    <n v="0"/>
    <n v="5"/>
    <n v="12"/>
    <d v="2019-01-28T00:00:00"/>
    <x v="3"/>
  </r>
  <r>
    <x v="25"/>
    <d v="2019-01-31T00:00:00"/>
    <n v="160"/>
    <n v="23"/>
    <n v="137"/>
    <n v="0"/>
    <n v="5"/>
    <n v="12"/>
    <d v="2019-01-28T00:00:00"/>
    <x v="3"/>
  </r>
  <r>
    <x v="26"/>
    <d v="2019-01-31T00:00:00"/>
    <n v="19"/>
    <n v="0"/>
    <n v="19"/>
    <n v="0"/>
    <n v="5"/>
    <n v="12"/>
    <d v="2019-01-28T00:00:00"/>
    <x v="3"/>
  </r>
  <r>
    <x v="27"/>
    <d v="2019-01-31T00:00:00"/>
    <n v="16"/>
    <n v="0"/>
    <n v="16"/>
    <n v="0"/>
    <n v="5"/>
    <n v="12"/>
    <d v="2019-01-28T00:00:00"/>
    <x v="3"/>
  </r>
  <r>
    <x v="38"/>
    <d v="2019-01-31T00:00:00"/>
    <n v="15"/>
    <n v="4"/>
    <n v="11"/>
    <n v="0"/>
    <n v="5"/>
    <n v="12"/>
    <d v="2019-01-28T00:00:00"/>
    <x v="3"/>
  </r>
  <r>
    <x v="28"/>
    <d v="2019-01-31T00:00:00"/>
    <n v="185"/>
    <n v="14"/>
    <n v="171"/>
    <n v="0"/>
    <n v="5"/>
    <n v="12"/>
    <d v="2019-01-28T00:00:00"/>
    <x v="3"/>
  </r>
  <r>
    <x v="29"/>
    <d v="2019-01-31T00:00:00"/>
    <n v="73"/>
    <n v="13"/>
    <n v="60"/>
    <n v="0"/>
    <n v="5"/>
    <n v="12"/>
    <d v="2019-01-28T00:00:00"/>
    <x v="3"/>
  </r>
  <r>
    <x v="23"/>
    <d v="2019-01-31T00:00:00"/>
    <n v="77"/>
    <n v="15"/>
    <n v="62"/>
    <n v="0"/>
    <n v="5"/>
    <n v="12"/>
    <d v="2019-01-28T00:00:00"/>
    <x v="3"/>
  </r>
  <r>
    <x v="24"/>
    <d v="2019-01-31T00:00:00"/>
    <n v="456"/>
    <n v="44"/>
    <n v="412"/>
    <n v="0"/>
    <n v="5"/>
    <n v="12"/>
    <d v="2019-01-28T00:00:00"/>
    <x v="3"/>
  </r>
  <r>
    <x v="30"/>
    <d v="2019-01-31T00:00:00"/>
    <n v="456"/>
    <n v="0"/>
    <n v="456"/>
    <n v="0"/>
    <n v="5"/>
    <n v="12"/>
    <d v="2019-01-28T00:00:00"/>
    <x v="3"/>
  </r>
  <r>
    <x v="31"/>
    <d v="2019-01-31T00:00:00"/>
    <n v="253"/>
    <n v="31"/>
    <n v="222"/>
    <n v="0"/>
    <n v="5"/>
    <n v="12"/>
    <d v="2019-01-28T00:00:00"/>
    <x v="3"/>
  </r>
  <r>
    <x v="32"/>
    <d v="2019-01-31T00:00:00"/>
    <n v="79"/>
    <n v="12"/>
    <n v="67"/>
    <n v="0"/>
    <n v="5"/>
    <n v="12"/>
    <d v="2019-01-28T00:00:00"/>
    <x v="3"/>
  </r>
  <r>
    <x v="33"/>
    <d v="2019-01-31T00:00:00"/>
    <n v="54"/>
    <n v="3"/>
    <n v="51"/>
    <n v="0"/>
    <n v="5"/>
    <n v="12"/>
    <d v="2019-01-28T00:00:00"/>
    <x v="3"/>
  </r>
  <r>
    <x v="34"/>
    <d v="2019-01-31T00:00:00"/>
    <n v="33"/>
    <n v="0"/>
    <n v="0"/>
    <n v="0"/>
    <n v="5"/>
    <n v="12"/>
    <d v="2019-01-28T00:00:00"/>
    <x v="3"/>
  </r>
  <r>
    <x v="7"/>
    <d v="2019-01-31T00:00:00"/>
    <n v="820"/>
    <n v="157"/>
    <n v="663"/>
    <n v="0"/>
    <n v="5"/>
    <n v="12"/>
    <d v="2019-01-28T00:00:00"/>
    <x v="3"/>
  </r>
  <r>
    <x v="8"/>
    <d v="2019-01-31T00:00:00"/>
    <n v="3762"/>
    <n v="245"/>
    <n v="3515"/>
    <n v="2"/>
    <n v="5"/>
    <n v="12"/>
    <d v="2019-01-28T00:00:00"/>
    <x v="3"/>
  </r>
  <r>
    <x v="35"/>
    <d v="2019-01-31T00:00:00"/>
    <n v="1010"/>
    <n v="0"/>
    <n v="0"/>
    <n v="1010"/>
    <n v="5"/>
    <n v="12"/>
    <d v="2019-01-28T00:00:00"/>
    <x v="3"/>
  </r>
  <r>
    <x v="0"/>
    <d v="2019-02-01T00:00:00"/>
    <n v="4655"/>
    <n v="0"/>
    <n v="4616"/>
    <n v="39"/>
    <n v="5"/>
    <n v="12"/>
    <d v="2019-01-28T00:00:00"/>
    <x v="4"/>
  </r>
  <r>
    <x v="2"/>
    <d v="2019-02-01T00:00:00"/>
    <n v="14"/>
    <n v="1"/>
    <n v="13"/>
    <n v="0"/>
    <n v="5"/>
    <n v="12"/>
    <d v="2019-01-28T00:00:00"/>
    <x v="4"/>
  </r>
  <r>
    <x v="3"/>
    <d v="2019-02-01T00:00:00"/>
    <n v="67"/>
    <n v="14"/>
    <n v="53"/>
    <n v="0"/>
    <n v="5"/>
    <n v="12"/>
    <d v="2019-01-28T00:00:00"/>
    <x v="4"/>
  </r>
  <r>
    <x v="4"/>
    <d v="2019-02-01T00:00:00"/>
    <n v="39"/>
    <n v="1"/>
    <n v="38"/>
    <n v="0"/>
    <n v="5"/>
    <n v="12"/>
    <d v="2019-01-28T00:00:00"/>
    <x v="4"/>
  </r>
  <r>
    <x v="36"/>
    <d v="2019-02-01T00:00:00"/>
    <n v="2"/>
    <n v="0"/>
    <n v="2"/>
    <n v="0"/>
    <n v="5"/>
    <n v="12"/>
    <d v="2019-01-28T00:00:00"/>
    <x v="4"/>
  </r>
  <r>
    <x v="5"/>
    <d v="2019-02-01T00:00:00"/>
    <n v="11"/>
    <n v="1"/>
    <n v="10"/>
    <n v="0"/>
    <n v="5"/>
    <n v="12"/>
    <d v="2019-01-28T00:00:00"/>
    <x v="4"/>
  </r>
  <r>
    <x v="6"/>
    <d v="2019-02-01T00:00:00"/>
    <n v="8"/>
    <n v="0"/>
    <n v="8"/>
    <n v="0"/>
    <n v="5"/>
    <n v="12"/>
    <d v="2019-01-28T00:00:00"/>
    <x v="4"/>
  </r>
  <r>
    <x v="1"/>
    <d v="2019-02-01T00:00:00"/>
    <n v="4616"/>
    <n v="118"/>
    <n v="4455"/>
    <n v="43"/>
    <n v="5"/>
    <n v="12"/>
    <d v="2019-01-28T00:00:00"/>
    <x v="4"/>
  </r>
  <r>
    <x v="39"/>
    <d v="2019-02-01T00:00:00"/>
    <n v="304"/>
    <n v="7"/>
    <n v="297"/>
    <n v="0"/>
    <n v="5"/>
    <n v="12"/>
    <d v="2019-01-28T00:00:00"/>
    <x v="4"/>
  </r>
  <r>
    <x v="9"/>
    <d v="2019-02-01T00:00:00"/>
    <n v="330"/>
    <n v="1"/>
    <n v="329"/>
    <n v="0"/>
    <n v="5"/>
    <n v="12"/>
    <d v="2019-01-28T00:00:00"/>
    <x v="4"/>
  </r>
  <r>
    <x v="12"/>
    <d v="2019-02-01T00:00:00"/>
    <n v="12"/>
    <n v="4"/>
    <n v="8"/>
    <n v="0"/>
    <n v="5"/>
    <n v="12"/>
    <d v="2019-01-28T00:00:00"/>
    <x v="4"/>
  </r>
  <r>
    <x v="13"/>
    <d v="2019-02-01T00:00:00"/>
    <n v="12"/>
    <n v="0"/>
    <n v="12"/>
    <n v="0"/>
    <n v="5"/>
    <n v="12"/>
    <d v="2019-01-28T00:00:00"/>
    <x v="4"/>
  </r>
  <r>
    <x v="14"/>
    <d v="2019-02-01T00:00:00"/>
    <n v="135"/>
    <n v="37"/>
    <n v="98"/>
    <n v="0"/>
    <n v="5"/>
    <n v="12"/>
    <d v="2019-01-28T00:00:00"/>
    <x v="4"/>
  </r>
  <r>
    <x v="15"/>
    <d v="2019-02-01T00:00:00"/>
    <n v="84"/>
    <n v="2"/>
    <n v="82"/>
    <n v="0"/>
    <n v="5"/>
    <n v="12"/>
    <d v="2019-01-28T00:00:00"/>
    <x v="4"/>
  </r>
  <r>
    <x v="18"/>
    <d v="2019-02-01T00:00:00"/>
    <n v="15"/>
    <n v="2"/>
    <n v="13"/>
    <n v="0"/>
    <n v="5"/>
    <n v="12"/>
    <d v="2019-01-28T00:00:00"/>
    <x v="4"/>
  </r>
  <r>
    <x v="19"/>
    <d v="2019-02-01T00:00:00"/>
    <n v="2"/>
    <n v="0"/>
    <n v="2"/>
    <n v="0"/>
    <n v="5"/>
    <n v="12"/>
    <d v="2019-01-28T00:00:00"/>
    <x v="4"/>
  </r>
  <r>
    <x v="10"/>
    <d v="2019-02-01T00:00:00"/>
    <n v="151"/>
    <n v="2"/>
    <n v="149"/>
    <n v="0"/>
    <n v="5"/>
    <n v="12"/>
    <d v="2019-01-28T00:00:00"/>
    <x v="4"/>
  </r>
  <r>
    <x v="11"/>
    <d v="2019-02-01T00:00:00"/>
    <n v="2"/>
    <n v="1"/>
    <n v="1"/>
    <n v="0"/>
    <n v="5"/>
    <n v="12"/>
    <d v="2019-01-28T00:00:00"/>
    <x v="4"/>
  </r>
  <r>
    <x v="20"/>
    <d v="2019-02-01T00:00:00"/>
    <n v="151"/>
    <n v="0"/>
    <n v="151"/>
    <n v="0"/>
    <n v="5"/>
    <n v="12"/>
    <d v="2019-01-28T00:00:00"/>
    <x v="4"/>
  </r>
  <r>
    <x v="21"/>
    <d v="2019-02-01T00:00:00"/>
    <n v="515"/>
    <n v="4"/>
    <n v="511"/>
    <n v="0"/>
    <n v="5"/>
    <n v="12"/>
    <d v="2019-01-28T00:00:00"/>
    <x v="4"/>
  </r>
  <r>
    <x v="22"/>
    <d v="2019-02-01T00:00:00"/>
    <n v="2548"/>
    <n v="37"/>
    <n v="2511"/>
    <n v="0"/>
    <n v="5"/>
    <n v="12"/>
    <d v="2019-01-28T00:00:00"/>
    <x v="4"/>
  </r>
  <r>
    <x v="25"/>
    <d v="2019-02-01T00:00:00"/>
    <n v="163"/>
    <n v="17"/>
    <n v="146"/>
    <n v="0"/>
    <n v="5"/>
    <n v="12"/>
    <d v="2019-01-28T00:00:00"/>
    <x v="4"/>
  </r>
  <r>
    <x v="26"/>
    <d v="2019-02-01T00:00:00"/>
    <n v="19"/>
    <n v="0"/>
    <n v="19"/>
    <n v="0"/>
    <n v="5"/>
    <n v="12"/>
    <d v="2019-01-28T00:00:00"/>
    <x v="4"/>
  </r>
  <r>
    <x v="27"/>
    <d v="2019-02-01T00:00:00"/>
    <n v="19"/>
    <n v="1"/>
    <n v="18"/>
    <n v="0"/>
    <n v="5"/>
    <n v="12"/>
    <d v="2019-01-28T00:00:00"/>
    <x v="4"/>
  </r>
  <r>
    <x v="38"/>
    <d v="2019-02-01T00:00:00"/>
    <n v="19"/>
    <n v="2"/>
    <n v="17"/>
    <n v="0"/>
    <n v="5"/>
    <n v="12"/>
    <d v="2019-01-28T00:00:00"/>
    <x v="4"/>
  </r>
  <r>
    <x v="28"/>
    <d v="2019-02-01T00:00:00"/>
    <n v="233"/>
    <n v="19"/>
    <n v="214"/>
    <n v="0"/>
    <n v="5"/>
    <n v="12"/>
    <d v="2019-01-28T00:00:00"/>
    <x v="4"/>
  </r>
  <r>
    <x v="29"/>
    <d v="2019-02-01T00:00:00"/>
    <n v="79"/>
    <n v="20"/>
    <n v="59"/>
    <n v="0"/>
    <n v="5"/>
    <n v="12"/>
    <d v="2019-01-28T00:00:00"/>
    <x v="4"/>
  </r>
  <r>
    <x v="23"/>
    <d v="2019-02-01T00:00:00"/>
    <n v="83"/>
    <n v="12"/>
    <n v="71"/>
    <n v="0"/>
    <n v="5"/>
    <n v="12"/>
    <d v="2019-01-28T00:00:00"/>
    <x v="4"/>
  </r>
  <r>
    <x v="24"/>
    <d v="2019-02-01T00:00:00"/>
    <n v="519"/>
    <n v="51"/>
    <n v="468"/>
    <n v="0"/>
    <n v="5"/>
    <n v="12"/>
    <d v="2019-01-28T00:00:00"/>
    <x v="4"/>
  </r>
  <r>
    <x v="30"/>
    <d v="2019-02-01T00:00:00"/>
    <n v="519"/>
    <n v="0"/>
    <n v="519"/>
    <n v="0"/>
    <n v="5"/>
    <n v="12"/>
    <d v="2019-01-28T00:00:00"/>
    <x v="4"/>
  </r>
  <r>
    <x v="31"/>
    <d v="2019-02-01T00:00:00"/>
    <n v="267"/>
    <n v="28"/>
    <n v="239"/>
    <n v="0"/>
    <n v="5"/>
    <n v="12"/>
    <d v="2019-01-28T00:00:00"/>
    <x v="4"/>
  </r>
  <r>
    <x v="32"/>
    <d v="2019-02-01T00:00:00"/>
    <n v="87"/>
    <n v="17"/>
    <n v="70"/>
    <n v="0"/>
    <n v="5"/>
    <n v="12"/>
    <d v="2019-01-28T00:00:00"/>
    <x v="4"/>
  </r>
  <r>
    <x v="33"/>
    <d v="2019-02-01T00:00:00"/>
    <n v="50"/>
    <n v="5"/>
    <n v="45"/>
    <n v="0"/>
    <n v="5"/>
    <n v="12"/>
    <d v="2019-01-28T00:00:00"/>
    <x v="4"/>
  </r>
  <r>
    <x v="34"/>
    <d v="2019-02-01T00:00:00"/>
    <n v="27"/>
    <n v="0"/>
    <n v="0"/>
    <n v="0"/>
    <n v="5"/>
    <n v="12"/>
    <d v="2019-01-28T00:00:00"/>
    <x v="4"/>
  </r>
  <r>
    <x v="7"/>
    <d v="2019-02-01T00:00:00"/>
    <n v="818"/>
    <n v="197"/>
    <n v="621"/>
    <n v="0"/>
    <n v="5"/>
    <n v="12"/>
    <d v="2019-01-28T00:00:00"/>
    <x v="4"/>
  </r>
  <r>
    <x v="8"/>
    <d v="2019-02-01T00:00:00"/>
    <n v="4451"/>
    <n v="306"/>
    <n v="4145"/>
    <n v="0"/>
    <n v="5"/>
    <n v="12"/>
    <d v="2019-01-28T00:00:00"/>
    <x v="4"/>
  </r>
  <r>
    <x v="37"/>
    <d v="2019-02-01T00:00:00"/>
    <n v="1"/>
    <n v="0"/>
    <n v="1"/>
    <n v="0"/>
    <n v="5"/>
    <n v="12"/>
    <d v="2019-01-28T00:00:00"/>
    <x v="4"/>
  </r>
  <r>
    <x v="35"/>
    <d v="2019-02-01T00:00:00"/>
    <n v="973"/>
    <n v="0"/>
    <n v="0"/>
    <n v="973"/>
    <n v="5"/>
    <n v="12"/>
    <d v="2019-01-28T00:00:00"/>
    <x v="4"/>
  </r>
  <r>
    <x v="0"/>
    <d v="2019-02-02T00:00:00"/>
    <n v="679"/>
    <n v="0"/>
    <n v="674"/>
    <n v="5"/>
    <n v="5"/>
    <n v="12"/>
    <d v="2019-01-28T00:00:00"/>
    <x v="4"/>
  </r>
  <r>
    <x v="2"/>
    <d v="2019-02-02T00:00:00"/>
    <n v="1"/>
    <n v="0"/>
    <n v="1"/>
    <n v="0"/>
    <n v="5"/>
    <n v="12"/>
    <d v="2019-01-28T00:00:00"/>
    <x v="4"/>
  </r>
  <r>
    <x v="3"/>
    <d v="2019-02-02T00:00:00"/>
    <n v="20"/>
    <n v="1"/>
    <n v="19"/>
    <n v="0"/>
    <n v="5"/>
    <n v="12"/>
    <d v="2019-01-28T00:00:00"/>
    <x v="4"/>
  </r>
  <r>
    <x v="4"/>
    <d v="2019-02-02T00:00:00"/>
    <n v="18"/>
    <n v="0"/>
    <n v="18"/>
    <n v="0"/>
    <n v="5"/>
    <n v="12"/>
    <d v="2019-01-28T00:00:00"/>
    <x v="4"/>
  </r>
  <r>
    <x v="5"/>
    <d v="2019-02-02T00:00:00"/>
    <n v="6"/>
    <n v="0"/>
    <n v="6"/>
    <n v="0"/>
    <n v="5"/>
    <n v="12"/>
    <d v="2019-01-28T00:00:00"/>
    <x v="4"/>
  </r>
  <r>
    <x v="6"/>
    <d v="2019-02-02T00:00:00"/>
    <n v="6"/>
    <n v="0"/>
    <n v="6"/>
    <n v="0"/>
    <n v="5"/>
    <n v="12"/>
    <d v="2019-01-28T00:00:00"/>
    <x v="4"/>
  </r>
  <r>
    <x v="1"/>
    <d v="2019-02-02T00:00:00"/>
    <n v="674"/>
    <n v="20"/>
    <n v="641"/>
    <n v="13"/>
    <n v="5"/>
    <n v="12"/>
    <d v="2019-01-28T00:00:00"/>
    <x v="4"/>
  </r>
  <r>
    <x v="39"/>
    <d v="2019-02-02T00:00:00"/>
    <n v="31"/>
    <n v="1"/>
    <n v="30"/>
    <n v="0"/>
    <n v="5"/>
    <n v="12"/>
    <d v="2019-01-28T00:00:00"/>
    <x v="4"/>
  </r>
  <r>
    <x v="9"/>
    <d v="2019-02-02T00:00:00"/>
    <n v="35"/>
    <n v="1"/>
    <n v="34"/>
    <n v="0"/>
    <n v="5"/>
    <n v="12"/>
    <d v="2019-01-28T00:00:00"/>
    <x v="4"/>
  </r>
  <r>
    <x v="12"/>
    <d v="2019-02-02T00:00:00"/>
    <n v="2"/>
    <n v="0"/>
    <n v="2"/>
    <n v="0"/>
    <n v="5"/>
    <n v="12"/>
    <d v="2019-01-28T00:00:00"/>
    <x v="4"/>
  </r>
  <r>
    <x v="13"/>
    <d v="2019-02-02T00:00:00"/>
    <n v="2"/>
    <n v="0"/>
    <n v="2"/>
    <n v="0"/>
    <n v="5"/>
    <n v="12"/>
    <d v="2019-01-28T00:00:00"/>
    <x v="4"/>
  </r>
  <r>
    <x v="14"/>
    <d v="2019-02-02T00:00:00"/>
    <n v="32"/>
    <n v="10"/>
    <n v="22"/>
    <n v="0"/>
    <n v="5"/>
    <n v="12"/>
    <d v="2019-01-28T00:00:00"/>
    <x v="4"/>
  </r>
  <r>
    <x v="15"/>
    <d v="2019-02-02T00:00:00"/>
    <n v="19"/>
    <n v="0"/>
    <n v="19"/>
    <n v="0"/>
    <n v="5"/>
    <n v="12"/>
    <d v="2019-01-28T00:00:00"/>
    <x v="4"/>
  </r>
  <r>
    <x v="18"/>
    <d v="2019-02-02T00:00:00"/>
    <n v="3"/>
    <n v="0"/>
    <n v="3"/>
    <n v="0"/>
    <n v="5"/>
    <n v="12"/>
    <d v="2019-01-28T00:00:00"/>
    <x v="4"/>
  </r>
  <r>
    <x v="19"/>
    <d v="2019-02-02T00:00:00"/>
    <n v="1"/>
    <n v="0"/>
    <n v="1"/>
    <n v="0"/>
    <n v="5"/>
    <n v="12"/>
    <d v="2019-01-28T00:00:00"/>
    <x v="4"/>
  </r>
  <r>
    <x v="10"/>
    <d v="2019-02-02T00:00:00"/>
    <n v="34"/>
    <n v="0"/>
    <n v="34"/>
    <n v="0"/>
    <n v="5"/>
    <n v="12"/>
    <d v="2019-01-28T00:00:00"/>
    <x v="4"/>
  </r>
  <r>
    <x v="20"/>
    <d v="2019-02-02T00:00:00"/>
    <n v="34"/>
    <n v="0"/>
    <n v="34"/>
    <n v="0"/>
    <n v="5"/>
    <n v="12"/>
    <d v="2019-01-28T00:00:00"/>
    <x v="4"/>
  </r>
  <r>
    <x v="21"/>
    <d v="2019-02-02T00:00:00"/>
    <n v="64"/>
    <n v="0"/>
    <n v="64"/>
    <n v="0"/>
    <n v="5"/>
    <n v="12"/>
    <d v="2019-01-28T00:00:00"/>
    <x v="4"/>
  </r>
  <r>
    <x v="22"/>
    <d v="2019-02-02T00:00:00"/>
    <n v="326"/>
    <n v="5"/>
    <n v="321"/>
    <n v="0"/>
    <n v="5"/>
    <n v="12"/>
    <d v="2019-01-28T00:00:00"/>
    <x v="4"/>
  </r>
  <r>
    <x v="25"/>
    <d v="2019-02-02T00:00:00"/>
    <n v="32"/>
    <n v="8"/>
    <n v="24"/>
    <n v="0"/>
    <n v="5"/>
    <n v="12"/>
    <d v="2019-01-28T00:00:00"/>
    <x v="4"/>
  </r>
  <r>
    <x v="26"/>
    <d v="2019-02-02T00:00:00"/>
    <n v="11"/>
    <n v="1"/>
    <n v="10"/>
    <n v="0"/>
    <n v="5"/>
    <n v="12"/>
    <d v="2019-01-28T00:00:00"/>
    <x v="4"/>
  </r>
  <r>
    <x v="27"/>
    <d v="2019-02-02T00:00:00"/>
    <n v="3"/>
    <n v="0"/>
    <n v="3"/>
    <n v="0"/>
    <n v="5"/>
    <n v="12"/>
    <d v="2019-01-28T00:00:00"/>
    <x v="4"/>
  </r>
  <r>
    <x v="38"/>
    <d v="2019-02-02T00:00:00"/>
    <n v="2"/>
    <n v="2"/>
    <n v="0"/>
    <n v="0"/>
    <n v="5"/>
    <n v="12"/>
    <d v="2019-01-28T00:00:00"/>
    <x v="4"/>
  </r>
  <r>
    <x v="28"/>
    <d v="2019-02-02T00:00:00"/>
    <n v="36"/>
    <n v="0"/>
    <n v="36"/>
    <n v="0"/>
    <n v="5"/>
    <n v="12"/>
    <d v="2019-01-28T00:00:00"/>
    <x v="4"/>
  </r>
  <r>
    <x v="29"/>
    <d v="2019-02-02T00:00:00"/>
    <n v="11"/>
    <n v="0"/>
    <n v="11"/>
    <n v="0"/>
    <n v="5"/>
    <n v="12"/>
    <d v="2019-01-28T00:00:00"/>
    <x v="4"/>
  </r>
  <r>
    <x v="23"/>
    <d v="2019-02-02T00:00:00"/>
    <n v="13"/>
    <n v="1"/>
    <n v="12"/>
    <n v="0"/>
    <n v="5"/>
    <n v="12"/>
    <d v="2019-01-28T00:00:00"/>
    <x v="4"/>
  </r>
  <r>
    <x v="24"/>
    <d v="2019-02-02T00:00:00"/>
    <n v="99"/>
    <n v="14"/>
    <n v="85"/>
    <n v="0"/>
    <n v="5"/>
    <n v="12"/>
    <d v="2019-01-28T00:00:00"/>
    <x v="4"/>
  </r>
  <r>
    <x v="30"/>
    <d v="2019-02-02T00:00:00"/>
    <n v="99"/>
    <n v="0"/>
    <n v="99"/>
    <n v="0"/>
    <n v="5"/>
    <n v="12"/>
    <d v="2019-01-28T00:00:00"/>
    <x v="4"/>
  </r>
  <r>
    <x v="31"/>
    <d v="2019-02-02T00:00:00"/>
    <n v="39"/>
    <n v="6"/>
    <n v="33"/>
    <n v="0"/>
    <n v="5"/>
    <n v="12"/>
    <d v="2019-01-28T00:00:00"/>
    <x v="4"/>
  </r>
  <r>
    <x v="32"/>
    <d v="2019-02-02T00:00:00"/>
    <n v="25"/>
    <n v="7"/>
    <n v="18"/>
    <n v="0"/>
    <n v="5"/>
    <n v="12"/>
    <d v="2019-01-28T00:00:00"/>
    <x v="4"/>
  </r>
  <r>
    <x v="33"/>
    <d v="2019-02-02T00:00:00"/>
    <n v="11"/>
    <n v="1"/>
    <n v="10"/>
    <n v="0"/>
    <n v="5"/>
    <n v="12"/>
    <d v="2019-01-28T00:00:00"/>
    <x v="4"/>
  </r>
  <r>
    <x v="34"/>
    <d v="2019-02-02T00:00:00"/>
    <n v="3"/>
    <n v="0"/>
    <n v="0"/>
    <n v="0"/>
    <n v="5"/>
    <n v="12"/>
    <d v="2019-01-28T00:00:00"/>
    <x v="4"/>
  </r>
  <r>
    <x v="7"/>
    <d v="2019-02-02T00:00:00"/>
    <n v="128"/>
    <n v="32"/>
    <n v="96"/>
    <n v="0"/>
    <n v="5"/>
    <n v="12"/>
    <d v="2019-01-28T00:00:00"/>
    <x v="4"/>
  </r>
  <r>
    <x v="8"/>
    <d v="2019-02-02T00:00:00"/>
    <n v="633"/>
    <n v="51"/>
    <n v="582"/>
    <n v="0"/>
    <n v="5"/>
    <n v="12"/>
    <d v="2019-01-28T00:00:00"/>
    <x v="4"/>
  </r>
  <r>
    <x v="35"/>
    <d v="2019-02-02T00:00:00"/>
    <n v="150"/>
    <n v="0"/>
    <n v="0"/>
    <n v="150"/>
    <n v="5"/>
    <n v="12"/>
    <d v="2019-01-28T00:00:00"/>
    <x v="4"/>
  </r>
  <r>
    <x v="0"/>
    <d v="2019-02-03T00:00:00"/>
    <n v="250"/>
    <n v="0"/>
    <n v="250"/>
    <n v="0"/>
    <n v="6"/>
    <n v="13"/>
    <d v="2019-02-04T00:00:00"/>
    <x v="4"/>
  </r>
  <r>
    <x v="3"/>
    <d v="2019-02-03T00:00:00"/>
    <n v="7"/>
    <n v="2"/>
    <n v="5"/>
    <n v="0"/>
    <n v="6"/>
    <n v="13"/>
    <d v="2019-02-04T00:00:00"/>
    <x v="4"/>
  </r>
  <r>
    <x v="4"/>
    <d v="2019-02-03T00:00:00"/>
    <n v="5"/>
    <n v="0"/>
    <n v="5"/>
    <n v="0"/>
    <n v="6"/>
    <n v="13"/>
    <d v="2019-02-04T00:00:00"/>
    <x v="4"/>
  </r>
  <r>
    <x v="5"/>
    <d v="2019-02-03T00:00:00"/>
    <n v="3"/>
    <n v="0"/>
    <n v="3"/>
    <n v="0"/>
    <n v="6"/>
    <n v="13"/>
    <d v="2019-02-04T00:00:00"/>
    <x v="4"/>
  </r>
  <r>
    <x v="6"/>
    <d v="2019-02-03T00:00:00"/>
    <n v="3"/>
    <n v="1"/>
    <n v="2"/>
    <n v="0"/>
    <n v="6"/>
    <n v="13"/>
    <d v="2019-02-04T00:00:00"/>
    <x v="4"/>
  </r>
  <r>
    <x v="1"/>
    <d v="2019-02-03T00:00:00"/>
    <n v="250"/>
    <n v="12"/>
    <n v="233"/>
    <n v="5"/>
    <n v="6"/>
    <n v="13"/>
    <d v="2019-02-04T00:00:00"/>
    <x v="4"/>
  </r>
  <r>
    <x v="39"/>
    <d v="2019-02-03T00:00:00"/>
    <n v="16"/>
    <n v="0"/>
    <n v="16"/>
    <n v="0"/>
    <n v="6"/>
    <n v="13"/>
    <d v="2019-02-04T00:00:00"/>
    <x v="4"/>
  </r>
  <r>
    <x v="9"/>
    <d v="2019-02-03T00:00:00"/>
    <n v="17"/>
    <n v="0"/>
    <n v="17"/>
    <n v="0"/>
    <n v="6"/>
    <n v="13"/>
    <d v="2019-02-04T00:00:00"/>
    <x v="4"/>
  </r>
  <r>
    <x v="14"/>
    <d v="2019-02-03T00:00:00"/>
    <n v="18"/>
    <n v="3"/>
    <n v="15"/>
    <n v="0"/>
    <n v="6"/>
    <n v="13"/>
    <d v="2019-02-04T00:00:00"/>
    <x v="4"/>
  </r>
  <r>
    <x v="15"/>
    <d v="2019-02-03T00:00:00"/>
    <n v="14"/>
    <n v="0"/>
    <n v="14"/>
    <n v="0"/>
    <n v="6"/>
    <n v="13"/>
    <d v="2019-02-04T00:00:00"/>
    <x v="4"/>
  </r>
  <r>
    <x v="18"/>
    <d v="2019-02-03T00:00:00"/>
    <n v="1"/>
    <n v="0"/>
    <n v="1"/>
    <n v="0"/>
    <n v="6"/>
    <n v="13"/>
    <d v="2019-02-04T00:00:00"/>
    <x v="4"/>
  </r>
  <r>
    <x v="10"/>
    <d v="2019-02-03T00:00:00"/>
    <n v="18"/>
    <n v="0"/>
    <n v="18"/>
    <n v="0"/>
    <n v="6"/>
    <n v="13"/>
    <d v="2019-02-04T00:00:00"/>
    <x v="4"/>
  </r>
  <r>
    <x v="20"/>
    <d v="2019-02-03T00:00:00"/>
    <n v="18"/>
    <n v="0"/>
    <n v="18"/>
    <n v="0"/>
    <n v="6"/>
    <n v="13"/>
    <d v="2019-02-04T00:00:00"/>
    <x v="4"/>
  </r>
  <r>
    <x v="21"/>
    <d v="2019-02-03T00:00:00"/>
    <n v="27"/>
    <n v="0"/>
    <n v="27"/>
    <n v="0"/>
    <n v="6"/>
    <n v="13"/>
    <d v="2019-02-04T00:00:00"/>
    <x v="4"/>
  </r>
  <r>
    <x v="22"/>
    <d v="2019-02-03T00:00:00"/>
    <n v="106"/>
    <n v="2"/>
    <n v="104"/>
    <n v="0"/>
    <n v="6"/>
    <n v="13"/>
    <d v="2019-02-04T00:00:00"/>
    <x v="4"/>
  </r>
  <r>
    <x v="25"/>
    <d v="2019-02-03T00:00:00"/>
    <n v="8"/>
    <n v="4"/>
    <n v="4"/>
    <n v="0"/>
    <n v="6"/>
    <n v="13"/>
    <d v="2019-02-04T00:00:00"/>
    <x v="4"/>
  </r>
  <r>
    <x v="26"/>
    <d v="2019-02-03T00:00:00"/>
    <n v="1"/>
    <n v="0"/>
    <n v="1"/>
    <n v="0"/>
    <n v="6"/>
    <n v="13"/>
    <d v="2019-02-04T00:00:00"/>
    <x v="4"/>
  </r>
  <r>
    <x v="27"/>
    <d v="2019-02-03T00:00:00"/>
    <n v="2"/>
    <n v="0"/>
    <n v="2"/>
    <n v="0"/>
    <n v="6"/>
    <n v="13"/>
    <d v="2019-02-04T00:00:00"/>
    <x v="4"/>
  </r>
  <r>
    <x v="28"/>
    <d v="2019-02-03T00:00:00"/>
    <n v="11"/>
    <n v="1"/>
    <n v="10"/>
    <n v="0"/>
    <n v="6"/>
    <n v="13"/>
    <d v="2019-02-04T00:00:00"/>
    <x v="4"/>
  </r>
  <r>
    <x v="23"/>
    <d v="2019-02-03T00:00:00"/>
    <n v="5"/>
    <n v="0"/>
    <n v="5"/>
    <n v="0"/>
    <n v="6"/>
    <n v="13"/>
    <d v="2019-02-04T00:00:00"/>
    <x v="4"/>
  </r>
  <r>
    <x v="24"/>
    <d v="2019-02-03T00:00:00"/>
    <n v="23"/>
    <n v="1"/>
    <n v="22"/>
    <n v="0"/>
    <n v="6"/>
    <n v="13"/>
    <d v="2019-02-04T00:00:00"/>
    <x v="4"/>
  </r>
  <r>
    <x v="30"/>
    <d v="2019-02-03T00:00:00"/>
    <n v="23"/>
    <n v="0"/>
    <n v="23"/>
    <n v="0"/>
    <n v="6"/>
    <n v="13"/>
    <d v="2019-02-04T00:00:00"/>
    <x v="4"/>
  </r>
  <r>
    <x v="31"/>
    <d v="2019-02-03T00:00:00"/>
    <n v="13"/>
    <n v="3"/>
    <n v="10"/>
    <n v="0"/>
    <n v="6"/>
    <n v="13"/>
    <d v="2019-02-04T00:00:00"/>
    <x v="4"/>
  </r>
  <r>
    <x v="32"/>
    <d v="2019-02-03T00:00:00"/>
    <n v="6"/>
    <n v="2"/>
    <n v="4"/>
    <n v="0"/>
    <n v="6"/>
    <n v="13"/>
    <d v="2019-02-04T00:00:00"/>
    <x v="4"/>
  </r>
  <r>
    <x v="33"/>
    <d v="2019-02-03T00:00:00"/>
    <n v="3"/>
    <n v="0"/>
    <n v="3"/>
    <n v="0"/>
    <n v="6"/>
    <n v="13"/>
    <d v="2019-02-04T00:00:00"/>
    <x v="4"/>
  </r>
  <r>
    <x v="34"/>
    <d v="2019-02-03T00:00:00"/>
    <n v="2"/>
    <n v="0"/>
    <n v="0"/>
    <n v="0"/>
    <n v="6"/>
    <n v="13"/>
    <d v="2019-02-04T00:00:00"/>
    <x v="4"/>
  </r>
  <r>
    <x v="7"/>
    <d v="2019-02-03T00:00:00"/>
    <n v="50"/>
    <n v="18"/>
    <n v="32"/>
    <n v="0"/>
    <n v="6"/>
    <n v="13"/>
    <d v="2019-02-04T00:00:00"/>
    <x v="4"/>
  </r>
  <r>
    <x v="8"/>
    <d v="2019-02-03T00:00:00"/>
    <n v="232"/>
    <n v="19"/>
    <n v="213"/>
    <n v="0"/>
    <n v="6"/>
    <n v="13"/>
    <d v="2019-02-04T00:00:00"/>
    <x v="4"/>
  </r>
  <r>
    <x v="35"/>
    <d v="2019-02-03T00:00:00"/>
    <n v="67"/>
    <n v="0"/>
    <n v="0"/>
    <n v="67"/>
    <n v="6"/>
    <n v="13"/>
    <d v="2019-02-04T00:00:00"/>
    <x v="4"/>
  </r>
  <r>
    <x v="0"/>
    <d v="2019-02-04T00:00:00"/>
    <n v="4406"/>
    <n v="0"/>
    <n v="4368"/>
    <n v="38"/>
    <n v="6"/>
    <n v="13"/>
    <d v="2019-02-04T00:00:00"/>
    <x v="4"/>
  </r>
  <r>
    <x v="2"/>
    <d v="2019-02-04T00:00:00"/>
    <n v="17"/>
    <n v="1"/>
    <n v="16"/>
    <n v="0"/>
    <n v="6"/>
    <n v="13"/>
    <d v="2019-02-04T00:00:00"/>
    <x v="4"/>
  </r>
  <r>
    <x v="3"/>
    <d v="2019-02-04T00:00:00"/>
    <n v="62"/>
    <n v="8"/>
    <n v="54"/>
    <n v="0"/>
    <n v="6"/>
    <n v="13"/>
    <d v="2019-02-04T00:00:00"/>
    <x v="4"/>
  </r>
  <r>
    <x v="4"/>
    <d v="2019-02-04T00:00:00"/>
    <n v="37"/>
    <n v="1"/>
    <n v="36"/>
    <n v="0"/>
    <n v="6"/>
    <n v="13"/>
    <d v="2019-02-04T00:00:00"/>
    <x v="4"/>
  </r>
  <r>
    <x v="5"/>
    <d v="2019-02-04T00:00:00"/>
    <n v="11"/>
    <n v="1"/>
    <n v="10"/>
    <n v="0"/>
    <n v="6"/>
    <n v="13"/>
    <d v="2019-02-04T00:00:00"/>
    <x v="4"/>
  </r>
  <r>
    <x v="6"/>
    <d v="2019-02-04T00:00:00"/>
    <n v="10"/>
    <n v="1"/>
    <n v="9"/>
    <n v="0"/>
    <n v="6"/>
    <n v="13"/>
    <d v="2019-02-04T00:00:00"/>
    <x v="4"/>
  </r>
  <r>
    <x v="1"/>
    <d v="2019-02-04T00:00:00"/>
    <n v="4368"/>
    <n v="111"/>
    <n v="4221"/>
    <n v="36"/>
    <n v="6"/>
    <n v="13"/>
    <d v="2019-02-04T00:00:00"/>
    <x v="4"/>
  </r>
  <r>
    <x v="39"/>
    <d v="2019-02-04T00:00:00"/>
    <n v="327"/>
    <n v="0"/>
    <n v="327"/>
    <n v="0"/>
    <n v="6"/>
    <n v="13"/>
    <d v="2019-02-04T00:00:00"/>
    <x v="4"/>
  </r>
  <r>
    <x v="9"/>
    <d v="2019-02-04T00:00:00"/>
    <n v="343"/>
    <n v="3"/>
    <n v="340"/>
    <n v="0"/>
    <n v="6"/>
    <n v="13"/>
    <d v="2019-02-04T00:00:00"/>
    <x v="4"/>
  </r>
  <r>
    <x v="12"/>
    <d v="2019-02-04T00:00:00"/>
    <n v="10"/>
    <n v="3"/>
    <n v="7"/>
    <n v="0"/>
    <n v="6"/>
    <n v="13"/>
    <d v="2019-02-04T00:00:00"/>
    <x v="4"/>
  </r>
  <r>
    <x v="13"/>
    <d v="2019-02-04T00:00:00"/>
    <n v="18"/>
    <n v="5"/>
    <n v="13"/>
    <n v="0"/>
    <n v="6"/>
    <n v="13"/>
    <d v="2019-02-04T00:00:00"/>
    <x v="4"/>
  </r>
  <r>
    <x v="14"/>
    <d v="2019-02-04T00:00:00"/>
    <n v="177"/>
    <n v="42"/>
    <n v="135"/>
    <n v="0"/>
    <n v="6"/>
    <n v="13"/>
    <d v="2019-02-04T00:00:00"/>
    <x v="4"/>
  </r>
  <r>
    <x v="15"/>
    <d v="2019-02-04T00:00:00"/>
    <n v="124"/>
    <n v="1"/>
    <n v="123"/>
    <n v="0"/>
    <n v="6"/>
    <n v="13"/>
    <d v="2019-02-04T00:00:00"/>
    <x v="4"/>
  </r>
  <r>
    <x v="18"/>
    <d v="2019-02-04T00:00:00"/>
    <n v="18"/>
    <n v="3"/>
    <n v="15"/>
    <n v="0"/>
    <n v="6"/>
    <n v="13"/>
    <d v="2019-02-04T00:00:00"/>
    <x v="4"/>
  </r>
  <r>
    <x v="19"/>
    <d v="2019-02-04T00:00:00"/>
    <n v="4"/>
    <n v="0"/>
    <n v="4"/>
    <n v="0"/>
    <n v="6"/>
    <n v="13"/>
    <d v="2019-02-04T00:00:00"/>
    <x v="4"/>
  </r>
  <r>
    <x v="10"/>
    <d v="2019-02-04T00:00:00"/>
    <n v="200"/>
    <n v="0"/>
    <n v="200"/>
    <n v="0"/>
    <n v="6"/>
    <n v="13"/>
    <d v="2019-02-04T00:00:00"/>
    <x v="4"/>
  </r>
  <r>
    <x v="11"/>
    <d v="2019-02-04T00:00:00"/>
    <n v="9"/>
    <n v="1"/>
    <n v="8"/>
    <n v="0"/>
    <n v="6"/>
    <n v="13"/>
    <d v="2019-02-04T00:00:00"/>
    <x v="4"/>
  </r>
  <r>
    <x v="20"/>
    <d v="2019-02-04T00:00:00"/>
    <n v="200"/>
    <n v="0"/>
    <n v="200"/>
    <n v="0"/>
    <n v="6"/>
    <n v="13"/>
    <d v="2019-02-04T00:00:00"/>
    <x v="4"/>
  </r>
  <r>
    <x v="21"/>
    <d v="2019-02-04T00:00:00"/>
    <n v="611"/>
    <n v="4"/>
    <n v="607"/>
    <n v="0"/>
    <n v="6"/>
    <n v="13"/>
    <d v="2019-02-04T00:00:00"/>
    <x v="4"/>
  </r>
  <r>
    <x v="22"/>
    <d v="2019-02-04T00:00:00"/>
    <n v="2178"/>
    <n v="24"/>
    <n v="2154"/>
    <n v="0"/>
    <n v="6"/>
    <n v="13"/>
    <d v="2019-02-04T00:00:00"/>
    <x v="4"/>
  </r>
  <r>
    <x v="25"/>
    <d v="2019-02-04T00:00:00"/>
    <n v="182"/>
    <n v="33"/>
    <n v="149"/>
    <n v="0"/>
    <n v="6"/>
    <n v="13"/>
    <d v="2019-02-04T00:00:00"/>
    <x v="4"/>
  </r>
  <r>
    <x v="26"/>
    <d v="2019-02-04T00:00:00"/>
    <n v="24"/>
    <n v="2"/>
    <n v="22"/>
    <n v="0"/>
    <n v="6"/>
    <n v="13"/>
    <d v="2019-02-04T00:00:00"/>
    <x v="4"/>
  </r>
  <r>
    <x v="27"/>
    <d v="2019-02-04T00:00:00"/>
    <n v="19"/>
    <n v="0"/>
    <n v="19"/>
    <n v="0"/>
    <n v="6"/>
    <n v="13"/>
    <d v="2019-02-04T00:00:00"/>
    <x v="4"/>
  </r>
  <r>
    <x v="38"/>
    <d v="2019-02-04T00:00:00"/>
    <n v="12"/>
    <n v="2"/>
    <n v="10"/>
    <n v="0"/>
    <n v="6"/>
    <n v="13"/>
    <d v="2019-02-04T00:00:00"/>
    <x v="4"/>
  </r>
  <r>
    <x v="28"/>
    <d v="2019-02-04T00:00:00"/>
    <n v="213"/>
    <n v="19"/>
    <n v="194"/>
    <n v="0"/>
    <n v="6"/>
    <n v="13"/>
    <d v="2019-02-04T00:00:00"/>
    <x v="4"/>
  </r>
  <r>
    <x v="29"/>
    <d v="2019-02-04T00:00:00"/>
    <n v="68"/>
    <n v="14"/>
    <n v="54"/>
    <n v="0"/>
    <n v="6"/>
    <n v="13"/>
    <d v="2019-02-04T00:00:00"/>
    <x v="4"/>
  </r>
  <r>
    <x v="23"/>
    <d v="2019-02-04T00:00:00"/>
    <n v="84"/>
    <n v="11"/>
    <n v="73"/>
    <n v="0"/>
    <n v="6"/>
    <n v="13"/>
    <d v="2019-02-04T00:00:00"/>
    <x v="4"/>
  </r>
  <r>
    <x v="24"/>
    <d v="2019-02-04T00:00:00"/>
    <n v="497"/>
    <n v="32"/>
    <n v="465"/>
    <n v="0"/>
    <n v="6"/>
    <n v="13"/>
    <d v="2019-02-04T00:00:00"/>
    <x v="4"/>
  </r>
  <r>
    <x v="30"/>
    <d v="2019-02-04T00:00:00"/>
    <n v="497"/>
    <n v="0"/>
    <n v="497"/>
    <n v="0"/>
    <n v="6"/>
    <n v="13"/>
    <d v="2019-02-04T00:00:00"/>
    <x v="4"/>
  </r>
  <r>
    <x v="31"/>
    <d v="2019-02-04T00:00:00"/>
    <n v="284"/>
    <n v="23"/>
    <n v="261"/>
    <n v="0"/>
    <n v="6"/>
    <n v="13"/>
    <d v="2019-02-04T00:00:00"/>
    <x v="4"/>
  </r>
  <r>
    <x v="32"/>
    <d v="2019-02-04T00:00:00"/>
    <n v="92"/>
    <n v="26"/>
    <n v="66"/>
    <n v="0"/>
    <n v="6"/>
    <n v="13"/>
    <d v="2019-02-04T00:00:00"/>
    <x v="4"/>
  </r>
  <r>
    <x v="33"/>
    <d v="2019-02-04T00:00:00"/>
    <n v="67"/>
    <n v="4"/>
    <n v="63"/>
    <n v="0"/>
    <n v="6"/>
    <n v="13"/>
    <d v="2019-02-04T00:00:00"/>
    <x v="4"/>
  </r>
  <r>
    <x v="34"/>
    <d v="2019-02-04T00:00:00"/>
    <n v="24"/>
    <n v="0"/>
    <n v="0"/>
    <n v="0"/>
    <n v="6"/>
    <n v="13"/>
    <d v="2019-02-04T00:00:00"/>
    <x v="4"/>
  </r>
  <r>
    <x v="7"/>
    <d v="2019-02-04T00:00:00"/>
    <n v="923"/>
    <n v="208"/>
    <n v="715"/>
    <n v="0"/>
    <n v="6"/>
    <n v="13"/>
    <d v="2019-02-04T00:00:00"/>
    <x v="4"/>
  </r>
  <r>
    <x v="8"/>
    <d v="2019-02-04T00:00:00"/>
    <n v="4210"/>
    <n v="270"/>
    <n v="3938"/>
    <n v="2"/>
    <n v="6"/>
    <n v="13"/>
    <d v="2019-02-04T00:00:00"/>
    <x v="4"/>
  </r>
  <r>
    <x v="35"/>
    <d v="2019-02-04T00:00:00"/>
    <n v="1143"/>
    <n v="0"/>
    <n v="0"/>
    <n v="1143"/>
    <n v="6"/>
    <n v="13"/>
    <d v="2019-02-04T00:00:00"/>
    <x v="4"/>
  </r>
  <r>
    <x v="0"/>
    <d v="2019-02-05T00:00:00"/>
    <n v="3785"/>
    <n v="0"/>
    <n v="3755"/>
    <n v="30"/>
    <n v="6"/>
    <n v="13"/>
    <d v="2019-02-04T00:00:00"/>
    <x v="4"/>
  </r>
  <r>
    <x v="2"/>
    <d v="2019-02-05T00:00:00"/>
    <n v="14"/>
    <n v="4"/>
    <n v="10"/>
    <n v="0"/>
    <n v="6"/>
    <n v="13"/>
    <d v="2019-02-04T00:00:00"/>
    <x v="4"/>
  </r>
  <r>
    <x v="3"/>
    <d v="2019-02-05T00:00:00"/>
    <n v="55"/>
    <n v="5"/>
    <n v="50"/>
    <n v="0"/>
    <n v="6"/>
    <n v="13"/>
    <d v="2019-02-04T00:00:00"/>
    <x v="4"/>
  </r>
  <r>
    <x v="4"/>
    <d v="2019-02-05T00:00:00"/>
    <n v="36"/>
    <n v="2"/>
    <n v="34"/>
    <n v="0"/>
    <n v="6"/>
    <n v="13"/>
    <d v="2019-02-04T00:00:00"/>
    <x v="4"/>
  </r>
  <r>
    <x v="36"/>
    <d v="2019-02-05T00:00:00"/>
    <n v="2"/>
    <n v="0"/>
    <n v="2"/>
    <n v="0"/>
    <n v="6"/>
    <n v="13"/>
    <d v="2019-02-04T00:00:00"/>
    <x v="4"/>
  </r>
  <r>
    <x v="5"/>
    <d v="2019-02-05T00:00:00"/>
    <n v="19"/>
    <n v="3"/>
    <n v="16"/>
    <n v="0"/>
    <n v="6"/>
    <n v="13"/>
    <d v="2019-02-04T00:00:00"/>
    <x v="4"/>
  </r>
  <r>
    <x v="6"/>
    <d v="2019-02-05T00:00:00"/>
    <n v="14"/>
    <n v="0"/>
    <n v="14"/>
    <n v="0"/>
    <n v="6"/>
    <n v="13"/>
    <d v="2019-02-04T00:00:00"/>
    <x v="4"/>
  </r>
  <r>
    <x v="1"/>
    <d v="2019-02-05T00:00:00"/>
    <n v="3755"/>
    <n v="93"/>
    <n v="3622"/>
    <n v="40"/>
    <n v="6"/>
    <n v="13"/>
    <d v="2019-02-04T00:00:00"/>
    <x v="4"/>
  </r>
  <r>
    <x v="39"/>
    <d v="2019-02-05T00:00:00"/>
    <n v="326"/>
    <n v="3"/>
    <n v="323"/>
    <n v="0"/>
    <n v="6"/>
    <n v="13"/>
    <d v="2019-02-04T00:00:00"/>
    <x v="4"/>
  </r>
  <r>
    <x v="9"/>
    <d v="2019-02-05T00:00:00"/>
    <n v="334"/>
    <n v="0"/>
    <n v="334"/>
    <n v="0"/>
    <n v="6"/>
    <n v="13"/>
    <d v="2019-02-04T00:00:00"/>
    <x v="4"/>
  </r>
  <r>
    <x v="12"/>
    <d v="2019-02-05T00:00:00"/>
    <n v="10"/>
    <n v="1"/>
    <n v="9"/>
    <n v="0"/>
    <n v="6"/>
    <n v="13"/>
    <d v="2019-02-04T00:00:00"/>
    <x v="4"/>
  </r>
  <r>
    <x v="13"/>
    <d v="2019-02-05T00:00:00"/>
    <n v="15"/>
    <n v="2"/>
    <n v="13"/>
    <n v="0"/>
    <n v="6"/>
    <n v="13"/>
    <d v="2019-02-04T00:00:00"/>
    <x v="4"/>
  </r>
  <r>
    <x v="14"/>
    <d v="2019-02-05T00:00:00"/>
    <n v="148"/>
    <n v="35"/>
    <n v="113"/>
    <n v="0"/>
    <n v="6"/>
    <n v="13"/>
    <d v="2019-02-04T00:00:00"/>
    <x v="4"/>
  </r>
  <r>
    <x v="15"/>
    <d v="2019-02-05T00:00:00"/>
    <n v="99"/>
    <n v="2"/>
    <n v="97"/>
    <n v="0"/>
    <n v="6"/>
    <n v="13"/>
    <d v="2019-02-04T00:00:00"/>
    <x v="4"/>
  </r>
  <r>
    <x v="18"/>
    <d v="2019-02-05T00:00:00"/>
    <n v="22"/>
    <n v="0"/>
    <n v="22"/>
    <n v="0"/>
    <n v="6"/>
    <n v="13"/>
    <d v="2019-02-04T00:00:00"/>
    <x v="4"/>
  </r>
  <r>
    <x v="19"/>
    <d v="2019-02-05T00:00:00"/>
    <n v="6"/>
    <n v="0"/>
    <n v="6"/>
    <n v="0"/>
    <n v="6"/>
    <n v="13"/>
    <d v="2019-02-04T00:00:00"/>
    <x v="4"/>
  </r>
  <r>
    <x v="10"/>
    <d v="2019-02-05T00:00:00"/>
    <n v="173"/>
    <n v="1"/>
    <n v="172"/>
    <n v="0"/>
    <n v="6"/>
    <n v="13"/>
    <d v="2019-02-04T00:00:00"/>
    <x v="4"/>
  </r>
  <r>
    <x v="11"/>
    <d v="2019-02-05T00:00:00"/>
    <n v="6"/>
    <n v="4"/>
    <n v="2"/>
    <n v="0"/>
    <n v="6"/>
    <n v="13"/>
    <d v="2019-02-04T00:00:00"/>
    <x v="4"/>
  </r>
  <r>
    <x v="20"/>
    <d v="2019-02-05T00:00:00"/>
    <n v="173"/>
    <n v="0"/>
    <n v="173"/>
    <n v="0"/>
    <n v="6"/>
    <n v="13"/>
    <d v="2019-02-04T00:00:00"/>
    <x v="4"/>
  </r>
  <r>
    <x v="21"/>
    <d v="2019-02-05T00:00:00"/>
    <n v="597"/>
    <n v="7"/>
    <n v="590"/>
    <n v="0"/>
    <n v="6"/>
    <n v="13"/>
    <d v="2019-02-04T00:00:00"/>
    <x v="4"/>
  </r>
  <r>
    <x v="22"/>
    <d v="2019-02-05T00:00:00"/>
    <n v="1782"/>
    <n v="31"/>
    <n v="1751"/>
    <n v="0"/>
    <n v="6"/>
    <n v="13"/>
    <d v="2019-02-04T00:00:00"/>
    <x v="4"/>
  </r>
  <r>
    <x v="25"/>
    <d v="2019-02-05T00:00:00"/>
    <n v="125"/>
    <n v="21"/>
    <n v="104"/>
    <n v="0"/>
    <n v="6"/>
    <n v="13"/>
    <d v="2019-02-04T00:00:00"/>
    <x v="4"/>
  </r>
  <r>
    <x v="26"/>
    <d v="2019-02-05T00:00:00"/>
    <n v="19"/>
    <n v="0"/>
    <n v="19"/>
    <n v="0"/>
    <n v="6"/>
    <n v="13"/>
    <d v="2019-02-04T00:00:00"/>
    <x v="4"/>
  </r>
  <r>
    <x v="27"/>
    <d v="2019-02-05T00:00:00"/>
    <n v="18"/>
    <n v="1"/>
    <n v="17"/>
    <n v="0"/>
    <n v="6"/>
    <n v="13"/>
    <d v="2019-02-04T00:00:00"/>
    <x v="4"/>
  </r>
  <r>
    <x v="38"/>
    <d v="2019-02-05T00:00:00"/>
    <n v="9"/>
    <n v="0"/>
    <n v="9"/>
    <n v="0"/>
    <n v="6"/>
    <n v="13"/>
    <d v="2019-02-04T00:00:00"/>
    <x v="4"/>
  </r>
  <r>
    <x v="28"/>
    <d v="2019-02-05T00:00:00"/>
    <n v="178"/>
    <n v="7"/>
    <n v="171"/>
    <n v="0"/>
    <n v="6"/>
    <n v="13"/>
    <d v="2019-02-04T00:00:00"/>
    <x v="4"/>
  </r>
  <r>
    <x v="29"/>
    <d v="2019-02-05T00:00:00"/>
    <n v="64"/>
    <n v="15"/>
    <n v="49"/>
    <n v="0"/>
    <n v="6"/>
    <n v="13"/>
    <d v="2019-02-04T00:00:00"/>
    <x v="4"/>
  </r>
  <r>
    <x v="23"/>
    <d v="2019-02-05T00:00:00"/>
    <n v="71"/>
    <n v="5"/>
    <n v="66"/>
    <n v="0"/>
    <n v="6"/>
    <n v="13"/>
    <d v="2019-02-04T00:00:00"/>
    <x v="4"/>
  </r>
  <r>
    <x v="24"/>
    <d v="2019-02-05T00:00:00"/>
    <n v="381"/>
    <n v="21"/>
    <n v="360"/>
    <n v="0"/>
    <n v="6"/>
    <n v="13"/>
    <d v="2019-02-04T00:00:00"/>
    <x v="4"/>
  </r>
  <r>
    <x v="30"/>
    <d v="2019-02-05T00:00:00"/>
    <n v="381"/>
    <n v="0"/>
    <n v="381"/>
    <n v="0"/>
    <n v="6"/>
    <n v="13"/>
    <d v="2019-02-04T00:00:00"/>
    <x v="4"/>
  </r>
  <r>
    <x v="31"/>
    <d v="2019-02-05T00:00:00"/>
    <n v="264"/>
    <n v="15"/>
    <n v="249"/>
    <n v="0"/>
    <n v="6"/>
    <n v="13"/>
    <d v="2019-02-04T00:00:00"/>
    <x v="4"/>
  </r>
  <r>
    <x v="32"/>
    <d v="2019-02-05T00:00:00"/>
    <n v="94"/>
    <n v="15"/>
    <n v="79"/>
    <n v="0"/>
    <n v="6"/>
    <n v="13"/>
    <d v="2019-02-04T00:00:00"/>
    <x v="4"/>
  </r>
  <r>
    <x v="33"/>
    <d v="2019-02-05T00:00:00"/>
    <n v="55"/>
    <n v="4"/>
    <n v="51"/>
    <n v="0"/>
    <n v="6"/>
    <n v="13"/>
    <d v="2019-02-04T00:00:00"/>
    <x v="4"/>
  </r>
  <r>
    <x v="34"/>
    <d v="2019-02-05T00:00:00"/>
    <n v="38"/>
    <n v="0"/>
    <n v="0"/>
    <n v="0"/>
    <n v="6"/>
    <n v="13"/>
    <d v="2019-02-04T00:00:00"/>
    <x v="4"/>
  </r>
  <r>
    <x v="7"/>
    <d v="2019-02-05T00:00:00"/>
    <n v="852"/>
    <n v="187"/>
    <n v="665"/>
    <n v="0"/>
    <n v="6"/>
    <n v="13"/>
    <d v="2019-02-04T00:00:00"/>
    <x v="4"/>
  </r>
  <r>
    <x v="8"/>
    <d v="2019-02-05T00:00:00"/>
    <n v="3610"/>
    <n v="235"/>
    <n v="3375"/>
    <n v="0"/>
    <n v="6"/>
    <n v="13"/>
    <d v="2019-02-04T00:00:00"/>
    <x v="4"/>
  </r>
  <r>
    <x v="35"/>
    <d v="2019-02-05T00:00:00"/>
    <n v="1094"/>
    <n v="0"/>
    <n v="0"/>
    <n v="1094"/>
    <n v="6"/>
    <n v="13"/>
    <d v="2019-02-04T00:00:00"/>
    <x v="4"/>
  </r>
  <r>
    <x v="0"/>
    <d v="2019-02-06T00:00:00"/>
    <n v="3526"/>
    <n v="0"/>
    <n v="3489"/>
    <n v="37"/>
    <n v="6"/>
    <n v="13"/>
    <d v="2019-02-04T00:00:00"/>
    <x v="4"/>
  </r>
  <r>
    <x v="2"/>
    <d v="2019-02-06T00:00:00"/>
    <n v="19"/>
    <n v="1"/>
    <n v="18"/>
    <n v="0"/>
    <n v="6"/>
    <n v="13"/>
    <d v="2019-02-04T00:00:00"/>
    <x v="4"/>
  </r>
  <r>
    <x v="3"/>
    <d v="2019-02-06T00:00:00"/>
    <n v="67"/>
    <n v="8"/>
    <n v="59"/>
    <n v="0"/>
    <n v="6"/>
    <n v="13"/>
    <d v="2019-02-04T00:00:00"/>
    <x v="4"/>
  </r>
  <r>
    <x v="4"/>
    <d v="2019-02-06T00:00:00"/>
    <n v="40"/>
    <n v="0"/>
    <n v="40"/>
    <n v="0"/>
    <n v="6"/>
    <n v="13"/>
    <d v="2019-02-04T00:00:00"/>
    <x v="4"/>
  </r>
  <r>
    <x v="36"/>
    <d v="2019-02-06T00:00:00"/>
    <n v="4"/>
    <n v="1"/>
    <n v="3"/>
    <n v="0"/>
    <n v="6"/>
    <n v="13"/>
    <d v="2019-02-04T00:00:00"/>
    <x v="4"/>
  </r>
  <r>
    <x v="5"/>
    <d v="2019-02-06T00:00:00"/>
    <n v="11"/>
    <n v="1"/>
    <n v="10"/>
    <n v="0"/>
    <n v="6"/>
    <n v="13"/>
    <d v="2019-02-04T00:00:00"/>
    <x v="4"/>
  </r>
  <r>
    <x v="6"/>
    <d v="2019-02-06T00:00:00"/>
    <n v="6"/>
    <n v="0"/>
    <n v="6"/>
    <n v="0"/>
    <n v="6"/>
    <n v="13"/>
    <d v="2019-02-04T00:00:00"/>
    <x v="4"/>
  </r>
  <r>
    <x v="1"/>
    <d v="2019-02-06T00:00:00"/>
    <n v="3489"/>
    <n v="96"/>
    <n v="3368"/>
    <n v="25"/>
    <n v="6"/>
    <n v="13"/>
    <d v="2019-02-04T00:00:00"/>
    <x v="4"/>
  </r>
  <r>
    <x v="39"/>
    <d v="2019-02-06T00:00:00"/>
    <n v="251"/>
    <n v="1"/>
    <n v="250"/>
    <n v="0"/>
    <n v="6"/>
    <n v="13"/>
    <d v="2019-02-04T00:00:00"/>
    <x v="4"/>
  </r>
  <r>
    <x v="9"/>
    <d v="2019-02-06T00:00:00"/>
    <n v="264"/>
    <n v="0"/>
    <n v="264"/>
    <n v="0"/>
    <n v="6"/>
    <n v="13"/>
    <d v="2019-02-04T00:00:00"/>
    <x v="4"/>
  </r>
  <r>
    <x v="12"/>
    <d v="2019-02-06T00:00:00"/>
    <n v="15"/>
    <n v="2"/>
    <n v="13"/>
    <n v="0"/>
    <n v="6"/>
    <n v="13"/>
    <d v="2019-02-04T00:00:00"/>
    <x v="4"/>
  </r>
  <r>
    <x v="13"/>
    <d v="2019-02-06T00:00:00"/>
    <n v="18"/>
    <n v="1"/>
    <n v="17"/>
    <n v="0"/>
    <n v="6"/>
    <n v="13"/>
    <d v="2019-02-04T00:00:00"/>
    <x v="4"/>
  </r>
  <r>
    <x v="14"/>
    <d v="2019-02-06T00:00:00"/>
    <n v="140"/>
    <n v="28"/>
    <n v="112"/>
    <n v="0"/>
    <n v="6"/>
    <n v="13"/>
    <d v="2019-02-04T00:00:00"/>
    <x v="4"/>
  </r>
  <r>
    <x v="15"/>
    <d v="2019-02-06T00:00:00"/>
    <n v="99"/>
    <n v="1"/>
    <n v="98"/>
    <n v="0"/>
    <n v="6"/>
    <n v="13"/>
    <d v="2019-02-04T00:00:00"/>
    <x v="4"/>
  </r>
  <r>
    <x v="18"/>
    <d v="2019-02-06T00:00:00"/>
    <n v="19"/>
    <n v="3"/>
    <n v="16"/>
    <n v="0"/>
    <n v="6"/>
    <n v="13"/>
    <d v="2019-02-04T00:00:00"/>
    <x v="4"/>
  </r>
  <r>
    <x v="19"/>
    <d v="2019-02-06T00:00:00"/>
    <n v="2"/>
    <n v="0"/>
    <n v="2"/>
    <n v="0"/>
    <n v="6"/>
    <n v="13"/>
    <d v="2019-02-04T00:00:00"/>
    <x v="4"/>
  </r>
  <r>
    <x v="10"/>
    <d v="2019-02-06T00:00:00"/>
    <n v="163"/>
    <n v="1"/>
    <n v="162"/>
    <n v="0"/>
    <n v="6"/>
    <n v="13"/>
    <d v="2019-02-04T00:00:00"/>
    <x v="4"/>
  </r>
  <r>
    <x v="11"/>
    <d v="2019-02-06T00:00:00"/>
    <n v="6"/>
    <n v="0"/>
    <n v="6"/>
    <n v="0"/>
    <n v="6"/>
    <n v="13"/>
    <d v="2019-02-04T00:00:00"/>
    <x v="4"/>
  </r>
  <r>
    <x v="20"/>
    <d v="2019-02-06T00:00:00"/>
    <n v="163"/>
    <n v="0"/>
    <n v="163"/>
    <n v="0"/>
    <n v="6"/>
    <n v="13"/>
    <d v="2019-02-04T00:00:00"/>
    <x v="4"/>
  </r>
  <r>
    <x v="21"/>
    <d v="2019-02-06T00:00:00"/>
    <n v="539"/>
    <n v="8"/>
    <n v="531"/>
    <n v="0"/>
    <n v="6"/>
    <n v="13"/>
    <d v="2019-02-04T00:00:00"/>
    <x v="4"/>
  </r>
  <r>
    <x v="22"/>
    <d v="2019-02-06T00:00:00"/>
    <n v="1661"/>
    <n v="25"/>
    <n v="1636"/>
    <n v="0"/>
    <n v="6"/>
    <n v="13"/>
    <d v="2019-02-04T00:00:00"/>
    <x v="4"/>
  </r>
  <r>
    <x v="25"/>
    <d v="2019-02-06T00:00:00"/>
    <n v="134"/>
    <n v="16"/>
    <n v="118"/>
    <n v="0"/>
    <n v="6"/>
    <n v="13"/>
    <d v="2019-02-04T00:00:00"/>
    <x v="4"/>
  </r>
  <r>
    <x v="26"/>
    <d v="2019-02-06T00:00:00"/>
    <n v="34"/>
    <n v="0"/>
    <n v="34"/>
    <n v="0"/>
    <n v="6"/>
    <n v="13"/>
    <d v="2019-02-04T00:00:00"/>
    <x v="4"/>
  </r>
  <r>
    <x v="27"/>
    <d v="2019-02-06T00:00:00"/>
    <n v="16"/>
    <n v="1"/>
    <n v="15"/>
    <n v="0"/>
    <n v="6"/>
    <n v="13"/>
    <d v="2019-02-04T00:00:00"/>
    <x v="4"/>
  </r>
  <r>
    <x v="38"/>
    <d v="2019-02-06T00:00:00"/>
    <n v="9"/>
    <n v="0"/>
    <n v="9"/>
    <n v="0"/>
    <n v="6"/>
    <n v="13"/>
    <d v="2019-02-04T00:00:00"/>
    <x v="4"/>
  </r>
  <r>
    <x v="28"/>
    <d v="2019-02-06T00:00:00"/>
    <n v="157"/>
    <n v="10"/>
    <n v="147"/>
    <n v="0"/>
    <n v="6"/>
    <n v="13"/>
    <d v="2019-02-04T00:00:00"/>
    <x v="4"/>
  </r>
  <r>
    <x v="29"/>
    <d v="2019-02-06T00:00:00"/>
    <n v="54"/>
    <n v="5"/>
    <n v="49"/>
    <n v="0"/>
    <n v="6"/>
    <n v="13"/>
    <d v="2019-02-04T00:00:00"/>
    <x v="4"/>
  </r>
  <r>
    <x v="23"/>
    <d v="2019-02-06T00:00:00"/>
    <n v="73"/>
    <n v="13"/>
    <n v="60"/>
    <n v="0"/>
    <n v="6"/>
    <n v="13"/>
    <d v="2019-02-04T00:00:00"/>
    <x v="4"/>
  </r>
  <r>
    <x v="24"/>
    <d v="2019-02-06T00:00:00"/>
    <n v="379"/>
    <n v="20"/>
    <n v="359"/>
    <n v="0"/>
    <n v="6"/>
    <n v="13"/>
    <d v="2019-02-04T00:00:00"/>
    <x v="4"/>
  </r>
  <r>
    <x v="30"/>
    <d v="2019-02-06T00:00:00"/>
    <n v="379"/>
    <n v="0"/>
    <n v="379"/>
    <n v="0"/>
    <n v="6"/>
    <n v="13"/>
    <d v="2019-02-04T00:00:00"/>
    <x v="4"/>
  </r>
  <r>
    <x v="31"/>
    <d v="2019-02-06T00:00:00"/>
    <n v="253"/>
    <n v="26"/>
    <n v="227"/>
    <n v="0"/>
    <n v="6"/>
    <n v="13"/>
    <d v="2019-02-04T00:00:00"/>
    <x v="4"/>
  </r>
  <r>
    <x v="32"/>
    <d v="2019-02-06T00:00:00"/>
    <n v="88"/>
    <n v="14"/>
    <n v="74"/>
    <n v="0"/>
    <n v="6"/>
    <n v="13"/>
    <d v="2019-02-04T00:00:00"/>
    <x v="4"/>
  </r>
  <r>
    <x v="33"/>
    <d v="2019-02-06T00:00:00"/>
    <n v="53"/>
    <n v="3"/>
    <n v="50"/>
    <n v="0"/>
    <n v="6"/>
    <n v="13"/>
    <d v="2019-02-04T00:00:00"/>
    <x v="4"/>
  </r>
  <r>
    <x v="34"/>
    <d v="2019-02-06T00:00:00"/>
    <n v="46"/>
    <n v="0"/>
    <n v="0"/>
    <n v="0"/>
    <n v="6"/>
    <n v="13"/>
    <d v="2019-02-04T00:00:00"/>
    <x v="4"/>
  </r>
  <r>
    <x v="7"/>
    <d v="2019-02-06T00:00:00"/>
    <n v="755"/>
    <n v="165"/>
    <n v="590"/>
    <n v="0"/>
    <n v="6"/>
    <n v="13"/>
    <d v="2019-02-04T00:00:00"/>
    <x v="4"/>
  </r>
  <r>
    <x v="8"/>
    <d v="2019-02-06T00:00:00"/>
    <n v="3362"/>
    <n v="225"/>
    <n v="3136"/>
    <n v="1"/>
    <n v="6"/>
    <n v="13"/>
    <d v="2019-02-04T00:00:00"/>
    <x v="4"/>
  </r>
  <r>
    <x v="37"/>
    <d v="2019-02-06T00:00:00"/>
    <n v="1"/>
    <n v="0"/>
    <n v="1"/>
    <n v="0"/>
    <n v="6"/>
    <n v="13"/>
    <d v="2019-02-04T00:00:00"/>
    <x v="4"/>
  </r>
  <r>
    <x v="35"/>
    <d v="2019-02-06T00:00:00"/>
    <n v="974"/>
    <n v="0"/>
    <n v="0"/>
    <n v="974"/>
    <n v="6"/>
    <n v="13"/>
    <d v="2019-02-04T00:00:00"/>
    <x v="4"/>
  </r>
  <r>
    <x v="0"/>
    <d v="2019-02-07T00:00:00"/>
    <n v="3342"/>
    <n v="0"/>
    <n v="3311"/>
    <n v="31"/>
    <n v="6"/>
    <n v="13"/>
    <d v="2019-02-04T00:00:00"/>
    <x v="4"/>
  </r>
  <r>
    <x v="2"/>
    <d v="2019-02-07T00:00:00"/>
    <n v="10"/>
    <n v="1"/>
    <n v="9"/>
    <n v="0"/>
    <n v="6"/>
    <n v="13"/>
    <d v="2019-02-04T00:00:00"/>
    <x v="4"/>
  </r>
  <r>
    <x v="3"/>
    <d v="2019-02-07T00:00:00"/>
    <n v="41"/>
    <n v="6"/>
    <n v="35"/>
    <n v="0"/>
    <n v="6"/>
    <n v="13"/>
    <d v="2019-02-04T00:00:00"/>
    <x v="4"/>
  </r>
  <r>
    <x v="4"/>
    <d v="2019-02-07T00:00:00"/>
    <n v="25"/>
    <n v="2"/>
    <n v="23"/>
    <n v="0"/>
    <n v="6"/>
    <n v="13"/>
    <d v="2019-02-04T00:00:00"/>
    <x v="4"/>
  </r>
  <r>
    <x v="36"/>
    <d v="2019-02-07T00:00:00"/>
    <n v="4"/>
    <n v="1"/>
    <n v="3"/>
    <n v="0"/>
    <n v="6"/>
    <n v="13"/>
    <d v="2019-02-04T00:00:00"/>
    <x v="4"/>
  </r>
  <r>
    <x v="5"/>
    <d v="2019-02-07T00:00:00"/>
    <n v="22"/>
    <n v="1"/>
    <n v="21"/>
    <n v="0"/>
    <n v="6"/>
    <n v="13"/>
    <d v="2019-02-04T00:00:00"/>
    <x v="4"/>
  </r>
  <r>
    <x v="6"/>
    <d v="2019-02-07T00:00:00"/>
    <n v="17"/>
    <n v="1"/>
    <n v="16"/>
    <n v="0"/>
    <n v="6"/>
    <n v="13"/>
    <d v="2019-02-04T00:00:00"/>
    <x v="4"/>
  </r>
  <r>
    <x v="1"/>
    <d v="2019-02-07T00:00:00"/>
    <n v="3311"/>
    <n v="83"/>
    <n v="3200"/>
    <n v="28"/>
    <n v="6"/>
    <n v="13"/>
    <d v="2019-02-04T00:00:00"/>
    <x v="4"/>
  </r>
  <r>
    <x v="39"/>
    <d v="2019-02-07T00:00:00"/>
    <n v="277"/>
    <n v="3"/>
    <n v="274"/>
    <n v="0"/>
    <n v="6"/>
    <n v="13"/>
    <d v="2019-02-04T00:00:00"/>
    <x v="4"/>
  </r>
  <r>
    <x v="9"/>
    <d v="2019-02-07T00:00:00"/>
    <n v="282"/>
    <n v="0"/>
    <n v="282"/>
    <n v="0"/>
    <n v="6"/>
    <n v="13"/>
    <d v="2019-02-04T00:00:00"/>
    <x v="4"/>
  </r>
  <r>
    <x v="12"/>
    <d v="2019-02-07T00:00:00"/>
    <n v="13"/>
    <n v="3"/>
    <n v="10"/>
    <n v="0"/>
    <n v="6"/>
    <n v="13"/>
    <d v="2019-02-04T00:00:00"/>
    <x v="4"/>
  </r>
  <r>
    <x v="13"/>
    <d v="2019-02-07T00:00:00"/>
    <n v="16"/>
    <n v="2"/>
    <n v="14"/>
    <n v="0"/>
    <n v="6"/>
    <n v="13"/>
    <d v="2019-02-04T00:00:00"/>
    <x v="4"/>
  </r>
  <r>
    <x v="14"/>
    <d v="2019-02-07T00:00:00"/>
    <n v="160"/>
    <n v="33"/>
    <n v="127"/>
    <n v="0"/>
    <n v="6"/>
    <n v="13"/>
    <d v="2019-02-04T00:00:00"/>
    <x v="4"/>
  </r>
  <r>
    <x v="15"/>
    <d v="2019-02-07T00:00:00"/>
    <n v="103"/>
    <n v="2"/>
    <n v="101"/>
    <n v="0"/>
    <n v="6"/>
    <n v="13"/>
    <d v="2019-02-04T00:00:00"/>
    <x v="4"/>
  </r>
  <r>
    <x v="18"/>
    <d v="2019-02-07T00:00:00"/>
    <n v="27"/>
    <n v="2"/>
    <n v="25"/>
    <n v="0"/>
    <n v="6"/>
    <n v="13"/>
    <d v="2019-02-04T00:00:00"/>
    <x v="4"/>
  </r>
  <r>
    <x v="19"/>
    <d v="2019-02-07T00:00:00"/>
    <n v="10"/>
    <n v="0"/>
    <n v="10"/>
    <n v="0"/>
    <n v="6"/>
    <n v="13"/>
    <d v="2019-02-04T00:00:00"/>
    <x v="4"/>
  </r>
  <r>
    <x v="10"/>
    <d v="2019-02-07T00:00:00"/>
    <n v="179"/>
    <n v="1"/>
    <n v="178"/>
    <n v="0"/>
    <n v="6"/>
    <n v="13"/>
    <d v="2019-02-04T00:00:00"/>
    <x v="4"/>
  </r>
  <r>
    <x v="11"/>
    <d v="2019-02-07T00:00:00"/>
    <n v="3"/>
    <n v="0"/>
    <n v="3"/>
    <n v="0"/>
    <n v="6"/>
    <n v="13"/>
    <d v="2019-02-04T00:00:00"/>
    <x v="4"/>
  </r>
  <r>
    <x v="20"/>
    <d v="2019-02-07T00:00:00"/>
    <n v="179"/>
    <n v="0"/>
    <n v="179"/>
    <n v="0"/>
    <n v="6"/>
    <n v="13"/>
    <d v="2019-02-04T00:00:00"/>
    <x v="4"/>
  </r>
  <r>
    <x v="21"/>
    <d v="2019-02-07T00:00:00"/>
    <n v="526"/>
    <n v="8"/>
    <n v="518"/>
    <n v="0"/>
    <n v="6"/>
    <n v="13"/>
    <d v="2019-02-04T00:00:00"/>
    <x v="4"/>
  </r>
  <r>
    <x v="22"/>
    <d v="2019-02-07T00:00:00"/>
    <n v="1542"/>
    <n v="17"/>
    <n v="1525"/>
    <n v="0"/>
    <n v="6"/>
    <n v="13"/>
    <d v="2019-02-04T00:00:00"/>
    <x v="4"/>
  </r>
  <r>
    <x v="25"/>
    <d v="2019-02-07T00:00:00"/>
    <n v="142"/>
    <n v="10"/>
    <n v="132"/>
    <n v="0"/>
    <n v="6"/>
    <n v="13"/>
    <d v="2019-02-04T00:00:00"/>
    <x v="4"/>
  </r>
  <r>
    <x v="26"/>
    <d v="2019-02-07T00:00:00"/>
    <n v="24"/>
    <n v="0"/>
    <n v="24"/>
    <n v="0"/>
    <n v="6"/>
    <n v="13"/>
    <d v="2019-02-04T00:00:00"/>
    <x v="4"/>
  </r>
  <r>
    <x v="27"/>
    <d v="2019-02-07T00:00:00"/>
    <n v="15"/>
    <n v="0"/>
    <n v="15"/>
    <n v="0"/>
    <n v="6"/>
    <n v="13"/>
    <d v="2019-02-04T00:00:00"/>
    <x v="4"/>
  </r>
  <r>
    <x v="38"/>
    <d v="2019-02-07T00:00:00"/>
    <n v="4"/>
    <n v="1"/>
    <n v="3"/>
    <n v="0"/>
    <n v="6"/>
    <n v="13"/>
    <d v="2019-02-04T00:00:00"/>
    <x v="4"/>
  </r>
  <r>
    <x v="28"/>
    <d v="2019-02-07T00:00:00"/>
    <n v="156"/>
    <n v="8"/>
    <n v="148"/>
    <n v="0"/>
    <n v="6"/>
    <n v="13"/>
    <d v="2019-02-04T00:00:00"/>
    <x v="4"/>
  </r>
  <r>
    <x v="29"/>
    <d v="2019-02-07T00:00:00"/>
    <n v="45"/>
    <n v="7"/>
    <n v="38"/>
    <n v="0"/>
    <n v="6"/>
    <n v="13"/>
    <d v="2019-02-04T00:00:00"/>
    <x v="4"/>
  </r>
  <r>
    <x v="23"/>
    <d v="2019-02-07T00:00:00"/>
    <n v="72"/>
    <n v="12"/>
    <n v="60"/>
    <n v="0"/>
    <n v="6"/>
    <n v="13"/>
    <d v="2019-02-04T00:00:00"/>
    <x v="4"/>
  </r>
  <r>
    <x v="24"/>
    <d v="2019-02-07T00:00:00"/>
    <n v="368"/>
    <n v="11"/>
    <n v="357"/>
    <n v="0"/>
    <n v="6"/>
    <n v="13"/>
    <d v="2019-02-04T00:00:00"/>
    <x v="4"/>
  </r>
  <r>
    <x v="30"/>
    <d v="2019-02-07T00:00:00"/>
    <n v="368"/>
    <n v="0"/>
    <n v="368"/>
    <n v="0"/>
    <n v="6"/>
    <n v="13"/>
    <d v="2019-02-04T00:00:00"/>
    <x v="4"/>
  </r>
  <r>
    <x v="31"/>
    <d v="2019-02-07T00:00:00"/>
    <n v="232"/>
    <n v="26"/>
    <n v="206"/>
    <n v="0"/>
    <n v="6"/>
    <n v="13"/>
    <d v="2019-02-04T00:00:00"/>
    <x v="4"/>
  </r>
  <r>
    <x v="32"/>
    <d v="2019-02-07T00:00:00"/>
    <n v="91"/>
    <n v="17"/>
    <n v="74"/>
    <n v="0"/>
    <n v="6"/>
    <n v="13"/>
    <d v="2019-02-04T00:00:00"/>
    <x v="4"/>
  </r>
  <r>
    <x v="33"/>
    <d v="2019-02-07T00:00:00"/>
    <n v="53"/>
    <n v="6"/>
    <n v="47"/>
    <n v="0"/>
    <n v="6"/>
    <n v="13"/>
    <d v="2019-02-04T00:00:00"/>
    <x v="4"/>
  </r>
  <r>
    <x v="34"/>
    <d v="2019-02-07T00:00:00"/>
    <n v="24"/>
    <n v="0"/>
    <n v="0"/>
    <n v="0"/>
    <n v="6"/>
    <n v="13"/>
    <d v="2019-02-04T00:00:00"/>
    <x v="4"/>
  </r>
  <r>
    <x v="7"/>
    <d v="2019-02-07T00:00:00"/>
    <n v="754"/>
    <n v="158"/>
    <n v="596"/>
    <n v="0"/>
    <n v="6"/>
    <n v="13"/>
    <d v="2019-02-04T00:00:00"/>
    <x v="4"/>
  </r>
  <r>
    <x v="8"/>
    <d v="2019-02-07T00:00:00"/>
    <n v="3185"/>
    <n v="199"/>
    <n v="2986"/>
    <n v="0"/>
    <n v="6"/>
    <n v="13"/>
    <d v="2019-02-04T00:00:00"/>
    <x v="4"/>
  </r>
  <r>
    <x v="35"/>
    <d v="2019-02-07T00:00:00"/>
    <n v="971"/>
    <n v="0"/>
    <n v="0"/>
    <n v="971"/>
    <n v="6"/>
    <n v="13"/>
    <d v="2019-02-04T00:00:00"/>
    <x v="4"/>
  </r>
  <r>
    <x v="0"/>
    <d v="2019-02-08T00:00:00"/>
    <n v="3108"/>
    <n v="0"/>
    <n v="3083"/>
    <n v="25"/>
    <n v="6"/>
    <n v="13"/>
    <d v="2019-02-04T00:00:00"/>
    <x v="4"/>
  </r>
  <r>
    <x v="2"/>
    <d v="2019-02-08T00:00:00"/>
    <n v="18"/>
    <n v="1"/>
    <n v="17"/>
    <n v="0"/>
    <n v="6"/>
    <n v="13"/>
    <d v="2019-02-04T00:00:00"/>
    <x v="4"/>
  </r>
  <r>
    <x v="3"/>
    <d v="2019-02-08T00:00:00"/>
    <n v="54"/>
    <n v="6"/>
    <n v="48"/>
    <n v="0"/>
    <n v="6"/>
    <n v="13"/>
    <d v="2019-02-04T00:00:00"/>
    <x v="4"/>
  </r>
  <r>
    <x v="4"/>
    <d v="2019-02-08T00:00:00"/>
    <n v="30"/>
    <n v="0"/>
    <n v="30"/>
    <n v="0"/>
    <n v="6"/>
    <n v="13"/>
    <d v="2019-02-04T00:00:00"/>
    <x v="4"/>
  </r>
  <r>
    <x v="36"/>
    <d v="2019-02-08T00:00:00"/>
    <n v="1"/>
    <n v="0"/>
    <n v="1"/>
    <n v="0"/>
    <n v="6"/>
    <n v="13"/>
    <d v="2019-02-04T00:00:00"/>
    <x v="4"/>
  </r>
  <r>
    <x v="5"/>
    <d v="2019-02-08T00:00:00"/>
    <n v="11"/>
    <n v="1"/>
    <n v="10"/>
    <n v="0"/>
    <n v="6"/>
    <n v="13"/>
    <d v="2019-02-04T00:00:00"/>
    <x v="4"/>
  </r>
  <r>
    <x v="6"/>
    <d v="2019-02-08T00:00:00"/>
    <n v="9"/>
    <n v="1"/>
    <n v="8"/>
    <n v="0"/>
    <n v="6"/>
    <n v="13"/>
    <d v="2019-02-04T00:00:00"/>
    <x v="4"/>
  </r>
  <r>
    <x v="1"/>
    <d v="2019-02-08T00:00:00"/>
    <n v="3083"/>
    <n v="104"/>
    <n v="2954"/>
    <n v="25"/>
    <n v="6"/>
    <n v="13"/>
    <d v="2019-02-04T00:00:00"/>
    <x v="4"/>
  </r>
  <r>
    <x v="39"/>
    <d v="2019-02-08T00:00:00"/>
    <n v="250"/>
    <n v="0"/>
    <n v="250"/>
    <n v="0"/>
    <n v="6"/>
    <n v="13"/>
    <d v="2019-02-04T00:00:00"/>
    <x v="4"/>
  </r>
  <r>
    <x v="9"/>
    <d v="2019-02-08T00:00:00"/>
    <n v="263"/>
    <n v="1"/>
    <n v="262"/>
    <n v="0"/>
    <n v="6"/>
    <n v="13"/>
    <d v="2019-02-04T00:00:00"/>
    <x v="4"/>
  </r>
  <r>
    <x v="12"/>
    <d v="2019-02-08T00:00:00"/>
    <n v="6"/>
    <n v="0"/>
    <n v="6"/>
    <n v="0"/>
    <n v="6"/>
    <n v="13"/>
    <d v="2019-02-04T00:00:00"/>
    <x v="4"/>
  </r>
  <r>
    <x v="13"/>
    <d v="2019-02-08T00:00:00"/>
    <n v="13"/>
    <n v="2"/>
    <n v="11"/>
    <n v="0"/>
    <n v="6"/>
    <n v="13"/>
    <d v="2019-02-04T00:00:00"/>
    <x v="4"/>
  </r>
  <r>
    <x v="14"/>
    <d v="2019-02-08T00:00:00"/>
    <n v="145"/>
    <n v="34"/>
    <n v="111"/>
    <n v="0"/>
    <n v="6"/>
    <n v="13"/>
    <d v="2019-02-04T00:00:00"/>
    <x v="4"/>
  </r>
  <r>
    <x v="15"/>
    <d v="2019-02-08T00:00:00"/>
    <n v="94"/>
    <n v="2"/>
    <n v="92"/>
    <n v="0"/>
    <n v="6"/>
    <n v="13"/>
    <d v="2019-02-04T00:00:00"/>
    <x v="4"/>
  </r>
  <r>
    <x v="18"/>
    <d v="2019-02-08T00:00:00"/>
    <n v="25"/>
    <n v="2"/>
    <n v="23"/>
    <n v="0"/>
    <n v="6"/>
    <n v="13"/>
    <d v="2019-02-04T00:00:00"/>
    <x v="4"/>
  </r>
  <r>
    <x v="19"/>
    <d v="2019-02-08T00:00:00"/>
    <n v="5"/>
    <n v="0"/>
    <n v="5"/>
    <n v="0"/>
    <n v="6"/>
    <n v="13"/>
    <d v="2019-02-04T00:00:00"/>
    <x v="4"/>
  </r>
  <r>
    <x v="10"/>
    <d v="2019-02-08T00:00:00"/>
    <n v="162"/>
    <n v="0"/>
    <n v="162"/>
    <n v="0"/>
    <n v="6"/>
    <n v="13"/>
    <d v="2019-02-04T00:00:00"/>
    <x v="4"/>
  </r>
  <r>
    <x v="11"/>
    <d v="2019-02-08T00:00:00"/>
    <n v="4"/>
    <n v="1"/>
    <n v="3"/>
    <n v="0"/>
    <n v="6"/>
    <n v="13"/>
    <d v="2019-02-04T00:00:00"/>
    <x v="4"/>
  </r>
  <r>
    <x v="20"/>
    <d v="2019-02-08T00:00:00"/>
    <n v="162"/>
    <n v="0"/>
    <n v="162"/>
    <n v="0"/>
    <n v="6"/>
    <n v="13"/>
    <d v="2019-02-04T00:00:00"/>
    <x v="4"/>
  </r>
  <r>
    <x v="21"/>
    <d v="2019-02-08T00:00:00"/>
    <n v="485"/>
    <n v="10"/>
    <n v="475"/>
    <n v="0"/>
    <n v="6"/>
    <n v="13"/>
    <d v="2019-02-04T00:00:00"/>
    <x v="4"/>
  </r>
  <r>
    <x v="22"/>
    <d v="2019-02-08T00:00:00"/>
    <n v="1398"/>
    <n v="17"/>
    <n v="1381"/>
    <n v="0"/>
    <n v="6"/>
    <n v="13"/>
    <d v="2019-02-04T00:00:00"/>
    <x v="4"/>
  </r>
  <r>
    <x v="25"/>
    <d v="2019-02-08T00:00:00"/>
    <n v="120"/>
    <n v="13"/>
    <n v="107"/>
    <n v="0"/>
    <n v="6"/>
    <n v="13"/>
    <d v="2019-02-04T00:00:00"/>
    <x v="4"/>
  </r>
  <r>
    <x v="26"/>
    <d v="2019-02-08T00:00:00"/>
    <n v="23"/>
    <n v="0"/>
    <n v="23"/>
    <n v="0"/>
    <n v="6"/>
    <n v="13"/>
    <d v="2019-02-04T00:00:00"/>
    <x v="4"/>
  </r>
  <r>
    <x v="27"/>
    <d v="2019-02-08T00:00:00"/>
    <n v="13"/>
    <n v="0"/>
    <n v="13"/>
    <n v="0"/>
    <n v="6"/>
    <n v="13"/>
    <d v="2019-02-04T00:00:00"/>
    <x v="4"/>
  </r>
  <r>
    <x v="38"/>
    <d v="2019-02-08T00:00:00"/>
    <n v="5"/>
    <n v="0"/>
    <n v="5"/>
    <n v="0"/>
    <n v="6"/>
    <n v="13"/>
    <d v="2019-02-04T00:00:00"/>
    <x v="4"/>
  </r>
  <r>
    <x v="28"/>
    <d v="2019-02-08T00:00:00"/>
    <n v="132"/>
    <n v="6"/>
    <n v="126"/>
    <n v="0"/>
    <n v="6"/>
    <n v="13"/>
    <d v="2019-02-04T00:00:00"/>
    <x v="4"/>
  </r>
  <r>
    <x v="29"/>
    <d v="2019-02-08T00:00:00"/>
    <n v="36"/>
    <n v="13"/>
    <n v="23"/>
    <n v="0"/>
    <n v="6"/>
    <n v="13"/>
    <d v="2019-02-04T00:00:00"/>
    <x v="4"/>
  </r>
  <r>
    <x v="23"/>
    <d v="2019-02-08T00:00:00"/>
    <n v="66"/>
    <n v="8"/>
    <n v="58"/>
    <n v="0"/>
    <n v="6"/>
    <n v="13"/>
    <d v="2019-02-04T00:00:00"/>
    <x v="4"/>
  </r>
  <r>
    <x v="24"/>
    <d v="2019-02-08T00:00:00"/>
    <n v="331"/>
    <n v="22"/>
    <n v="309"/>
    <n v="0"/>
    <n v="6"/>
    <n v="13"/>
    <d v="2019-02-04T00:00:00"/>
    <x v="4"/>
  </r>
  <r>
    <x v="30"/>
    <d v="2019-02-08T00:00:00"/>
    <n v="331"/>
    <n v="0"/>
    <n v="331"/>
    <n v="0"/>
    <n v="6"/>
    <n v="13"/>
    <d v="2019-02-04T00:00:00"/>
    <x v="4"/>
  </r>
  <r>
    <x v="31"/>
    <d v="2019-02-08T00:00:00"/>
    <n v="215"/>
    <n v="22"/>
    <n v="193"/>
    <n v="0"/>
    <n v="6"/>
    <n v="13"/>
    <d v="2019-02-04T00:00:00"/>
    <x v="4"/>
  </r>
  <r>
    <x v="32"/>
    <d v="2019-02-08T00:00:00"/>
    <n v="80"/>
    <n v="19"/>
    <n v="61"/>
    <n v="0"/>
    <n v="6"/>
    <n v="13"/>
    <d v="2019-02-04T00:00:00"/>
    <x v="4"/>
  </r>
  <r>
    <x v="33"/>
    <d v="2019-02-08T00:00:00"/>
    <n v="42"/>
    <n v="7"/>
    <n v="35"/>
    <n v="0"/>
    <n v="6"/>
    <n v="13"/>
    <d v="2019-02-04T00:00:00"/>
    <x v="4"/>
  </r>
  <r>
    <x v="34"/>
    <d v="2019-02-08T00:00:00"/>
    <n v="24"/>
    <n v="0"/>
    <n v="0"/>
    <n v="0"/>
    <n v="6"/>
    <n v="13"/>
    <d v="2019-02-04T00:00:00"/>
    <x v="4"/>
  </r>
  <r>
    <x v="7"/>
    <d v="2019-02-08T00:00:00"/>
    <n v="701"/>
    <n v="145"/>
    <n v="556"/>
    <n v="0"/>
    <n v="6"/>
    <n v="13"/>
    <d v="2019-02-04T00:00:00"/>
    <x v="4"/>
  </r>
  <r>
    <x v="8"/>
    <d v="2019-02-08T00:00:00"/>
    <n v="2946"/>
    <n v="211"/>
    <n v="2734"/>
    <n v="1"/>
    <n v="6"/>
    <n v="13"/>
    <d v="2019-02-04T00:00:00"/>
    <x v="4"/>
  </r>
  <r>
    <x v="35"/>
    <d v="2019-02-08T00:00:00"/>
    <n v="891"/>
    <n v="0"/>
    <n v="0"/>
    <n v="891"/>
    <n v="6"/>
    <n v="13"/>
    <d v="2019-02-04T00:00:00"/>
    <x v="4"/>
  </r>
  <r>
    <x v="0"/>
    <d v="2019-02-09T00:00:00"/>
    <n v="467"/>
    <n v="0"/>
    <n v="466"/>
    <n v="1"/>
    <n v="6"/>
    <n v="13"/>
    <d v="2019-02-04T00:00:00"/>
    <x v="4"/>
  </r>
  <r>
    <x v="2"/>
    <d v="2019-02-09T00:00:00"/>
    <n v="2"/>
    <n v="0"/>
    <n v="2"/>
    <n v="0"/>
    <n v="6"/>
    <n v="13"/>
    <d v="2019-02-04T00:00:00"/>
    <x v="4"/>
  </r>
  <r>
    <x v="3"/>
    <d v="2019-02-09T00:00:00"/>
    <n v="14"/>
    <n v="0"/>
    <n v="14"/>
    <n v="0"/>
    <n v="6"/>
    <n v="13"/>
    <d v="2019-02-04T00:00:00"/>
    <x v="4"/>
  </r>
  <r>
    <x v="4"/>
    <d v="2019-02-09T00:00:00"/>
    <n v="12"/>
    <n v="0"/>
    <n v="12"/>
    <n v="0"/>
    <n v="6"/>
    <n v="13"/>
    <d v="2019-02-04T00:00:00"/>
    <x v="4"/>
  </r>
  <r>
    <x v="36"/>
    <d v="2019-02-09T00:00:00"/>
    <n v="2"/>
    <n v="1"/>
    <n v="1"/>
    <n v="0"/>
    <n v="6"/>
    <n v="13"/>
    <d v="2019-02-04T00:00:00"/>
    <x v="4"/>
  </r>
  <r>
    <x v="5"/>
    <d v="2019-02-09T00:00:00"/>
    <n v="7"/>
    <n v="0"/>
    <n v="7"/>
    <n v="0"/>
    <n v="6"/>
    <n v="13"/>
    <d v="2019-02-04T00:00:00"/>
    <x v="4"/>
  </r>
  <r>
    <x v="6"/>
    <d v="2019-02-09T00:00:00"/>
    <n v="5"/>
    <n v="0"/>
    <n v="5"/>
    <n v="0"/>
    <n v="6"/>
    <n v="13"/>
    <d v="2019-02-04T00:00:00"/>
    <x v="4"/>
  </r>
  <r>
    <x v="1"/>
    <d v="2019-02-09T00:00:00"/>
    <n v="466"/>
    <n v="15"/>
    <n v="438"/>
    <n v="13"/>
    <n v="6"/>
    <n v="13"/>
    <d v="2019-02-04T00:00:00"/>
    <x v="4"/>
  </r>
  <r>
    <x v="39"/>
    <d v="2019-02-09T00:00:00"/>
    <n v="26"/>
    <n v="0"/>
    <n v="26"/>
    <n v="0"/>
    <n v="6"/>
    <n v="13"/>
    <d v="2019-02-04T00:00:00"/>
    <x v="4"/>
  </r>
  <r>
    <x v="9"/>
    <d v="2019-02-09T00:00:00"/>
    <n v="27"/>
    <n v="0"/>
    <n v="27"/>
    <n v="0"/>
    <n v="6"/>
    <n v="13"/>
    <d v="2019-02-04T00:00:00"/>
    <x v="4"/>
  </r>
  <r>
    <x v="12"/>
    <d v="2019-02-09T00:00:00"/>
    <n v="1"/>
    <n v="0"/>
    <n v="1"/>
    <n v="0"/>
    <n v="6"/>
    <n v="13"/>
    <d v="2019-02-04T00:00:00"/>
    <x v="4"/>
  </r>
  <r>
    <x v="13"/>
    <d v="2019-02-09T00:00:00"/>
    <n v="2"/>
    <n v="1"/>
    <n v="1"/>
    <n v="0"/>
    <n v="6"/>
    <n v="13"/>
    <d v="2019-02-04T00:00:00"/>
    <x v="4"/>
  </r>
  <r>
    <x v="14"/>
    <d v="2019-02-09T00:00:00"/>
    <n v="19"/>
    <n v="6"/>
    <n v="13"/>
    <n v="0"/>
    <n v="6"/>
    <n v="13"/>
    <d v="2019-02-04T00:00:00"/>
    <x v="4"/>
  </r>
  <r>
    <x v="15"/>
    <d v="2019-02-09T00:00:00"/>
    <n v="11"/>
    <n v="0"/>
    <n v="11"/>
    <n v="0"/>
    <n v="6"/>
    <n v="13"/>
    <d v="2019-02-04T00:00:00"/>
    <x v="4"/>
  </r>
  <r>
    <x v="16"/>
    <d v="2019-02-09T00:00:00"/>
    <n v="1"/>
    <n v="0"/>
    <n v="1"/>
    <n v="0"/>
    <n v="6"/>
    <n v="13"/>
    <d v="2019-02-04T00:00:00"/>
    <x v="4"/>
  </r>
  <r>
    <x v="17"/>
    <d v="2019-02-09T00:00:00"/>
    <n v="1"/>
    <n v="1"/>
    <n v="0"/>
    <n v="0"/>
    <n v="6"/>
    <n v="13"/>
    <d v="2019-02-04T00:00:00"/>
    <x v="4"/>
  </r>
  <r>
    <x v="18"/>
    <d v="2019-02-09T00:00:00"/>
    <n v="2"/>
    <n v="0"/>
    <n v="2"/>
    <n v="0"/>
    <n v="6"/>
    <n v="13"/>
    <d v="2019-02-04T00:00:00"/>
    <x v="4"/>
  </r>
  <r>
    <x v="19"/>
    <d v="2019-02-09T00:00:00"/>
    <n v="1"/>
    <n v="0"/>
    <n v="1"/>
    <n v="0"/>
    <n v="6"/>
    <n v="13"/>
    <d v="2019-02-04T00:00:00"/>
    <x v="4"/>
  </r>
  <r>
    <x v="10"/>
    <d v="2019-02-09T00:00:00"/>
    <n v="22"/>
    <n v="0"/>
    <n v="22"/>
    <n v="0"/>
    <n v="6"/>
    <n v="13"/>
    <d v="2019-02-04T00:00:00"/>
    <x v="4"/>
  </r>
  <r>
    <x v="11"/>
    <d v="2019-02-09T00:00:00"/>
    <n v="1"/>
    <n v="0"/>
    <n v="1"/>
    <n v="0"/>
    <n v="6"/>
    <n v="13"/>
    <d v="2019-02-04T00:00:00"/>
    <x v="4"/>
  </r>
  <r>
    <x v="20"/>
    <d v="2019-02-09T00:00:00"/>
    <n v="22"/>
    <n v="0"/>
    <n v="22"/>
    <n v="0"/>
    <n v="6"/>
    <n v="13"/>
    <d v="2019-02-04T00:00:00"/>
    <x v="4"/>
  </r>
  <r>
    <x v="21"/>
    <d v="2019-02-09T00:00:00"/>
    <n v="60"/>
    <n v="1"/>
    <n v="59"/>
    <n v="0"/>
    <n v="6"/>
    <n v="13"/>
    <d v="2019-02-04T00:00:00"/>
    <x v="4"/>
  </r>
  <r>
    <x v="22"/>
    <d v="2019-02-09T00:00:00"/>
    <n v="193"/>
    <n v="2"/>
    <n v="191"/>
    <n v="0"/>
    <n v="6"/>
    <n v="13"/>
    <d v="2019-02-04T00:00:00"/>
    <x v="4"/>
  </r>
  <r>
    <x v="25"/>
    <d v="2019-02-09T00:00:00"/>
    <n v="15"/>
    <n v="1"/>
    <n v="14"/>
    <n v="0"/>
    <n v="6"/>
    <n v="13"/>
    <d v="2019-02-04T00:00:00"/>
    <x v="4"/>
  </r>
  <r>
    <x v="26"/>
    <d v="2019-02-09T00:00:00"/>
    <n v="1"/>
    <n v="0"/>
    <n v="1"/>
    <n v="0"/>
    <n v="6"/>
    <n v="13"/>
    <d v="2019-02-04T00:00:00"/>
    <x v="4"/>
  </r>
  <r>
    <x v="27"/>
    <d v="2019-02-09T00:00:00"/>
    <n v="3"/>
    <n v="0"/>
    <n v="3"/>
    <n v="0"/>
    <n v="6"/>
    <n v="13"/>
    <d v="2019-02-04T00:00:00"/>
    <x v="4"/>
  </r>
  <r>
    <x v="28"/>
    <d v="2019-02-09T00:00:00"/>
    <n v="16"/>
    <n v="0"/>
    <n v="16"/>
    <n v="0"/>
    <n v="6"/>
    <n v="13"/>
    <d v="2019-02-04T00:00:00"/>
    <x v="4"/>
  </r>
  <r>
    <x v="29"/>
    <d v="2019-02-09T00:00:00"/>
    <n v="2"/>
    <n v="0"/>
    <n v="2"/>
    <n v="0"/>
    <n v="6"/>
    <n v="13"/>
    <d v="2019-02-04T00:00:00"/>
    <x v="4"/>
  </r>
  <r>
    <x v="23"/>
    <d v="2019-02-09T00:00:00"/>
    <n v="9"/>
    <n v="1"/>
    <n v="8"/>
    <n v="0"/>
    <n v="6"/>
    <n v="13"/>
    <d v="2019-02-04T00:00:00"/>
    <x v="4"/>
  </r>
  <r>
    <x v="24"/>
    <d v="2019-02-09T00:00:00"/>
    <n v="39"/>
    <n v="3"/>
    <n v="36"/>
    <n v="0"/>
    <n v="6"/>
    <n v="13"/>
    <d v="2019-02-04T00:00:00"/>
    <x v="4"/>
  </r>
  <r>
    <x v="30"/>
    <d v="2019-02-09T00:00:00"/>
    <n v="39"/>
    <n v="0"/>
    <n v="39"/>
    <n v="0"/>
    <n v="6"/>
    <n v="13"/>
    <d v="2019-02-04T00:00:00"/>
    <x v="4"/>
  </r>
  <r>
    <x v="31"/>
    <d v="2019-02-09T00:00:00"/>
    <n v="23"/>
    <n v="3"/>
    <n v="20"/>
    <n v="0"/>
    <n v="6"/>
    <n v="13"/>
    <d v="2019-02-04T00:00:00"/>
    <x v="4"/>
  </r>
  <r>
    <x v="32"/>
    <d v="2019-02-09T00:00:00"/>
    <n v="14"/>
    <n v="0"/>
    <n v="14"/>
    <n v="0"/>
    <n v="6"/>
    <n v="13"/>
    <d v="2019-02-04T00:00:00"/>
    <x v="4"/>
  </r>
  <r>
    <x v="33"/>
    <d v="2019-02-09T00:00:00"/>
    <n v="13"/>
    <n v="1"/>
    <n v="12"/>
    <n v="0"/>
    <n v="6"/>
    <n v="13"/>
    <d v="2019-02-04T00:00:00"/>
    <x v="4"/>
  </r>
  <r>
    <x v="34"/>
    <d v="2019-02-09T00:00:00"/>
    <n v="9"/>
    <n v="0"/>
    <n v="0"/>
    <n v="0"/>
    <n v="6"/>
    <n v="13"/>
    <d v="2019-02-04T00:00:00"/>
    <x v="4"/>
  </r>
  <r>
    <x v="7"/>
    <d v="2019-02-09T00:00:00"/>
    <n v="113"/>
    <n v="43"/>
    <n v="70"/>
    <n v="0"/>
    <n v="6"/>
    <n v="13"/>
    <d v="2019-02-04T00:00:00"/>
    <x v="4"/>
  </r>
  <r>
    <x v="8"/>
    <d v="2019-02-09T00:00:00"/>
    <n v="434"/>
    <n v="42"/>
    <n v="392"/>
    <n v="0"/>
    <n v="6"/>
    <n v="13"/>
    <d v="2019-02-04T00:00:00"/>
    <x v="4"/>
  </r>
  <r>
    <x v="35"/>
    <d v="2019-02-09T00:00:00"/>
    <n v="117"/>
    <n v="0"/>
    <n v="0"/>
    <n v="117"/>
    <n v="6"/>
    <n v="13"/>
    <d v="2019-02-04T00:00:00"/>
    <x v="4"/>
  </r>
  <r>
    <x v="0"/>
    <d v="2019-02-10T00:00:00"/>
    <n v="290"/>
    <n v="0"/>
    <n v="289"/>
    <n v="1"/>
    <n v="7"/>
    <n v="14"/>
    <d v="2019-02-11T00:00:00"/>
    <x v="4"/>
  </r>
  <r>
    <x v="2"/>
    <d v="2019-02-10T00:00:00"/>
    <n v="1"/>
    <n v="0"/>
    <n v="1"/>
    <n v="0"/>
    <n v="7"/>
    <n v="14"/>
    <d v="2019-02-11T00:00:00"/>
    <x v="4"/>
  </r>
  <r>
    <x v="3"/>
    <d v="2019-02-10T00:00:00"/>
    <n v="5"/>
    <n v="1"/>
    <n v="4"/>
    <n v="0"/>
    <n v="7"/>
    <n v="14"/>
    <d v="2019-02-11T00:00:00"/>
    <x v="4"/>
  </r>
  <r>
    <x v="4"/>
    <d v="2019-02-10T00:00:00"/>
    <n v="3"/>
    <n v="0"/>
    <n v="3"/>
    <n v="0"/>
    <n v="7"/>
    <n v="14"/>
    <d v="2019-02-11T00:00:00"/>
    <x v="4"/>
  </r>
  <r>
    <x v="5"/>
    <d v="2019-02-10T00:00:00"/>
    <n v="5"/>
    <n v="0"/>
    <n v="5"/>
    <n v="0"/>
    <n v="7"/>
    <n v="14"/>
    <d v="2019-02-11T00:00:00"/>
    <x v="4"/>
  </r>
  <r>
    <x v="6"/>
    <d v="2019-02-10T00:00:00"/>
    <n v="5"/>
    <n v="0"/>
    <n v="5"/>
    <n v="0"/>
    <n v="7"/>
    <n v="14"/>
    <d v="2019-02-11T00:00:00"/>
    <x v="4"/>
  </r>
  <r>
    <x v="1"/>
    <d v="2019-02-10T00:00:00"/>
    <n v="289"/>
    <n v="12"/>
    <n v="271"/>
    <n v="6"/>
    <n v="7"/>
    <n v="14"/>
    <d v="2019-02-11T00:00:00"/>
    <x v="4"/>
  </r>
  <r>
    <x v="39"/>
    <d v="2019-02-10T00:00:00"/>
    <n v="20"/>
    <n v="0"/>
    <n v="20"/>
    <n v="0"/>
    <n v="7"/>
    <n v="14"/>
    <d v="2019-02-11T00:00:00"/>
    <x v="4"/>
  </r>
  <r>
    <x v="9"/>
    <d v="2019-02-10T00:00:00"/>
    <n v="21"/>
    <n v="1"/>
    <n v="20"/>
    <n v="0"/>
    <n v="7"/>
    <n v="14"/>
    <d v="2019-02-11T00:00:00"/>
    <x v="4"/>
  </r>
  <r>
    <x v="14"/>
    <d v="2019-02-10T00:00:00"/>
    <n v="25"/>
    <n v="8"/>
    <n v="17"/>
    <n v="0"/>
    <n v="7"/>
    <n v="14"/>
    <d v="2019-02-11T00:00:00"/>
    <x v="4"/>
  </r>
  <r>
    <x v="15"/>
    <d v="2019-02-10T00:00:00"/>
    <n v="15"/>
    <n v="1"/>
    <n v="14"/>
    <n v="0"/>
    <n v="7"/>
    <n v="14"/>
    <d v="2019-02-11T00:00:00"/>
    <x v="4"/>
  </r>
  <r>
    <x v="18"/>
    <d v="2019-02-10T00:00:00"/>
    <n v="2"/>
    <n v="0"/>
    <n v="2"/>
    <n v="0"/>
    <n v="7"/>
    <n v="14"/>
    <d v="2019-02-11T00:00:00"/>
    <x v="4"/>
  </r>
  <r>
    <x v="19"/>
    <d v="2019-02-10T00:00:00"/>
    <n v="1"/>
    <n v="0"/>
    <n v="1"/>
    <n v="0"/>
    <n v="7"/>
    <n v="14"/>
    <d v="2019-02-11T00:00:00"/>
    <x v="4"/>
  </r>
  <r>
    <x v="10"/>
    <d v="2019-02-10T00:00:00"/>
    <n v="25"/>
    <n v="0"/>
    <n v="25"/>
    <n v="0"/>
    <n v="7"/>
    <n v="14"/>
    <d v="2019-02-11T00:00:00"/>
    <x v="4"/>
  </r>
  <r>
    <x v="11"/>
    <d v="2019-02-10T00:00:00"/>
    <n v="1"/>
    <n v="0"/>
    <n v="1"/>
    <n v="0"/>
    <n v="7"/>
    <n v="14"/>
    <d v="2019-02-11T00:00:00"/>
    <x v="4"/>
  </r>
  <r>
    <x v="20"/>
    <d v="2019-02-10T00:00:00"/>
    <n v="25"/>
    <n v="0"/>
    <n v="25"/>
    <n v="0"/>
    <n v="7"/>
    <n v="14"/>
    <d v="2019-02-11T00:00:00"/>
    <x v="4"/>
  </r>
  <r>
    <x v="21"/>
    <d v="2019-02-10T00:00:00"/>
    <n v="36"/>
    <n v="1"/>
    <n v="35"/>
    <n v="0"/>
    <n v="7"/>
    <n v="14"/>
    <d v="2019-02-11T00:00:00"/>
    <x v="4"/>
  </r>
  <r>
    <x v="22"/>
    <d v="2019-02-10T00:00:00"/>
    <n v="91"/>
    <n v="1"/>
    <n v="90"/>
    <n v="0"/>
    <n v="7"/>
    <n v="14"/>
    <d v="2019-02-11T00:00:00"/>
    <x v="4"/>
  </r>
  <r>
    <x v="25"/>
    <d v="2019-02-10T00:00:00"/>
    <n v="17"/>
    <n v="4"/>
    <n v="13"/>
    <n v="0"/>
    <n v="7"/>
    <n v="14"/>
    <d v="2019-02-11T00:00:00"/>
    <x v="4"/>
  </r>
  <r>
    <x v="26"/>
    <d v="2019-02-10T00:00:00"/>
    <n v="3"/>
    <n v="1"/>
    <n v="2"/>
    <n v="0"/>
    <n v="7"/>
    <n v="14"/>
    <d v="2019-02-11T00:00:00"/>
    <x v="4"/>
  </r>
  <r>
    <x v="28"/>
    <d v="2019-02-10T00:00:00"/>
    <n v="13"/>
    <n v="0"/>
    <n v="13"/>
    <n v="0"/>
    <n v="7"/>
    <n v="14"/>
    <d v="2019-02-11T00:00:00"/>
    <x v="4"/>
  </r>
  <r>
    <x v="29"/>
    <d v="2019-02-10T00:00:00"/>
    <n v="1"/>
    <n v="0"/>
    <n v="1"/>
    <n v="0"/>
    <n v="7"/>
    <n v="14"/>
    <d v="2019-02-11T00:00:00"/>
    <x v="4"/>
  </r>
  <r>
    <x v="23"/>
    <d v="2019-02-10T00:00:00"/>
    <n v="1"/>
    <n v="0"/>
    <n v="1"/>
    <n v="0"/>
    <n v="7"/>
    <n v="14"/>
    <d v="2019-02-11T00:00:00"/>
    <x v="4"/>
  </r>
  <r>
    <x v="24"/>
    <d v="2019-02-10T00:00:00"/>
    <n v="34"/>
    <n v="1"/>
    <n v="33"/>
    <n v="0"/>
    <n v="7"/>
    <n v="14"/>
    <d v="2019-02-11T00:00:00"/>
    <x v="4"/>
  </r>
  <r>
    <x v="30"/>
    <d v="2019-02-10T00:00:00"/>
    <n v="34"/>
    <n v="0"/>
    <n v="34"/>
    <n v="0"/>
    <n v="7"/>
    <n v="14"/>
    <d v="2019-02-11T00:00:00"/>
    <x v="4"/>
  </r>
  <r>
    <x v="31"/>
    <d v="2019-02-10T00:00:00"/>
    <n v="17"/>
    <n v="6"/>
    <n v="11"/>
    <n v="0"/>
    <n v="7"/>
    <n v="14"/>
    <d v="2019-02-11T00:00:00"/>
    <x v="4"/>
  </r>
  <r>
    <x v="32"/>
    <d v="2019-02-10T00:00:00"/>
    <n v="7"/>
    <n v="3"/>
    <n v="4"/>
    <n v="0"/>
    <n v="7"/>
    <n v="14"/>
    <d v="2019-02-11T00:00:00"/>
    <x v="4"/>
  </r>
  <r>
    <x v="33"/>
    <d v="2019-02-10T00:00:00"/>
    <n v="6"/>
    <n v="1"/>
    <n v="5"/>
    <n v="0"/>
    <n v="7"/>
    <n v="14"/>
    <d v="2019-02-11T00:00:00"/>
    <x v="4"/>
  </r>
  <r>
    <x v="34"/>
    <d v="2019-02-10T00:00:00"/>
    <n v="5"/>
    <n v="0"/>
    <n v="0"/>
    <n v="0"/>
    <n v="7"/>
    <n v="14"/>
    <d v="2019-02-11T00:00:00"/>
    <x v="4"/>
  </r>
  <r>
    <x v="7"/>
    <d v="2019-02-10T00:00:00"/>
    <n v="73"/>
    <n v="25"/>
    <n v="48"/>
    <n v="0"/>
    <n v="7"/>
    <n v="14"/>
    <d v="2019-02-11T00:00:00"/>
    <x v="4"/>
  </r>
  <r>
    <x v="8"/>
    <d v="2019-02-10T00:00:00"/>
    <n v="268"/>
    <n v="30"/>
    <n v="238"/>
    <n v="0"/>
    <n v="7"/>
    <n v="14"/>
    <d v="2019-02-11T00:00:00"/>
    <x v="4"/>
  </r>
  <r>
    <x v="35"/>
    <d v="2019-02-10T00:00:00"/>
    <n v="79"/>
    <n v="0"/>
    <n v="0"/>
    <n v="79"/>
    <n v="7"/>
    <n v="14"/>
    <d v="2019-02-11T00:00:00"/>
    <x v="4"/>
  </r>
  <r>
    <x v="0"/>
    <d v="2019-02-11T00:00:00"/>
    <n v="4193"/>
    <n v="0"/>
    <n v="4153"/>
    <n v="40"/>
    <n v="7"/>
    <n v="14"/>
    <d v="2019-02-11T00:00:00"/>
    <x v="4"/>
  </r>
  <r>
    <x v="2"/>
    <d v="2019-02-11T00:00:00"/>
    <n v="13"/>
    <n v="0"/>
    <n v="13"/>
    <n v="0"/>
    <n v="7"/>
    <n v="14"/>
    <d v="2019-02-11T00:00:00"/>
    <x v="4"/>
  </r>
  <r>
    <x v="3"/>
    <d v="2019-02-11T00:00:00"/>
    <n v="80"/>
    <n v="14"/>
    <n v="66"/>
    <n v="0"/>
    <n v="7"/>
    <n v="14"/>
    <d v="2019-02-11T00:00:00"/>
    <x v="4"/>
  </r>
  <r>
    <x v="4"/>
    <d v="2019-02-11T00:00:00"/>
    <n v="53"/>
    <n v="1"/>
    <n v="52"/>
    <n v="0"/>
    <n v="7"/>
    <n v="14"/>
    <d v="2019-02-11T00:00:00"/>
    <x v="4"/>
  </r>
  <r>
    <x v="36"/>
    <d v="2019-02-11T00:00:00"/>
    <n v="2"/>
    <n v="0"/>
    <n v="2"/>
    <n v="0"/>
    <n v="7"/>
    <n v="14"/>
    <d v="2019-02-11T00:00:00"/>
    <x v="4"/>
  </r>
  <r>
    <x v="5"/>
    <d v="2019-02-11T00:00:00"/>
    <n v="14"/>
    <n v="1"/>
    <n v="13"/>
    <n v="0"/>
    <n v="7"/>
    <n v="14"/>
    <d v="2019-02-11T00:00:00"/>
    <x v="4"/>
  </r>
  <r>
    <x v="6"/>
    <d v="2019-02-11T00:00:00"/>
    <n v="11"/>
    <n v="1"/>
    <n v="10"/>
    <n v="0"/>
    <n v="7"/>
    <n v="14"/>
    <d v="2019-02-11T00:00:00"/>
    <x v="4"/>
  </r>
  <r>
    <x v="1"/>
    <d v="2019-02-11T00:00:00"/>
    <n v="4153"/>
    <n v="110"/>
    <n v="4003"/>
    <n v="40"/>
    <n v="7"/>
    <n v="14"/>
    <d v="2019-02-11T00:00:00"/>
    <x v="4"/>
  </r>
  <r>
    <x v="39"/>
    <d v="2019-02-11T00:00:00"/>
    <n v="330"/>
    <n v="4"/>
    <n v="325"/>
    <n v="0"/>
    <n v="7"/>
    <n v="14"/>
    <d v="2019-02-11T00:00:00"/>
    <x v="4"/>
  </r>
  <r>
    <x v="9"/>
    <d v="2019-02-11T00:00:00"/>
    <n v="353"/>
    <n v="0"/>
    <n v="353"/>
    <n v="0"/>
    <n v="7"/>
    <n v="14"/>
    <d v="2019-02-11T00:00:00"/>
    <x v="4"/>
  </r>
  <r>
    <x v="12"/>
    <d v="2019-02-11T00:00:00"/>
    <n v="13"/>
    <n v="4"/>
    <n v="9"/>
    <n v="0"/>
    <n v="7"/>
    <n v="14"/>
    <d v="2019-02-11T00:00:00"/>
    <x v="4"/>
  </r>
  <r>
    <x v="13"/>
    <d v="2019-02-11T00:00:00"/>
    <n v="14"/>
    <n v="1"/>
    <n v="13"/>
    <n v="0"/>
    <n v="7"/>
    <n v="14"/>
    <d v="2019-02-11T00:00:00"/>
    <x v="4"/>
  </r>
  <r>
    <x v="14"/>
    <d v="2019-02-11T00:00:00"/>
    <n v="195"/>
    <n v="48"/>
    <n v="147"/>
    <n v="0"/>
    <n v="7"/>
    <n v="14"/>
    <d v="2019-02-11T00:00:00"/>
    <x v="4"/>
  </r>
  <r>
    <x v="15"/>
    <d v="2019-02-11T00:00:00"/>
    <n v="126"/>
    <n v="1"/>
    <n v="125"/>
    <n v="0"/>
    <n v="7"/>
    <n v="14"/>
    <d v="2019-02-11T00:00:00"/>
    <x v="4"/>
  </r>
  <r>
    <x v="16"/>
    <d v="2019-02-11T00:00:00"/>
    <n v="3"/>
    <n v="0"/>
    <n v="3"/>
    <n v="0"/>
    <n v="7"/>
    <n v="14"/>
    <d v="2019-02-11T00:00:00"/>
    <x v="4"/>
  </r>
  <r>
    <x v="17"/>
    <d v="2019-02-11T00:00:00"/>
    <n v="3"/>
    <n v="0"/>
    <n v="3"/>
    <n v="0"/>
    <n v="7"/>
    <n v="14"/>
    <d v="2019-02-11T00:00:00"/>
    <x v="4"/>
  </r>
  <r>
    <x v="18"/>
    <d v="2019-02-11T00:00:00"/>
    <n v="24"/>
    <n v="1"/>
    <n v="23"/>
    <n v="0"/>
    <n v="7"/>
    <n v="14"/>
    <d v="2019-02-11T00:00:00"/>
    <x v="4"/>
  </r>
  <r>
    <x v="19"/>
    <d v="2019-02-11T00:00:00"/>
    <n v="8"/>
    <n v="0"/>
    <n v="8"/>
    <n v="0"/>
    <n v="7"/>
    <n v="14"/>
    <d v="2019-02-11T00:00:00"/>
    <x v="4"/>
  </r>
  <r>
    <x v="10"/>
    <d v="2019-02-11T00:00:00"/>
    <n v="217"/>
    <n v="1"/>
    <n v="216"/>
    <n v="0"/>
    <n v="7"/>
    <n v="14"/>
    <d v="2019-02-11T00:00:00"/>
    <x v="4"/>
  </r>
  <r>
    <x v="11"/>
    <d v="2019-02-11T00:00:00"/>
    <n v="4"/>
    <n v="1"/>
    <n v="3"/>
    <n v="0"/>
    <n v="7"/>
    <n v="14"/>
    <d v="2019-02-11T00:00:00"/>
    <x v="4"/>
  </r>
  <r>
    <x v="20"/>
    <d v="2019-02-11T00:00:00"/>
    <n v="217"/>
    <n v="0"/>
    <n v="217"/>
    <n v="0"/>
    <n v="7"/>
    <n v="14"/>
    <d v="2019-02-11T00:00:00"/>
    <x v="4"/>
  </r>
  <r>
    <x v="21"/>
    <d v="2019-02-11T00:00:00"/>
    <n v="724"/>
    <n v="8"/>
    <n v="716"/>
    <n v="0"/>
    <n v="7"/>
    <n v="14"/>
    <d v="2019-02-11T00:00:00"/>
    <x v="4"/>
  </r>
  <r>
    <x v="22"/>
    <d v="2019-02-11T00:00:00"/>
    <n v="1817"/>
    <n v="12"/>
    <n v="1805"/>
    <n v="0"/>
    <n v="7"/>
    <n v="14"/>
    <d v="2019-02-11T00:00:00"/>
    <x v="4"/>
  </r>
  <r>
    <x v="25"/>
    <d v="2019-02-11T00:00:00"/>
    <n v="148"/>
    <n v="14"/>
    <n v="134"/>
    <n v="0"/>
    <n v="7"/>
    <n v="14"/>
    <d v="2019-02-11T00:00:00"/>
    <x v="4"/>
  </r>
  <r>
    <x v="26"/>
    <d v="2019-02-11T00:00:00"/>
    <n v="26"/>
    <n v="0"/>
    <n v="26"/>
    <n v="0"/>
    <n v="7"/>
    <n v="14"/>
    <d v="2019-02-11T00:00:00"/>
    <x v="4"/>
  </r>
  <r>
    <x v="27"/>
    <d v="2019-02-11T00:00:00"/>
    <n v="16"/>
    <n v="0"/>
    <n v="16"/>
    <n v="0"/>
    <n v="7"/>
    <n v="14"/>
    <d v="2019-02-11T00:00:00"/>
    <x v="4"/>
  </r>
  <r>
    <x v="38"/>
    <d v="2019-02-11T00:00:00"/>
    <n v="10"/>
    <n v="1"/>
    <n v="9"/>
    <n v="0"/>
    <n v="7"/>
    <n v="14"/>
    <d v="2019-02-11T00:00:00"/>
    <x v="4"/>
  </r>
  <r>
    <x v="28"/>
    <d v="2019-02-11T00:00:00"/>
    <n v="174"/>
    <n v="10"/>
    <n v="164"/>
    <n v="0"/>
    <n v="7"/>
    <n v="14"/>
    <d v="2019-02-11T00:00:00"/>
    <x v="4"/>
  </r>
  <r>
    <x v="29"/>
    <d v="2019-02-11T00:00:00"/>
    <n v="56"/>
    <n v="15"/>
    <n v="41"/>
    <n v="0"/>
    <n v="7"/>
    <n v="14"/>
    <d v="2019-02-11T00:00:00"/>
    <x v="4"/>
  </r>
  <r>
    <x v="23"/>
    <d v="2019-02-11T00:00:00"/>
    <n v="86"/>
    <n v="13"/>
    <n v="73"/>
    <n v="0"/>
    <n v="7"/>
    <n v="14"/>
    <d v="2019-02-11T00:00:00"/>
    <x v="4"/>
  </r>
  <r>
    <x v="24"/>
    <d v="2019-02-11T00:00:00"/>
    <n v="419"/>
    <n v="26"/>
    <n v="393"/>
    <n v="0"/>
    <n v="7"/>
    <n v="14"/>
    <d v="2019-02-11T00:00:00"/>
    <x v="4"/>
  </r>
  <r>
    <x v="30"/>
    <d v="2019-02-11T00:00:00"/>
    <n v="419"/>
    <n v="0"/>
    <n v="419"/>
    <n v="0"/>
    <n v="7"/>
    <n v="14"/>
    <d v="2019-02-11T00:00:00"/>
    <x v="4"/>
  </r>
  <r>
    <x v="31"/>
    <d v="2019-02-11T00:00:00"/>
    <n v="288"/>
    <n v="26"/>
    <n v="262"/>
    <n v="0"/>
    <n v="7"/>
    <n v="14"/>
    <d v="2019-02-11T00:00:00"/>
    <x v="4"/>
  </r>
  <r>
    <x v="32"/>
    <d v="2019-02-11T00:00:00"/>
    <n v="105"/>
    <n v="16"/>
    <n v="89"/>
    <n v="0"/>
    <n v="7"/>
    <n v="14"/>
    <d v="2019-02-11T00:00:00"/>
    <x v="4"/>
  </r>
  <r>
    <x v="33"/>
    <d v="2019-02-11T00:00:00"/>
    <n v="61"/>
    <n v="7"/>
    <n v="54"/>
    <n v="0"/>
    <n v="7"/>
    <n v="14"/>
    <d v="2019-02-11T00:00:00"/>
    <x v="4"/>
  </r>
  <r>
    <x v="34"/>
    <d v="2019-02-11T00:00:00"/>
    <n v="42"/>
    <n v="0"/>
    <n v="0"/>
    <n v="0"/>
    <n v="7"/>
    <n v="14"/>
    <d v="2019-02-11T00:00:00"/>
    <x v="4"/>
  </r>
  <r>
    <x v="7"/>
    <d v="2019-02-11T00:00:00"/>
    <n v="934"/>
    <n v="209"/>
    <n v="725"/>
    <n v="0"/>
    <n v="7"/>
    <n v="14"/>
    <d v="2019-02-11T00:00:00"/>
    <x v="4"/>
  </r>
  <r>
    <x v="8"/>
    <d v="2019-02-11T00:00:00"/>
    <n v="3993"/>
    <n v="303"/>
    <n v="3690"/>
    <n v="0"/>
    <n v="7"/>
    <n v="14"/>
    <d v="2019-02-11T00:00:00"/>
    <x v="4"/>
  </r>
  <r>
    <x v="37"/>
    <d v="2019-02-11T00:00:00"/>
    <n v="1"/>
    <n v="0"/>
    <n v="1"/>
    <n v="0"/>
    <n v="7"/>
    <n v="14"/>
    <d v="2019-02-11T00:00:00"/>
    <x v="4"/>
  </r>
  <r>
    <x v="35"/>
    <d v="2019-02-11T00:00:00"/>
    <n v="1273"/>
    <n v="0"/>
    <n v="0"/>
    <n v="1273"/>
    <n v="7"/>
    <n v="14"/>
    <d v="2019-02-11T00:00:00"/>
    <x v="4"/>
  </r>
  <r>
    <x v="0"/>
    <d v="2019-02-12T00:00:00"/>
    <n v="3633"/>
    <n v="2"/>
    <n v="3597"/>
    <n v="34"/>
    <n v="7"/>
    <n v="14"/>
    <d v="2019-02-11T00:00:00"/>
    <x v="4"/>
  </r>
  <r>
    <x v="2"/>
    <d v="2019-02-12T00:00:00"/>
    <n v="11"/>
    <n v="0"/>
    <n v="11"/>
    <n v="0"/>
    <n v="7"/>
    <n v="14"/>
    <d v="2019-02-11T00:00:00"/>
    <x v="4"/>
  </r>
  <r>
    <x v="3"/>
    <d v="2019-02-12T00:00:00"/>
    <n v="53"/>
    <n v="3"/>
    <n v="50"/>
    <n v="0"/>
    <n v="7"/>
    <n v="14"/>
    <d v="2019-02-11T00:00:00"/>
    <x v="4"/>
  </r>
  <r>
    <x v="4"/>
    <d v="2019-02-12T00:00:00"/>
    <n v="39"/>
    <n v="2"/>
    <n v="37"/>
    <n v="0"/>
    <n v="7"/>
    <n v="14"/>
    <d v="2019-02-11T00:00:00"/>
    <x v="4"/>
  </r>
  <r>
    <x v="36"/>
    <d v="2019-02-12T00:00:00"/>
    <n v="1"/>
    <n v="1"/>
    <n v="0"/>
    <n v="0"/>
    <n v="7"/>
    <n v="14"/>
    <d v="2019-02-11T00:00:00"/>
    <x v="4"/>
  </r>
  <r>
    <x v="5"/>
    <d v="2019-02-12T00:00:00"/>
    <n v="11"/>
    <n v="4"/>
    <n v="7"/>
    <n v="0"/>
    <n v="7"/>
    <n v="14"/>
    <d v="2019-02-11T00:00:00"/>
    <x v="4"/>
  </r>
  <r>
    <x v="6"/>
    <d v="2019-02-12T00:00:00"/>
    <n v="6"/>
    <n v="0"/>
    <n v="6"/>
    <n v="0"/>
    <n v="7"/>
    <n v="14"/>
    <d v="2019-02-11T00:00:00"/>
    <x v="4"/>
  </r>
  <r>
    <x v="1"/>
    <d v="2019-02-12T00:00:00"/>
    <n v="3597"/>
    <n v="91"/>
    <n v="3487"/>
    <n v="19"/>
    <n v="7"/>
    <n v="14"/>
    <d v="2019-02-11T00:00:00"/>
    <x v="4"/>
  </r>
  <r>
    <x v="39"/>
    <d v="2019-02-12T00:00:00"/>
    <n v="294"/>
    <n v="2"/>
    <n v="293"/>
    <n v="0"/>
    <n v="7"/>
    <n v="14"/>
    <d v="2019-02-11T00:00:00"/>
    <x v="4"/>
  </r>
  <r>
    <x v="9"/>
    <d v="2019-02-12T00:00:00"/>
    <n v="305"/>
    <n v="0"/>
    <n v="305"/>
    <n v="0"/>
    <n v="7"/>
    <n v="14"/>
    <d v="2019-02-11T00:00:00"/>
    <x v="4"/>
  </r>
  <r>
    <x v="12"/>
    <d v="2019-02-12T00:00:00"/>
    <n v="10"/>
    <n v="1"/>
    <n v="9"/>
    <n v="0"/>
    <n v="7"/>
    <n v="14"/>
    <d v="2019-02-11T00:00:00"/>
    <x v="4"/>
  </r>
  <r>
    <x v="13"/>
    <d v="2019-02-12T00:00:00"/>
    <n v="13"/>
    <n v="2"/>
    <n v="11"/>
    <n v="0"/>
    <n v="7"/>
    <n v="14"/>
    <d v="2019-02-11T00:00:00"/>
    <x v="4"/>
  </r>
  <r>
    <x v="14"/>
    <d v="2019-02-12T00:00:00"/>
    <n v="173"/>
    <n v="41"/>
    <n v="132"/>
    <n v="0"/>
    <n v="7"/>
    <n v="14"/>
    <d v="2019-02-11T00:00:00"/>
    <x v="4"/>
  </r>
  <r>
    <x v="15"/>
    <d v="2019-02-12T00:00:00"/>
    <n v="111"/>
    <n v="4"/>
    <n v="107"/>
    <n v="0"/>
    <n v="7"/>
    <n v="14"/>
    <d v="2019-02-11T00:00:00"/>
    <x v="4"/>
  </r>
  <r>
    <x v="18"/>
    <d v="2019-02-12T00:00:00"/>
    <n v="25"/>
    <n v="3"/>
    <n v="22"/>
    <n v="0"/>
    <n v="7"/>
    <n v="14"/>
    <d v="2019-02-11T00:00:00"/>
    <x v="4"/>
  </r>
  <r>
    <x v="19"/>
    <d v="2019-02-12T00:00:00"/>
    <n v="8"/>
    <n v="2"/>
    <n v="6"/>
    <n v="0"/>
    <n v="7"/>
    <n v="14"/>
    <d v="2019-02-11T00:00:00"/>
    <x v="4"/>
  </r>
  <r>
    <x v="10"/>
    <d v="2019-02-12T00:00:00"/>
    <n v="191"/>
    <n v="0"/>
    <n v="191"/>
    <n v="0"/>
    <n v="7"/>
    <n v="14"/>
    <d v="2019-02-11T00:00:00"/>
    <x v="4"/>
  </r>
  <r>
    <x v="11"/>
    <d v="2019-02-12T00:00:00"/>
    <n v="3"/>
    <n v="0"/>
    <n v="3"/>
    <n v="0"/>
    <n v="7"/>
    <n v="14"/>
    <d v="2019-02-11T00:00:00"/>
    <x v="4"/>
  </r>
  <r>
    <x v="20"/>
    <d v="2019-02-12T00:00:00"/>
    <n v="191"/>
    <n v="0"/>
    <n v="191"/>
    <n v="0"/>
    <n v="7"/>
    <n v="14"/>
    <d v="2019-02-11T00:00:00"/>
    <x v="4"/>
  </r>
  <r>
    <x v="21"/>
    <d v="2019-02-12T00:00:00"/>
    <n v="593"/>
    <n v="9"/>
    <n v="584"/>
    <n v="0"/>
    <n v="7"/>
    <n v="14"/>
    <d v="2019-02-11T00:00:00"/>
    <x v="4"/>
  </r>
  <r>
    <x v="22"/>
    <d v="2019-02-12T00:00:00"/>
    <n v="1678"/>
    <n v="22"/>
    <n v="1656"/>
    <n v="0"/>
    <n v="7"/>
    <n v="14"/>
    <d v="2019-02-11T00:00:00"/>
    <x v="4"/>
  </r>
  <r>
    <x v="25"/>
    <d v="2019-02-12T00:00:00"/>
    <n v="126"/>
    <n v="15"/>
    <n v="111"/>
    <n v="0"/>
    <n v="7"/>
    <n v="14"/>
    <d v="2019-02-11T00:00:00"/>
    <x v="4"/>
  </r>
  <r>
    <x v="26"/>
    <d v="2019-02-12T00:00:00"/>
    <n v="22"/>
    <n v="0"/>
    <n v="22"/>
    <n v="0"/>
    <n v="7"/>
    <n v="14"/>
    <d v="2019-02-11T00:00:00"/>
    <x v="4"/>
  </r>
  <r>
    <x v="27"/>
    <d v="2019-02-12T00:00:00"/>
    <n v="19"/>
    <n v="0"/>
    <n v="19"/>
    <n v="0"/>
    <n v="7"/>
    <n v="14"/>
    <d v="2019-02-11T00:00:00"/>
    <x v="4"/>
  </r>
  <r>
    <x v="38"/>
    <d v="2019-02-12T00:00:00"/>
    <n v="7"/>
    <n v="0"/>
    <n v="7"/>
    <n v="0"/>
    <n v="7"/>
    <n v="14"/>
    <d v="2019-02-11T00:00:00"/>
    <x v="4"/>
  </r>
  <r>
    <x v="28"/>
    <d v="2019-02-12T00:00:00"/>
    <n v="152"/>
    <n v="9"/>
    <n v="143"/>
    <n v="0"/>
    <n v="7"/>
    <n v="14"/>
    <d v="2019-02-11T00:00:00"/>
    <x v="4"/>
  </r>
  <r>
    <x v="29"/>
    <d v="2019-02-12T00:00:00"/>
    <n v="58"/>
    <n v="14"/>
    <n v="44"/>
    <n v="0"/>
    <n v="7"/>
    <n v="14"/>
    <d v="2019-02-11T00:00:00"/>
    <x v="4"/>
  </r>
  <r>
    <x v="23"/>
    <d v="2019-02-12T00:00:00"/>
    <n v="73"/>
    <n v="11"/>
    <n v="62"/>
    <n v="0"/>
    <n v="7"/>
    <n v="14"/>
    <d v="2019-02-11T00:00:00"/>
    <x v="4"/>
  </r>
  <r>
    <x v="24"/>
    <d v="2019-02-12T00:00:00"/>
    <n v="363"/>
    <n v="19"/>
    <n v="344"/>
    <n v="0"/>
    <n v="7"/>
    <n v="14"/>
    <d v="2019-02-11T00:00:00"/>
    <x v="4"/>
  </r>
  <r>
    <x v="30"/>
    <d v="2019-02-12T00:00:00"/>
    <n v="363"/>
    <n v="0"/>
    <n v="363"/>
    <n v="0"/>
    <n v="7"/>
    <n v="14"/>
    <d v="2019-02-11T00:00:00"/>
    <x v="4"/>
  </r>
  <r>
    <x v="31"/>
    <d v="2019-02-12T00:00:00"/>
    <n v="291"/>
    <n v="22"/>
    <n v="269"/>
    <n v="0"/>
    <n v="7"/>
    <n v="14"/>
    <d v="2019-02-11T00:00:00"/>
    <x v="4"/>
  </r>
  <r>
    <x v="32"/>
    <d v="2019-02-12T00:00:00"/>
    <n v="96"/>
    <n v="18"/>
    <n v="78"/>
    <n v="0"/>
    <n v="7"/>
    <n v="14"/>
    <d v="2019-02-11T00:00:00"/>
    <x v="4"/>
  </r>
  <r>
    <x v="33"/>
    <d v="2019-02-12T00:00:00"/>
    <n v="46"/>
    <n v="4"/>
    <n v="42"/>
    <n v="0"/>
    <n v="7"/>
    <n v="14"/>
    <d v="2019-02-11T00:00:00"/>
    <x v="4"/>
  </r>
  <r>
    <x v="34"/>
    <d v="2019-02-12T00:00:00"/>
    <n v="29"/>
    <n v="0"/>
    <n v="0"/>
    <n v="0"/>
    <n v="7"/>
    <n v="14"/>
    <d v="2019-02-11T00:00:00"/>
    <x v="4"/>
  </r>
  <r>
    <x v="7"/>
    <d v="2019-02-12T00:00:00"/>
    <n v="846"/>
    <n v="178"/>
    <n v="668"/>
    <n v="0"/>
    <n v="7"/>
    <n v="14"/>
    <d v="2019-02-11T00:00:00"/>
    <x v="4"/>
  </r>
  <r>
    <x v="8"/>
    <d v="2019-02-12T00:00:00"/>
    <n v="3482"/>
    <n v="229"/>
    <n v="3253"/>
    <n v="0"/>
    <n v="7"/>
    <n v="14"/>
    <d v="2019-02-11T00:00:00"/>
    <x v="4"/>
  </r>
  <r>
    <x v="37"/>
    <d v="2019-02-12T00:00:00"/>
    <n v="1"/>
    <n v="0"/>
    <n v="1"/>
    <n v="0"/>
    <n v="7"/>
    <n v="14"/>
    <d v="2019-02-11T00:00:00"/>
    <x v="4"/>
  </r>
  <r>
    <x v="35"/>
    <d v="2019-02-12T00:00:00"/>
    <n v="1067"/>
    <n v="0"/>
    <n v="0"/>
    <n v="1067"/>
    <n v="7"/>
    <n v="14"/>
    <d v="2019-02-11T00:00:00"/>
    <x v="4"/>
  </r>
  <r>
    <x v="0"/>
    <d v="2019-02-13T00:00:00"/>
    <n v="3210"/>
    <n v="0"/>
    <n v="3179"/>
    <n v="31"/>
    <n v="7"/>
    <n v="14"/>
    <d v="2019-02-11T00:00:00"/>
    <x v="4"/>
  </r>
  <r>
    <x v="2"/>
    <d v="2019-02-13T00:00:00"/>
    <n v="14"/>
    <n v="1"/>
    <n v="13"/>
    <n v="0"/>
    <n v="7"/>
    <n v="14"/>
    <d v="2019-02-11T00:00:00"/>
    <x v="4"/>
  </r>
  <r>
    <x v="3"/>
    <d v="2019-02-13T00:00:00"/>
    <n v="55"/>
    <n v="5"/>
    <n v="50"/>
    <n v="0"/>
    <n v="7"/>
    <n v="14"/>
    <d v="2019-02-11T00:00:00"/>
    <x v="4"/>
  </r>
  <r>
    <x v="4"/>
    <d v="2019-02-13T00:00:00"/>
    <n v="36"/>
    <n v="2"/>
    <n v="34"/>
    <n v="0"/>
    <n v="7"/>
    <n v="14"/>
    <d v="2019-02-11T00:00:00"/>
    <x v="4"/>
  </r>
  <r>
    <x v="5"/>
    <d v="2019-02-13T00:00:00"/>
    <n v="3"/>
    <n v="0"/>
    <n v="3"/>
    <n v="0"/>
    <n v="7"/>
    <n v="14"/>
    <d v="2019-02-11T00:00:00"/>
    <x v="4"/>
  </r>
  <r>
    <x v="6"/>
    <d v="2019-02-13T00:00:00"/>
    <n v="3"/>
    <n v="1"/>
    <n v="2"/>
    <n v="0"/>
    <n v="7"/>
    <n v="14"/>
    <d v="2019-02-11T00:00:00"/>
    <x v="4"/>
  </r>
  <r>
    <x v="1"/>
    <d v="2019-02-13T00:00:00"/>
    <n v="3179"/>
    <n v="94"/>
    <n v="3052"/>
    <n v="33"/>
    <n v="7"/>
    <n v="14"/>
    <d v="2019-02-11T00:00:00"/>
    <x v="4"/>
  </r>
  <r>
    <x v="39"/>
    <d v="2019-02-13T00:00:00"/>
    <n v="251"/>
    <n v="3"/>
    <n v="248"/>
    <n v="0"/>
    <n v="7"/>
    <n v="14"/>
    <d v="2019-02-11T00:00:00"/>
    <x v="4"/>
  </r>
  <r>
    <x v="9"/>
    <d v="2019-02-13T00:00:00"/>
    <n v="276"/>
    <n v="1"/>
    <n v="275"/>
    <n v="0"/>
    <n v="7"/>
    <n v="14"/>
    <d v="2019-02-11T00:00:00"/>
    <x v="4"/>
  </r>
  <r>
    <x v="12"/>
    <d v="2019-02-13T00:00:00"/>
    <n v="7"/>
    <n v="1"/>
    <n v="6"/>
    <n v="0"/>
    <n v="7"/>
    <n v="14"/>
    <d v="2019-02-11T00:00:00"/>
    <x v="4"/>
  </r>
  <r>
    <x v="13"/>
    <d v="2019-02-13T00:00:00"/>
    <n v="11"/>
    <n v="3"/>
    <n v="8"/>
    <n v="0"/>
    <n v="7"/>
    <n v="14"/>
    <d v="2019-02-11T00:00:00"/>
    <x v="4"/>
  </r>
  <r>
    <x v="14"/>
    <d v="2019-02-13T00:00:00"/>
    <n v="142"/>
    <n v="30"/>
    <n v="112"/>
    <n v="0"/>
    <n v="7"/>
    <n v="14"/>
    <d v="2019-02-11T00:00:00"/>
    <x v="4"/>
  </r>
  <r>
    <x v="15"/>
    <d v="2019-02-13T00:00:00"/>
    <n v="100"/>
    <n v="2"/>
    <n v="98"/>
    <n v="0"/>
    <n v="7"/>
    <n v="14"/>
    <d v="2019-02-11T00:00:00"/>
    <x v="4"/>
  </r>
  <r>
    <x v="16"/>
    <d v="2019-02-13T00:00:00"/>
    <n v="1"/>
    <n v="0"/>
    <n v="1"/>
    <n v="0"/>
    <n v="7"/>
    <n v="14"/>
    <d v="2019-02-11T00:00:00"/>
    <x v="4"/>
  </r>
  <r>
    <x v="17"/>
    <d v="2019-02-13T00:00:00"/>
    <n v="1"/>
    <n v="1"/>
    <n v="0"/>
    <n v="0"/>
    <n v="7"/>
    <n v="14"/>
    <d v="2019-02-11T00:00:00"/>
    <x v="4"/>
  </r>
  <r>
    <x v="18"/>
    <d v="2019-02-13T00:00:00"/>
    <n v="15"/>
    <n v="1"/>
    <n v="14"/>
    <n v="0"/>
    <n v="7"/>
    <n v="14"/>
    <d v="2019-02-11T00:00:00"/>
    <x v="4"/>
  </r>
  <r>
    <x v="19"/>
    <d v="2019-02-13T00:00:00"/>
    <n v="2"/>
    <n v="0"/>
    <n v="2"/>
    <n v="0"/>
    <n v="7"/>
    <n v="14"/>
    <d v="2019-02-11T00:00:00"/>
    <x v="4"/>
  </r>
  <r>
    <x v="10"/>
    <d v="2019-02-13T00:00:00"/>
    <n v="157"/>
    <n v="0"/>
    <n v="157"/>
    <n v="0"/>
    <n v="7"/>
    <n v="14"/>
    <d v="2019-02-11T00:00:00"/>
    <x v="4"/>
  </r>
  <r>
    <x v="11"/>
    <d v="2019-02-13T00:00:00"/>
    <n v="4"/>
    <n v="1"/>
    <n v="3"/>
    <n v="0"/>
    <n v="7"/>
    <n v="14"/>
    <d v="2019-02-11T00:00:00"/>
    <x v="4"/>
  </r>
  <r>
    <x v="20"/>
    <d v="2019-02-13T00:00:00"/>
    <n v="157"/>
    <n v="0"/>
    <n v="157"/>
    <n v="0"/>
    <n v="7"/>
    <n v="14"/>
    <d v="2019-02-11T00:00:00"/>
    <x v="4"/>
  </r>
  <r>
    <x v="21"/>
    <d v="2019-02-13T00:00:00"/>
    <n v="498"/>
    <n v="6"/>
    <n v="492"/>
    <n v="0"/>
    <n v="7"/>
    <n v="14"/>
    <d v="2019-02-11T00:00:00"/>
    <x v="4"/>
  </r>
  <r>
    <x v="22"/>
    <d v="2019-02-13T00:00:00"/>
    <n v="1476"/>
    <n v="28"/>
    <n v="1448"/>
    <n v="0"/>
    <n v="7"/>
    <n v="14"/>
    <d v="2019-02-11T00:00:00"/>
    <x v="4"/>
  </r>
  <r>
    <x v="25"/>
    <d v="2019-02-13T00:00:00"/>
    <n v="99"/>
    <n v="10"/>
    <n v="89"/>
    <n v="0"/>
    <n v="7"/>
    <n v="14"/>
    <d v="2019-02-11T00:00:00"/>
    <x v="4"/>
  </r>
  <r>
    <x v="26"/>
    <d v="2019-02-13T00:00:00"/>
    <n v="36"/>
    <n v="0"/>
    <n v="36"/>
    <n v="0"/>
    <n v="7"/>
    <n v="14"/>
    <d v="2019-02-11T00:00:00"/>
    <x v="4"/>
  </r>
  <r>
    <x v="27"/>
    <d v="2019-02-13T00:00:00"/>
    <n v="19"/>
    <n v="0"/>
    <n v="19"/>
    <n v="0"/>
    <n v="7"/>
    <n v="14"/>
    <d v="2019-02-11T00:00:00"/>
    <x v="4"/>
  </r>
  <r>
    <x v="38"/>
    <d v="2019-02-13T00:00:00"/>
    <n v="19"/>
    <n v="5"/>
    <n v="14"/>
    <n v="0"/>
    <n v="7"/>
    <n v="14"/>
    <d v="2019-02-11T00:00:00"/>
    <x v="4"/>
  </r>
  <r>
    <x v="28"/>
    <d v="2019-02-13T00:00:00"/>
    <n v="137"/>
    <n v="11"/>
    <n v="126"/>
    <n v="0"/>
    <n v="7"/>
    <n v="14"/>
    <d v="2019-02-11T00:00:00"/>
    <x v="4"/>
  </r>
  <r>
    <x v="29"/>
    <d v="2019-02-13T00:00:00"/>
    <n v="50"/>
    <n v="16"/>
    <n v="34"/>
    <n v="0"/>
    <n v="7"/>
    <n v="14"/>
    <d v="2019-02-11T00:00:00"/>
    <x v="4"/>
  </r>
  <r>
    <x v="23"/>
    <d v="2019-02-13T00:00:00"/>
    <n v="76"/>
    <n v="4"/>
    <n v="72"/>
    <n v="0"/>
    <n v="7"/>
    <n v="14"/>
    <d v="2019-02-11T00:00:00"/>
    <x v="4"/>
  </r>
  <r>
    <x v="24"/>
    <d v="2019-02-13T00:00:00"/>
    <n v="336"/>
    <n v="20"/>
    <n v="316"/>
    <n v="0"/>
    <n v="7"/>
    <n v="14"/>
    <d v="2019-02-11T00:00:00"/>
    <x v="4"/>
  </r>
  <r>
    <x v="30"/>
    <d v="2019-02-13T00:00:00"/>
    <n v="336"/>
    <n v="0"/>
    <n v="336"/>
    <n v="0"/>
    <n v="7"/>
    <n v="14"/>
    <d v="2019-02-11T00:00:00"/>
    <x v="4"/>
  </r>
  <r>
    <x v="31"/>
    <d v="2019-02-13T00:00:00"/>
    <n v="248"/>
    <n v="23"/>
    <n v="225"/>
    <n v="0"/>
    <n v="7"/>
    <n v="14"/>
    <d v="2019-02-11T00:00:00"/>
    <x v="4"/>
  </r>
  <r>
    <x v="32"/>
    <d v="2019-02-13T00:00:00"/>
    <n v="77"/>
    <n v="11"/>
    <n v="66"/>
    <n v="0"/>
    <n v="7"/>
    <n v="14"/>
    <d v="2019-02-11T00:00:00"/>
    <x v="4"/>
  </r>
  <r>
    <x v="33"/>
    <d v="2019-02-13T00:00:00"/>
    <n v="47"/>
    <n v="2"/>
    <n v="45"/>
    <n v="0"/>
    <n v="7"/>
    <n v="14"/>
    <d v="2019-02-11T00:00:00"/>
    <x v="4"/>
  </r>
  <r>
    <x v="34"/>
    <d v="2019-02-13T00:00:00"/>
    <n v="26"/>
    <n v="0"/>
    <n v="0"/>
    <n v="0"/>
    <n v="7"/>
    <n v="14"/>
    <d v="2019-02-11T00:00:00"/>
    <x v="4"/>
  </r>
  <r>
    <x v="7"/>
    <d v="2019-02-13T00:00:00"/>
    <n v="716"/>
    <n v="160"/>
    <n v="556"/>
    <n v="0"/>
    <n v="7"/>
    <n v="14"/>
    <d v="2019-02-11T00:00:00"/>
    <x v="4"/>
  </r>
  <r>
    <x v="8"/>
    <d v="2019-02-13T00:00:00"/>
    <n v="3048"/>
    <n v="206"/>
    <n v="2842"/>
    <n v="0"/>
    <n v="7"/>
    <n v="14"/>
    <d v="2019-02-11T00:00:00"/>
    <x v="4"/>
  </r>
  <r>
    <x v="35"/>
    <d v="2019-02-13T00:00:00"/>
    <n v="929"/>
    <n v="0"/>
    <n v="0"/>
    <n v="929"/>
    <n v="7"/>
    <n v="14"/>
    <d v="2019-02-11T00:00:00"/>
    <x v="4"/>
  </r>
  <r>
    <x v="0"/>
    <d v="2019-02-14T00:00:00"/>
    <n v="2492"/>
    <n v="0"/>
    <n v="2474"/>
    <n v="18"/>
    <n v="7"/>
    <n v="14"/>
    <d v="2019-02-11T00:00:00"/>
    <x v="4"/>
  </r>
  <r>
    <x v="2"/>
    <d v="2019-02-14T00:00:00"/>
    <n v="9"/>
    <n v="3"/>
    <n v="6"/>
    <n v="0"/>
    <n v="7"/>
    <n v="14"/>
    <d v="2019-02-11T00:00:00"/>
    <x v="4"/>
  </r>
  <r>
    <x v="3"/>
    <d v="2019-02-14T00:00:00"/>
    <n v="50"/>
    <n v="7"/>
    <n v="43"/>
    <n v="0"/>
    <n v="7"/>
    <n v="14"/>
    <d v="2019-02-11T00:00:00"/>
    <x v="4"/>
  </r>
  <r>
    <x v="4"/>
    <d v="2019-02-14T00:00:00"/>
    <n v="34"/>
    <n v="1"/>
    <n v="33"/>
    <n v="0"/>
    <n v="7"/>
    <n v="14"/>
    <d v="2019-02-11T00:00:00"/>
    <x v="4"/>
  </r>
  <r>
    <x v="36"/>
    <d v="2019-02-14T00:00:00"/>
    <n v="1"/>
    <n v="0"/>
    <n v="1"/>
    <n v="0"/>
    <n v="7"/>
    <n v="14"/>
    <d v="2019-02-11T00:00:00"/>
    <x v="4"/>
  </r>
  <r>
    <x v="5"/>
    <d v="2019-02-14T00:00:00"/>
    <n v="5"/>
    <n v="1"/>
    <n v="4"/>
    <n v="0"/>
    <n v="7"/>
    <n v="14"/>
    <d v="2019-02-11T00:00:00"/>
    <x v="4"/>
  </r>
  <r>
    <x v="6"/>
    <d v="2019-02-14T00:00:00"/>
    <n v="3"/>
    <n v="2"/>
    <n v="1"/>
    <n v="0"/>
    <n v="7"/>
    <n v="14"/>
    <d v="2019-02-11T00:00:00"/>
    <x v="4"/>
  </r>
  <r>
    <x v="1"/>
    <d v="2019-02-14T00:00:00"/>
    <n v="2474"/>
    <n v="89"/>
    <n v="2368"/>
    <n v="17"/>
    <n v="7"/>
    <n v="14"/>
    <d v="2019-02-11T00:00:00"/>
    <x v="4"/>
  </r>
  <r>
    <x v="39"/>
    <d v="2019-02-14T00:00:00"/>
    <n v="200"/>
    <n v="0"/>
    <n v="200"/>
    <n v="0"/>
    <n v="7"/>
    <n v="14"/>
    <d v="2019-02-11T00:00:00"/>
    <x v="4"/>
  </r>
  <r>
    <x v="9"/>
    <d v="2019-02-14T00:00:00"/>
    <n v="207"/>
    <n v="1"/>
    <n v="206"/>
    <n v="0"/>
    <n v="7"/>
    <n v="14"/>
    <d v="2019-02-11T00:00:00"/>
    <x v="4"/>
  </r>
  <r>
    <x v="12"/>
    <d v="2019-02-14T00:00:00"/>
    <n v="6"/>
    <n v="1"/>
    <n v="5"/>
    <n v="0"/>
    <n v="7"/>
    <n v="14"/>
    <d v="2019-02-11T00:00:00"/>
    <x v="4"/>
  </r>
  <r>
    <x v="13"/>
    <d v="2019-02-14T00:00:00"/>
    <n v="8"/>
    <n v="1"/>
    <n v="7"/>
    <n v="0"/>
    <n v="7"/>
    <n v="14"/>
    <d v="2019-02-11T00:00:00"/>
    <x v="4"/>
  </r>
  <r>
    <x v="14"/>
    <d v="2019-02-14T00:00:00"/>
    <n v="129"/>
    <n v="34"/>
    <n v="95"/>
    <n v="0"/>
    <n v="7"/>
    <n v="14"/>
    <d v="2019-02-11T00:00:00"/>
    <x v="4"/>
  </r>
  <r>
    <x v="15"/>
    <d v="2019-02-14T00:00:00"/>
    <n v="80"/>
    <n v="2"/>
    <n v="78"/>
    <n v="0"/>
    <n v="7"/>
    <n v="14"/>
    <d v="2019-02-11T00:00:00"/>
    <x v="4"/>
  </r>
  <r>
    <x v="18"/>
    <d v="2019-02-14T00:00:00"/>
    <n v="17"/>
    <n v="1"/>
    <n v="16"/>
    <n v="0"/>
    <n v="7"/>
    <n v="14"/>
    <d v="2019-02-11T00:00:00"/>
    <x v="4"/>
  </r>
  <r>
    <x v="19"/>
    <d v="2019-02-14T00:00:00"/>
    <n v="5"/>
    <n v="0"/>
    <n v="5"/>
    <n v="0"/>
    <n v="7"/>
    <n v="14"/>
    <d v="2019-02-11T00:00:00"/>
    <x v="4"/>
  </r>
  <r>
    <x v="10"/>
    <d v="2019-02-14T00:00:00"/>
    <n v="139"/>
    <n v="1"/>
    <n v="138"/>
    <n v="0"/>
    <n v="7"/>
    <n v="14"/>
    <d v="2019-02-11T00:00:00"/>
    <x v="4"/>
  </r>
  <r>
    <x v="11"/>
    <d v="2019-02-14T00:00:00"/>
    <n v="2"/>
    <n v="0"/>
    <n v="2"/>
    <n v="0"/>
    <n v="7"/>
    <n v="14"/>
    <d v="2019-02-11T00:00:00"/>
    <x v="4"/>
  </r>
  <r>
    <x v="20"/>
    <d v="2019-02-14T00:00:00"/>
    <n v="139"/>
    <n v="0"/>
    <n v="139"/>
    <n v="0"/>
    <n v="7"/>
    <n v="14"/>
    <d v="2019-02-11T00:00:00"/>
    <x v="4"/>
  </r>
  <r>
    <x v="21"/>
    <d v="2019-02-14T00:00:00"/>
    <n v="422"/>
    <n v="7"/>
    <n v="415"/>
    <n v="0"/>
    <n v="7"/>
    <n v="14"/>
    <d v="2019-02-11T00:00:00"/>
    <x v="4"/>
  </r>
  <r>
    <x v="22"/>
    <d v="2019-02-14T00:00:00"/>
    <n v="1027"/>
    <n v="18"/>
    <n v="1009"/>
    <n v="0"/>
    <n v="7"/>
    <n v="14"/>
    <d v="2019-02-11T00:00:00"/>
    <x v="4"/>
  </r>
  <r>
    <x v="25"/>
    <d v="2019-02-14T00:00:00"/>
    <n v="104"/>
    <n v="11"/>
    <n v="93"/>
    <n v="0"/>
    <n v="7"/>
    <n v="14"/>
    <d v="2019-02-11T00:00:00"/>
    <x v="4"/>
  </r>
  <r>
    <x v="26"/>
    <d v="2019-02-14T00:00:00"/>
    <n v="16"/>
    <n v="0"/>
    <n v="16"/>
    <n v="0"/>
    <n v="7"/>
    <n v="14"/>
    <d v="2019-02-11T00:00:00"/>
    <x v="4"/>
  </r>
  <r>
    <x v="27"/>
    <d v="2019-02-14T00:00:00"/>
    <n v="15"/>
    <n v="1"/>
    <n v="14"/>
    <n v="0"/>
    <n v="7"/>
    <n v="14"/>
    <d v="2019-02-11T00:00:00"/>
    <x v="4"/>
  </r>
  <r>
    <x v="38"/>
    <d v="2019-02-14T00:00:00"/>
    <n v="4"/>
    <n v="2"/>
    <n v="2"/>
    <n v="0"/>
    <n v="7"/>
    <n v="14"/>
    <d v="2019-02-11T00:00:00"/>
    <x v="4"/>
  </r>
  <r>
    <x v="28"/>
    <d v="2019-02-14T00:00:00"/>
    <n v="101"/>
    <n v="5"/>
    <n v="96"/>
    <n v="0"/>
    <n v="7"/>
    <n v="14"/>
    <d v="2019-02-11T00:00:00"/>
    <x v="4"/>
  </r>
  <r>
    <x v="29"/>
    <d v="2019-02-14T00:00:00"/>
    <n v="45"/>
    <n v="11"/>
    <n v="34"/>
    <n v="0"/>
    <n v="7"/>
    <n v="14"/>
    <d v="2019-02-11T00:00:00"/>
    <x v="4"/>
  </r>
  <r>
    <x v="23"/>
    <d v="2019-02-14T00:00:00"/>
    <n v="50"/>
    <n v="6"/>
    <n v="44"/>
    <n v="0"/>
    <n v="7"/>
    <n v="14"/>
    <d v="2019-02-11T00:00:00"/>
    <x v="4"/>
  </r>
  <r>
    <x v="24"/>
    <d v="2019-02-14T00:00:00"/>
    <n v="270"/>
    <n v="15"/>
    <n v="255"/>
    <n v="0"/>
    <n v="7"/>
    <n v="14"/>
    <d v="2019-02-11T00:00:00"/>
    <x v="4"/>
  </r>
  <r>
    <x v="30"/>
    <d v="2019-02-14T00:00:00"/>
    <n v="270"/>
    <n v="0"/>
    <n v="270"/>
    <n v="0"/>
    <n v="7"/>
    <n v="14"/>
    <d v="2019-02-11T00:00:00"/>
    <x v="4"/>
  </r>
  <r>
    <x v="31"/>
    <d v="2019-02-14T00:00:00"/>
    <n v="176"/>
    <n v="17"/>
    <n v="159"/>
    <n v="0"/>
    <n v="7"/>
    <n v="14"/>
    <d v="2019-02-11T00:00:00"/>
    <x v="4"/>
  </r>
  <r>
    <x v="32"/>
    <d v="2019-02-14T00:00:00"/>
    <n v="64"/>
    <n v="11"/>
    <n v="53"/>
    <n v="0"/>
    <n v="7"/>
    <n v="14"/>
    <d v="2019-02-11T00:00:00"/>
    <x v="4"/>
  </r>
  <r>
    <x v="33"/>
    <d v="2019-02-14T00:00:00"/>
    <n v="48"/>
    <n v="7"/>
    <n v="41"/>
    <n v="0"/>
    <n v="7"/>
    <n v="14"/>
    <d v="2019-02-11T00:00:00"/>
    <x v="4"/>
  </r>
  <r>
    <x v="34"/>
    <d v="2019-02-14T00:00:00"/>
    <n v="25"/>
    <n v="0"/>
    <n v="0"/>
    <n v="0"/>
    <n v="7"/>
    <n v="14"/>
    <d v="2019-02-11T00:00:00"/>
    <x v="4"/>
  </r>
  <r>
    <x v="7"/>
    <d v="2019-02-14T00:00:00"/>
    <n v="568"/>
    <n v="131"/>
    <n v="437"/>
    <n v="0"/>
    <n v="7"/>
    <n v="14"/>
    <d v="2019-02-11T00:00:00"/>
    <x v="4"/>
  </r>
  <r>
    <x v="8"/>
    <d v="2019-02-14T00:00:00"/>
    <n v="2366"/>
    <n v="182"/>
    <n v="2184"/>
    <n v="0"/>
    <n v="7"/>
    <n v="14"/>
    <d v="2019-02-11T00:00:00"/>
    <x v="4"/>
  </r>
  <r>
    <x v="35"/>
    <d v="2019-02-14T00:00:00"/>
    <n v="757"/>
    <n v="0"/>
    <n v="0"/>
    <n v="757"/>
    <n v="7"/>
    <n v="14"/>
    <d v="2019-02-11T00:00:00"/>
    <x v="4"/>
  </r>
  <r>
    <x v="0"/>
    <d v="2019-02-15T00:00:00"/>
    <n v="2131"/>
    <n v="1"/>
    <n v="2114"/>
    <n v="16"/>
    <n v="7"/>
    <n v="14"/>
    <d v="2019-02-11T00:00:00"/>
    <x v="4"/>
  </r>
  <r>
    <x v="2"/>
    <d v="2019-02-15T00:00:00"/>
    <n v="8"/>
    <n v="0"/>
    <n v="8"/>
    <n v="0"/>
    <n v="7"/>
    <n v="14"/>
    <d v="2019-02-11T00:00:00"/>
    <x v="4"/>
  </r>
  <r>
    <x v="3"/>
    <d v="2019-02-15T00:00:00"/>
    <n v="45"/>
    <n v="6"/>
    <n v="39"/>
    <n v="0"/>
    <n v="7"/>
    <n v="14"/>
    <d v="2019-02-11T00:00:00"/>
    <x v="4"/>
  </r>
  <r>
    <x v="4"/>
    <d v="2019-02-15T00:00:00"/>
    <n v="31"/>
    <n v="0"/>
    <n v="31"/>
    <n v="0"/>
    <n v="7"/>
    <n v="14"/>
    <d v="2019-02-11T00:00:00"/>
    <x v="4"/>
  </r>
  <r>
    <x v="5"/>
    <d v="2019-02-15T00:00:00"/>
    <n v="7"/>
    <n v="0"/>
    <n v="7"/>
    <n v="0"/>
    <n v="7"/>
    <n v="14"/>
    <d v="2019-02-11T00:00:00"/>
    <x v="4"/>
  </r>
  <r>
    <x v="6"/>
    <d v="2019-02-15T00:00:00"/>
    <n v="7"/>
    <n v="0"/>
    <n v="7"/>
    <n v="0"/>
    <n v="7"/>
    <n v="14"/>
    <d v="2019-02-11T00:00:00"/>
    <x v="4"/>
  </r>
  <r>
    <x v="1"/>
    <d v="2019-02-15T00:00:00"/>
    <n v="2114"/>
    <n v="55"/>
    <n v="2042"/>
    <n v="17"/>
    <n v="7"/>
    <n v="14"/>
    <d v="2019-02-11T00:00:00"/>
    <x v="4"/>
  </r>
  <r>
    <x v="39"/>
    <d v="2019-02-15T00:00:00"/>
    <n v="138"/>
    <n v="2"/>
    <n v="136"/>
    <n v="0"/>
    <n v="7"/>
    <n v="14"/>
    <d v="2019-02-11T00:00:00"/>
    <x v="4"/>
  </r>
  <r>
    <x v="9"/>
    <d v="2019-02-15T00:00:00"/>
    <n v="146"/>
    <n v="1"/>
    <n v="145"/>
    <n v="0"/>
    <n v="7"/>
    <n v="14"/>
    <d v="2019-02-11T00:00:00"/>
    <x v="4"/>
  </r>
  <r>
    <x v="12"/>
    <d v="2019-02-15T00:00:00"/>
    <n v="6"/>
    <n v="2"/>
    <n v="4"/>
    <n v="0"/>
    <n v="7"/>
    <n v="14"/>
    <d v="2019-02-11T00:00:00"/>
    <x v="4"/>
  </r>
  <r>
    <x v="13"/>
    <d v="2019-02-15T00:00:00"/>
    <n v="12"/>
    <n v="4"/>
    <n v="8"/>
    <n v="0"/>
    <n v="7"/>
    <n v="14"/>
    <d v="2019-02-11T00:00:00"/>
    <x v="4"/>
  </r>
  <r>
    <x v="14"/>
    <d v="2019-02-15T00:00:00"/>
    <n v="104"/>
    <n v="22"/>
    <n v="82"/>
    <n v="0"/>
    <n v="7"/>
    <n v="14"/>
    <d v="2019-02-11T00:00:00"/>
    <x v="4"/>
  </r>
  <r>
    <x v="15"/>
    <d v="2019-02-15T00:00:00"/>
    <n v="70"/>
    <n v="0"/>
    <n v="70"/>
    <n v="0"/>
    <n v="7"/>
    <n v="14"/>
    <d v="2019-02-11T00:00:00"/>
    <x v="4"/>
  </r>
  <r>
    <x v="18"/>
    <d v="2019-02-15T00:00:00"/>
    <n v="15"/>
    <n v="3"/>
    <n v="12"/>
    <n v="0"/>
    <n v="7"/>
    <n v="14"/>
    <d v="2019-02-11T00:00:00"/>
    <x v="4"/>
  </r>
  <r>
    <x v="19"/>
    <d v="2019-02-15T00:00:00"/>
    <n v="3"/>
    <n v="0"/>
    <n v="3"/>
    <n v="0"/>
    <n v="7"/>
    <n v="14"/>
    <d v="2019-02-11T00:00:00"/>
    <x v="4"/>
  </r>
  <r>
    <x v="10"/>
    <d v="2019-02-15T00:00:00"/>
    <n v="117"/>
    <n v="0"/>
    <n v="117"/>
    <n v="0"/>
    <n v="7"/>
    <n v="14"/>
    <d v="2019-02-11T00:00:00"/>
    <x v="4"/>
  </r>
  <r>
    <x v="11"/>
    <d v="2019-02-15T00:00:00"/>
    <n v="3"/>
    <n v="0"/>
    <n v="3"/>
    <n v="0"/>
    <n v="7"/>
    <n v="14"/>
    <d v="2019-02-11T00:00:00"/>
    <x v="4"/>
  </r>
  <r>
    <x v="20"/>
    <d v="2019-02-15T00:00:00"/>
    <n v="117"/>
    <n v="0"/>
    <n v="117"/>
    <n v="0"/>
    <n v="7"/>
    <n v="14"/>
    <d v="2019-02-11T00:00:00"/>
    <x v="4"/>
  </r>
  <r>
    <x v="21"/>
    <d v="2019-02-15T00:00:00"/>
    <n v="346"/>
    <n v="7"/>
    <n v="339"/>
    <n v="0"/>
    <n v="7"/>
    <n v="14"/>
    <d v="2019-02-11T00:00:00"/>
    <x v="4"/>
  </r>
  <r>
    <x v="22"/>
    <d v="2019-02-15T00:00:00"/>
    <n v="962"/>
    <n v="11"/>
    <n v="951"/>
    <n v="0"/>
    <n v="7"/>
    <n v="14"/>
    <d v="2019-02-11T00:00:00"/>
    <x v="4"/>
  </r>
  <r>
    <x v="25"/>
    <d v="2019-02-15T00:00:00"/>
    <n v="86"/>
    <n v="6"/>
    <n v="80"/>
    <n v="0"/>
    <n v="7"/>
    <n v="14"/>
    <d v="2019-02-11T00:00:00"/>
    <x v="4"/>
  </r>
  <r>
    <x v="26"/>
    <d v="2019-02-15T00:00:00"/>
    <n v="17"/>
    <n v="0"/>
    <n v="17"/>
    <n v="0"/>
    <n v="7"/>
    <n v="14"/>
    <d v="2019-02-11T00:00:00"/>
    <x v="4"/>
  </r>
  <r>
    <x v="27"/>
    <d v="2019-02-15T00:00:00"/>
    <n v="14"/>
    <n v="0"/>
    <n v="14"/>
    <n v="0"/>
    <n v="7"/>
    <n v="14"/>
    <d v="2019-02-11T00:00:00"/>
    <x v="4"/>
  </r>
  <r>
    <x v="38"/>
    <d v="2019-02-15T00:00:00"/>
    <n v="6"/>
    <n v="2"/>
    <n v="4"/>
    <n v="0"/>
    <n v="7"/>
    <n v="14"/>
    <d v="2019-02-11T00:00:00"/>
    <x v="4"/>
  </r>
  <r>
    <x v="28"/>
    <d v="2019-02-15T00:00:00"/>
    <n v="115"/>
    <n v="7"/>
    <n v="108"/>
    <n v="0"/>
    <n v="7"/>
    <n v="14"/>
    <d v="2019-02-11T00:00:00"/>
    <x v="4"/>
  </r>
  <r>
    <x v="29"/>
    <d v="2019-02-15T00:00:00"/>
    <n v="37"/>
    <n v="10"/>
    <n v="27"/>
    <n v="0"/>
    <n v="7"/>
    <n v="14"/>
    <d v="2019-02-11T00:00:00"/>
    <x v="4"/>
  </r>
  <r>
    <x v="23"/>
    <d v="2019-02-15T00:00:00"/>
    <n v="45"/>
    <n v="7"/>
    <n v="38"/>
    <n v="0"/>
    <n v="7"/>
    <n v="14"/>
    <d v="2019-02-11T00:00:00"/>
    <x v="4"/>
  </r>
  <r>
    <x v="24"/>
    <d v="2019-02-15T00:00:00"/>
    <n v="273"/>
    <n v="22"/>
    <n v="251"/>
    <n v="0"/>
    <n v="7"/>
    <n v="14"/>
    <d v="2019-02-11T00:00:00"/>
    <x v="4"/>
  </r>
  <r>
    <x v="30"/>
    <d v="2019-02-15T00:00:00"/>
    <n v="273"/>
    <n v="0"/>
    <n v="273"/>
    <n v="0"/>
    <n v="7"/>
    <n v="14"/>
    <d v="2019-02-11T00:00:00"/>
    <x v="4"/>
  </r>
  <r>
    <x v="31"/>
    <d v="2019-02-15T00:00:00"/>
    <n v="151"/>
    <n v="12"/>
    <n v="139"/>
    <n v="0"/>
    <n v="7"/>
    <n v="14"/>
    <d v="2019-02-11T00:00:00"/>
    <x v="4"/>
  </r>
  <r>
    <x v="32"/>
    <d v="2019-02-15T00:00:00"/>
    <n v="53"/>
    <n v="8"/>
    <n v="45"/>
    <n v="0"/>
    <n v="7"/>
    <n v="14"/>
    <d v="2019-02-11T00:00:00"/>
    <x v="4"/>
  </r>
  <r>
    <x v="33"/>
    <d v="2019-02-15T00:00:00"/>
    <n v="43"/>
    <n v="0"/>
    <n v="43"/>
    <n v="0"/>
    <n v="7"/>
    <n v="14"/>
    <d v="2019-02-11T00:00:00"/>
    <x v="4"/>
  </r>
  <r>
    <x v="34"/>
    <d v="2019-02-15T00:00:00"/>
    <n v="16"/>
    <n v="0"/>
    <n v="0"/>
    <n v="0"/>
    <n v="7"/>
    <n v="14"/>
    <d v="2019-02-11T00:00:00"/>
    <x v="4"/>
  </r>
  <r>
    <x v="7"/>
    <d v="2019-02-15T00:00:00"/>
    <n v="451"/>
    <n v="97"/>
    <n v="354"/>
    <n v="0"/>
    <n v="7"/>
    <n v="14"/>
    <d v="2019-02-11T00:00:00"/>
    <x v="4"/>
  </r>
  <r>
    <x v="8"/>
    <d v="2019-02-15T00:00:00"/>
    <n v="2035"/>
    <n v="148"/>
    <n v="1887"/>
    <n v="0"/>
    <n v="7"/>
    <n v="14"/>
    <d v="2019-02-11T00:00:00"/>
    <x v="4"/>
  </r>
  <r>
    <x v="35"/>
    <d v="2019-02-15T00:00:00"/>
    <n v="614"/>
    <n v="0"/>
    <n v="0"/>
    <n v="614"/>
    <n v="7"/>
    <n v="14"/>
    <d v="2019-02-11T00:00:00"/>
    <x v="4"/>
  </r>
  <r>
    <x v="0"/>
    <d v="2019-02-16T00:00:00"/>
    <n v="639"/>
    <n v="0"/>
    <n v="627"/>
    <n v="12"/>
    <n v="7"/>
    <n v="14"/>
    <d v="2019-02-11T00:00:00"/>
    <x v="4"/>
  </r>
  <r>
    <x v="2"/>
    <d v="2019-02-16T00:00:00"/>
    <n v="3"/>
    <n v="1"/>
    <n v="2"/>
    <n v="0"/>
    <n v="7"/>
    <n v="14"/>
    <d v="2019-02-11T00:00:00"/>
    <x v="4"/>
  </r>
  <r>
    <x v="3"/>
    <d v="2019-02-16T00:00:00"/>
    <n v="19"/>
    <n v="1"/>
    <n v="18"/>
    <n v="0"/>
    <n v="7"/>
    <n v="14"/>
    <d v="2019-02-11T00:00:00"/>
    <x v="4"/>
  </r>
  <r>
    <x v="4"/>
    <d v="2019-02-16T00:00:00"/>
    <n v="15"/>
    <n v="0"/>
    <n v="15"/>
    <n v="0"/>
    <n v="7"/>
    <n v="14"/>
    <d v="2019-02-11T00:00:00"/>
    <x v="4"/>
  </r>
  <r>
    <x v="5"/>
    <d v="2019-02-16T00:00:00"/>
    <n v="4"/>
    <n v="0"/>
    <n v="4"/>
    <n v="0"/>
    <n v="7"/>
    <n v="14"/>
    <d v="2019-02-11T00:00:00"/>
    <x v="4"/>
  </r>
  <r>
    <x v="6"/>
    <d v="2019-02-16T00:00:00"/>
    <n v="4"/>
    <n v="0"/>
    <n v="4"/>
    <n v="0"/>
    <n v="7"/>
    <n v="14"/>
    <d v="2019-02-11T00:00:00"/>
    <x v="4"/>
  </r>
  <r>
    <x v="1"/>
    <d v="2019-02-16T00:00:00"/>
    <n v="627"/>
    <n v="12"/>
    <n v="601"/>
    <n v="14"/>
    <n v="7"/>
    <n v="14"/>
    <d v="2019-02-11T00:00:00"/>
    <x v="4"/>
  </r>
  <r>
    <x v="39"/>
    <d v="2019-02-16T00:00:00"/>
    <n v="34"/>
    <n v="2"/>
    <n v="32"/>
    <n v="0"/>
    <n v="7"/>
    <n v="14"/>
    <d v="2019-02-11T00:00:00"/>
    <x v="4"/>
  </r>
  <r>
    <x v="9"/>
    <d v="2019-02-16T00:00:00"/>
    <n v="36"/>
    <n v="0"/>
    <n v="36"/>
    <n v="0"/>
    <n v="7"/>
    <n v="14"/>
    <d v="2019-02-11T00:00:00"/>
    <x v="4"/>
  </r>
  <r>
    <x v="13"/>
    <d v="2019-02-16T00:00:00"/>
    <n v="2"/>
    <n v="1"/>
    <n v="1"/>
    <n v="0"/>
    <n v="7"/>
    <n v="14"/>
    <d v="2019-02-11T00:00:00"/>
    <x v="4"/>
  </r>
  <r>
    <x v="14"/>
    <d v="2019-02-16T00:00:00"/>
    <n v="48"/>
    <n v="4"/>
    <n v="44"/>
    <n v="0"/>
    <n v="7"/>
    <n v="14"/>
    <d v="2019-02-11T00:00:00"/>
    <x v="4"/>
  </r>
  <r>
    <x v="15"/>
    <d v="2019-02-16T00:00:00"/>
    <n v="42"/>
    <n v="0"/>
    <n v="42"/>
    <n v="0"/>
    <n v="7"/>
    <n v="14"/>
    <d v="2019-02-11T00:00:00"/>
    <x v="4"/>
  </r>
  <r>
    <x v="18"/>
    <d v="2019-02-16T00:00:00"/>
    <n v="4"/>
    <n v="0"/>
    <n v="4"/>
    <n v="0"/>
    <n v="7"/>
    <n v="14"/>
    <d v="2019-02-11T00:00:00"/>
    <x v="4"/>
  </r>
  <r>
    <x v="19"/>
    <d v="2019-02-16T00:00:00"/>
    <n v="1"/>
    <n v="0"/>
    <n v="1"/>
    <n v="0"/>
    <n v="7"/>
    <n v="14"/>
    <d v="2019-02-11T00:00:00"/>
    <x v="4"/>
  </r>
  <r>
    <x v="10"/>
    <d v="2019-02-16T00:00:00"/>
    <n v="51"/>
    <n v="0"/>
    <n v="51"/>
    <n v="0"/>
    <n v="7"/>
    <n v="14"/>
    <d v="2019-02-11T00:00:00"/>
    <x v="4"/>
  </r>
  <r>
    <x v="11"/>
    <d v="2019-02-16T00:00:00"/>
    <n v="1"/>
    <n v="0"/>
    <n v="1"/>
    <n v="0"/>
    <n v="7"/>
    <n v="14"/>
    <d v="2019-02-11T00:00:00"/>
    <x v="4"/>
  </r>
  <r>
    <x v="20"/>
    <d v="2019-02-16T00:00:00"/>
    <n v="51"/>
    <n v="0"/>
    <n v="51"/>
    <n v="0"/>
    <n v="7"/>
    <n v="14"/>
    <d v="2019-02-11T00:00:00"/>
    <x v="4"/>
  </r>
  <r>
    <x v="21"/>
    <d v="2019-02-16T00:00:00"/>
    <n v="103"/>
    <n v="1"/>
    <n v="102"/>
    <n v="0"/>
    <n v="7"/>
    <n v="14"/>
    <d v="2019-02-11T00:00:00"/>
    <x v="4"/>
  </r>
  <r>
    <x v="22"/>
    <d v="2019-02-16T00:00:00"/>
    <n v="250"/>
    <n v="4"/>
    <n v="246"/>
    <n v="0"/>
    <n v="7"/>
    <n v="14"/>
    <d v="2019-02-11T00:00:00"/>
    <x v="4"/>
  </r>
  <r>
    <x v="25"/>
    <d v="2019-02-16T00:00:00"/>
    <n v="37"/>
    <n v="5"/>
    <n v="32"/>
    <n v="0"/>
    <n v="7"/>
    <n v="14"/>
    <d v="2019-02-11T00:00:00"/>
    <x v="4"/>
  </r>
  <r>
    <x v="26"/>
    <d v="2019-02-16T00:00:00"/>
    <n v="8"/>
    <n v="0"/>
    <n v="8"/>
    <n v="0"/>
    <n v="7"/>
    <n v="14"/>
    <d v="2019-02-11T00:00:00"/>
    <x v="4"/>
  </r>
  <r>
    <x v="38"/>
    <d v="2019-02-16T00:00:00"/>
    <n v="5"/>
    <n v="0"/>
    <n v="5"/>
    <n v="0"/>
    <n v="7"/>
    <n v="14"/>
    <d v="2019-02-11T00:00:00"/>
    <x v="4"/>
  </r>
  <r>
    <x v="28"/>
    <d v="2019-02-16T00:00:00"/>
    <n v="34"/>
    <n v="0"/>
    <n v="34"/>
    <n v="0"/>
    <n v="7"/>
    <n v="14"/>
    <d v="2019-02-11T00:00:00"/>
    <x v="4"/>
  </r>
  <r>
    <x v="29"/>
    <d v="2019-02-16T00:00:00"/>
    <n v="14"/>
    <n v="4"/>
    <n v="10"/>
    <n v="0"/>
    <n v="7"/>
    <n v="14"/>
    <d v="2019-02-11T00:00:00"/>
    <x v="4"/>
  </r>
  <r>
    <x v="23"/>
    <d v="2019-02-16T00:00:00"/>
    <n v="26"/>
    <n v="3"/>
    <n v="23"/>
    <n v="0"/>
    <n v="7"/>
    <n v="14"/>
    <d v="2019-02-11T00:00:00"/>
    <x v="4"/>
  </r>
  <r>
    <x v="24"/>
    <d v="2019-02-16T00:00:00"/>
    <n v="90"/>
    <n v="4"/>
    <n v="86"/>
    <n v="0"/>
    <n v="7"/>
    <n v="14"/>
    <d v="2019-02-11T00:00:00"/>
    <x v="4"/>
  </r>
  <r>
    <x v="30"/>
    <d v="2019-02-16T00:00:00"/>
    <n v="90"/>
    <n v="0"/>
    <n v="90"/>
    <n v="0"/>
    <n v="7"/>
    <n v="14"/>
    <d v="2019-02-11T00:00:00"/>
    <x v="4"/>
  </r>
  <r>
    <x v="31"/>
    <d v="2019-02-16T00:00:00"/>
    <n v="60"/>
    <n v="3"/>
    <n v="57"/>
    <n v="0"/>
    <n v="7"/>
    <n v="14"/>
    <d v="2019-02-11T00:00:00"/>
    <x v="4"/>
  </r>
  <r>
    <x v="32"/>
    <d v="2019-02-16T00:00:00"/>
    <n v="29"/>
    <n v="6"/>
    <n v="23"/>
    <n v="0"/>
    <n v="7"/>
    <n v="14"/>
    <d v="2019-02-11T00:00:00"/>
    <x v="4"/>
  </r>
  <r>
    <x v="33"/>
    <d v="2019-02-16T00:00:00"/>
    <n v="8"/>
    <n v="0"/>
    <n v="8"/>
    <n v="0"/>
    <n v="7"/>
    <n v="14"/>
    <d v="2019-02-11T00:00:00"/>
    <x v="4"/>
  </r>
  <r>
    <x v="34"/>
    <d v="2019-02-16T00:00:00"/>
    <n v="6"/>
    <n v="0"/>
    <n v="0"/>
    <n v="0"/>
    <n v="7"/>
    <n v="14"/>
    <d v="2019-02-11T00:00:00"/>
    <x v="4"/>
  </r>
  <r>
    <x v="7"/>
    <d v="2019-02-16T00:00:00"/>
    <n v="158"/>
    <n v="38"/>
    <n v="120"/>
    <n v="0"/>
    <n v="7"/>
    <n v="14"/>
    <d v="2019-02-11T00:00:00"/>
    <x v="4"/>
  </r>
  <r>
    <x v="8"/>
    <d v="2019-02-16T00:00:00"/>
    <n v="599"/>
    <n v="37"/>
    <n v="562"/>
    <n v="0"/>
    <n v="7"/>
    <n v="14"/>
    <d v="2019-02-11T00:00:00"/>
    <x v="4"/>
  </r>
  <r>
    <x v="35"/>
    <d v="2019-02-16T00:00:00"/>
    <n v="203"/>
    <n v="0"/>
    <n v="0"/>
    <n v="203"/>
    <n v="7"/>
    <n v="14"/>
    <d v="2019-02-11T00:00:00"/>
    <x v="4"/>
  </r>
  <r>
    <x v="0"/>
    <d v="2019-02-17T00:00:00"/>
    <n v="276"/>
    <n v="0"/>
    <n v="275"/>
    <n v="1"/>
    <n v="8"/>
    <n v="15"/>
    <d v="2019-02-18T00:00:00"/>
    <x v="4"/>
  </r>
  <r>
    <x v="2"/>
    <d v="2019-02-17T00:00:00"/>
    <n v="1"/>
    <n v="0"/>
    <n v="1"/>
    <n v="0"/>
    <n v="8"/>
    <n v="15"/>
    <d v="2019-02-18T00:00:00"/>
    <x v="4"/>
  </r>
  <r>
    <x v="3"/>
    <d v="2019-02-17T00:00:00"/>
    <n v="9"/>
    <n v="0"/>
    <n v="9"/>
    <n v="0"/>
    <n v="8"/>
    <n v="15"/>
    <d v="2019-02-18T00:00:00"/>
    <x v="4"/>
  </r>
  <r>
    <x v="4"/>
    <d v="2019-02-17T00:00:00"/>
    <n v="8"/>
    <n v="0"/>
    <n v="8"/>
    <n v="0"/>
    <n v="8"/>
    <n v="15"/>
    <d v="2019-02-18T00:00:00"/>
    <x v="4"/>
  </r>
  <r>
    <x v="5"/>
    <d v="2019-02-17T00:00:00"/>
    <n v="5"/>
    <n v="0"/>
    <n v="5"/>
    <n v="0"/>
    <n v="8"/>
    <n v="15"/>
    <d v="2019-02-18T00:00:00"/>
    <x v="4"/>
  </r>
  <r>
    <x v="6"/>
    <d v="2019-02-17T00:00:00"/>
    <n v="5"/>
    <n v="0"/>
    <n v="5"/>
    <n v="0"/>
    <n v="8"/>
    <n v="15"/>
    <d v="2019-02-18T00:00:00"/>
    <x v="4"/>
  </r>
  <r>
    <x v="1"/>
    <d v="2019-02-17T00:00:00"/>
    <n v="275"/>
    <n v="5"/>
    <n v="266"/>
    <n v="4"/>
    <n v="8"/>
    <n v="15"/>
    <d v="2019-02-18T00:00:00"/>
    <x v="4"/>
  </r>
  <r>
    <x v="39"/>
    <d v="2019-02-17T00:00:00"/>
    <n v="17"/>
    <n v="0"/>
    <n v="17"/>
    <n v="0"/>
    <n v="8"/>
    <n v="15"/>
    <d v="2019-02-18T00:00:00"/>
    <x v="4"/>
  </r>
  <r>
    <x v="9"/>
    <d v="2019-02-17T00:00:00"/>
    <n v="21"/>
    <n v="0"/>
    <n v="21"/>
    <n v="0"/>
    <n v="8"/>
    <n v="15"/>
    <d v="2019-02-18T00:00:00"/>
    <x v="4"/>
  </r>
  <r>
    <x v="13"/>
    <d v="2019-02-17T00:00:00"/>
    <n v="1"/>
    <n v="0"/>
    <n v="1"/>
    <n v="0"/>
    <n v="8"/>
    <n v="15"/>
    <d v="2019-02-18T00:00:00"/>
    <x v="4"/>
  </r>
  <r>
    <x v="14"/>
    <d v="2019-02-17T00:00:00"/>
    <n v="21"/>
    <n v="2"/>
    <n v="19"/>
    <n v="0"/>
    <n v="8"/>
    <n v="15"/>
    <d v="2019-02-18T00:00:00"/>
    <x v="4"/>
  </r>
  <r>
    <x v="15"/>
    <d v="2019-02-17T00:00:00"/>
    <n v="17"/>
    <n v="0"/>
    <n v="17"/>
    <n v="0"/>
    <n v="8"/>
    <n v="15"/>
    <d v="2019-02-18T00:00:00"/>
    <x v="4"/>
  </r>
  <r>
    <x v="18"/>
    <d v="2019-02-17T00:00:00"/>
    <n v="3"/>
    <n v="0"/>
    <n v="3"/>
    <n v="0"/>
    <n v="8"/>
    <n v="15"/>
    <d v="2019-02-18T00:00:00"/>
    <x v="4"/>
  </r>
  <r>
    <x v="19"/>
    <d v="2019-02-17T00:00:00"/>
    <n v="1"/>
    <n v="0"/>
    <n v="1"/>
    <n v="0"/>
    <n v="8"/>
    <n v="15"/>
    <d v="2019-02-18T00:00:00"/>
    <x v="4"/>
  </r>
  <r>
    <x v="10"/>
    <d v="2019-02-17T00:00:00"/>
    <n v="22"/>
    <n v="0"/>
    <n v="22"/>
    <n v="0"/>
    <n v="8"/>
    <n v="15"/>
    <d v="2019-02-18T00:00:00"/>
    <x v="4"/>
  </r>
  <r>
    <x v="11"/>
    <d v="2019-02-17T00:00:00"/>
    <n v="1"/>
    <n v="0"/>
    <n v="1"/>
    <n v="0"/>
    <n v="8"/>
    <n v="15"/>
    <d v="2019-02-18T00:00:00"/>
    <x v="4"/>
  </r>
  <r>
    <x v="20"/>
    <d v="2019-02-17T00:00:00"/>
    <n v="22"/>
    <n v="0"/>
    <n v="22"/>
    <n v="0"/>
    <n v="8"/>
    <n v="15"/>
    <d v="2019-02-18T00:00:00"/>
    <x v="4"/>
  </r>
  <r>
    <x v="21"/>
    <d v="2019-02-17T00:00:00"/>
    <n v="36"/>
    <n v="1"/>
    <n v="35"/>
    <n v="0"/>
    <n v="8"/>
    <n v="15"/>
    <d v="2019-02-18T00:00:00"/>
    <x v="4"/>
  </r>
  <r>
    <x v="22"/>
    <d v="2019-02-17T00:00:00"/>
    <n v="111"/>
    <n v="2"/>
    <n v="109"/>
    <n v="0"/>
    <n v="8"/>
    <n v="15"/>
    <d v="2019-02-18T00:00:00"/>
    <x v="4"/>
  </r>
  <r>
    <x v="25"/>
    <d v="2019-02-17T00:00:00"/>
    <n v="12"/>
    <n v="5"/>
    <n v="7"/>
    <n v="0"/>
    <n v="8"/>
    <n v="15"/>
    <d v="2019-02-18T00:00:00"/>
    <x v="4"/>
  </r>
  <r>
    <x v="26"/>
    <d v="2019-02-17T00:00:00"/>
    <n v="6"/>
    <n v="0"/>
    <n v="6"/>
    <n v="0"/>
    <n v="8"/>
    <n v="15"/>
    <d v="2019-02-18T00:00:00"/>
    <x v="4"/>
  </r>
  <r>
    <x v="27"/>
    <d v="2019-02-17T00:00:00"/>
    <n v="1"/>
    <n v="0"/>
    <n v="1"/>
    <n v="0"/>
    <n v="8"/>
    <n v="15"/>
    <d v="2019-02-18T00:00:00"/>
    <x v="4"/>
  </r>
  <r>
    <x v="38"/>
    <d v="2019-02-17T00:00:00"/>
    <n v="1"/>
    <n v="0"/>
    <n v="1"/>
    <n v="0"/>
    <n v="8"/>
    <n v="15"/>
    <d v="2019-02-18T00:00:00"/>
    <x v="4"/>
  </r>
  <r>
    <x v="28"/>
    <d v="2019-02-17T00:00:00"/>
    <n v="11"/>
    <n v="0"/>
    <n v="11"/>
    <n v="0"/>
    <n v="8"/>
    <n v="15"/>
    <d v="2019-02-18T00:00:00"/>
    <x v="4"/>
  </r>
  <r>
    <x v="29"/>
    <d v="2019-02-17T00:00:00"/>
    <n v="7"/>
    <n v="1"/>
    <n v="6"/>
    <n v="0"/>
    <n v="8"/>
    <n v="15"/>
    <d v="2019-02-18T00:00:00"/>
    <x v="4"/>
  </r>
  <r>
    <x v="23"/>
    <d v="2019-02-17T00:00:00"/>
    <n v="11"/>
    <n v="3"/>
    <n v="8"/>
    <n v="0"/>
    <n v="8"/>
    <n v="15"/>
    <d v="2019-02-18T00:00:00"/>
    <x v="4"/>
  </r>
  <r>
    <x v="24"/>
    <d v="2019-02-17T00:00:00"/>
    <n v="34"/>
    <n v="0"/>
    <n v="34"/>
    <n v="0"/>
    <n v="8"/>
    <n v="15"/>
    <d v="2019-02-18T00:00:00"/>
    <x v="4"/>
  </r>
  <r>
    <x v="30"/>
    <d v="2019-02-17T00:00:00"/>
    <n v="34"/>
    <n v="0"/>
    <n v="34"/>
    <n v="0"/>
    <n v="8"/>
    <n v="15"/>
    <d v="2019-02-18T00:00:00"/>
    <x v="4"/>
  </r>
  <r>
    <x v="31"/>
    <d v="2019-02-17T00:00:00"/>
    <n v="13"/>
    <n v="2"/>
    <n v="11"/>
    <n v="0"/>
    <n v="8"/>
    <n v="15"/>
    <d v="2019-02-18T00:00:00"/>
    <x v="4"/>
  </r>
  <r>
    <x v="32"/>
    <d v="2019-02-17T00:00:00"/>
    <n v="5"/>
    <n v="2"/>
    <n v="3"/>
    <n v="0"/>
    <n v="8"/>
    <n v="15"/>
    <d v="2019-02-18T00:00:00"/>
    <x v="4"/>
  </r>
  <r>
    <x v="33"/>
    <d v="2019-02-17T00:00:00"/>
    <n v="1"/>
    <n v="0"/>
    <n v="1"/>
    <n v="0"/>
    <n v="8"/>
    <n v="15"/>
    <d v="2019-02-18T00:00:00"/>
    <x v="4"/>
  </r>
  <r>
    <x v="34"/>
    <d v="2019-02-17T00:00:00"/>
    <n v="3"/>
    <n v="0"/>
    <n v="0"/>
    <n v="0"/>
    <n v="8"/>
    <n v="15"/>
    <d v="2019-02-18T00:00:00"/>
    <x v="4"/>
  </r>
  <r>
    <x v="7"/>
    <d v="2019-02-17T00:00:00"/>
    <n v="54"/>
    <n v="17"/>
    <n v="37"/>
    <n v="0"/>
    <n v="8"/>
    <n v="15"/>
    <d v="2019-02-18T00:00:00"/>
    <x v="4"/>
  </r>
  <r>
    <x v="8"/>
    <d v="2019-02-17T00:00:00"/>
    <n v="262"/>
    <n v="23"/>
    <n v="239"/>
    <n v="0"/>
    <n v="8"/>
    <n v="15"/>
    <d v="2019-02-18T00:00:00"/>
    <x v="4"/>
  </r>
  <r>
    <x v="35"/>
    <d v="2019-02-17T00:00:00"/>
    <n v="89"/>
    <n v="0"/>
    <n v="0"/>
    <n v="89"/>
    <n v="8"/>
    <n v="15"/>
    <d v="2019-02-18T00:00:00"/>
    <x v="4"/>
  </r>
  <r>
    <x v="0"/>
    <d v="2019-02-18T00:00:00"/>
    <n v="2747"/>
    <n v="1"/>
    <n v="2727"/>
    <n v="19"/>
    <n v="8"/>
    <n v="15"/>
    <d v="2019-02-18T00:00:00"/>
    <x v="4"/>
  </r>
  <r>
    <x v="2"/>
    <d v="2019-02-18T00:00:00"/>
    <n v="16"/>
    <n v="2"/>
    <n v="14"/>
    <n v="0"/>
    <n v="8"/>
    <n v="15"/>
    <d v="2019-02-18T00:00:00"/>
    <x v="4"/>
  </r>
  <r>
    <x v="3"/>
    <d v="2019-02-18T00:00:00"/>
    <n v="58"/>
    <n v="8"/>
    <n v="50"/>
    <n v="0"/>
    <n v="8"/>
    <n v="15"/>
    <d v="2019-02-18T00:00:00"/>
    <x v="4"/>
  </r>
  <r>
    <x v="4"/>
    <d v="2019-02-18T00:00:00"/>
    <n v="34"/>
    <n v="0"/>
    <n v="34"/>
    <n v="0"/>
    <n v="8"/>
    <n v="15"/>
    <d v="2019-02-18T00:00:00"/>
    <x v="4"/>
  </r>
  <r>
    <x v="5"/>
    <d v="2019-02-18T00:00:00"/>
    <n v="8"/>
    <n v="2"/>
    <n v="6"/>
    <n v="0"/>
    <n v="8"/>
    <n v="15"/>
    <d v="2019-02-18T00:00:00"/>
    <x v="4"/>
  </r>
  <r>
    <x v="6"/>
    <d v="2019-02-18T00:00:00"/>
    <n v="6"/>
    <n v="1"/>
    <n v="5"/>
    <n v="0"/>
    <n v="8"/>
    <n v="15"/>
    <d v="2019-02-18T00:00:00"/>
    <x v="4"/>
  </r>
  <r>
    <x v="1"/>
    <d v="2019-02-18T00:00:00"/>
    <n v="2727"/>
    <n v="69"/>
    <n v="2632"/>
    <n v="26"/>
    <n v="8"/>
    <n v="15"/>
    <d v="2019-02-18T00:00:00"/>
    <x v="4"/>
  </r>
  <r>
    <x v="9"/>
    <d v="2019-02-18T00:00:00"/>
    <n v="180"/>
    <n v="15"/>
    <n v="165"/>
    <n v="0"/>
    <n v="8"/>
    <n v="15"/>
    <d v="2019-02-18T00:00:00"/>
    <x v="4"/>
  </r>
  <r>
    <x v="12"/>
    <d v="2019-02-18T00:00:00"/>
    <n v="9"/>
    <n v="2"/>
    <n v="7"/>
    <n v="0"/>
    <n v="8"/>
    <n v="15"/>
    <d v="2019-02-18T00:00:00"/>
    <x v="4"/>
  </r>
  <r>
    <x v="13"/>
    <d v="2019-02-18T00:00:00"/>
    <n v="11"/>
    <n v="0"/>
    <n v="11"/>
    <n v="0"/>
    <n v="8"/>
    <n v="15"/>
    <d v="2019-02-18T00:00:00"/>
    <x v="4"/>
  </r>
  <r>
    <x v="14"/>
    <d v="2019-02-18T00:00:00"/>
    <n v="149"/>
    <n v="30"/>
    <n v="119"/>
    <n v="0"/>
    <n v="8"/>
    <n v="15"/>
    <d v="2019-02-18T00:00:00"/>
    <x v="4"/>
  </r>
  <r>
    <x v="15"/>
    <d v="2019-02-18T00:00:00"/>
    <n v="105"/>
    <n v="4"/>
    <n v="101"/>
    <n v="0"/>
    <n v="8"/>
    <n v="15"/>
    <d v="2019-02-18T00:00:00"/>
    <x v="4"/>
  </r>
  <r>
    <x v="16"/>
    <d v="2019-02-18T00:00:00"/>
    <n v="1"/>
    <n v="0"/>
    <n v="1"/>
    <n v="0"/>
    <n v="8"/>
    <n v="15"/>
    <d v="2019-02-18T00:00:00"/>
    <x v="4"/>
  </r>
  <r>
    <x v="17"/>
    <d v="2019-02-18T00:00:00"/>
    <n v="1"/>
    <n v="0"/>
    <n v="1"/>
    <n v="0"/>
    <n v="8"/>
    <n v="15"/>
    <d v="2019-02-18T00:00:00"/>
    <x v="4"/>
  </r>
  <r>
    <x v="18"/>
    <d v="2019-02-18T00:00:00"/>
    <n v="17"/>
    <n v="4"/>
    <n v="13"/>
    <n v="0"/>
    <n v="8"/>
    <n v="15"/>
    <d v="2019-02-18T00:00:00"/>
    <x v="4"/>
  </r>
  <r>
    <x v="19"/>
    <d v="2019-02-18T00:00:00"/>
    <n v="2"/>
    <n v="0"/>
    <n v="2"/>
    <n v="0"/>
    <n v="8"/>
    <n v="15"/>
    <d v="2019-02-18T00:00:00"/>
    <x v="4"/>
  </r>
  <r>
    <x v="10"/>
    <d v="2019-02-18T00:00:00"/>
    <n v="163"/>
    <n v="0"/>
    <n v="163"/>
    <n v="0"/>
    <n v="8"/>
    <n v="15"/>
    <d v="2019-02-18T00:00:00"/>
    <x v="4"/>
  </r>
  <r>
    <x v="11"/>
    <d v="2019-02-18T00:00:00"/>
    <n v="7"/>
    <n v="1"/>
    <n v="6"/>
    <n v="0"/>
    <n v="8"/>
    <n v="15"/>
    <d v="2019-02-18T00:00:00"/>
    <x v="4"/>
  </r>
  <r>
    <x v="20"/>
    <d v="2019-02-18T00:00:00"/>
    <n v="163"/>
    <n v="0"/>
    <n v="163"/>
    <n v="0"/>
    <n v="8"/>
    <n v="15"/>
    <d v="2019-02-18T00:00:00"/>
    <x v="4"/>
  </r>
  <r>
    <x v="21"/>
    <d v="2019-02-18T00:00:00"/>
    <n v="450"/>
    <n v="4"/>
    <n v="446"/>
    <n v="0"/>
    <n v="8"/>
    <n v="15"/>
    <d v="2019-02-18T00:00:00"/>
    <x v="4"/>
  </r>
  <r>
    <x v="22"/>
    <d v="2019-02-18T00:00:00"/>
    <n v="1388"/>
    <n v="16"/>
    <n v="1372"/>
    <n v="0"/>
    <n v="8"/>
    <n v="15"/>
    <d v="2019-02-18T00:00:00"/>
    <x v="4"/>
  </r>
  <r>
    <x v="25"/>
    <d v="2019-02-18T00:00:00"/>
    <n v="97"/>
    <n v="13"/>
    <n v="84"/>
    <n v="0"/>
    <n v="8"/>
    <n v="15"/>
    <d v="2019-02-18T00:00:00"/>
    <x v="4"/>
  </r>
  <r>
    <x v="26"/>
    <d v="2019-02-18T00:00:00"/>
    <n v="27"/>
    <n v="1"/>
    <n v="26"/>
    <n v="0"/>
    <n v="8"/>
    <n v="15"/>
    <d v="2019-02-18T00:00:00"/>
    <x v="4"/>
  </r>
  <r>
    <x v="27"/>
    <d v="2019-02-18T00:00:00"/>
    <n v="12"/>
    <n v="0"/>
    <n v="12"/>
    <n v="0"/>
    <n v="8"/>
    <n v="15"/>
    <d v="2019-02-18T00:00:00"/>
    <x v="4"/>
  </r>
  <r>
    <x v="38"/>
    <d v="2019-02-18T00:00:00"/>
    <n v="12"/>
    <n v="1"/>
    <n v="11"/>
    <n v="0"/>
    <n v="8"/>
    <n v="15"/>
    <d v="2019-02-18T00:00:00"/>
    <x v="4"/>
  </r>
  <r>
    <x v="28"/>
    <d v="2019-02-18T00:00:00"/>
    <n v="126"/>
    <n v="6"/>
    <n v="120"/>
    <n v="0"/>
    <n v="8"/>
    <n v="15"/>
    <d v="2019-02-18T00:00:00"/>
    <x v="4"/>
  </r>
  <r>
    <x v="29"/>
    <d v="2019-02-18T00:00:00"/>
    <n v="56"/>
    <n v="10"/>
    <n v="46"/>
    <n v="0"/>
    <n v="8"/>
    <n v="15"/>
    <d v="2019-02-18T00:00:00"/>
    <x v="4"/>
  </r>
  <r>
    <x v="23"/>
    <d v="2019-02-18T00:00:00"/>
    <n v="81"/>
    <n v="6"/>
    <n v="75"/>
    <n v="0"/>
    <n v="8"/>
    <n v="15"/>
    <d v="2019-02-18T00:00:00"/>
    <x v="4"/>
  </r>
  <r>
    <x v="24"/>
    <d v="2019-02-18T00:00:00"/>
    <n v="298"/>
    <n v="19"/>
    <n v="279"/>
    <n v="0"/>
    <n v="8"/>
    <n v="15"/>
    <d v="2019-02-18T00:00:00"/>
    <x v="4"/>
  </r>
  <r>
    <x v="30"/>
    <d v="2019-02-18T00:00:00"/>
    <n v="298"/>
    <n v="0"/>
    <n v="298"/>
    <n v="0"/>
    <n v="8"/>
    <n v="15"/>
    <d v="2019-02-18T00:00:00"/>
    <x v="4"/>
  </r>
  <r>
    <x v="31"/>
    <d v="2019-02-18T00:00:00"/>
    <n v="191"/>
    <n v="18"/>
    <n v="173"/>
    <n v="0"/>
    <n v="8"/>
    <n v="15"/>
    <d v="2019-02-18T00:00:00"/>
    <x v="4"/>
  </r>
  <r>
    <x v="32"/>
    <d v="2019-02-18T00:00:00"/>
    <n v="66"/>
    <n v="11"/>
    <n v="55"/>
    <n v="0"/>
    <n v="8"/>
    <n v="15"/>
    <d v="2019-02-18T00:00:00"/>
    <x v="4"/>
  </r>
  <r>
    <x v="33"/>
    <d v="2019-02-18T00:00:00"/>
    <n v="38"/>
    <n v="3"/>
    <n v="35"/>
    <n v="0"/>
    <n v="8"/>
    <n v="15"/>
    <d v="2019-02-18T00:00:00"/>
    <x v="4"/>
  </r>
  <r>
    <x v="34"/>
    <d v="2019-02-18T00:00:00"/>
    <n v="63"/>
    <n v="0"/>
    <n v="0"/>
    <n v="0"/>
    <n v="8"/>
    <n v="15"/>
    <d v="2019-02-18T00:00:00"/>
    <x v="4"/>
  </r>
  <r>
    <x v="7"/>
    <d v="2019-02-18T00:00:00"/>
    <n v="593"/>
    <n v="133"/>
    <n v="460"/>
    <n v="0"/>
    <n v="8"/>
    <n v="15"/>
    <d v="2019-02-18T00:00:00"/>
    <x v="4"/>
  </r>
  <r>
    <x v="8"/>
    <d v="2019-02-18T00:00:00"/>
    <n v="2624"/>
    <n v="170"/>
    <n v="2453"/>
    <n v="0"/>
    <n v="8"/>
    <n v="15"/>
    <d v="2019-02-18T00:00:00"/>
    <x v="4"/>
  </r>
  <r>
    <x v="35"/>
    <d v="2019-02-18T00:00:00"/>
    <n v="625"/>
    <n v="0"/>
    <n v="0"/>
    <n v="625"/>
    <n v="8"/>
    <n v="15"/>
    <d v="2019-02-18T00:00:00"/>
    <x v="4"/>
  </r>
  <r>
    <x v="0"/>
    <d v="2019-02-19T00:00:00"/>
    <n v="4720"/>
    <n v="0"/>
    <n v="4691"/>
    <n v="29"/>
    <n v="8"/>
    <n v="15"/>
    <d v="2019-02-18T00:00:00"/>
    <x v="4"/>
  </r>
  <r>
    <x v="2"/>
    <d v="2019-02-19T00:00:00"/>
    <n v="13"/>
    <n v="0"/>
    <n v="13"/>
    <n v="0"/>
    <n v="8"/>
    <n v="15"/>
    <d v="2019-02-18T00:00:00"/>
    <x v="4"/>
  </r>
  <r>
    <x v="3"/>
    <d v="2019-02-19T00:00:00"/>
    <n v="59"/>
    <n v="6"/>
    <n v="53"/>
    <n v="0"/>
    <n v="8"/>
    <n v="15"/>
    <d v="2019-02-18T00:00:00"/>
    <x v="4"/>
  </r>
  <r>
    <x v="4"/>
    <d v="2019-02-19T00:00:00"/>
    <n v="40"/>
    <n v="0"/>
    <n v="40"/>
    <n v="0"/>
    <n v="8"/>
    <n v="15"/>
    <d v="2019-02-18T00:00:00"/>
    <x v="4"/>
  </r>
  <r>
    <x v="36"/>
    <d v="2019-02-19T00:00:00"/>
    <n v="4"/>
    <n v="0"/>
    <n v="4"/>
    <n v="0"/>
    <n v="8"/>
    <n v="15"/>
    <d v="2019-02-18T00:00:00"/>
    <x v="4"/>
  </r>
  <r>
    <x v="5"/>
    <d v="2019-02-19T00:00:00"/>
    <n v="23"/>
    <n v="2"/>
    <n v="21"/>
    <n v="0"/>
    <n v="8"/>
    <n v="15"/>
    <d v="2019-02-18T00:00:00"/>
    <x v="4"/>
  </r>
  <r>
    <x v="6"/>
    <d v="2019-02-19T00:00:00"/>
    <n v="17"/>
    <n v="0"/>
    <n v="17"/>
    <n v="0"/>
    <n v="8"/>
    <n v="15"/>
    <d v="2019-02-18T00:00:00"/>
    <x v="4"/>
  </r>
  <r>
    <x v="1"/>
    <d v="2019-02-19T00:00:00"/>
    <n v="4691"/>
    <n v="118"/>
    <n v="4544"/>
    <n v="29"/>
    <n v="8"/>
    <n v="15"/>
    <d v="2019-02-18T00:00:00"/>
    <x v="4"/>
  </r>
  <r>
    <x v="39"/>
    <d v="2019-02-19T00:00:00"/>
    <n v="279"/>
    <n v="5"/>
    <n v="274"/>
    <n v="0"/>
    <n v="8"/>
    <n v="15"/>
    <d v="2019-02-18T00:00:00"/>
    <x v="4"/>
  </r>
  <r>
    <x v="9"/>
    <d v="2019-02-19T00:00:00"/>
    <n v="289"/>
    <n v="0"/>
    <n v="289"/>
    <n v="0"/>
    <n v="8"/>
    <n v="15"/>
    <d v="2019-02-18T00:00:00"/>
    <x v="4"/>
  </r>
  <r>
    <x v="12"/>
    <d v="2019-02-19T00:00:00"/>
    <n v="13"/>
    <n v="1"/>
    <n v="12"/>
    <n v="0"/>
    <n v="8"/>
    <n v="15"/>
    <d v="2019-02-18T00:00:00"/>
    <x v="4"/>
  </r>
  <r>
    <x v="13"/>
    <d v="2019-02-19T00:00:00"/>
    <n v="19"/>
    <n v="2"/>
    <n v="17"/>
    <n v="0"/>
    <n v="8"/>
    <n v="15"/>
    <d v="2019-02-18T00:00:00"/>
    <x v="4"/>
  </r>
  <r>
    <x v="14"/>
    <d v="2019-02-19T00:00:00"/>
    <n v="186"/>
    <n v="43"/>
    <n v="143"/>
    <n v="0"/>
    <n v="8"/>
    <n v="15"/>
    <d v="2019-02-18T00:00:00"/>
    <x v="4"/>
  </r>
  <r>
    <x v="15"/>
    <d v="2019-02-19T00:00:00"/>
    <n v="116"/>
    <n v="1"/>
    <n v="115"/>
    <n v="0"/>
    <n v="8"/>
    <n v="15"/>
    <d v="2019-02-18T00:00:00"/>
    <x v="4"/>
  </r>
  <r>
    <x v="18"/>
    <d v="2019-02-19T00:00:00"/>
    <n v="43"/>
    <n v="5"/>
    <n v="38"/>
    <n v="0"/>
    <n v="8"/>
    <n v="15"/>
    <d v="2019-02-18T00:00:00"/>
    <x v="4"/>
  </r>
  <r>
    <x v="19"/>
    <d v="2019-02-19T00:00:00"/>
    <n v="6"/>
    <n v="0"/>
    <n v="6"/>
    <n v="0"/>
    <n v="8"/>
    <n v="15"/>
    <d v="2019-02-18T00:00:00"/>
    <x v="4"/>
  </r>
  <r>
    <x v="10"/>
    <d v="2019-02-19T00:00:00"/>
    <n v="218"/>
    <n v="1"/>
    <n v="217"/>
    <n v="0"/>
    <n v="8"/>
    <n v="15"/>
    <d v="2019-02-18T00:00:00"/>
    <x v="4"/>
  </r>
  <r>
    <x v="11"/>
    <d v="2019-02-19T00:00:00"/>
    <n v="8"/>
    <n v="0"/>
    <n v="8"/>
    <n v="0"/>
    <n v="8"/>
    <n v="15"/>
    <d v="2019-02-18T00:00:00"/>
    <x v="4"/>
  </r>
  <r>
    <x v="20"/>
    <d v="2019-02-19T00:00:00"/>
    <n v="218"/>
    <n v="0"/>
    <n v="218"/>
    <n v="0"/>
    <n v="8"/>
    <n v="15"/>
    <d v="2019-02-18T00:00:00"/>
    <x v="4"/>
  </r>
  <r>
    <x v="21"/>
    <d v="2019-02-19T00:00:00"/>
    <n v="782"/>
    <n v="8"/>
    <n v="774"/>
    <n v="0"/>
    <n v="8"/>
    <n v="15"/>
    <d v="2019-02-18T00:00:00"/>
    <x v="4"/>
  </r>
  <r>
    <x v="22"/>
    <d v="2019-02-19T00:00:00"/>
    <n v="2349"/>
    <n v="33"/>
    <n v="2316"/>
    <n v="0"/>
    <n v="8"/>
    <n v="15"/>
    <d v="2019-02-18T00:00:00"/>
    <x v="4"/>
  </r>
  <r>
    <x v="25"/>
    <d v="2019-02-19T00:00:00"/>
    <n v="165"/>
    <n v="13"/>
    <n v="152"/>
    <n v="0"/>
    <n v="8"/>
    <n v="15"/>
    <d v="2019-02-18T00:00:00"/>
    <x v="4"/>
  </r>
  <r>
    <x v="26"/>
    <d v="2019-02-19T00:00:00"/>
    <n v="42"/>
    <n v="0"/>
    <n v="42"/>
    <n v="0"/>
    <n v="8"/>
    <n v="15"/>
    <d v="2019-02-18T00:00:00"/>
    <x v="4"/>
  </r>
  <r>
    <x v="27"/>
    <d v="2019-02-19T00:00:00"/>
    <n v="34"/>
    <n v="1"/>
    <n v="33"/>
    <n v="0"/>
    <n v="8"/>
    <n v="15"/>
    <d v="2019-02-18T00:00:00"/>
    <x v="4"/>
  </r>
  <r>
    <x v="38"/>
    <d v="2019-02-19T00:00:00"/>
    <n v="21"/>
    <n v="4"/>
    <n v="17"/>
    <n v="0"/>
    <n v="8"/>
    <n v="15"/>
    <d v="2019-02-18T00:00:00"/>
    <x v="4"/>
  </r>
  <r>
    <x v="28"/>
    <d v="2019-02-19T00:00:00"/>
    <n v="311"/>
    <n v="19"/>
    <n v="292"/>
    <n v="0"/>
    <n v="8"/>
    <n v="15"/>
    <d v="2019-02-18T00:00:00"/>
    <x v="4"/>
  </r>
  <r>
    <x v="29"/>
    <d v="2019-02-19T00:00:00"/>
    <n v="174"/>
    <n v="44"/>
    <n v="130"/>
    <n v="0"/>
    <n v="8"/>
    <n v="15"/>
    <d v="2019-02-18T00:00:00"/>
    <x v="4"/>
  </r>
  <r>
    <x v="23"/>
    <d v="2019-02-19T00:00:00"/>
    <n v="175"/>
    <n v="20"/>
    <n v="155"/>
    <n v="0"/>
    <n v="8"/>
    <n v="15"/>
    <d v="2019-02-18T00:00:00"/>
    <x v="4"/>
  </r>
  <r>
    <x v="24"/>
    <d v="2019-02-19T00:00:00"/>
    <n v="655"/>
    <n v="35"/>
    <n v="620"/>
    <n v="0"/>
    <n v="8"/>
    <n v="15"/>
    <d v="2019-02-18T00:00:00"/>
    <x v="4"/>
  </r>
  <r>
    <x v="30"/>
    <d v="2019-02-19T00:00:00"/>
    <n v="655"/>
    <n v="0"/>
    <n v="655"/>
    <n v="0"/>
    <n v="8"/>
    <n v="15"/>
    <d v="2019-02-18T00:00:00"/>
    <x v="4"/>
  </r>
  <r>
    <x v="31"/>
    <d v="2019-02-19T00:00:00"/>
    <n v="347"/>
    <n v="22"/>
    <n v="325"/>
    <n v="0"/>
    <n v="8"/>
    <n v="15"/>
    <d v="2019-02-18T00:00:00"/>
    <x v="4"/>
  </r>
  <r>
    <x v="32"/>
    <d v="2019-02-19T00:00:00"/>
    <n v="152"/>
    <n v="29"/>
    <n v="123"/>
    <n v="0"/>
    <n v="8"/>
    <n v="15"/>
    <d v="2019-02-18T00:00:00"/>
    <x v="4"/>
  </r>
  <r>
    <x v="33"/>
    <d v="2019-02-19T00:00:00"/>
    <n v="87"/>
    <n v="10"/>
    <n v="77"/>
    <n v="0"/>
    <n v="8"/>
    <n v="15"/>
    <d v="2019-02-18T00:00:00"/>
    <x v="4"/>
  </r>
  <r>
    <x v="34"/>
    <d v="2019-02-19T00:00:00"/>
    <n v="35"/>
    <n v="0"/>
    <n v="0"/>
    <n v="0"/>
    <n v="8"/>
    <n v="15"/>
    <d v="2019-02-18T00:00:00"/>
    <x v="4"/>
  </r>
  <r>
    <x v="7"/>
    <d v="2019-02-19T00:00:00"/>
    <n v="963"/>
    <n v="168"/>
    <n v="795"/>
    <n v="0"/>
    <n v="8"/>
    <n v="15"/>
    <d v="2019-02-18T00:00:00"/>
    <x v="4"/>
  </r>
  <r>
    <x v="8"/>
    <d v="2019-02-19T00:00:00"/>
    <n v="4536"/>
    <n v="263"/>
    <n v="4274"/>
    <n v="0"/>
    <n v="8"/>
    <n v="15"/>
    <d v="2019-02-18T00:00:00"/>
    <x v="4"/>
  </r>
  <r>
    <x v="35"/>
    <d v="2019-02-19T00:00:00"/>
    <n v="1295"/>
    <n v="0"/>
    <n v="0"/>
    <n v="1295"/>
    <n v="8"/>
    <n v="15"/>
    <d v="2019-02-18T00:00:00"/>
    <x v="4"/>
  </r>
  <r>
    <x v="0"/>
    <d v="2019-02-20T00:00:00"/>
    <n v="5361"/>
    <n v="0"/>
    <n v="5312"/>
    <n v="49"/>
    <n v="8"/>
    <n v="15"/>
    <d v="2019-02-18T00:00:00"/>
    <x v="4"/>
  </r>
  <r>
    <x v="2"/>
    <d v="2019-02-20T00:00:00"/>
    <n v="28"/>
    <n v="2"/>
    <n v="26"/>
    <n v="0"/>
    <n v="8"/>
    <n v="15"/>
    <d v="2019-02-18T00:00:00"/>
    <x v="4"/>
  </r>
  <r>
    <x v="3"/>
    <d v="2019-02-20T00:00:00"/>
    <n v="100"/>
    <n v="11"/>
    <n v="89"/>
    <n v="0"/>
    <n v="8"/>
    <n v="15"/>
    <d v="2019-02-18T00:00:00"/>
    <x v="4"/>
  </r>
  <r>
    <x v="4"/>
    <d v="2019-02-20T00:00:00"/>
    <n v="61"/>
    <n v="4"/>
    <n v="57"/>
    <n v="0"/>
    <n v="8"/>
    <n v="15"/>
    <d v="2019-02-18T00:00:00"/>
    <x v="4"/>
  </r>
  <r>
    <x v="36"/>
    <d v="2019-02-20T00:00:00"/>
    <n v="1"/>
    <n v="0"/>
    <n v="1"/>
    <n v="0"/>
    <n v="8"/>
    <n v="15"/>
    <d v="2019-02-18T00:00:00"/>
    <x v="4"/>
  </r>
  <r>
    <x v="5"/>
    <d v="2019-02-20T00:00:00"/>
    <n v="28"/>
    <n v="1"/>
    <n v="27"/>
    <n v="0"/>
    <n v="8"/>
    <n v="15"/>
    <d v="2019-02-18T00:00:00"/>
    <x v="4"/>
  </r>
  <r>
    <x v="6"/>
    <d v="2019-02-20T00:00:00"/>
    <n v="26"/>
    <n v="0"/>
    <n v="26"/>
    <n v="0"/>
    <n v="8"/>
    <n v="15"/>
    <d v="2019-02-18T00:00:00"/>
    <x v="4"/>
  </r>
  <r>
    <x v="1"/>
    <d v="2019-02-20T00:00:00"/>
    <n v="5312"/>
    <n v="143"/>
    <n v="5138"/>
    <n v="31"/>
    <n v="8"/>
    <n v="15"/>
    <d v="2019-02-18T00:00:00"/>
    <x v="4"/>
  </r>
  <r>
    <x v="39"/>
    <d v="2019-02-20T00:00:00"/>
    <n v="343"/>
    <n v="2"/>
    <n v="341"/>
    <n v="0"/>
    <n v="8"/>
    <n v="15"/>
    <d v="2019-02-18T00:00:00"/>
    <x v="4"/>
  </r>
  <r>
    <x v="9"/>
    <d v="2019-02-20T00:00:00"/>
    <n v="367"/>
    <n v="2"/>
    <n v="365"/>
    <n v="0"/>
    <n v="8"/>
    <n v="15"/>
    <d v="2019-02-18T00:00:00"/>
    <x v="4"/>
  </r>
  <r>
    <x v="12"/>
    <d v="2019-02-20T00:00:00"/>
    <n v="12"/>
    <n v="3"/>
    <n v="9"/>
    <n v="0"/>
    <n v="8"/>
    <n v="15"/>
    <d v="2019-02-18T00:00:00"/>
    <x v="4"/>
  </r>
  <r>
    <x v="13"/>
    <d v="2019-02-20T00:00:00"/>
    <n v="17"/>
    <n v="4"/>
    <n v="13"/>
    <n v="0"/>
    <n v="8"/>
    <n v="15"/>
    <d v="2019-02-18T00:00:00"/>
    <x v="4"/>
  </r>
  <r>
    <x v="14"/>
    <d v="2019-02-20T00:00:00"/>
    <n v="214"/>
    <n v="41"/>
    <n v="173"/>
    <n v="0"/>
    <n v="8"/>
    <n v="15"/>
    <d v="2019-02-18T00:00:00"/>
    <x v="4"/>
  </r>
  <r>
    <x v="15"/>
    <d v="2019-02-20T00:00:00"/>
    <n v="142"/>
    <n v="2"/>
    <n v="140"/>
    <n v="0"/>
    <n v="8"/>
    <n v="15"/>
    <d v="2019-02-18T00:00:00"/>
    <x v="4"/>
  </r>
  <r>
    <x v="16"/>
    <d v="2019-02-20T00:00:00"/>
    <n v="1"/>
    <n v="0"/>
    <n v="1"/>
    <n v="0"/>
    <n v="8"/>
    <n v="15"/>
    <d v="2019-02-18T00:00:00"/>
    <x v="4"/>
  </r>
  <r>
    <x v="17"/>
    <d v="2019-02-20T00:00:00"/>
    <n v="1"/>
    <n v="0"/>
    <n v="1"/>
    <n v="0"/>
    <n v="8"/>
    <n v="15"/>
    <d v="2019-02-18T00:00:00"/>
    <x v="4"/>
  </r>
  <r>
    <x v="18"/>
    <d v="2019-02-20T00:00:00"/>
    <n v="37"/>
    <n v="4"/>
    <n v="33"/>
    <n v="0"/>
    <n v="8"/>
    <n v="15"/>
    <d v="2019-02-18T00:00:00"/>
    <x v="4"/>
  </r>
  <r>
    <x v="19"/>
    <d v="2019-02-20T00:00:00"/>
    <n v="5"/>
    <n v="0"/>
    <n v="5"/>
    <n v="0"/>
    <n v="8"/>
    <n v="15"/>
    <d v="2019-02-18T00:00:00"/>
    <x v="4"/>
  </r>
  <r>
    <x v="10"/>
    <d v="2019-02-20T00:00:00"/>
    <n v="238"/>
    <n v="1"/>
    <n v="237"/>
    <n v="0"/>
    <n v="8"/>
    <n v="15"/>
    <d v="2019-02-18T00:00:00"/>
    <x v="4"/>
  </r>
  <r>
    <x v="11"/>
    <d v="2019-02-20T00:00:00"/>
    <n v="6"/>
    <n v="0"/>
    <n v="6"/>
    <n v="0"/>
    <n v="8"/>
    <n v="15"/>
    <d v="2019-02-18T00:00:00"/>
    <x v="4"/>
  </r>
  <r>
    <x v="20"/>
    <d v="2019-02-20T00:00:00"/>
    <n v="238"/>
    <n v="0"/>
    <n v="238"/>
    <n v="0"/>
    <n v="8"/>
    <n v="15"/>
    <d v="2019-02-18T00:00:00"/>
    <x v="4"/>
  </r>
  <r>
    <x v="21"/>
    <d v="2019-02-20T00:00:00"/>
    <n v="957"/>
    <n v="7"/>
    <n v="950"/>
    <n v="0"/>
    <n v="8"/>
    <n v="15"/>
    <d v="2019-02-18T00:00:00"/>
    <x v="4"/>
  </r>
  <r>
    <x v="22"/>
    <d v="2019-02-20T00:00:00"/>
    <n v="2443"/>
    <n v="21"/>
    <n v="2422"/>
    <n v="0"/>
    <n v="8"/>
    <n v="15"/>
    <d v="2019-02-18T00:00:00"/>
    <x v="4"/>
  </r>
  <r>
    <x v="25"/>
    <d v="2019-02-20T00:00:00"/>
    <n v="210"/>
    <n v="20"/>
    <n v="190"/>
    <n v="0"/>
    <n v="8"/>
    <n v="15"/>
    <d v="2019-02-18T00:00:00"/>
    <x v="4"/>
  </r>
  <r>
    <x v="26"/>
    <d v="2019-02-20T00:00:00"/>
    <n v="30"/>
    <n v="0"/>
    <n v="30"/>
    <n v="0"/>
    <n v="8"/>
    <n v="15"/>
    <d v="2019-02-18T00:00:00"/>
    <x v="4"/>
  </r>
  <r>
    <x v="27"/>
    <d v="2019-02-20T00:00:00"/>
    <n v="17"/>
    <n v="1"/>
    <n v="16"/>
    <n v="0"/>
    <n v="8"/>
    <n v="15"/>
    <d v="2019-02-18T00:00:00"/>
    <x v="4"/>
  </r>
  <r>
    <x v="38"/>
    <d v="2019-02-20T00:00:00"/>
    <n v="19"/>
    <n v="0"/>
    <n v="19"/>
    <n v="0"/>
    <n v="8"/>
    <n v="15"/>
    <d v="2019-02-18T00:00:00"/>
    <x v="4"/>
  </r>
  <r>
    <x v="28"/>
    <d v="2019-02-20T00:00:00"/>
    <n v="278"/>
    <n v="12"/>
    <n v="266"/>
    <n v="0"/>
    <n v="8"/>
    <n v="15"/>
    <d v="2019-02-18T00:00:00"/>
    <x v="4"/>
  </r>
  <r>
    <x v="29"/>
    <d v="2019-02-20T00:00:00"/>
    <n v="110"/>
    <n v="21"/>
    <n v="89"/>
    <n v="0"/>
    <n v="8"/>
    <n v="15"/>
    <d v="2019-02-18T00:00:00"/>
    <x v="4"/>
  </r>
  <r>
    <x v="23"/>
    <d v="2019-02-20T00:00:00"/>
    <n v="186"/>
    <n v="27"/>
    <n v="159"/>
    <n v="0"/>
    <n v="8"/>
    <n v="15"/>
    <d v="2019-02-18T00:00:00"/>
    <x v="4"/>
  </r>
  <r>
    <x v="24"/>
    <d v="2019-02-20T00:00:00"/>
    <n v="617"/>
    <n v="33"/>
    <n v="584"/>
    <n v="0"/>
    <n v="8"/>
    <n v="15"/>
    <d v="2019-02-18T00:00:00"/>
    <x v="4"/>
  </r>
  <r>
    <x v="30"/>
    <d v="2019-02-20T00:00:00"/>
    <n v="617"/>
    <n v="0"/>
    <n v="617"/>
    <n v="0"/>
    <n v="8"/>
    <n v="15"/>
    <d v="2019-02-18T00:00:00"/>
    <x v="4"/>
  </r>
  <r>
    <x v="31"/>
    <d v="2019-02-20T00:00:00"/>
    <n v="397"/>
    <n v="33"/>
    <n v="364"/>
    <n v="0"/>
    <n v="8"/>
    <n v="15"/>
    <d v="2019-02-18T00:00:00"/>
    <x v="4"/>
  </r>
  <r>
    <x v="32"/>
    <d v="2019-02-20T00:00:00"/>
    <n v="150"/>
    <n v="25"/>
    <n v="125"/>
    <n v="0"/>
    <n v="8"/>
    <n v="15"/>
    <d v="2019-02-18T00:00:00"/>
    <x v="4"/>
  </r>
  <r>
    <x v="33"/>
    <d v="2019-02-20T00:00:00"/>
    <n v="83"/>
    <n v="7"/>
    <n v="76"/>
    <n v="0"/>
    <n v="8"/>
    <n v="15"/>
    <d v="2019-02-18T00:00:00"/>
    <x v="4"/>
  </r>
  <r>
    <x v="34"/>
    <d v="2019-02-20T00:00:00"/>
    <n v="51"/>
    <n v="0"/>
    <n v="0"/>
    <n v="0"/>
    <n v="8"/>
    <n v="15"/>
    <d v="2019-02-18T00:00:00"/>
    <x v="4"/>
  </r>
  <r>
    <x v="7"/>
    <d v="2019-02-20T00:00:00"/>
    <n v="1157"/>
    <n v="206"/>
    <n v="951"/>
    <n v="0"/>
    <n v="8"/>
    <n v="15"/>
    <d v="2019-02-18T00:00:00"/>
    <x v="4"/>
  </r>
  <r>
    <x v="8"/>
    <d v="2019-02-20T00:00:00"/>
    <n v="5124"/>
    <n v="412"/>
    <n v="4712"/>
    <n v="0"/>
    <n v="8"/>
    <n v="15"/>
    <d v="2019-02-18T00:00:00"/>
    <x v="4"/>
  </r>
  <r>
    <x v="37"/>
    <d v="2019-02-20T00:00:00"/>
    <n v="3"/>
    <n v="0"/>
    <n v="3"/>
    <n v="0"/>
    <n v="8"/>
    <n v="15"/>
    <d v="2019-02-18T00:00:00"/>
    <x v="4"/>
  </r>
  <r>
    <x v="35"/>
    <d v="2019-02-20T00:00:00"/>
    <n v="1561"/>
    <n v="0"/>
    <n v="0"/>
    <n v="1561"/>
    <n v="8"/>
    <n v="15"/>
    <d v="2019-02-18T00:00:00"/>
    <x v="4"/>
  </r>
  <r>
    <x v="0"/>
    <d v="2019-02-21T00:00:00"/>
    <n v="4194"/>
    <n v="4"/>
    <n v="4142"/>
    <n v="48"/>
    <n v="8"/>
    <n v="15"/>
    <d v="2019-02-18T00:00:00"/>
    <x v="4"/>
  </r>
  <r>
    <x v="2"/>
    <d v="2019-02-21T00:00:00"/>
    <n v="20"/>
    <n v="0"/>
    <n v="20"/>
    <n v="0"/>
    <n v="8"/>
    <n v="15"/>
    <d v="2019-02-18T00:00:00"/>
    <x v="4"/>
  </r>
  <r>
    <x v="3"/>
    <d v="2019-02-21T00:00:00"/>
    <n v="67"/>
    <n v="3"/>
    <n v="64"/>
    <n v="0"/>
    <n v="8"/>
    <n v="15"/>
    <d v="2019-02-18T00:00:00"/>
    <x v="4"/>
  </r>
  <r>
    <x v="4"/>
    <d v="2019-02-21T00:00:00"/>
    <n v="44"/>
    <n v="2"/>
    <n v="42"/>
    <n v="0"/>
    <n v="8"/>
    <n v="15"/>
    <d v="2019-02-18T00:00:00"/>
    <x v="4"/>
  </r>
  <r>
    <x v="36"/>
    <d v="2019-02-21T00:00:00"/>
    <n v="1"/>
    <n v="0"/>
    <n v="1"/>
    <n v="0"/>
    <n v="8"/>
    <n v="15"/>
    <d v="2019-02-18T00:00:00"/>
    <x v="4"/>
  </r>
  <r>
    <x v="5"/>
    <d v="2019-02-21T00:00:00"/>
    <n v="15"/>
    <n v="1"/>
    <n v="14"/>
    <n v="0"/>
    <n v="8"/>
    <n v="15"/>
    <d v="2019-02-18T00:00:00"/>
    <x v="4"/>
  </r>
  <r>
    <x v="6"/>
    <d v="2019-02-21T00:00:00"/>
    <n v="13"/>
    <n v="0"/>
    <n v="12"/>
    <n v="1"/>
    <n v="8"/>
    <n v="15"/>
    <d v="2019-02-18T00:00:00"/>
    <x v="4"/>
  </r>
  <r>
    <x v="1"/>
    <d v="2019-02-21T00:00:00"/>
    <n v="4142"/>
    <n v="143"/>
    <n v="3980"/>
    <n v="19"/>
    <n v="8"/>
    <n v="15"/>
    <d v="2019-02-18T00:00:00"/>
    <x v="4"/>
  </r>
  <r>
    <x v="39"/>
    <d v="2019-02-21T00:00:00"/>
    <n v="315"/>
    <n v="4"/>
    <n v="311"/>
    <n v="0"/>
    <n v="8"/>
    <n v="15"/>
    <d v="2019-02-18T00:00:00"/>
    <x v="4"/>
  </r>
  <r>
    <x v="9"/>
    <d v="2019-02-21T00:00:00"/>
    <n v="338"/>
    <n v="3"/>
    <n v="335"/>
    <n v="0"/>
    <n v="8"/>
    <n v="15"/>
    <d v="2019-02-18T00:00:00"/>
    <x v="4"/>
  </r>
  <r>
    <x v="12"/>
    <d v="2019-02-21T00:00:00"/>
    <n v="6"/>
    <n v="1"/>
    <n v="5"/>
    <n v="0"/>
    <n v="8"/>
    <n v="15"/>
    <d v="2019-02-18T00:00:00"/>
    <x v="4"/>
  </r>
  <r>
    <x v="13"/>
    <d v="2019-02-21T00:00:00"/>
    <n v="12"/>
    <n v="3"/>
    <n v="9"/>
    <n v="0"/>
    <n v="8"/>
    <n v="15"/>
    <d v="2019-02-18T00:00:00"/>
    <x v="4"/>
  </r>
  <r>
    <x v="14"/>
    <d v="2019-02-21T00:00:00"/>
    <n v="220"/>
    <n v="50"/>
    <n v="170"/>
    <n v="0"/>
    <n v="8"/>
    <n v="15"/>
    <d v="2019-02-18T00:00:00"/>
    <x v="4"/>
  </r>
  <r>
    <x v="15"/>
    <d v="2019-02-21T00:00:00"/>
    <n v="143"/>
    <n v="1"/>
    <n v="142"/>
    <n v="0"/>
    <n v="8"/>
    <n v="15"/>
    <d v="2019-02-18T00:00:00"/>
    <x v="4"/>
  </r>
  <r>
    <x v="16"/>
    <d v="2019-02-21T00:00:00"/>
    <n v="1"/>
    <n v="0"/>
    <n v="1"/>
    <n v="0"/>
    <n v="8"/>
    <n v="15"/>
    <d v="2019-02-18T00:00:00"/>
    <x v="4"/>
  </r>
  <r>
    <x v="17"/>
    <d v="2019-02-21T00:00:00"/>
    <n v="1"/>
    <n v="0"/>
    <n v="1"/>
    <n v="0"/>
    <n v="8"/>
    <n v="15"/>
    <d v="2019-02-18T00:00:00"/>
    <x v="4"/>
  </r>
  <r>
    <x v="18"/>
    <d v="2019-02-21T00:00:00"/>
    <n v="37"/>
    <n v="6"/>
    <n v="31"/>
    <n v="0"/>
    <n v="8"/>
    <n v="15"/>
    <d v="2019-02-18T00:00:00"/>
    <x v="4"/>
  </r>
  <r>
    <x v="19"/>
    <d v="2019-02-21T00:00:00"/>
    <n v="5"/>
    <n v="0"/>
    <n v="5"/>
    <n v="0"/>
    <n v="8"/>
    <n v="15"/>
    <d v="2019-02-18T00:00:00"/>
    <x v="4"/>
  </r>
  <r>
    <x v="10"/>
    <d v="2019-02-21T00:00:00"/>
    <n v="241"/>
    <n v="0"/>
    <n v="241"/>
    <n v="0"/>
    <n v="8"/>
    <n v="15"/>
    <d v="2019-02-18T00:00:00"/>
    <x v="4"/>
  </r>
  <r>
    <x v="11"/>
    <d v="2019-02-21T00:00:00"/>
    <n v="5"/>
    <n v="1"/>
    <n v="4"/>
    <n v="0"/>
    <n v="8"/>
    <n v="15"/>
    <d v="2019-02-18T00:00:00"/>
    <x v="4"/>
  </r>
  <r>
    <x v="20"/>
    <d v="2019-02-21T00:00:00"/>
    <n v="241"/>
    <n v="0"/>
    <n v="241"/>
    <n v="0"/>
    <n v="8"/>
    <n v="15"/>
    <d v="2019-02-18T00:00:00"/>
    <x v="4"/>
  </r>
  <r>
    <x v="21"/>
    <d v="2019-02-21T00:00:00"/>
    <n v="732"/>
    <n v="6"/>
    <n v="726"/>
    <n v="0"/>
    <n v="8"/>
    <n v="15"/>
    <d v="2019-02-18T00:00:00"/>
    <x v="4"/>
  </r>
  <r>
    <x v="22"/>
    <d v="2019-02-21T00:00:00"/>
    <n v="1872"/>
    <n v="22"/>
    <n v="1850"/>
    <n v="0"/>
    <n v="8"/>
    <n v="15"/>
    <d v="2019-02-18T00:00:00"/>
    <x v="4"/>
  </r>
  <r>
    <x v="25"/>
    <d v="2019-02-21T00:00:00"/>
    <n v="143"/>
    <n v="16"/>
    <n v="127"/>
    <n v="0"/>
    <n v="8"/>
    <n v="15"/>
    <d v="2019-02-18T00:00:00"/>
    <x v="4"/>
  </r>
  <r>
    <x v="26"/>
    <d v="2019-02-21T00:00:00"/>
    <n v="22"/>
    <n v="0"/>
    <n v="22"/>
    <n v="0"/>
    <n v="8"/>
    <n v="15"/>
    <d v="2019-02-18T00:00:00"/>
    <x v="4"/>
  </r>
  <r>
    <x v="27"/>
    <d v="2019-02-21T00:00:00"/>
    <n v="27"/>
    <n v="1"/>
    <n v="26"/>
    <n v="0"/>
    <n v="8"/>
    <n v="15"/>
    <d v="2019-02-18T00:00:00"/>
    <x v="4"/>
  </r>
  <r>
    <x v="38"/>
    <d v="2019-02-21T00:00:00"/>
    <n v="19"/>
    <n v="2"/>
    <n v="17"/>
    <n v="0"/>
    <n v="8"/>
    <n v="15"/>
    <d v="2019-02-18T00:00:00"/>
    <x v="4"/>
  </r>
  <r>
    <x v="28"/>
    <d v="2019-02-21T00:00:00"/>
    <n v="189"/>
    <n v="16"/>
    <n v="173"/>
    <n v="0"/>
    <n v="8"/>
    <n v="15"/>
    <d v="2019-02-18T00:00:00"/>
    <x v="4"/>
  </r>
  <r>
    <x v="29"/>
    <d v="2019-02-21T00:00:00"/>
    <n v="79"/>
    <n v="10"/>
    <n v="69"/>
    <n v="0"/>
    <n v="8"/>
    <n v="15"/>
    <d v="2019-02-18T00:00:00"/>
    <x v="4"/>
  </r>
  <r>
    <x v="23"/>
    <d v="2019-02-21T00:00:00"/>
    <n v="111"/>
    <n v="23"/>
    <n v="88"/>
    <n v="0"/>
    <n v="8"/>
    <n v="15"/>
    <d v="2019-02-18T00:00:00"/>
    <x v="4"/>
  </r>
  <r>
    <x v="24"/>
    <d v="2019-02-21T00:00:00"/>
    <n v="442"/>
    <n v="26"/>
    <n v="416"/>
    <n v="0"/>
    <n v="8"/>
    <n v="15"/>
    <d v="2019-02-18T00:00:00"/>
    <x v="4"/>
  </r>
  <r>
    <x v="30"/>
    <d v="2019-02-21T00:00:00"/>
    <n v="442"/>
    <n v="0"/>
    <n v="442"/>
    <n v="0"/>
    <n v="8"/>
    <n v="15"/>
    <d v="2019-02-18T00:00:00"/>
    <x v="4"/>
  </r>
  <r>
    <x v="31"/>
    <d v="2019-02-21T00:00:00"/>
    <n v="343"/>
    <n v="23"/>
    <n v="319"/>
    <n v="0"/>
    <n v="8"/>
    <n v="15"/>
    <d v="2019-02-18T00:00:00"/>
    <x v="4"/>
  </r>
  <r>
    <x v="32"/>
    <d v="2019-02-21T00:00:00"/>
    <n v="108"/>
    <n v="13"/>
    <n v="95"/>
    <n v="0"/>
    <n v="8"/>
    <n v="15"/>
    <d v="2019-02-18T00:00:00"/>
    <x v="4"/>
  </r>
  <r>
    <x v="33"/>
    <d v="2019-02-21T00:00:00"/>
    <n v="73"/>
    <n v="7"/>
    <n v="66"/>
    <n v="0"/>
    <n v="8"/>
    <n v="15"/>
    <d v="2019-02-18T00:00:00"/>
    <x v="4"/>
  </r>
  <r>
    <x v="34"/>
    <d v="2019-02-21T00:00:00"/>
    <n v="36"/>
    <n v="0"/>
    <n v="0"/>
    <n v="0"/>
    <n v="8"/>
    <n v="15"/>
    <d v="2019-02-18T00:00:00"/>
    <x v="4"/>
  </r>
  <r>
    <x v="7"/>
    <d v="2019-02-21T00:00:00"/>
    <n v="1008"/>
    <n v="203"/>
    <n v="805"/>
    <n v="0"/>
    <n v="8"/>
    <n v="15"/>
    <d v="2019-02-18T00:00:00"/>
    <x v="4"/>
  </r>
  <r>
    <x v="8"/>
    <d v="2019-02-21T00:00:00"/>
    <n v="3972"/>
    <n v="232"/>
    <n v="3740"/>
    <n v="0"/>
    <n v="8"/>
    <n v="15"/>
    <d v="2019-02-18T00:00:00"/>
    <x v="4"/>
  </r>
  <r>
    <x v="37"/>
    <d v="2019-02-21T00:00:00"/>
    <n v="3"/>
    <n v="0"/>
    <n v="3"/>
    <n v="0"/>
    <n v="8"/>
    <n v="15"/>
    <d v="2019-02-18T00:00:00"/>
    <x v="4"/>
  </r>
  <r>
    <x v="35"/>
    <d v="2019-02-21T00:00:00"/>
    <n v="1282"/>
    <n v="0"/>
    <n v="0"/>
    <n v="1282"/>
    <n v="8"/>
    <n v="15"/>
    <d v="2019-02-18T00:00:00"/>
    <x v="4"/>
  </r>
  <r>
    <x v="0"/>
    <d v="2019-02-22T00:00:00"/>
    <n v="3603"/>
    <n v="18"/>
    <n v="3538"/>
    <n v="47"/>
    <n v="8"/>
    <n v="15"/>
    <d v="2019-02-18T00:00:00"/>
    <x v="4"/>
  </r>
  <r>
    <x v="2"/>
    <d v="2019-02-22T00:00:00"/>
    <n v="17"/>
    <n v="1"/>
    <n v="16"/>
    <n v="0"/>
    <n v="8"/>
    <n v="15"/>
    <d v="2019-02-18T00:00:00"/>
    <x v="4"/>
  </r>
  <r>
    <x v="3"/>
    <d v="2019-02-22T00:00:00"/>
    <n v="70"/>
    <n v="8"/>
    <n v="62"/>
    <n v="0"/>
    <n v="8"/>
    <n v="15"/>
    <d v="2019-02-18T00:00:00"/>
    <x v="4"/>
  </r>
  <r>
    <x v="4"/>
    <d v="2019-02-22T00:00:00"/>
    <n v="45"/>
    <n v="1"/>
    <n v="44"/>
    <n v="0"/>
    <n v="8"/>
    <n v="15"/>
    <d v="2019-02-18T00:00:00"/>
    <x v="4"/>
  </r>
  <r>
    <x v="5"/>
    <d v="2019-02-22T00:00:00"/>
    <n v="11"/>
    <n v="2"/>
    <n v="9"/>
    <n v="0"/>
    <n v="8"/>
    <n v="15"/>
    <d v="2019-02-18T00:00:00"/>
    <x v="4"/>
  </r>
  <r>
    <x v="6"/>
    <d v="2019-02-22T00:00:00"/>
    <n v="9"/>
    <n v="1"/>
    <n v="8"/>
    <n v="0"/>
    <n v="8"/>
    <n v="15"/>
    <d v="2019-02-18T00:00:00"/>
    <x v="4"/>
  </r>
  <r>
    <x v="1"/>
    <d v="2019-02-22T00:00:00"/>
    <n v="3538"/>
    <n v="145"/>
    <n v="3384"/>
    <n v="9"/>
    <n v="8"/>
    <n v="15"/>
    <d v="2019-02-18T00:00:00"/>
    <x v="4"/>
  </r>
  <r>
    <x v="39"/>
    <d v="2019-02-22T00:00:00"/>
    <n v="277"/>
    <n v="1"/>
    <n v="276"/>
    <n v="0"/>
    <n v="8"/>
    <n v="15"/>
    <d v="2019-02-18T00:00:00"/>
    <x v="4"/>
  </r>
  <r>
    <x v="9"/>
    <d v="2019-02-22T00:00:00"/>
    <n v="293"/>
    <n v="1"/>
    <n v="292"/>
    <n v="0"/>
    <n v="8"/>
    <n v="15"/>
    <d v="2019-02-18T00:00:00"/>
    <x v="4"/>
  </r>
  <r>
    <x v="12"/>
    <d v="2019-02-22T00:00:00"/>
    <n v="22"/>
    <n v="2"/>
    <n v="20"/>
    <n v="0"/>
    <n v="8"/>
    <n v="15"/>
    <d v="2019-02-18T00:00:00"/>
    <x v="4"/>
  </r>
  <r>
    <x v="13"/>
    <d v="2019-02-22T00:00:00"/>
    <n v="27"/>
    <n v="4"/>
    <n v="23"/>
    <n v="0"/>
    <n v="8"/>
    <n v="15"/>
    <d v="2019-02-18T00:00:00"/>
    <x v="4"/>
  </r>
  <r>
    <x v="14"/>
    <d v="2019-02-22T00:00:00"/>
    <n v="161"/>
    <n v="33"/>
    <n v="128"/>
    <n v="0"/>
    <n v="8"/>
    <n v="15"/>
    <d v="2019-02-18T00:00:00"/>
    <x v="4"/>
  </r>
  <r>
    <x v="15"/>
    <d v="2019-02-22T00:00:00"/>
    <n v="107"/>
    <n v="4"/>
    <n v="103"/>
    <n v="0"/>
    <n v="8"/>
    <n v="15"/>
    <d v="2019-02-18T00:00:00"/>
    <x v="4"/>
  </r>
  <r>
    <x v="18"/>
    <d v="2019-02-22T00:00:00"/>
    <n v="27"/>
    <n v="2"/>
    <n v="25"/>
    <n v="0"/>
    <n v="8"/>
    <n v="15"/>
    <d v="2019-02-18T00:00:00"/>
    <x v="4"/>
  </r>
  <r>
    <x v="19"/>
    <d v="2019-02-22T00:00:00"/>
    <n v="2"/>
    <n v="0"/>
    <n v="2"/>
    <n v="0"/>
    <n v="8"/>
    <n v="15"/>
    <d v="2019-02-18T00:00:00"/>
    <x v="4"/>
  </r>
  <r>
    <x v="10"/>
    <d v="2019-02-22T00:00:00"/>
    <n v="196"/>
    <n v="2"/>
    <n v="194"/>
    <n v="0"/>
    <n v="8"/>
    <n v="15"/>
    <d v="2019-02-18T00:00:00"/>
    <x v="4"/>
  </r>
  <r>
    <x v="11"/>
    <d v="2019-02-22T00:00:00"/>
    <n v="5"/>
    <n v="1"/>
    <n v="4"/>
    <n v="0"/>
    <n v="8"/>
    <n v="15"/>
    <d v="2019-02-18T00:00:00"/>
    <x v="4"/>
  </r>
  <r>
    <x v="20"/>
    <d v="2019-02-22T00:00:00"/>
    <n v="196"/>
    <n v="0"/>
    <n v="196"/>
    <n v="0"/>
    <n v="8"/>
    <n v="15"/>
    <d v="2019-02-18T00:00:00"/>
    <x v="4"/>
  </r>
  <r>
    <x v="21"/>
    <d v="2019-02-22T00:00:00"/>
    <n v="617"/>
    <n v="13"/>
    <n v="604"/>
    <n v="0"/>
    <n v="8"/>
    <n v="15"/>
    <d v="2019-02-18T00:00:00"/>
    <x v="4"/>
  </r>
  <r>
    <x v="22"/>
    <d v="2019-02-22T00:00:00"/>
    <n v="1532"/>
    <n v="35"/>
    <n v="1497"/>
    <n v="0"/>
    <n v="8"/>
    <n v="15"/>
    <d v="2019-02-18T00:00:00"/>
    <x v="4"/>
  </r>
  <r>
    <x v="25"/>
    <d v="2019-02-22T00:00:00"/>
    <n v="130"/>
    <n v="18"/>
    <n v="112"/>
    <n v="0"/>
    <n v="8"/>
    <n v="15"/>
    <d v="2019-02-18T00:00:00"/>
    <x v="4"/>
  </r>
  <r>
    <x v="26"/>
    <d v="2019-02-22T00:00:00"/>
    <n v="26"/>
    <n v="0"/>
    <n v="26"/>
    <n v="0"/>
    <n v="8"/>
    <n v="15"/>
    <d v="2019-02-18T00:00:00"/>
    <x v="4"/>
  </r>
  <r>
    <x v="27"/>
    <d v="2019-02-22T00:00:00"/>
    <n v="14"/>
    <n v="0"/>
    <n v="14"/>
    <n v="0"/>
    <n v="8"/>
    <n v="15"/>
    <d v="2019-02-18T00:00:00"/>
    <x v="4"/>
  </r>
  <r>
    <x v="38"/>
    <d v="2019-02-22T00:00:00"/>
    <n v="10"/>
    <n v="1"/>
    <n v="9"/>
    <n v="0"/>
    <n v="8"/>
    <n v="15"/>
    <d v="2019-02-18T00:00:00"/>
    <x v="4"/>
  </r>
  <r>
    <x v="28"/>
    <d v="2019-02-22T00:00:00"/>
    <n v="171"/>
    <n v="15"/>
    <n v="156"/>
    <n v="0"/>
    <n v="8"/>
    <n v="15"/>
    <d v="2019-02-18T00:00:00"/>
    <x v="4"/>
  </r>
  <r>
    <x v="29"/>
    <d v="2019-02-22T00:00:00"/>
    <n v="65"/>
    <n v="14"/>
    <n v="51"/>
    <n v="0"/>
    <n v="8"/>
    <n v="15"/>
    <d v="2019-02-18T00:00:00"/>
    <x v="4"/>
  </r>
  <r>
    <x v="23"/>
    <d v="2019-02-22T00:00:00"/>
    <n v="107"/>
    <n v="11"/>
    <n v="96"/>
    <n v="0"/>
    <n v="8"/>
    <n v="15"/>
    <d v="2019-02-18T00:00:00"/>
    <x v="4"/>
  </r>
  <r>
    <x v="24"/>
    <d v="2019-02-22T00:00:00"/>
    <n v="391"/>
    <n v="24"/>
    <n v="367"/>
    <n v="0"/>
    <n v="8"/>
    <n v="15"/>
    <d v="2019-02-18T00:00:00"/>
    <x v="4"/>
  </r>
  <r>
    <x v="30"/>
    <d v="2019-02-22T00:00:00"/>
    <n v="391"/>
    <n v="0"/>
    <n v="391"/>
    <n v="0"/>
    <n v="8"/>
    <n v="15"/>
    <d v="2019-02-18T00:00:00"/>
    <x v="4"/>
  </r>
  <r>
    <x v="31"/>
    <d v="2019-02-22T00:00:00"/>
    <n v="265"/>
    <n v="25"/>
    <n v="240"/>
    <n v="0"/>
    <n v="8"/>
    <n v="15"/>
    <d v="2019-02-18T00:00:00"/>
    <x v="4"/>
  </r>
  <r>
    <x v="32"/>
    <d v="2019-02-22T00:00:00"/>
    <n v="81"/>
    <n v="19"/>
    <n v="62"/>
    <n v="0"/>
    <n v="8"/>
    <n v="15"/>
    <d v="2019-02-18T00:00:00"/>
    <x v="4"/>
  </r>
  <r>
    <x v="33"/>
    <d v="2019-02-22T00:00:00"/>
    <n v="51"/>
    <n v="7"/>
    <n v="44"/>
    <n v="0"/>
    <n v="8"/>
    <n v="15"/>
    <d v="2019-02-18T00:00:00"/>
    <x v="4"/>
  </r>
  <r>
    <x v="34"/>
    <d v="2019-02-22T00:00:00"/>
    <n v="27"/>
    <n v="0"/>
    <n v="0"/>
    <n v="0"/>
    <n v="8"/>
    <n v="15"/>
    <d v="2019-02-18T00:00:00"/>
    <x v="4"/>
  </r>
  <r>
    <x v="7"/>
    <d v="2019-02-22T00:00:00"/>
    <n v="855"/>
    <n v="182"/>
    <n v="673"/>
    <n v="0"/>
    <n v="8"/>
    <n v="15"/>
    <d v="2019-02-18T00:00:00"/>
    <x v="4"/>
  </r>
  <r>
    <x v="8"/>
    <d v="2019-02-22T00:00:00"/>
    <n v="3377"/>
    <n v="226"/>
    <n v="3151"/>
    <n v="0"/>
    <n v="8"/>
    <n v="15"/>
    <d v="2019-02-18T00:00:00"/>
    <x v="4"/>
  </r>
  <r>
    <x v="35"/>
    <d v="2019-02-22T00:00:00"/>
    <n v="1075"/>
    <n v="0"/>
    <n v="0"/>
    <n v="1075"/>
    <n v="8"/>
    <n v="15"/>
    <d v="2019-02-18T00:00:00"/>
    <x v="4"/>
  </r>
  <r>
    <x v="0"/>
    <d v="2019-02-23T00:00:00"/>
    <n v="641"/>
    <n v="1"/>
    <n v="636"/>
    <n v="4"/>
    <n v="8"/>
    <n v="15"/>
    <d v="2019-02-18T00:00:00"/>
    <x v="4"/>
  </r>
  <r>
    <x v="2"/>
    <d v="2019-02-23T00:00:00"/>
    <n v="7"/>
    <n v="1"/>
    <n v="6"/>
    <n v="0"/>
    <n v="8"/>
    <n v="15"/>
    <d v="2019-02-18T00:00:00"/>
    <x v="4"/>
  </r>
  <r>
    <x v="3"/>
    <d v="2019-02-23T00:00:00"/>
    <n v="22"/>
    <n v="1"/>
    <n v="21"/>
    <n v="0"/>
    <n v="8"/>
    <n v="15"/>
    <d v="2019-02-18T00:00:00"/>
    <x v="4"/>
  </r>
  <r>
    <x v="4"/>
    <d v="2019-02-23T00:00:00"/>
    <n v="14"/>
    <n v="2"/>
    <n v="12"/>
    <n v="0"/>
    <n v="8"/>
    <n v="15"/>
    <d v="2019-02-18T00:00:00"/>
    <x v="4"/>
  </r>
  <r>
    <x v="36"/>
    <d v="2019-02-23T00:00:00"/>
    <n v="2"/>
    <n v="0"/>
    <n v="2"/>
    <n v="0"/>
    <n v="8"/>
    <n v="15"/>
    <d v="2019-02-18T00:00:00"/>
    <x v="4"/>
  </r>
  <r>
    <x v="5"/>
    <d v="2019-02-23T00:00:00"/>
    <n v="7"/>
    <n v="0"/>
    <n v="7"/>
    <n v="0"/>
    <n v="8"/>
    <n v="15"/>
    <d v="2019-02-18T00:00:00"/>
    <x v="4"/>
  </r>
  <r>
    <x v="6"/>
    <d v="2019-02-23T00:00:00"/>
    <n v="5"/>
    <n v="0"/>
    <n v="5"/>
    <n v="0"/>
    <n v="8"/>
    <n v="15"/>
    <d v="2019-02-18T00:00:00"/>
    <x v="4"/>
  </r>
  <r>
    <x v="1"/>
    <d v="2019-02-23T00:00:00"/>
    <n v="636"/>
    <n v="22"/>
    <n v="609"/>
    <n v="5"/>
    <n v="8"/>
    <n v="15"/>
    <d v="2019-02-18T00:00:00"/>
    <x v="4"/>
  </r>
  <r>
    <x v="39"/>
    <d v="2019-02-23T00:00:00"/>
    <n v="40"/>
    <n v="0"/>
    <n v="40"/>
    <n v="0"/>
    <n v="8"/>
    <n v="15"/>
    <d v="2019-02-18T00:00:00"/>
    <x v="4"/>
  </r>
  <r>
    <x v="9"/>
    <d v="2019-02-23T00:00:00"/>
    <n v="45"/>
    <n v="0"/>
    <n v="45"/>
    <n v="0"/>
    <n v="8"/>
    <n v="15"/>
    <d v="2019-02-18T00:00:00"/>
    <x v="4"/>
  </r>
  <r>
    <x v="12"/>
    <d v="2019-02-23T00:00:00"/>
    <n v="1"/>
    <n v="0"/>
    <n v="1"/>
    <n v="0"/>
    <n v="8"/>
    <n v="15"/>
    <d v="2019-02-18T00:00:00"/>
    <x v="4"/>
  </r>
  <r>
    <x v="13"/>
    <d v="2019-02-23T00:00:00"/>
    <n v="2"/>
    <n v="0"/>
    <n v="2"/>
    <n v="0"/>
    <n v="8"/>
    <n v="15"/>
    <d v="2019-02-18T00:00:00"/>
    <x v="4"/>
  </r>
  <r>
    <x v="14"/>
    <d v="2019-02-23T00:00:00"/>
    <n v="46"/>
    <n v="13"/>
    <n v="33"/>
    <n v="0"/>
    <n v="8"/>
    <n v="15"/>
    <d v="2019-02-18T00:00:00"/>
    <x v="4"/>
  </r>
  <r>
    <x v="15"/>
    <d v="2019-02-23T00:00:00"/>
    <n v="27"/>
    <n v="0"/>
    <n v="27"/>
    <n v="0"/>
    <n v="8"/>
    <n v="15"/>
    <d v="2019-02-18T00:00:00"/>
    <x v="4"/>
  </r>
  <r>
    <x v="18"/>
    <d v="2019-02-23T00:00:00"/>
    <n v="7"/>
    <n v="1"/>
    <n v="6"/>
    <n v="0"/>
    <n v="8"/>
    <n v="15"/>
    <d v="2019-02-18T00:00:00"/>
    <x v="4"/>
  </r>
  <r>
    <x v="19"/>
    <d v="2019-02-23T00:00:00"/>
    <n v="3"/>
    <n v="0"/>
    <n v="3"/>
    <n v="0"/>
    <n v="8"/>
    <n v="15"/>
    <d v="2019-02-18T00:00:00"/>
    <x v="4"/>
  </r>
  <r>
    <x v="10"/>
    <d v="2019-02-23T00:00:00"/>
    <n v="48"/>
    <n v="0"/>
    <n v="48"/>
    <n v="0"/>
    <n v="8"/>
    <n v="15"/>
    <d v="2019-02-18T00:00:00"/>
    <x v="4"/>
  </r>
  <r>
    <x v="20"/>
    <d v="2019-02-23T00:00:00"/>
    <n v="48"/>
    <n v="0"/>
    <n v="48"/>
    <n v="0"/>
    <n v="8"/>
    <n v="15"/>
    <d v="2019-02-18T00:00:00"/>
    <x v="4"/>
  </r>
  <r>
    <x v="21"/>
    <d v="2019-02-23T00:00:00"/>
    <n v="106"/>
    <n v="1"/>
    <n v="105"/>
    <n v="0"/>
    <n v="8"/>
    <n v="15"/>
    <d v="2019-02-18T00:00:00"/>
    <x v="4"/>
  </r>
  <r>
    <x v="22"/>
    <d v="2019-02-23T00:00:00"/>
    <n v="261"/>
    <n v="5"/>
    <n v="256"/>
    <n v="0"/>
    <n v="8"/>
    <n v="15"/>
    <d v="2019-02-18T00:00:00"/>
    <x v="4"/>
  </r>
  <r>
    <x v="25"/>
    <d v="2019-02-23T00:00:00"/>
    <n v="22"/>
    <n v="2"/>
    <n v="20"/>
    <n v="0"/>
    <n v="8"/>
    <n v="15"/>
    <d v="2019-02-18T00:00:00"/>
    <x v="4"/>
  </r>
  <r>
    <x v="26"/>
    <d v="2019-02-23T00:00:00"/>
    <n v="7"/>
    <n v="1"/>
    <n v="6"/>
    <n v="0"/>
    <n v="8"/>
    <n v="15"/>
    <d v="2019-02-18T00:00:00"/>
    <x v="4"/>
  </r>
  <r>
    <x v="27"/>
    <d v="2019-02-23T00:00:00"/>
    <n v="2"/>
    <n v="0"/>
    <n v="2"/>
    <n v="0"/>
    <n v="8"/>
    <n v="15"/>
    <d v="2019-02-18T00:00:00"/>
    <x v="4"/>
  </r>
  <r>
    <x v="38"/>
    <d v="2019-02-23T00:00:00"/>
    <n v="2"/>
    <n v="0"/>
    <n v="2"/>
    <n v="0"/>
    <n v="8"/>
    <n v="15"/>
    <d v="2019-02-18T00:00:00"/>
    <x v="4"/>
  </r>
  <r>
    <x v="28"/>
    <d v="2019-02-23T00:00:00"/>
    <n v="31"/>
    <n v="2"/>
    <n v="29"/>
    <n v="0"/>
    <n v="8"/>
    <n v="15"/>
    <d v="2019-02-18T00:00:00"/>
    <x v="4"/>
  </r>
  <r>
    <x v="29"/>
    <d v="2019-02-23T00:00:00"/>
    <n v="7"/>
    <n v="1"/>
    <n v="6"/>
    <n v="0"/>
    <n v="8"/>
    <n v="15"/>
    <d v="2019-02-18T00:00:00"/>
    <x v="4"/>
  </r>
  <r>
    <x v="23"/>
    <d v="2019-02-23T00:00:00"/>
    <n v="16"/>
    <n v="2"/>
    <n v="14"/>
    <n v="0"/>
    <n v="8"/>
    <n v="15"/>
    <d v="2019-02-18T00:00:00"/>
    <x v="4"/>
  </r>
  <r>
    <x v="24"/>
    <d v="2019-02-23T00:00:00"/>
    <n v="71"/>
    <n v="6"/>
    <n v="65"/>
    <n v="0"/>
    <n v="8"/>
    <n v="15"/>
    <d v="2019-02-18T00:00:00"/>
    <x v="4"/>
  </r>
  <r>
    <x v="30"/>
    <d v="2019-02-23T00:00:00"/>
    <n v="71"/>
    <n v="0"/>
    <n v="71"/>
    <n v="0"/>
    <n v="8"/>
    <n v="15"/>
    <d v="2019-02-18T00:00:00"/>
    <x v="4"/>
  </r>
  <r>
    <x v="31"/>
    <d v="2019-02-23T00:00:00"/>
    <n v="50"/>
    <n v="8"/>
    <n v="42"/>
    <n v="0"/>
    <n v="8"/>
    <n v="15"/>
    <d v="2019-02-18T00:00:00"/>
    <x v="4"/>
  </r>
  <r>
    <x v="32"/>
    <d v="2019-02-23T00:00:00"/>
    <n v="15"/>
    <n v="1"/>
    <n v="14"/>
    <n v="0"/>
    <n v="8"/>
    <n v="15"/>
    <d v="2019-02-18T00:00:00"/>
    <x v="4"/>
  </r>
  <r>
    <x v="33"/>
    <d v="2019-02-23T00:00:00"/>
    <n v="8"/>
    <n v="3"/>
    <n v="5"/>
    <n v="0"/>
    <n v="8"/>
    <n v="15"/>
    <d v="2019-02-18T00:00:00"/>
    <x v="4"/>
  </r>
  <r>
    <x v="34"/>
    <d v="2019-02-23T00:00:00"/>
    <n v="5"/>
    <n v="0"/>
    <n v="0"/>
    <n v="0"/>
    <n v="8"/>
    <n v="15"/>
    <d v="2019-02-18T00:00:00"/>
    <x v="4"/>
  </r>
  <r>
    <x v="7"/>
    <d v="2019-02-23T00:00:00"/>
    <n v="129"/>
    <n v="34"/>
    <n v="95"/>
    <n v="0"/>
    <n v="8"/>
    <n v="15"/>
    <d v="2019-02-18T00:00:00"/>
    <x v="4"/>
  </r>
  <r>
    <x v="8"/>
    <d v="2019-02-23T00:00:00"/>
    <n v="605"/>
    <n v="46"/>
    <n v="559"/>
    <n v="0"/>
    <n v="8"/>
    <n v="15"/>
    <d v="2019-02-18T00:00:00"/>
    <x v="4"/>
  </r>
  <r>
    <x v="35"/>
    <d v="2019-02-23T00:00:00"/>
    <n v="197"/>
    <n v="0"/>
    <n v="0"/>
    <n v="197"/>
    <n v="8"/>
    <n v="15"/>
    <d v="2019-02-18T00:00:00"/>
    <x v="4"/>
  </r>
  <r>
    <x v="0"/>
    <d v="2019-02-24T00:00:00"/>
    <n v="379"/>
    <n v="0"/>
    <n v="378"/>
    <n v="1"/>
    <n v="9"/>
    <n v="16"/>
    <d v="2019-02-25T00:00:00"/>
    <x v="4"/>
  </r>
  <r>
    <x v="2"/>
    <d v="2019-02-24T00:00:00"/>
    <n v="3"/>
    <n v="1"/>
    <n v="2"/>
    <n v="0"/>
    <n v="9"/>
    <n v="16"/>
    <d v="2019-02-25T00:00:00"/>
    <x v="4"/>
  </r>
  <r>
    <x v="3"/>
    <d v="2019-02-24T00:00:00"/>
    <n v="10"/>
    <n v="1"/>
    <n v="9"/>
    <n v="0"/>
    <n v="9"/>
    <n v="16"/>
    <d v="2019-02-25T00:00:00"/>
    <x v="4"/>
  </r>
  <r>
    <x v="4"/>
    <d v="2019-02-24T00:00:00"/>
    <n v="6"/>
    <n v="0"/>
    <n v="6"/>
    <n v="0"/>
    <n v="9"/>
    <n v="16"/>
    <d v="2019-02-25T00:00:00"/>
    <x v="4"/>
  </r>
  <r>
    <x v="5"/>
    <d v="2019-02-24T00:00:00"/>
    <n v="7"/>
    <n v="1"/>
    <n v="6"/>
    <n v="0"/>
    <n v="9"/>
    <n v="16"/>
    <d v="2019-02-25T00:00:00"/>
    <x v="4"/>
  </r>
  <r>
    <x v="6"/>
    <d v="2019-02-24T00:00:00"/>
    <n v="6"/>
    <n v="0"/>
    <n v="6"/>
    <n v="0"/>
    <n v="9"/>
    <n v="16"/>
    <d v="2019-02-25T00:00:00"/>
    <x v="4"/>
  </r>
  <r>
    <x v="1"/>
    <d v="2019-02-24T00:00:00"/>
    <n v="378"/>
    <n v="18"/>
    <n v="352"/>
    <n v="8"/>
    <n v="9"/>
    <n v="16"/>
    <d v="2019-02-25T00:00:00"/>
    <x v="4"/>
  </r>
  <r>
    <x v="39"/>
    <d v="2019-02-24T00:00:00"/>
    <n v="14"/>
    <n v="1"/>
    <n v="13"/>
    <n v="0"/>
    <n v="9"/>
    <n v="16"/>
    <d v="2019-02-25T00:00:00"/>
    <x v="4"/>
  </r>
  <r>
    <x v="9"/>
    <d v="2019-02-24T00:00:00"/>
    <n v="15"/>
    <n v="0"/>
    <n v="15"/>
    <n v="0"/>
    <n v="9"/>
    <n v="16"/>
    <d v="2019-02-25T00:00:00"/>
    <x v="4"/>
  </r>
  <r>
    <x v="14"/>
    <d v="2019-02-24T00:00:00"/>
    <n v="35"/>
    <n v="3"/>
    <n v="32"/>
    <n v="0"/>
    <n v="9"/>
    <n v="16"/>
    <d v="2019-02-25T00:00:00"/>
    <x v="4"/>
  </r>
  <r>
    <x v="15"/>
    <d v="2019-02-24T00:00:00"/>
    <n v="21"/>
    <n v="0"/>
    <n v="21"/>
    <n v="0"/>
    <n v="9"/>
    <n v="16"/>
    <d v="2019-02-25T00:00:00"/>
    <x v="4"/>
  </r>
  <r>
    <x v="18"/>
    <d v="2019-02-24T00:00:00"/>
    <n v="11"/>
    <n v="2"/>
    <n v="9"/>
    <n v="0"/>
    <n v="9"/>
    <n v="16"/>
    <d v="2019-02-25T00:00:00"/>
    <x v="4"/>
  </r>
  <r>
    <x v="19"/>
    <d v="2019-02-24T00:00:00"/>
    <n v="3"/>
    <n v="0"/>
    <n v="3"/>
    <n v="0"/>
    <n v="9"/>
    <n v="16"/>
    <d v="2019-02-25T00:00:00"/>
    <x v="4"/>
  </r>
  <r>
    <x v="10"/>
    <d v="2019-02-24T00:00:00"/>
    <n v="35"/>
    <n v="0"/>
    <n v="35"/>
    <n v="0"/>
    <n v="9"/>
    <n v="16"/>
    <d v="2019-02-25T00:00:00"/>
    <x v="4"/>
  </r>
  <r>
    <x v="11"/>
    <d v="2019-02-24T00:00:00"/>
    <n v="3"/>
    <n v="0"/>
    <n v="3"/>
    <n v="0"/>
    <n v="9"/>
    <n v="16"/>
    <d v="2019-02-25T00:00:00"/>
    <x v="4"/>
  </r>
  <r>
    <x v="20"/>
    <d v="2019-02-24T00:00:00"/>
    <n v="35"/>
    <n v="0"/>
    <n v="35"/>
    <n v="0"/>
    <n v="9"/>
    <n v="16"/>
    <d v="2019-02-25T00:00:00"/>
    <x v="4"/>
  </r>
  <r>
    <x v="21"/>
    <d v="2019-02-24T00:00:00"/>
    <n v="63"/>
    <n v="1"/>
    <n v="62"/>
    <n v="0"/>
    <n v="9"/>
    <n v="16"/>
    <d v="2019-02-25T00:00:00"/>
    <x v="4"/>
  </r>
  <r>
    <x v="22"/>
    <d v="2019-02-24T00:00:00"/>
    <n v="133"/>
    <n v="1"/>
    <n v="132"/>
    <n v="0"/>
    <n v="9"/>
    <n v="16"/>
    <d v="2019-02-25T00:00:00"/>
    <x v="4"/>
  </r>
  <r>
    <x v="25"/>
    <d v="2019-02-24T00:00:00"/>
    <n v="20"/>
    <n v="3"/>
    <n v="17"/>
    <n v="0"/>
    <n v="9"/>
    <n v="16"/>
    <d v="2019-02-25T00:00:00"/>
    <x v="4"/>
  </r>
  <r>
    <x v="26"/>
    <d v="2019-02-24T00:00:00"/>
    <n v="3"/>
    <n v="0"/>
    <n v="3"/>
    <n v="0"/>
    <n v="9"/>
    <n v="16"/>
    <d v="2019-02-25T00:00:00"/>
    <x v="4"/>
  </r>
  <r>
    <x v="27"/>
    <d v="2019-02-24T00:00:00"/>
    <n v="2"/>
    <n v="0"/>
    <n v="2"/>
    <n v="0"/>
    <n v="9"/>
    <n v="16"/>
    <d v="2019-02-25T00:00:00"/>
    <x v="4"/>
  </r>
  <r>
    <x v="28"/>
    <d v="2019-02-24T00:00:00"/>
    <n v="19"/>
    <n v="1"/>
    <n v="18"/>
    <n v="0"/>
    <n v="9"/>
    <n v="16"/>
    <d v="2019-02-25T00:00:00"/>
    <x v="4"/>
  </r>
  <r>
    <x v="29"/>
    <d v="2019-02-24T00:00:00"/>
    <n v="11"/>
    <n v="1"/>
    <n v="10"/>
    <n v="0"/>
    <n v="9"/>
    <n v="16"/>
    <d v="2019-02-25T00:00:00"/>
    <x v="4"/>
  </r>
  <r>
    <x v="23"/>
    <d v="2019-02-24T00:00:00"/>
    <n v="12"/>
    <n v="4"/>
    <n v="8"/>
    <n v="0"/>
    <n v="9"/>
    <n v="16"/>
    <d v="2019-02-25T00:00:00"/>
    <x v="4"/>
  </r>
  <r>
    <x v="24"/>
    <d v="2019-02-24T00:00:00"/>
    <n v="52"/>
    <n v="3"/>
    <n v="49"/>
    <n v="0"/>
    <n v="9"/>
    <n v="16"/>
    <d v="2019-02-25T00:00:00"/>
    <x v="4"/>
  </r>
  <r>
    <x v="30"/>
    <d v="2019-02-24T00:00:00"/>
    <n v="52"/>
    <n v="0"/>
    <n v="52"/>
    <n v="0"/>
    <n v="9"/>
    <n v="16"/>
    <d v="2019-02-25T00:00:00"/>
    <x v="4"/>
  </r>
  <r>
    <x v="31"/>
    <d v="2019-02-24T00:00:00"/>
    <n v="29"/>
    <n v="4"/>
    <n v="25"/>
    <n v="0"/>
    <n v="9"/>
    <n v="16"/>
    <d v="2019-02-25T00:00:00"/>
    <x v="4"/>
  </r>
  <r>
    <x v="32"/>
    <d v="2019-02-24T00:00:00"/>
    <n v="6"/>
    <n v="3"/>
    <n v="3"/>
    <n v="0"/>
    <n v="9"/>
    <n v="16"/>
    <d v="2019-02-25T00:00:00"/>
    <x v="4"/>
  </r>
  <r>
    <x v="33"/>
    <d v="2019-02-24T00:00:00"/>
    <n v="7"/>
    <n v="0"/>
    <n v="7"/>
    <n v="0"/>
    <n v="9"/>
    <n v="16"/>
    <d v="2019-02-25T00:00:00"/>
    <x v="4"/>
  </r>
  <r>
    <x v="34"/>
    <d v="2019-02-24T00:00:00"/>
    <n v="5"/>
    <n v="0"/>
    <n v="0"/>
    <n v="0"/>
    <n v="9"/>
    <n v="16"/>
    <d v="2019-02-25T00:00:00"/>
    <x v="4"/>
  </r>
  <r>
    <x v="7"/>
    <d v="2019-02-24T00:00:00"/>
    <n v="79"/>
    <n v="25"/>
    <n v="54"/>
    <n v="0"/>
    <n v="9"/>
    <n v="16"/>
    <d v="2019-02-25T00:00:00"/>
    <x v="4"/>
  </r>
  <r>
    <x v="8"/>
    <d v="2019-02-24T00:00:00"/>
    <n v="349"/>
    <n v="30"/>
    <n v="319"/>
    <n v="0"/>
    <n v="9"/>
    <n v="16"/>
    <d v="2019-02-25T00:00:00"/>
    <x v="4"/>
  </r>
  <r>
    <x v="35"/>
    <d v="2019-02-24T00:00:00"/>
    <n v="113"/>
    <n v="0"/>
    <n v="0"/>
    <n v="113"/>
    <n v="9"/>
    <n v="16"/>
    <d v="2019-02-25T00:00:00"/>
    <x v="4"/>
  </r>
  <r>
    <x v="0"/>
    <d v="2019-02-25T00:00:00"/>
    <n v="6744"/>
    <n v="0"/>
    <n v="6679"/>
    <n v="65"/>
    <n v="9"/>
    <n v="16"/>
    <d v="2019-02-25T00:00:00"/>
    <x v="4"/>
  </r>
  <r>
    <x v="2"/>
    <d v="2019-02-25T00:00:00"/>
    <n v="30"/>
    <n v="1"/>
    <n v="29"/>
    <n v="0"/>
    <n v="9"/>
    <n v="16"/>
    <d v="2019-02-25T00:00:00"/>
    <x v="4"/>
  </r>
  <r>
    <x v="3"/>
    <d v="2019-02-25T00:00:00"/>
    <n v="84"/>
    <n v="8"/>
    <n v="76"/>
    <n v="0"/>
    <n v="9"/>
    <n v="16"/>
    <d v="2019-02-25T00:00:00"/>
    <x v="4"/>
  </r>
  <r>
    <x v="4"/>
    <d v="2019-02-25T00:00:00"/>
    <n v="46"/>
    <n v="0"/>
    <n v="46"/>
    <n v="0"/>
    <n v="9"/>
    <n v="16"/>
    <d v="2019-02-25T00:00:00"/>
    <x v="4"/>
  </r>
  <r>
    <x v="36"/>
    <d v="2019-02-25T00:00:00"/>
    <n v="2"/>
    <n v="0"/>
    <n v="2"/>
    <n v="0"/>
    <n v="9"/>
    <n v="16"/>
    <d v="2019-02-25T00:00:00"/>
    <x v="4"/>
  </r>
  <r>
    <x v="5"/>
    <d v="2019-02-25T00:00:00"/>
    <n v="19"/>
    <n v="0"/>
    <n v="19"/>
    <n v="0"/>
    <n v="9"/>
    <n v="16"/>
    <d v="2019-02-25T00:00:00"/>
    <x v="4"/>
  </r>
  <r>
    <x v="6"/>
    <d v="2019-02-25T00:00:00"/>
    <n v="17"/>
    <n v="1"/>
    <n v="16"/>
    <n v="0"/>
    <n v="9"/>
    <n v="16"/>
    <d v="2019-02-25T00:00:00"/>
    <x v="4"/>
  </r>
  <r>
    <x v="1"/>
    <d v="2019-02-25T00:00:00"/>
    <n v="6679"/>
    <n v="164"/>
    <n v="6470"/>
    <n v="45"/>
    <n v="9"/>
    <n v="16"/>
    <d v="2019-02-25T00:00:00"/>
    <x v="4"/>
  </r>
  <r>
    <x v="39"/>
    <d v="2019-02-25T00:00:00"/>
    <n v="407"/>
    <n v="3"/>
    <n v="404"/>
    <n v="0"/>
    <n v="9"/>
    <n v="16"/>
    <d v="2019-02-25T00:00:00"/>
    <x v="4"/>
  </r>
  <r>
    <x v="9"/>
    <d v="2019-02-25T00:00:00"/>
    <n v="427"/>
    <n v="1"/>
    <n v="426"/>
    <n v="0"/>
    <n v="9"/>
    <n v="16"/>
    <d v="2019-02-25T00:00:00"/>
    <x v="4"/>
  </r>
  <r>
    <x v="12"/>
    <d v="2019-02-25T00:00:00"/>
    <n v="33"/>
    <n v="5"/>
    <n v="28"/>
    <n v="0"/>
    <n v="9"/>
    <n v="16"/>
    <d v="2019-02-25T00:00:00"/>
    <x v="4"/>
  </r>
  <r>
    <x v="13"/>
    <d v="2019-02-25T00:00:00"/>
    <n v="42"/>
    <n v="6"/>
    <n v="36"/>
    <n v="0"/>
    <n v="9"/>
    <n v="16"/>
    <d v="2019-02-25T00:00:00"/>
    <x v="4"/>
  </r>
  <r>
    <x v="14"/>
    <d v="2019-02-25T00:00:00"/>
    <n v="302"/>
    <n v="64"/>
    <n v="238"/>
    <n v="0"/>
    <n v="9"/>
    <n v="16"/>
    <d v="2019-02-25T00:00:00"/>
    <x v="4"/>
  </r>
  <r>
    <x v="15"/>
    <d v="2019-02-25T00:00:00"/>
    <n v="201"/>
    <n v="3"/>
    <n v="198"/>
    <n v="0"/>
    <n v="9"/>
    <n v="16"/>
    <d v="2019-02-25T00:00:00"/>
    <x v="4"/>
  </r>
  <r>
    <x v="16"/>
    <d v="2019-02-25T00:00:00"/>
    <n v="1"/>
    <n v="0"/>
    <n v="1"/>
    <n v="0"/>
    <n v="9"/>
    <n v="16"/>
    <d v="2019-02-25T00:00:00"/>
    <x v="4"/>
  </r>
  <r>
    <x v="17"/>
    <d v="2019-02-25T00:00:00"/>
    <n v="1"/>
    <n v="0"/>
    <n v="1"/>
    <n v="0"/>
    <n v="9"/>
    <n v="16"/>
    <d v="2019-02-25T00:00:00"/>
    <x v="4"/>
  </r>
  <r>
    <x v="18"/>
    <d v="2019-02-25T00:00:00"/>
    <n v="46"/>
    <n v="2"/>
    <n v="44"/>
    <n v="0"/>
    <n v="9"/>
    <n v="16"/>
    <d v="2019-02-25T00:00:00"/>
    <x v="4"/>
  </r>
  <r>
    <x v="19"/>
    <d v="2019-02-25T00:00:00"/>
    <n v="11"/>
    <n v="0"/>
    <n v="11"/>
    <n v="0"/>
    <n v="9"/>
    <n v="16"/>
    <d v="2019-02-25T00:00:00"/>
    <x v="4"/>
  </r>
  <r>
    <x v="10"/>
    <d v="2019-02-25T00:00:00"/>
    <n v="353"/>
    <n v="2"/>
    <n v="351"/>
    <n v="0"/>
    <n v="9"/>
    <n v="16"/>
    <d v="2019-02-25T00:00:00"/>
    <x v="4"/>
  </r>
  <r>
    <x v="11"/>
    <d v="2019-02-25T00:00:00"/>
    <n v="7"/>
    <n v="0"/>
    <n v="7"/>
    <n v="0"/>
    <n v="9"/>
    <n v="16"/>
    <d v="2019-02-25T00:00:00"/>
    <x v="4"/>
  </r>
  <r>
    <x v="20"/>
    <d v="2019-02-25T00:00:00"/>
    <n v="353"/>
    <n v="0"/>
    <n v="353"/>
    <n v="0"/>
    <n v="9"/>
    <n v="16"/>
    <d v="2019-02-25T00:00:00"/>
    <x v="4"/>
  </r>
  <r>
    <x v="21"/>
    <d v="2019-02-25T00:00:00"/>
    <n v="1287"/>
    <n v="9"/>
    <n v="1278"/>
    <n v="0"/>
    <n v="9"/>
    <n v="16"/>
    <d v="2019-02-25T00:00:00"/>
    <x v="4"/>
  </r>
  <r>
    <x v="22"/>
    <d v="2019-02-25T00:00:00"/>
    <n v="3062"/>
    <n v="31"/>
    <n v="3031"/>
    <n v="0"/>
    <n v="9"/>
    <n v="16"/>
    <d v="2019-02-25T00:00:00"/>
    <x v="4"/>
  </r>
  <r>
    <x v="25"/>
    <d v="2019-02-25T00:00:00"/>
    <n v="249"/>
    <n v="29"/>
    <n v="220"/>
    <n v="0"/>
    <n v="9"/>
    <n v="16"/>
    <d v="2019-02-25T00:00:00"/>
    <x v="4"/>
  </r>
  <r>
    <x v="26"/>
    <d v="2019-02-25T00:00:00"/>
    <n v="51"/>
    <n v="0"/>
    <n v="51"/>
    <n v="0"/>
    <n v="9"/>
    <n v="16"/>
    <d v="2019-02-25T00:00:00"/>
    <x v="4"/>
  </r>
  <r>
    <x v="27"/>
    <d v="2019-02-25T00:00:00"/>
    <n v="21"/>
    <n v="0"/>
    <n v="21"/>
    <n v="0"/>
    <n v="9"/>
    <n v="16"/>
    <d v="2019-02-25T00:00:00"/>
    <x v="4"/>
  </r>
  <r>
    <x v="38"/>
    <d v="2019-02-25T00:00:00"/>
    <n v="26"/>
    <n v="2"/>
    <n v="24"/>
    <n v="0"/>
    <n v="9"/>
    <n v="16"/>
    <d v="2019-02-25T00:00:00"/>
    <x v="4"/>
  </r>
  <r>
    <x v="28"/>
    <d v="2019-02-25T00:00:00"/>
    <n v="405"/>
    <n v="21"/>
    <n v="384"/>
    <n v="0"/>
    <n v="9"/>
    <n v="16"/>
    <d v="2019-02-25T00:00:00"/>
    <x v="4"/>
  </r>
  <r>
    <x v="29"/>
    <d v="2019-02-25T00:00:00"/>
    <n v="155"/>
    <n v="20"/>
    <n v="135"/>
    <n v="0"/>
    <n v="9"/>
    <n v="16"/>
    <d v="2019-02-25T00:00:00"/>
    <x v="4"/>
  </r>
  <r>
    <x v="23"/>
    <d v="2019-02-25T00:00:00"/>
    <n v="224"/>
    <n v="27"/>
    <n v="197"/>
    <n v="0"/>
    <n v="9"/>
    <n v="16"/>
    <d v="2019-02-25T00:00:00"/>
    <x v="4"/>
  </r>
  <r>
    <x v="24"/>
    <d v="2019-02-25T00:00:00"/>
    <n v="805"/>
    <n v="30"/>
    <n v="775"/>
    <n v="0"/>
    <n v="9"/>
    <n v="16"/>
    <d v="2019-02-25T00:00:00"/>
    <x v="4"/>
  </r>
  <r>
    <x v="30"/>
    <d v="2019-02-25T00:00:00"/>
    <n v="805"/>
    <n v="0"/>
    <n v="805"/>
    <n v="0"/>
    <n v="9"/>
    <n v="16"/>
    <d v="2019-02-25T00:00:00"/>
    <x v="4"/>
  </r>
  <r>
    <x v="31"/>
    <d v="2019-02-25T00:00:00"/>
    <n v="578"/>
    <n v="29"/>
    <n v="549"/>
    <n v="0"/>
    <n v="9"/>
    <n v="16"/>
    <d v="2019-02-25T00:00:00"/>
    <x v="4"/>
  </r>
  <r>
    <x v="32"/>
    <d v="2019-02-25T00:00:00"/>
    <n v="188"/>
    <n v="32"/>
    <n v="156"/>
    <n v="0"/>
    <n v="9"/>
    <n v="16"/>
    <d v="2019-02-25T00:00:00"/>
    <x v="4"/>
  </r>
  <r>
    <x v="33"/>
    <d v="2019-02-25T00:00:00"/>
    <n v="128"/>
    <n v="6"/>
    <n v="122"/>
    <n v="0"/>
    <n v="9"/>
    <n v="16"/>
    <d v="2019-02-25T00:00:00"/>
    <x v="4"/>
  </r>
  <r>
    <x v="34"/>
    <d v="2019-02-25T00:00:00"/>
    <n v="78"/>
    <n v="0"/>
    <n v="0"/>
    <n v="0"/>
    <n v="9"/>
    <n v="16"/>
    <d v="2019-02-25T00:00:00"/>
    <x v="4"/>
  </r>
  <r>
    <x v="7"/>
    <d v="2019-02-25T00:00:00"/>
    <n v="1536"/>
    <n v="258"/>
    <n v="1278"/>
    <n v="0"/>
    <n v="9"/>
    <n v="16"/>
    <d v="2019-02-25T00:00:00"/>
    <x v="4"/>
  </r>
  <r>
    <x v="8"/>
    <d v="2019-02-25T00:00:00"/>
    <n v="6465"/>
    <n v="508"/>
    <n v="5957"/>
    <n v="0"/>
    <n v="9"/>
    <n v="16"/>
    <d v="2019-02-25T00:00:00"/>
    <x v="4"/>
  </r>
  <r>
    <x v="35"/>
    <d v="2019-02-25T00:00:00"/>
    <n v="2015"/>
    <n v="0"/>
    <n v="0"/>
    <n v="2015"/>
    <n v="9"/>
    <n v="16"/>
    <d v="2019-02-25T00:00:00"/>
    <x v="4"/>
  </r>
  <r>
    <x v="0"/>
    <d v="2019-02-26T00:00:00"/>
    <n v="5190"/>
    <n v="0"/>
    <n v="5145"/>
    <n v="45"/>
    <n v="9"/>
    <n v="16"/>
    <d v="2019-02-25T00:00:00"/>
    <x v="4"/>
  </r>
  <r>
    <x v="2"/>
    <d v="2019-02-26T00:00:00"/>
    <n v="29"/>
    <n v="2"/>
    <n v="27"/>
    <n v="0"/>
    <n v="9"/>
    <n v="16"/>
    <d v="2019-02-25T00:00:00"/>
    <x v="4"/>
  </r>
  <r>
    <x v="3"/>
    <d v="2019-02-26T00:00:00"/>
    <n v="84"/>
    <n v="7"/>
    <n v="77"/>
    <n v="0"/>
    <n v="9"/>
    <n v="16"/>
    <d v="2019-02-25T00:00:00"/>
    <x v="4"/>
  </r>
  <r>
    <x v="4"/>
    <d v="2019-02-26T00:00:00"/>
    <n v="48"/>
    <n v="5"/>
    <n v="43"/>
    <n v="0"/>
    <n v="9"/>
    <n v="16"/>
    <d v="2019-02-25T00:00:00"/>
    <x v="4"/>
  </r>
  <r>
    <x v="36"/>
    <d v="2019-02-26T00:00:00"/>
    <n v="2"/>
    <n v="0"/>
    <n v="2"/>
    <n v="0"/>
    <n v="9"/>
    <n v="16"/>
    <d v="2019-02-25T00:00:00"/>
    <x v="4"/>
  </r>
  <r>
    <x v="5"/>
    <d v="2019-02-26T00:00:00"/>
    <n v="26"/>
    <n v="2"/>
    <n v="24"/>
    <n v="0"/>
    <n v="9"/>
    <n v="16"/>
    <d v="2019-02-25T00:00:00"/>
    <x v="4"/>
  </r>
  <r>
    <x v="6"/>
    <d v="2019-02-26T00:00:00"/>
    <n v="22"/>
    <n v="0"/>
    <n v="22"/>
    <n v="0"/>
    <n v="9"/>
    <n v="16"/>
    <d v="2019-02-25T00:00:00"/>
    <x v="4"/>
  </r>
  <r>
    <x v="1"/>
    <d v="2019-02-26T00:00:00"/>
    <n v="5145"/>
    <n v="102"/>
    <n v="5011"/>
    <n v="32"/>
    <n v="9"/>
    <n v="16"/>
    <d v="2019-02-25T00:00:00"/>
    <x v="4"/>
  </r>
  <r>
    <x v="39"/>
    <d v="2019-02-26T00:00:00"/>
    <n v="357"/>
    <n v="3"/>
    <n v="354"/>
    <n v="0"/>
    <n v="9"/>
    <n v="16"/>
    <d v="2019-02-25T00:00:00"/>
    <x v="4"/>
  </r>
  <r>
    <x v="9"/>
    <d v="2019-02-26T00:00:00"/>
    <n v="376"/>
    <n v="1"/>
    <n v="375"/>
    <n v="0"/>
    <n v="9"/>
    <n v="16"/>
    <d v="2019-02-25T00:00:00"/>
    <x v="4"/>
  </r>
  <r>
    <x v="12"/>
    <d v="2019-02-26T00:00:00"/>
    <n v="14"/>
    <n v="2"/>
    <n v="12"/>
    <n v="0"/>
    <n v="9"/>
    <n v="16"/>
    <d v="2019-02-25T00:00:00"/>
    <x v="4"/>
  </r>
  <r>
    <x v="13"/>
    <d v="2019-02-26T00:00:00"/>
    <n v="17"/>
    <n v="2"/>
    <n v="15"/>
    <n v="0"/>
    <n v="9"/>
    <n v="16"/>
    <d v="2019-02-25T00:00:00"/>
    <x v="4"/>
  </r>
  <r>
    <x v="14"/>
    <d v="2019-02-26T00:00:00"/>
    <n v="246"/>
    <n v="52"/>
    <n v="194"/>
    <n v="0"/>
    <n v="9"/>
    <n v="16"/>
    <d v="2019-02-25T00:00:00"/>
    <x v="4"/>
  </r>
  <r>
    <x v="15"/>
    <d v="2019-02-26T00:00:00"/>
    <n v="169"/>
    <n v="3"/>
    <n v="166"/>
    <n v="0"/>
    <n v="9"/>
    <n v="16"/>
    <d v="2019-02-25T00:00:00"/>
    <x v="4"/>
  </r>
  <r>
    <x v="18"/>
    <d v="2019-02-26T00:00:00"/>
    <n v="29"/>
    <n v="2"/>
    <n v="27"/>
    <n v="0"/>
    <n v="9"/>
    <n v="16"/>
    <d v="2019-02-25T00:00:00"/>
    <x v="4"/>
  </r>
  <r>
    <x v="19"/>
    <d v="2019-02-26T00:00:00"/>
    <n v="6"/>
    <n v="1"/>
    <n v="5"/>
    <n v="0"/>
    <n v="9"/>
    <n v="16"/>
    <d v="2019-02-25T00:00:00"/>
    <x v="4"/>
  </r>
  <r>
    <x v="10"/>
    <d v="2019-02-26T00:00:00"/>
    <n v="270"/>
    <n v="0"/>
    <n v="270"/>
    <n v="0"/>
    <n v="9"/>
    <n v="16"/>
    <d v="2019-02-25T00:00:00"/>
    <x v="4"/>
  </r>
  <r>
    <x v="11"/>
    <d v="2019-02-26T00:00:00"/>
    <n v="6"/>
    <n v="3"/>
    <n v="3"/>
    <n v="0"/>
    <n v="9"/>
    <n v="16"/>
    <d v="2019-02-25T00:00:00"/>
    <x v="4"/>
  </r>
  <r>
    <x v="20"/>
    <d v="2019-02-26T00:00:00"/>
    <n v="270"/>
    <n v="0"/>
    <n v="270"/>
    <n v="0"/>
    <n v="9"/>
    <n v="16"/>
    <d v="2019-02-25T00:00:00"/>
    <x v="4"/>
  </r>
  <r>
    <x v="21"/>
    <d v="2019-02-26T00:00:00"/>
    <n v="970"/>
    <n v="8"/>
    <n v="962"/>
    <n v="0"/>
    <n v="9"/>
    <n v="16"/>
    <d v="2019-02-25T00:00:00"/>
    <x v="4"/>
  </r>
  <r>
    <x v="22"/>
    <d v="2019-02-26T00:00:00"/>
    <n v="2445"/>
    <n v="26"/>
    <n v="2419"/>
    <n v="0"/>
    <n v="9"/>
    <n v="16"/>
    <d v="2019-02-25T00:00:00"/>
    <x v="4"/>
  </r>
  <r>
    <x v="25"/>
    <d v="2019-02-26T00:00:00"/>
    <n v="182"/>
    <n v="12"/>
    <n v="170"/>
    <n v="0"/>
    <n v="9"/>
    <n v="16"/>
    <d v="2019-02-25T00:00:00"/>
    <x v="4"/>
  </r>
  <r>
    <x v="26"/>
    <d v="2019-02-26T00:00:00"/>
    <n v="52"/>
    <n v="0"/>
    <n v="52"/>
    <n v="0"/>
    <n v="9"/>
    <n v="16"/>
    <d v="2019-02-25T00:00:00"/>
    <x v="4"/>
  </r>
  <r>
    <x v="27"/>
    <d v="2019-02-26T00:00:00"/>
    <n v="24"/>
    <n v="0"/>
    <n v="24"/>
    <n v="0"/>
    <n v="9"/>
    <n v="16"/>
    <d v="2019-02-25T00:00:00"/>
    <x v="4"/>
  </r>
  <r>
    <x v="38"/>
    <d v="2019-02-26T00:00:00"/>
    <n v="20"/>
    <n v="2"/>
    <n v="18"/>
    <n v="0"/>
    <n v="9"/>
    <n v="16"/>
    <d v="2019-02-25T00:00:00"/>
    <x v="4"/>
  </r>
  <r>
    <x v="28"/>
    <d v="2019-02-26T00:00:00"/>
    <n v="273"/>
    <n v="15"/>
    <n v="258"/>
    <n v="0"/>
    <n v="9"/>
    <n v="16"/>
    <d v="2019-02-25T00:00:00"/>
    <x v="4"/>
  </r>
  <r>
    <x v="29"/>
    <d v="2019-02-26T00:00:00"/>
    <n v="131"/>
    <n v="25"/>
    <n v="106"/>
    <n v="0"/>
    <n v="9"/>
    <n v="16"/>
    <d v="2019-02-25T00:00:00"/>
    <x v="4"/>
  </r>
  <r>
    <x v="23"/>
    <d v="2019-02-26T00:00:00"/>
    <n v="175"/>
    <n v="22"/>
    <n v="153"/>
    <n v="0"/>
    <n v="9"/>
    <n v="16"/>
    <d v="2019-02-25T00:00:00"/>
    <x v="4"/>
  </r>
  <r>
    <x v="24"/>
    <d v="2019-02-26T00:00:00"/>
    <n v="608"/>
    <n v="28"/>
    <n v="580"/>
    <n v="0"/>
    <n v="9"/>
    <n v="16"/>
    <d v="2019-02-25T00:00:00"/>
    <x v="4"/>
  </r>
  <r>
    <x v="30"/>
    <d v="2019-02-26T00:00:00"/>
    <n v="608"/>
    <n v="0"/>
    <n v="608"/>
    <n v="0"/>
    <n v="9"/>
    <n v="16"/>
    <d v="2019-02-25T00:00:00"/>
    <x v="4"/>
  </r>
  <r>
    <x v="31"/>
    <d v="2019-02-26T00:00:00"/>
    <n v="417"/>
    <n v="20"/>
    <n v="397"/>
    <n v="0"/>
    <n v="9"/>
    <n v="16"/>
    <d v="2019-02-25T00:00:00"/>
    <x v="4"/>
  </r>
  <r>
    <x v="32"/>
    <d v="2019-02-26T00:00:00"/>
    <n v="141"/>
    <n v="19"/>
    <n v="122"/>
    <n v="0"/>
    <n v="9"/>
    <n v="16"/>
    <d v="2019-02-25T00:00:00"/>
    <x v="4"/>
  </r>
  <r>
    <x v="33"/>
    <d v="2019-02-26T00:00:00"/>
    <n v="83"/>
    <n v="8"/>
    <n v="75"/>
    <n v="0"/>
    <n v="9"/>
    <n v="16"/>
    <d v="2019-02-25T00:00:00"/>
    <x v="4"/>
  </r>
  <r>
    <x v="34"/>
    <d v="2019-02-26T00:00:00"/>
    <n v="38"/>
    <n v="0"/>
    <n v="0"/>
    <n v="0"/>
    <n v="9"/>
    <n v="16"/>
    <d v="2019-02-25T00:00:00"/>
    <x v="4"/>
  </r>
  <r>
    <x v="7"/>
    <d v="2019-02-26T00:00:00"/>
    <n v="1187"/>
    <n v="208"/>
    <n v="979"/>
    <n v="0"/>
    <n v="9"/>
    <n v="16"/>
    <d v="2019-02-25T00:00:00"/>
    <x v="4"/>
  </r>
  <r>
    <x v="8"/>
    <d v="2019-02-26T00:00:00"/>
    <n v="5001"/>
    <n v="270"/>
    <n v="4731"/>
    <n v="0"/>
    <n v="9"/>
    <n v="16"/>
    <d v="2019-02-25T00:00:00"/>
    <x v="4"/>
  </r>
  <r>
    <x v="37"/>
    <d v="2019-02-26T00:00:00"/>
    <n v="1"/>
    <n v="0"/>
    <n v="1"/>
    <n v="0"/>
    <n v="9"/>
    <n v="16"/>
    <d v="2019-02-25T00:00:00"/>
    <x v="4"/>
  </r>
  <r>
    <x v="35"/>
    <d v="2019-02-26T00:00:00"/>
    <n v="1623"/>
    <n v="0"/>
    <n v="0"/>
    <n v="1623"/>
    <n v="9"/>
    <n v="16"/>
    <d v="2019-02-25T00:00:00"/>
    <x v="4"/>
  </r>
  <r>
    <x v="0"/>
    <d v="2019-02-27T00:00:00"/>
    <n v="4172"/>
    <n v="1"/>
    <n v="4136"/>
    <n v="35"/>
    <n v="9"/>
    <n v="16"/>
    <d v="2019-02-25T00:00:00"/>
    <x v="4"/>
  </r>
  <r>
    <x v="2"/>
    <d v="2019-02-27T00:00:00"/>
    <n v="21"/>
    <n v="2"/>
    <n v="19"/>
    <n v="0"/>
    <n v="9"/>
    <n v="16"/>
    <d v="2019-02-25T00:00:00"/>
    <x v="4"/>
  </r>
  <r>
    <x v="3"/>
    <d v="2019-02-27T00:00:00"/>
    <n v="68"/>
    <n v="13"/>
    <n v="55"/>
    <n v="0"/>
    <n v="9"/>
    <n v="16"/>
    <d v="2019-02-25T00:00:00"/>
    <x v="4"/>
  </r>
  <r>
    <x v="4"/>
    <d v="2019-02-27T00:00:00"/>
    <n v="34"/>
    <n v="0"/>
    <n v="34"/>
    <n v="0"/>
    <n v="9"/>
    <n v="16"/>
    <d v="2019-02-25T00:00:00"/>
    <x v="4"/>
  </r>
  <r>
    <x v="36"/>
    <d v="2019-02-27T00:00:00"/>
    <n v="3"/>
    <n v="0"/>
    <n v="3"/>
    <n v="0"/>
    <n v="9"/>
    <n v="16"/>
    <d v="2019-02-25T00:00:00"/>
    <x v="4"/>
  </r>
  <r>
    <x v="5"/>
    <d v="2019-02-27T00:00:00"/>
    <n v="15"/>
    <n v="1"/>
    <n v="14"/>
    <n v="0"/>
    <n v="9"/>
    <n v="16"/>
    <d v="2019-02-25T00:00:00"/>
    <x v="4"/>
  </r>
  <r>
    <x v="6"/>
    <d v="2019-02-27T00:00:00"/>
    <n v="11"/>
    <n v="0"/>
    <n v="11"/>
    <n v="0"/>
    <n v="9"/>
    <n v="16"/>
    <d v="2019-02-25T00:00:00"/>
    <x v="4"/>
  </r>
  <r>
    <x v="1"/>
    <d v="2019-02-27T00:00:00"/>
    <n v="4136"/>
    <n v="120"/>
    <n v="3997"/>
    <n v="19"/>
    <n v="9"/>
    <n v="16"/>
    <d v="2019-02-25T00:00:00"/>
    <x v="4"/>
  </r>
  <r>
    <x v="39"/>
    <d v="2019-02-27T00:00:00"/>
    <n v="307"/>
    <n v="4"/>
    <n v="303"/>
    <n v="0"/>
    <n v="9"/>
    <n v="16"/>
    <d v="2019-02-25T00:00:00"/>
    <x v="4"/>
  </r>
  <r>
    <x v="9"/>
    <d v="2019-02-27T00:00:00"/>
    <n v="307"/>
    <n v="0"/>
    <n v="307"/>
    <n v="0"/>
    <n v="9"/>
    <n v="16"/>
    <d v="2019-02-25T00:00:00"/>
    <x v="4"/>
  </r>
  <r>
    <x v="14"/>
    <d v="2019-02-27T00:00:00"/>
    <n v="193"/>
    <n v="44"/>
    <n v="149"/>
    <n v="0"/>
    <n v="9"/>
    <n v="16"/>
    <d v="2019-02-25T00:00:00"/>
    <x v="4"/>
  </r>
  <r>
    <x v="15"/>
    <d v="2019-02-27T00:00:00"/>
    <n v="126"/>
    <n v="3"/>
    <n v="123"/>
    <n v="0"/>
    <n v="9"/>
    <n v="16"/>
    <d v="2019-02-25T00:00:00"/>
    <x v="4"/>
  </r>
  <r>
    <x v="18"/>
    <d v="2019-02-27T00:00:00"/>
    <n v="23"/>
    <n v="0"/>
    <n v="23"/>
    <n v="0"/>
    <n v="9"/>
    <n v="16"/>
    <d v="2019-02-25T00:00:00"/>
    <x v="4"/>
  </r>
  <r>
    <x v="19"/>
    <d v="2019-02-27T00:00:00"/>
    <n v="4"/>
    <n v="0"/>
    <n v="4"/>
    <n v="0"/>
    <n v="9"/>
    <n v="16"/>
    <d v="2019-02-25T00:00:00"/>
    <x v="4"/>
  </r>
  <r>
    <x v="10"/>
    <d v="2019-02-27T00:00:00"/>
    <n v="193"/>
    <n v="0"/>
    <n v="193"/>
    <n v="0"/>
    <n v="9"/>
    <n v="16"/>
    <d v="2019-02-25T00:00:00"/>
    <x v="4"/>
  </r>
  <r>
    <x v="11"/>
    <d v="2019-02-27T00:00:00"/>
    <n v="1"/>
    <n v="0"/>
    <n v="1"/>
    <n v="0"/>
    <n v="9"/>
    <n v="16"/>
    <d v="2019-02-25T00:00:00"/>
    <x v="4"/>
  </r>
  <r>
    <x v="20"/>
    <d v="2019-02-27T00:00:00"/>
    <n v="193"/>
    <n v="0"/>
    <n v="193"/>
    <n v="0"/>
    <n v="9"/>
    <n v="16"/>
    <d v="2019-02-25T00:00:00"/>
    <x v="4"/>
  </r>
  <r>
    <x v="21"/>
    <d v="2019-02-27T00:00:00"/>
    <n v="769"/>
    <n v="9"/>
    <n v="759"/>
    <n v="0"/>
    <n v="9"/>
    <n v="16"/>
    <d v="2019-02-25T00:00:00"/>
    <x v="4"/>
  </r>
  <r>
    <x v="22"/>
    <d v="2019-02-27T00:00:00"/>
    <n v="1932"/>
    <n v="9"/>
    <n v="1923"/>
    <n v="0"/>
    <n v="9"/>
    <n v="16"/>
    <d v="2019-02-25T00:00:00"/>
    <x v="4"/>
  </r>
  <r>
    <x v="25"/>
    <d v="2019-02-27T00:00:00"/>
    <n v="150"/>
    <n v="9"/>
    <n v="141"/>
    <n v="0"/>
    <n v="9"/>
    <n v="16"/>
    <d v="2019-02-25T00:00:00"/>
    <x v="4"/>
  </r>
  <r>
    <x v="26"/>
    <d v="2019-02-27T00:00:00"/>
    <n v="27"/>
    <n v="1"/>
    <n v="26"/>
    <n v="0"/>
    <n v="9"/>
    <n v="16"/>
    <d v="2019-02-25T00:00:00"/>
    <x v="4"/>
  </r>
  <r>
    <x v="27"/>
    <d v="2019-02-27T00:00:00"/>
    <n v="27"/>
    <n v="0"/>
    <n v="27"/>
    <n v="0"/>
    <n v="9"/>
    <n v="16"/>
    <d v="2019-02-25T00:00:00"/>
    <x v="4"/>
  </r>
  <r>
    <x v="38"/>
    <d v="2019-02-27T00:00:00"/>
    <n v="13"/>
    <n v="2"/>
    <n v="11"/>
    <n v="0"/>
    <n v="9"/>
    <n v="16"/>
    <d v="2019-02-25T00:00:00"/>
    <x v="4"/>
  </r>
  <r>
    <x v="28"/>
    <d v="2019-02-27T00:00:00"/>
    <n v="231"/>
    <n v="6"/>
    <n v="225"/>
    <n v="0"/>
    <n v="9"/>
    <n v="16"/>
    <d v="2019-02-25T00:00:00"/>
    <x v="4"/>
  </r>
  <r>
    <x v="29"/>
    <d v="2019-02-27T00:00:00"/>
    <n v="94"/>
    <n v="14"/>
    <n v="80"/>
    <n v="0"/>
    <n v="9"/>
    <n v="16"/>
    <d v="2019-02-25T00:00:00"/>
    <x v="4"/>
  </r>
  <r>
    <x v="23"/>
    <d v="2019-02-27T00:00:00"/>
    <n v="120"/>
    <n v="12"/>
    <n v="108"/>
    <n v="0"/>
    <n v="9"/>
    <n v="16"/>
    <d v="2019-02-25T00:00:00"/>
    <x v="4"/>
  </r>
  <r>
    <x v="24"/>
    <d v="2019-02-27T00:00:00"/>
    <n v="481"/>
    <n v="18"/>
    <n v="463"/>
    <n v="0"/>
    <n v="9"/>
    <n v="16"/>
    <d v="2019-02-25T00:00:00"/>
    <x v="4"/>
  </r>
  <r>
    <x v="30"/>
    <d v="2019-02-27T00:00:00"/>
    <n v="481"/>
    <n v="0"/>
    <n v="481"/>
    <n v="0"/>
    <n v="9"/>
    <n v="16"/>
    <d v="2019-02-25T00:00:00"/>
    <x v="4"/>
  </r>
  <r>
    <x v="31"/>
    <d v="2019-02-27T00:00:00"/>
    <n v="314"/>
    <n v="28"/>
    <n v="286"/>
    <n v="0"/>
    <n v="9"/>
    <n v="16"/>
    <d v="2019-02-25T00:00:00"/>
    <x v="4"/>
  </r>
  <r>
    <x v="32"/>
    <d v="2019-02-27T00:00:00"/>
    <n v="105"/>
    <n v="11"/>
    <n v="94"/>
    <n v="0"/>
    <n v="9"/>
    <n v="16"/>
    <d v="2019-02-25T00:00:00"/>
    <x v="4"/>
  </r>
  <r>
    <x v="33"/>
    <d v="2019-02-27T00:00:00"/>
    <n v="71"/>
    <n v="8"/>
    <n v="63"/>
    <n v="0"/>
    <n v="9"/>
    <n v="16"/>
    <d v="2019-02-25T00:00:00"/>
    <x v="4"/>
  </r>
  <r>
    <x v="34"/>
    <d v="2019-02-27T00:00:00"/>
    <n v="39"/>
    <n v="0"/>
    <n v="0"/>
    <n v="0"/>
    <n v="9"/>
    <n v="16"/>
    <d v="2019-02-25T00:00:00"/>
    <x v="4"/>
  </r>
  <r>
    <x v="7"/>
    <d v="2019-02-27T00:00:00"/>
    <n v="918"/>
    <n v="172"/>
    <n v="746"/>
    <n v="0"/>
    <n v="9"/>
    <n v="16"/>
    <d v="2019-02-25T00:00:00"/>
    <x v="4"/>
  </r>
  <r>
    <x v="8"/>
    <d v="2019-02-27T00:00:00"/>
    <n v="3992"/>
    <n v="243"/>
    <n v="3748"/>
    <n v="0"/>
    <n v="9"/>
    <n v="16"/>
    <d v="2019-02-25T00:00:00"/>
    <x v="4"/>
  </r>
  <r>
    <x v="35"/>
    <d v="2019-02-27T00:00:00"/>
    <n v="1283"/>
    <n v="0"/>
    <n v="0"/>
    <n v="1283"/>
    <n v="9"/>
    <n v="16"/>
    <d v="2019-02-25T00:00:00"/>
    <x v="4"/>
  </r>
  <r>
    <x v="0"/>
    <d v="2019-02-28T00:00:00"/>
    <n v="4523"/>
    <n v="0"/>
    <n v="4488"/>
    <n v="35"/>
    <n v="9"/>
    <n v="16"/>
    <d v="2019-02-25T00:00:00"/>
    <x v="4"/>
  </r>
  <r>
    <x v="2"/>
    <d v="2019-02-28T00:00:00"/>
    <n v="21"/>
    <n v="2"/>
    <n v="19"/>
    <n v="0"/>
    <n v="9"/>
    <n v="16"/>
    <d v="2019-02-25T00:00:00"/>
    <x v="4"/>
  </r>
  <r>
    <x v="3"/>
    <d v="2019-02-28T00:00:00"/>
    <n v="77"/>
    <n v="9"/>
    <n v="68"/>
    <n v="0"/>
    <n v="9"/>
    <n v="16"/>
    <d v="2019-02-25T00:00:00"/>
    <x v="4"/>
  </r>
  <r>
    <x v="4"/>
    <d v="2019-02-28T00:00:00"/>
    <n v="47"/>
    <n v="2"/>
    <n v="45"/>
    <n v="0"/>
    <n v="9"/>
    <n v="16"/>
    <d v="2019-02-25T00:00:00"/>
    <x v="4"/>
  </r>
  <r>
    <x v="36"/>
    <d v="2019-02-28T00:00:00"/>
    <n v="2"/>
    <n v="0"/>
    <n v="2"/>
    <n v="0"/>
    <n v="9"/>
    <n v="16"/>
    <d v="2019-02-25T00:00:00"/>
    <x v="4"/>
  </r>
  <r>
    <x v="5"/>
    <d v="2019-02-28T00:00:00"/>
    <n v="10"/>
    <n v="0"/>
    <n v="10"/>
    <n v="0"/>
    <n v="9"/>
    <n v="16"/>
    <d v="2019-02-25T00:00:00"/>
    <x v="4"/>
  </r>
  <r>
    <x v="6"/>
    <d v="2019-02-28T00:00:00"/>
    <n v="8"/>
    <n v="0"/>
    <n v="8"/>
    <n v="0"/>
    <n v="9"/>
    <n v="16"/>
    <d v="2019-02-25T00:00:00"/>
    <x v="4"/>
  </r>
  <r>
    <x v="1"/>
    <d v="2019-02-28T00:00:00"/>
    <n v="4488"/>
    <n v="103"/>
    <n v="4341"/>
    <n v="44"/>
    <n v="9"/>
    <n v="16"/>
    <d v="2019-02-25T00:00:00"/>
    <x v="4"/>
  </r>
  <r>
    <x v="39"/>
    <d v="2019-02-28T00:00:00"/>
    <n v="339"/>
    <n v="3"/>
    <n v="336"/>
    <n v="0"/>
    <n v="9"/>
    <n v="16"/>
    <d v="2019-02-25T00:00:00"/>
    <x v="4"/>
  </r>
  <r>
    <x v="9"/>
    <d v="2019-02-28T00:00:00"/>
    <n v="339"/>
    <n v="0"/>
    <n v="339"/>
    <n v="0"/>
    <n v="9"/>
    <n v="16"/>
    <d v="2019-02-25T00:00:00"/>
    <x v="4"/>
  </r>
  <r>
    <x v="14"/>
    <d v="2019-02-28T00:00:00"/>
    <n v="195"/>
    <n v="30"/>
    <n v="165"/>
    <n v="0"/>
    <n v="9"/>
    <n v="16"/>
    <d v="2019-02-25T00:00:00"/>
    <x v="4"/>
  </r>
  <r>
    <x v="15"/>
    <d v="2019-02-28T00:00:00"/>
    <n v="144"/>
    <n v="4"/>
    <n v="140"/>
    <n v="0"/>
    <n v="9"/>
    <n v="16"/>
    <d v="2019-02-25T00:00:00"/>
    <x v="4"/>
  </r>
  <r>
    <x v="18"/>
    <d v="2019-02-28T00:00:00"/>
    <n v="21"/>
    <n v="1"/>
    <n v="20"/>
    <n v="0"/>
    <n v="9"/>
    <n v="16"/>
    <d v="2019-02-25T00:00:00"/>
    <x v="4"/>
  </r>
  <r>
    <x v="19"/>
    <d v="2019-02-28T00:00:00"/>
    <n v="6"/>
    <n v="0"/>
    <n v="6"/>
    <n v="0"/>
    <n v="9"/>
    <n v="16"/>
    <d v="2019-02-25T00:00:00"/>
    <x v="4"/>
  </r>
  <r>
    <x v="10"/>
    <d v="2019-02-28T00:00:00"/>
    <n v="195"/>
    <n v="0"/>
    <n v="195"/>
    <n v="0"/>
    <n v="9"/>
    <n v="16"/>
    <d v="2019-02-25T00:00:00"/>
    <x v="4"/>
  </r>
  <r>
    <x v="11"/>
    <d v="2019-02-28T00:00:00"/>
    <n v="1"/>
    <n v="0"/>
    <n v="1"/>
    <n v="0"/>
    <n v="9"/>
    <n v="16"/>
    <d v="2019-02-25T00:00:00"/>
    <x v="4"/>
  </r>
  <r>
    <x v="20"/>
    <d v="2019-02-28T00:00:00"/>
    <n v="195"/>
    <n v="0"/>
    <n v="195"/>
    <n v="0"/>
    <n v="9"/>
    <n v="16"/>
    <d v="2019-02-25T00:00:00"/>
    <x v="4"/>
  </r>
  <r>
    <x v="21"/>
    <d v="2019-02-28T00:00:00"/>
    <n v="726"/>
    <n v="9"/>
    <n v="718"/>
    <n v="0"/>
    <n v="9"/>
    <n v="16"/>
    <d v="2019-02-25T00:00:00"/>
    <x v="4"/>
  </r>
  <r>
    <x v="22"/>
    <d v="2019-02-28T00:00:00"/>
    <n v="2150"/>
    <n v="10"/>
    <n v="2140"/>
    <n v="0"/>
    <n v="9"/>
    <n v="16"/>
    <d v="2019-02-25T00:00:00"/>
    <x v="4"/>
  </r>
  <r>
    <x v="25"/>
    <d v="2019-02-28T00:00:00"/>
    <n v="186"/>
    <n v="11"/>
    <n v="175"/>
    <n v="0"/>
    <n v="9"/>
    <n v="16"/>
    <d v="2019-02-25T00:00:00"/>
    <x v="4"/>
  </r>
  <r>
    <x v="26"/>
    <d v="2019-02-28T00:00:00"/>
    <n v="28"/>
    <n v="1"/>
    <n v="27"/>
    <n v="0"/>
    <n v="9"/>
    <n v="16"/>
    <d v="2019-02-25T00:00:00"/>
    <x v="4"/>
  </r>
  <r>
    <x v="27"/>
    <d v="2019-02-28T00:00:00"/>
    <n v="22"/>
    <n v="0"/>
    <n v="22"/>
    <n v="0"/>
    <n v="9"/>
    <n v="16"/>
    <d v="2019-02-25T00:00:00"/>
    <x v="4"/>
  </r>
  <r>
    <x v="38"/>
    <d v="2019-02-28T00:00:00"/>
    <n v="18"/>
    <n v="2"/>
    <n v="16"/>
    <n v="0"/>
    <n v="9"/>
    <n v="16"/>
    <d v="2019-02-25T00:00:00"/>
    <x v="4"/>
  </r>
  <r>
    <x v="28"/>
    <d v="2019-02-28T00:00:00"/>
    <n v="259"/>
    <n v="10"/>
    <n v="249"/>
    <n v="0"/>
    <n v="9"/>
    <n v="16"/>
    <d v="2019-02-25T00:00:00"/>
    <x v="4"/>
  </r>
  <r>
    <x v="29"/>
    <d v="2019-02-28T00:00:00"/>
    <n v="90"/>
    <n v="13"/>
    <n v="77"/>
    <n v="0"/>
    <n v="9"/>
    <n v="16"/>
    <d v="2019-02-25T00:00:00"/>
    <x v="4"/>
  </r>
  <r>
    <x v="23"/>
    <d v="2019-02-28T00:00:00"/>
    <n v="120"/>
    <n v="10"/>
    <n v="110"/>
    <n v="0"/>
    <n v="9"/>
    <n v="16"/>
    <d v="2019-02-25T00:00:00"/>
    <x v="4"/>
  </r>
  <r>
    <x v="24"/>
    <d v="2019-02-28T00:00:00"/>
    <n v="555"/>
    <n v="35"/>
    <n v="520"/>
    <n v="0"/>
    <n v="9"/>
    <n v="16"/>
    <d v="2019-02-25T00:00:00"/>
    <x v="4"/>
  </r>
  <r>
    <x v="30"/>
    <d v="2019-02-28T00:00:00"/>
    <n v="555"/>
    <n v="0"/>
    <n v="555"/>
    <n v="0"/>
    <n v="9"/>
    <n v="16"/>
    <d v="2019-02-25T00:00:00"/>
    <x v="4"/>
  </r>
  <r>
    <x v="31"/>
    <d v="2019-02-28T00:00:00"/>
    <n v="323"/>
    <n v="22"/>
    <n v="301"/>
    <n v="0"/>
    <n v="9"/>
    <n v="16"/>
    <d v="2019-02-25T00:00:00"/>
    <x v="4"/>
  </r>
  <r>
    <x v="32"/>
    <d v="2019-02-28T00:00:00"/>
    <n v="102"/>
    <n v="14"/>
    <n v="88"/>
    <n v="0"/>
    <n v="9"/>
    <n v="16"/>
    <d v="2019-02-25T00:00:00"/>
    <x v="4"/>
  </r>
  <r>
    <x v="33"/>
    <d v="2019-02-28T00:00:00"/>
    <n v="77"/>
    <n v="9"/>
    <n v="68"/>
    <n v="0"/>
    <n v="9"/>
    <n v="16"/>
    <d v="2019-02-25T00:00:00"/>
    <x v="4"/>
  </r>
  <r>
    <x v="34"/>
    <d v="2019-02-28T00:00:00"/>
    <n v="31"/>
    <n v="0"/>
    <n v="0"/>
    <n v="0"/>
    <n v="9"/>
    <n v="16"/>
    <d v="2019-02-25T00:00:00"/>
    <x v="4"/>
  </r>
  <r>
    <x v="7"/>
    <d v="2019-02-28T00:00:00"/>
    <n v="962"/>
    <n v="193"/>
    <n v="769"/>
    <n v="0"/>
    <n v="9"/>
    <n v="16"/>
    <d v="2019-02-25T00:00:00"/>
    <x v="4"/>
  </r>
  <r>
    <x v="8"/>
    <d v="2019-02-28T00:00:00"/>
    <n v="4337"/>
    <n v="311"/>
    <n v="4027"/>
    <n v="0"/>
    <n v="9"/>
    <n v="16"/>
    <d v="2019-02-25T00:00:00"/>
    <x v="4"/>
  </r>
  <r>
    <x v="35"/>
    <d v="2019-02-28T00:00:00"/>
    <n v="1296"/>
    <n v="0"/>
    <n v="0"/>
    <n v="1296"/>
    <n v="9"/>
    <n v="16"/>
    <d v="2019-02-25T00:00:00"/>
    <x v="4"/>
  </r>
  <r>
    <x v="0"/>
    <d v="2019-03-01T00:00:00"/>
    <n v="5374"/>
    <n v="1"/>
    <n v="5322"/>
    <n v="51"/>
    <n v="9"/>
    <n v="16"/>
    <d v="2019-02-25T00:00:00"/>
    <x v="5"/>
  </r>
  <r>
    <x v="2"/>
    <d v="2019-03-01T00:00:00"/>
    <n v="20"/>
    <n v="0"/>
    <n v="20"/>
    <n v="0"/>
    <n v="9"/>
    <n v="16"/>
    <d v="2019-02-25T00:00:00"/>
    <x v="5"/>
  </r>
  <r>
    <x v="3"/>
    <d v="2019-03-01T00:00:00"/>
    <n v="83"/>
    <n v="11"/>
    <n v="72"/>
    <n v="0"/>
    <n v="9"/>
    <n v="16"/>
    <d v="2019-02-25T00:00:00"/>
    <x v="5"/>
  </r>
  <r>
    <x v="4"/>
    <d v="2019-03-01T00:00:00"/>
    <n v="52"/>
    <n v="1"/>
    <n v="51"/>
    <n v="0"/>
    <n v="9"/>
    <n v="16"/>
    <d v="2019-02-25T00:00:00"/>
    <x v="5"/>
  </r>
  <r>
    <x v="36"/>
    <d v="2019-03-01T00:00:00"/>
    <n v="4"/>
    <n v="0"/>
    <n v="4"/>
    <n v="0"/>
    <n v="9"/>
    <n v="16"/>
    <d v="2019-02-25T00:00:00"/>
    <x v="5"/>
  </r>
  <r>
    <x v="5"/>
    <d v="2019-03-01T00:00:00"/>
    <n v="17"/>
    <n v="2"/>
    <n v="15"/>
    <n v="0"/>
    <n v="9"/>
    <n v="16"/>
    <d v="2019-02-25T00:00:00"/>
    <x v="5"/>
  </r>
  <r>
    <x v="6"/>
    <d v="2019-03-01T00:00:00"/>
    <n v="11"/>
    <n v="0"/>
    <n v="11"/>
    <n v="0"/>
    <n v="9"/>
    <n v="16"/>
    <d v="2019-02-25T00:00:00"/>
    <x v="5"/>
  </r>
  <r>
    <x v="1"/>
    <d v="2019-03-01T00:00:00"/>
    <n v="5322"/>
    <n v="148"/>
    <n v="5132"/>
    <n v="42"/>
    <n v="9"/>
    <n v="16"/>
    <d v="2019-02-25T00:00:00"/>
    <x v="5"/>
  </r>
  <r>
    <x v="39"/>
    <d v="2019-03-01T00:00:00"/>
    <n v="346"/>
    <n v="5"/>
    <n v="341"/>
    <n v="0"/>
    <n v="9"/>
    <n v="16"/>
    <d v="2019-02-25T00:00:00"/>
    <x v="5"/>
  </r>
  <r>
    <x v="9"/>
    <d v="2019-03-01T00:00:00"/>
    <n v="346"/>
    <n v="0"/>
    <n v="346"/>
    <n v="0"/>
    <n v="9"/>
    <n v="16"/>
    <d v="2019-02-25T00:00:00"/>
    <x v="5"/>
  </r>
  <r>
    <x v="14"/>
    <d v="2019-03-01T00:00:00"/>
    <n v="194"/>
    <n v="36"/>
    <n v="158"/>
    <n v="0"/>
    <n v="9"/>
    <n v="16"/>
    <d v="2019-02-25T00:00:00"/>
    <x v="5"/>
  </r>
  <r>
    <x v="15"/>
    <d v="2019-03-01T00:00:00"/>
    <n v="116"/>
    <n v="0"/>
    <n v="116"/>
    <n v="0"/>
    <n v="9"/>
    <n v="16"/>
    <d v="2019-02-25T00:00:00"/>
    <x v="5"/>
  </r>
  <r>
    <x v="18"/>
    <d v="2019-03-01T00:00:00"/>
    <n v="42"/>
    <n v="2"/>
    <n v="40"/>
    <n v="0"/>
    <n v="9"/>
    <n v="16"/>
    <d v="2019-02-25T00:00:00"/>
    <x v="5"/>
  </r>
  <r>
    <x v="19"/>
    <d v="2019-03-01T00:00:00"/>
    <n v="10"/>
    <n v="0"/>
    <n v="10"/>
    <n v="0"/>
    <n v="9"/>
    <n v="16"/>
    <d v="2019-02-25T00:00:00"/>
    <x v="5"/>
  </r>
  <r>
    <x v="10"/>
    <d v="2019-03-01T00:00:00"/>
    <n v="194"/>
    <n v="0"/>
    <n v="194"/>
    <n v="0"/>
    <n v="9"/>
    <n v="16"/>
    <d v="2019-02-25T00:00:00"/>
    <x v="5"/>
  </r>
  <r>
    <x v="11"/>
    <d v="2019-03-01T00:00:00"/>
    <n v="4"/>
    <n v="0"/>
    <n v="4"/>
    <n v="0"/>
    <n v="9"/>
    <n v="16"/>
    <d v="2019-02-25T00:00:00"/>
    <x v="5"/>
  </r>
  <r>
    <x v="20"/>
    <d v="2019-03-01T00:00:00"/>
    <n v="194"/>
    <n v="0"/>
    <n v="194"/>
    <n v="0"/>
    <n v="9"/>
    <n v="16"/>
    <d v="2019-02-25T00:00:00"/>
    <x v="5"/>
  </r>
  <r>
    <x v="21"/>
    <d v="2019-03-01T00:00:00"/>
    <n v="867"/>
    <n v="11"/>
    <n v="856"/>
    <n v="0"/>
    <n v="9"/>
    <n v="16"/>
    <d v="2019-02-25T00:00:00"/>
    <x v="5"/>
  </r>
  <r>
    <x v="22"/>
    <d v="2019-03-01T00:00:00"/>
    <n v="2627"/>
    <n v="14"/>
    <n v="2613"/>
    <n v="0"/>
    <n v="9"/>
    <n v="16"/>
    <d v="2019-02-25T00:00:00"/>
    <x v="5"/>
  </r>
  <r>
    <x v="25"/>
    <d v="2019-03-01T00:00:00"/>
    <n v="198"/>
    <n v="13"/>
    <n v="185"/>
    <n v="0"/>
    <n v="9"/>
    <n v="16"/>
    <d v="2019-02-25T00:00:00"/>
    <x v="5"/>
  </r>
  <r>
    <x v="26"/>
    <d v="2019-03-01T00:00:00"/>
    <n v="32"/>
    <n v="0"/>
    <n v="32"/>
    <n v="0"/>
    <n v="9"/>
    <n v="16"/>
    <d v="2019-02-25T00:00:00"/>
    <x v="5"/>
  </r>
  <r>
    <x v="27"/>
    <d v="2019-03-01T00:00:00"/>
    <n v="17"/>
    <n v="1"/>
    <n v="16"/>
    <n v="0"/>
    <n v="9"/>
    <n v="16"/>
    <d v="2019-02-25T00:00:00"/>
    <x v="5"/>
  </r>
  <r>
    <x v="38"/>
    <d v="2019-03-01T00:00:00"/>
    <n v="13"/>
    <n v="0"/>
    <n v="13"/>
    <n v="0"/>
    <n v="9"/>
    <n v="16"/>
    <d v="2019-02-25T00:00:00"/>
    <x v="5"/>
  </r>
  <r>
    <x v="28"/>
    <d v="2019-03-01T00:00:00"/>
    <n v="328"/>
    <n v="15"/>
    <n v="313"/>
    <n v="0"/>
    <n v="9"/>
    <n v="16"/>
    <d v="2019-02-25T00:00:00"/>
    <x v="5"/>
  </r>
  <r>
    <x v="29"/>
    <d v="2019-03-01T00:00:00"/>
    <n v="135"/>
    <n v="21"/>
    <n v="114"/>
    <n v="0"/>
    <n v="9"/>
    <n v="16"/>
    <d v="2019-02-25T00:00:00"/>
    <x v="5"/>
  </r>
  <r>
    <x v="23"/>
    <d v="2019-03-01T00:00:00"/>
    <n v="178"/>
    <n v="32"/>
    <n v="146"/>
    <n v="0"/>
    <n v="9"/>
    <n v="16"/>
    <d v="2019-02-25T00:00:00"/>
    <x v="5"/>
  </r>
  <r>
    <x v="24"/>
    <d v="2019-03-01T00:00:00"/>
    <n v="666"/>
    <n v="38"/>
    <n v="628"/>
    <n v="0"/>
    <n v="9"/>
    <n v="16"/>
    <d v="2019-02-25T00:00:00"/>
    <x v="5"/>
  </r>
  <r>
    <x v="30"/>
    <d v="2019-03-01T00:00:00"/>
    <n v="666"/>
    <n v="0"/>
    <n v="666"/>
    <n v="0"/>
    <n v="9"/>
    <n v="16"/>
    <d v="2019-02-25T00:00:00"/>
    <x v="5"/>
  </r>
  <r>
    <x v="31"/>
    <d v="2019-03-01T00:00:00"/>
    <n v="378"/>
    <n v="21"/>
    <n v="357"/>
    <n v="0"/>
    <n v="9"/>
    <n v="16"/>
    <d v="2019-02-25T00:00:00"/>
    <x v="5"/>
  </r>
  <r>
    <x v="32"/>
    <d v="2019-03-01T00:00:00"/>
    <n v="112"/>
    <n v="17"/>
    <n v="95"/>
    <n v="0"/>
    <n v="9"/>
    <n v="16"/>
    <d v="2019-02-25T00:00:00"/>
    <x v="5"/>
  </r>
  <r>
    <x v="33"/>
    <d v="2019-03-01T00:00:00"/>
    <n v="98"/>
    <n v="12"/>
    <n v="86"/>
    <n v="0"/>
    <n v="9"/>
    <n v="16"/>
    <d v="2019-02-25T00:00:00"/>
    <x v="5"/>
  </r>
  <r>
    <x v="34"/>
    <d v="2019-03-01T00:00:00"/>
    <n v="39"/>
    <n v="0"/>
    <n v="0"/>
    <n v="0"/>
    <n v="9"/>
    <n v="16"/>
    <d v="2019-02-25T00:00:00"/>
    <x v="5"/>
  </r>
  <r>
    <x v="7"/>
    <d v="2019-03-01T00:00:00"/>
    <n v="1054"/>
    <n v="214"/>
    <n v="840"/>
    <n v="0"/>
    <n v="9"/>
    <n v="16"/>
    <d v="2019-02-25T00:00:00"/>
    <x v="5"/>
  </r>
  <r>
    <x v="8"/>
    <d v="2019-03-01T00:00:00"/>
    <n v="5125"/>
    <n v="406"/>
    <n v="4719"/>
    <n v="0"/>
    <n v="9"/>
    <n v="16"/>
    <d v="2019-02-25T00:00:00"/>
    <x v="5"/>
  </r>
  <r>
    <x v="35"/>
    <d v="2019-03-01T00:00:00"/>
    <n v="1423"/>
    <n v="0"/>
    <n v="0"/>
    <n v="1423"/>
    <n v="9"/>
    <n v="16"/>
    <d v="2019-02-25T00:00:00"/>
    <x v="5"/>
  </r>
  <r>
    <x v="0"/>
    <d v="2019-03-02T00:00:00"/>
    <n v="637"/>
    <n v="1"/>
    <n v="629"/>
    <n v="7"/>
    <n v="9"/>
    <n v="16"/>
    <d v="2019-02-25T00:00:00"/>
    <x v="5"/>
  </r>
  <r>
    <x v="2"/>
    <d v="2019-03-02T00:00:00"/>
    <n v="5"/>
    <n v="0"/>
    <n v="5"/>
    <n v="0"/>
    <n v="9"/>
    <n v="16"/>
    <d v="2019-02-25T00:00:00"/>
    <x v="5"/>
  </r>
  <r>
    <x v="3"/>
    <d v="2019-03-02T00:00:00"/>
    <n v="15"/>
    <n v="0"/>
    <n v="15"/>
    <n v="0"/>
    <n v="9"/>
    <n v="16"/>
    <d v="2019-02-25T00:00:00"/>
    <x v="5"/>
  </r>
  <r>
    <x v="4"/>
    <d v="2019-03-02T00:00:00"/>
    <n v="10"/>
    <n v="1"/>
    <n v="9"/>
    <n v="0"/>
    <n v="9"/>
    <n v="16"/>
    <d v="2019-02-25T00:00:00"/>
    <x v="5"/>
  </r>
  <r>
    <x v="5"/>
    <d v="2019-03-02T00:00:00"/>
    <n v="5"/>
    <n v="0"/>
    <n v="5"/>
    <n v="0"/>
    <n v="9"/>
    <n v="16"/>
    <d v="2019-02-25T00:00:00"/>
    <x v="5"/>
  </r>
  <r>
    <x v="6"/>
    <d v="2019-03-02T00:00:00"/>
    <n v="5"/>
    <n v="1"/>
    <n v="4"/>
    <n v="0"/>
    <n v="9"/>
    <n v="16"/>
    <d v="2019-02-25T00:00:00"/>
    <x v="5"/>
  </r>
  <r>
    <x v="1"/>
    <d v="2019-03-02T00:00:00"/>
    <n v="629"/>
    <n v="22"/>
    <n v="596"/>
    <n v="11"/>
    <n v="9"/>
    <n v="16"/>
    <d v="2019-02-25T00:00:00"/>
    <x v="5"/>
  </r>
  <r>
    <x v="39"/>
    <d v="2019-03-02T00:00:00"/>
    <n v="45"/>
    <n v="1"/>
    <n v="44"/>
    <n v="0"/>
    <n v="9"/>
    <n v="16"/>
    <d v="2019-02-25T00:00:00"/>
    <x v="5"/>
  </r>
  <r>
    <x v="9"/>
    <d v="2019-03-02T00:00:00"/>
    <n v="45"/>
    <n v="0"/>
    <n v="45"/>
    <n v="0"/>
    <n v="9"/>
    <n v="16"/>
    <d v="2019-02-25T00:00:00"/>
    <x v="5"/>
  </r>
  <r>
    <x v="14"/>
    <d v="2019-03-02T00:00:00"/>
    <n v="28"/>
    <n v="6"/>
    <n v="22"/>
    <n v="0"/>
    <n v="9"/>
    <n v="16"/>
    <d v="2019-02-25T00:00:00"/>
    <x v="5"/>
  </r>
  <r>
    <x v="15"/>
    <d v="2019-03-02T00:00:00"/>
    <n v="19"/>
    <n v="0"/>
    <n v="19"/>
    <n v="0"/>
    <n v="9"/>
    <n v="16"/>
    <d v="2019-02-25T00:00:00"/>
    <x v="5"/>
  </r>
  <r>
    <x v="18"/>
    <d v="2019-03-02T00:00:00"/>
    <n v="3"/>
    <n v="0"/>
    <n v="3"/>
    <n v="0"/>
    <n v="9"/>
    <n v="16"/>
    <d v="2019-02-25T00:00:00"/>
    <x v="5"/>
  </r>
  <r>
    <x v="19"/>
    <d v="2019-03-02T00:00:00"/>
    <n v="2"/>
    <n v="0"/>
    <n v="2"/>
    <n v="0"/>
    <n v="9"/>
    <n v="16"/>
    <d v="2019-02-25T00:00:00"/>
    <x v="5"/>
  </r>
  <r>
    <x v="10"/>
    <d v="2019-03-02T00:00:00"/>
    <n v="28"/>
    <n v="0"/>
    <n v="28"/>
    <n v="0"/>
    <n v="9"/>
    <n v="16"/>
    <d v="2019-02-25T00:00:00"/>
    <x v="5"/>
  </r>
  <r>
    <x v="20"/>
    <d v="2019-03-02T00:00:00"/>
    <n v="28"/>
    <n v="0"/>
    <n v="28"/>
    <n v="0"/>
    <n v="9"/>
    <n v="16"/>
    <d v="2019-02-25T00:00:00"/>
    <x v="5"/>
  </r>
  <r>
    <x v="21"/>
    <d v="2019-03-02T00:00:00"/>
    <n v="75"/>
    <n v="0"/>
    <n v="75"/>
    <n v="0"/>
    <n v="9"/>
    <n v="16"/>
    <d v="2019-02-25T00:00:00"/>
    <x v="5"/>
  </r>
  <r>
    <x v="22"/>
    <d v="2019-03-02T00:00:00"/>
    <n v="297"/>
    <n v="5"/>
    <n v="292"/>
    <n v="0"/>
    <n v="9"/>
    <n v="16"/>
    <d v="2019-02-25T00:00:00"/>
    <x v="5"/>
  </r>
  <r>
    <x v="25"/>
    <d v="2019-03-02T00:00:00"/>
    <n v="28"/>
    <n v="3"/>
    <n v="25"/>
    <n v="0"/>
    <n v="9"/>
    <n v="16"/>
    <d v="2019-02-25T00:00:00"/>
    <x v="5"/>
  </r>
  <r>
    <x v="26"/>
    <d v="2019-03-02T00:00:00"/>
    <n v="8"/>
    <n v="0"/>
    <n v="8"/>
    <n v="0"/>
    <n v="9"/>
    <n v="16"/>
    <d v="2019-02-25T00:00:00"/>
    <x v="5"/>
  </r>
  <r>
    <x v="27"/>
    <d v="2019-03-02T00:00:00"/>
    <n v="3"/>
    <n v="0"/>
    <n v="3"/>
    <n v="0"/>
    <n v="9"/>
    <n v="16"/>
    <d v="2019-02-25T00:00:00"/>
    <x v="5"/>
  </r>
  <r>
    <x v="38"/>
    <d v="2019-03-02T00:00:00"/>
    <n v="4"/>
    <n v="1"/>
    <n v="3"/>
    <n v="0"/>
    <n v="9"/>
    <n v="16"/>
    <d v="2019-02-25T00:00:00"/>
    <x v="5"/>
  </r>
  <r>
    <x v="28"/>
    <d v="2019-03-02T00:00:00"/>
    <n v="33"/>
    <n v="1"/>
    <n v="32"/>
    <n v="0"/>
    <n v="9"/>
    <n v="16"/>
    <d v="2019-02-25T00:00:00"/>
    <x v="5"/>
  </r>
  <r>
    <x v="29"/>
    <d v="2019-03-02T00:00:00"/>
    <n v="13"/>
    <n v="2"/>
    <n v="11"/>
    <n v="0"/>
    <n v="9"/>
    <n v="16"/>
    <d v="2019-02-25T00:00:00"/>
    <x v="5"/>
  </r>
  <r>
    <x v="23"/>
    <d v="2019-03-02T00:00:00"/>
    <n v="20"/>
    <n v="1"/>
    <n v="19"/>
    <n v="0"/>
    <n v="9"/>
    <n v="16"/>
    <d v="2019-02-25T00:00:00"/>
    <x v="5"/>
  </r>
  <r>
    <x v="24"/>
    <d v="2019-03-02T00:00:00"/>
    <n v="83"/>
    <n v="7"/>
    <n v="76"/>
    <n v="0"/>
    <n v="9"/>
    <n v="16"/>
    <d v="2019-02-25T00:00:00"/>
    <x v="5"/>
  </r>
  <r>
    <x v="30"/>
    <d v="2019-03-02T00:00:00"/>
    <n v="83"/>
    <n v="0"/>
    <n v="83"/>
    <n v="0"/>
    <n v="9"/>
    <n v="16"/>
    <d v="2019-02-25T00:00:00"/>
    <x v="5"/>
  </r>
  <r>
    <x v="31"/>
    <d v="2019-03-02T00:00:00"/>
    <n v="43"/>
    <n v="3"/>
    <n v="40"/>
    <n v="0"/>
    <n v="9"/>
    <n v="16"/>
    <d v="2019-02-25T00:00:00"/>
    <x v="5"/>
  </r>
  <r>
    <x v="32"/>
    <d v="2019-03-02T00:00:00"/>
    <n v="9"/>
    <n v="3"/>
    <n v="6"/>
    <n v="0"/>
    <n v="9"/>
    <n v="16"/>
    <d v="2019-02-25T00:00:00"/>
    <x v="5"/>
  </r>
  <r>
    <x v="33"/>
    <d v="2019-03-02T00:00:00"/>
    <n v="8"/>
    <n v="1"/>
    <n v="7"/>
    <n v="0"/>
    <n v="9"/>
    <n v="16"/>
    <d v="2019-02-25T00:00:00"/>
    <x v="5"/>
  </r>
  <r>
    <x v="34"/>
    <d v="2019-03-02T00:00:00"/>
    <n v="4"/>
    <n v="0"/>
    <n v="0"/>
    <n v="0"/>
    <n v="9"/>
    <n v="16"/>
    <d v="2019-02-25T00:00:00"/>
    <x v="5"/>
  </r>
  <r>
    <x v="7"/>
    <d v="2019-03-02T00:00:00"/>
    <n v="139"/>
    <n v="39"/>
    <n v="100"/>
    <n v="0"/>
    <n v="9"/>
    <n v="16"/>
    <d v="2019-02-25T00:00:00"/>
    <x v="5"/>
  </r>
  <r>
    <x v="8"/>
    <d v="2019-03-02T00:00:00"/>
    <n v="594"/>
    <n v="38"/>
    <n v="556"/>
    <n v="0"/>
    <n v="9"/>
    <n v="16"/>
    <d v="2019-02-25T00:00:00"/>
    <x v="5"/>
  </r>
  <r>
    <x v="35"/>
    <d v="2019-03-02T00:00:00"/>
    <n v="162"/>
    <n v="0"/>
    <n v="0"/>
    <n v="162"/>
    <n v="9"/>
    <n v="16"/>
    <d v="2019-02-25T00:00:00"/>
    <x v="5"/>
  </r>
  <r>
    <x v="0"/>
    <d v="2019-03-03T00:00:00"/>
    <n v="300"/>
    <n v="0"/>
    <n v="299"/>
    <n v="1"/>
    <n v="10"/>
    <n v="17"/>
    <d v="2019-03-04T00:00:00"/>
    <x v="5"/>
  </r>
  <r>
    <x v="2"/>
    <d v="2019-03-03T00:00:00"/>
    <n v="1"/>
    <n v="0"/>
    <n v="1"/>
    <n v="0"/>
    <n v="10"/>
    <n v="17"/>
    <d v="2019-03-04T00:00:00"/>
    <x v="5"/>
  </r>
  <r>
    <x v="3"/>
    <d v="2019-03-03T00:00:00"/>
    <n v="10"/>
    <n v="2"/>
    <n v="8"/>
    <n v="0"/>
    <n v="10"/>
    <n v="17"/>
    <d v="2019-03-04T00:00:00"/>
    <x v="5"/>
  </r>
  <r>
    <x v="4"/>
    <d v="2019-03-03T00:00:00"/>
    <n v="7"/>
    <n v="0"/>
    <n v="7"/>
    <n v="0"/>
    <n v="10"/>
    <n v="17"/>
    <d v="2019-03-04T00:00:00"/>
    <x v="5"/>
  </r>
  <r>
    <x v="5"/>
    <d v="2019-03-03T00:00:00"/>
    <n v="3"/>
    <n v="0"/>
    <n v="3"/>
    <n v="0"/>
    <n v="10"/>
    <n v="17"/>
    <d v="2019-03-04T00:00:00"/>
    <x v="5"/>
  </r>
  <r>
    <x v="6"/>
    <d v="2019-03-03T00:00:00"/>
    <n v="3"/>
    <n v="0"/>
    <n v="3"/>
    <n v="0"/>
    <n v="10"/>
    <n v="17"/>
    <d v="2019-03-04T00:00:00"/>
    <x v="5"/>
  </r>
  <r>
    <x v="1"/>
    <d v="2019-03-03T00:00:00"/>
    <n v="299"/>
    <n v="8"/>
    <n v="286"/>
    <n v="5"/>
    <n v="10"/>
    <n v="17"/>
    <d v="2019-03-04T00:00:00"/>
    <x v="5"/>
  </r>
  <r>
    <x v="39"/>
    <d v="2019-03-03T00:00:00"/>
    <n v="19"/>
    <n v="1"/>
    <n v="18"/>
    <n v="0"/>
    <n v="10"/>
    <n v="17"/>
    <d v="2019-03-04T00:00:00"/>
    <x v="5"/>
  </r>
  <r>
    <x v="9"/>
    <d v="2019-03-03T00:00:00"/>
    <n v="19"/>
    <n v="0"/>
    <n v="19"/>
    <n v="0"/>
    <n v="10"/>
    <n v="17"/>
    <d v="2019-03-04T00:00:00"/>
    <x v="5"/>
  </r>
  <r>
    <x v="14"/>
    <d v="2019-03-03T00:00:00"/>
    <n v="17"/>
    <n v="4"/>
    <n v="13"/>
    <n v="0"/>
    <n v="10"/>
    <n v="17"/>
    <d v="2019-03-04T00:00:00"/>
    <x v="5"/>
  </r>
  <r>
    <x v="15"/>
    <d v="2019-03-03T00:00:00"/>
    <n v="9"/>
    <n v="0"/>
    <n v="9"/>
    <n v="0"/>
    <n v="10"/>
    <n v="17"/>
    <d v="2019-03-04T00:00:00"/>
    <x v="5"/>
  </r>
  <r>
    <x v="18"/>
    <d v="2019-03-03T00:00:00"/>
    <n v="4"/>
    <n v="0"/>
    <n v="4"/>
    <n v="0"/>
    <n v="10"/>
    <n v="17"/>
    <d v="2019-03-04T00:00:00"/>
    <x v="5"/>
  </r>
  <r>
    <x v="19"/>
    <d v="2019-03-03T00:00:00"/>
    <n v="1"/>
    <n v="0"/>
    <n v="1"/>
    <n v="0"/>
    <n v="10"/>
    <n v="17"/>
    <d v="2019-03-04T00:00:00"/>
    <x v="5"/>
  </r>
  <r>
    <x v="10"/>
    <d v="2019-03-03T00:00:00"/>
    <n v="17"/>
    <n v="0"/>
    <n v="17"/>
    <n v="0"/>
    <n v="10"/>
    <n v="17"/>
    <d v="2019-03-04T00:00:00"/>
    <x v="5"/>
  </r>
  <r>
    <x v="20"/>
    <d v="2019-03-03T00:00:00"/>
    <n v="17"/>
    <n v="0"/>
    <n v="17"/>
    <n v="0"/>
    <n v="10"/>
    <n v="17"/>
    <d v="2019-03-04T00:00:00"/>
    <x v="5"/>
  </r>
  <r>
    <x v="21"/>
    <d v="2019-03-03T00:00:00"/>
    <n v="41"/>
    <n v="0"/>
    <n v="41"/>
    <n v="0"/>
    <n v="10"/>
    <n v="17"/>
    <d v="2019-03-04T00:00:00"/>
    <x v="5"/>
  </r>
  <r>
    <x v="22"/>
    <d v="2019-03-03T00:00:00"/>
    <n v="133"/>
    <n v="3"/>
    <n v="130"/>
    <n v="0"/>
    <n v="10"/>
    <n v="17"/>
    <d v="2019-03-04T00:00:00"/>
    <x v="5"/>
  </r>
  <r>
    <x v="25"/>
    <d v="2019-03-03T00:00:00"/>
    <n v="9"/>
    <n v="0"/>
    <n v="9"/>
    <n v="0"/>
    <n v="10"/>
    <n v="17"/>
    <d v="2019-03-04T00:00:00"/>
    <x v="5"/>
  </r>
  <r>
    <x v="26"/>
    <d v="2019-03-03T00:00:00"/>
    <n v="4"/>
    <n v="0"/>
    <n v="4"/>
    <n v="0"/>
    <n v="10"/>
    <n v="17"/>
    <d v="2019-03-04T00:00:00"/>
    <x v="5"/>
  </r>
  <r>
    <x v="27"/>
    <d v="2019-03-03T00:00:00"/>
    <n v="1"/>
    <n v="0"/>
    <n v="1"/>
    <n v="0"/>
    <n v="10"/>
    <n v="17"/>
    <d v="2019-03-04T00:00:00"/>
    <x v="5"/>
  </r>
  <r>
    <x v="38"/>
    <d v="2019-03-03T00:00:00"/>
    <n v="1"/>
    <n v="1"/>
    <n v="0"/>
    <n v="0"/>
    <n v="10"/>
    <n v="17"/>
    <d v="2019-03-04T00:00:00"/>
    <x v="5"/>
  </r>
  <r>
    <x v="28"/>
    <d v="2019-03-03T00:00:00"/>
    <n v="8"/>
    <n v="1"/>
    <n v="7"/>
    <n v="0"/>
    <n v="10"/>
    <n v="17"/>
    <d v="2019-03-04T00:00:00"/>
    <x v="5"/>
  </r>
  <r>
    <x v="29"/>
    <d v="2019-03-03T00:00:00"/>
    <n v="1"/>
    <n v="0"/>
    <n v="1"/>
    <n v="0"/>
    <n v="10"/>
    <n v="17"/>
    <d v="2019-03-04T00:00:00"/>
    <x v="5"/>
  </r>
  <r>
    <x v="23"/>
    <d v="2019-03-03T00:00:00"/>
    <n v="5"/>
    <n v="2"/>
    <n v="3"/>
    <n v="0"/>
    <n v="10"/>
    <n v="17"/>
    <d v="2019-03-04T00:00:00"/>
    <x v="5"/>
  </r>
  <r>
    <x v="24"/>
    <d v="2019-03-03T00:00:00"/>
    <n v="27"/>
    <n v="2"/>
    <n v="25"/>
    <n v="0"/>
    <n v="10"/>
    <n v="17"/>
    <d v="2019-03-04T00:00:00"/>
    <x v="5"/>
  </r>
  <r>
    <x v="30"/>
    <d v="2019-03-03T00:00:00"/>
    <n v="27"/>
    <n v="0"/>
    <n v="27"/>
    <n v="0"/>
    <n v="10"/>
    <n v="17"/>
    <d v="2019-03-04T00:00:00"/>
    <x v="5"/>
  </r>
  <r>
    <x v="31"/>
    <d v="2019-03-03T00:00:00"/>
    <n v="15"/>
    <n v="3"/>
    <n v="12"/>
    <n v="0"/>
    <n v="10"/>
    <n v="17"/>
    <d v="2019-03-04T00:00:00"/>
    <x v="5"/>
  </r>
  <r>
    <x v="32"/>
    <d v="2019-03-03T00:00:00"/>
    <n v="3"/>
    <n v="1"/>
    <n v="2"/>
    <n v="0"/>
    <n v="10"/>
    <n v="17"/>
    <d v="2019-03-04T00:00:00"/>
    <x v="5"/>
  </r>
  <r>
    <x v="33"/>
    <d v="2019-03-03T00:00:00"/>
    <n v="5"/>
    <n v="0"/>
    <n v="5"/>
    <n v="0"/>
    <n v="10"/>
    <n v="17"/>
    <d v="2019-03-04T00:00:00"/>
    <x v="5"/>
  </r>
  <r>
    <x v="34"/>
    <d v="2019-03-03T00:00:00"/>
    <n v="3"/>
    <n v="0"/>
    <n v="0"/>
    <n v="0"/>
    <n v="10"/>
    <n v="17"/>
    <d v="2019-03-04T00:00:00"/>
    <x v="5"/>
  </r>
  <r>
    <x v="7"/>
    <d v="2019-03-03T00:00:00"/>
    <n v="73"/>
    <n v="20"/>
    <n v="53"/>
    <n v="0"/>
    <n v="10"/>
    <n v="17"/>
    <d v="2019-03-04T00:00:00"/>
    <x v="5"/>
  </r>
  <r>
    <x v="8"/>
    <d v="2019-03-03T00:00:00"/>
    <n v="283"/>
    <n v="21"/>
    <n v="262"/>
    <n v="0"/>
    <n v="10"/>
    <n v="17"/>
    <d v="2019-03-04T00:00:00"/>
    <x v="5"/>
  </r>
  <r>
    <x v="35"/>
    <d v="2019-03-03T00:00:00"/>
    <n v="83"/>
    <n v="0"/>
    <n v="0"/>
    <n v="83"/>
    <n v="10"/>
    <n v="17"/>
    <d v="2019-03-04T00:00:00"/>
    <x v="5"/>
  </r>
  <r>
    <x v="0"/>
    <d v="2019-03-04T00:00:00"/>
    <n v="6464"/>
    <n v="39"/>
    <n v="6358"/>
    <n v="67"/>
    <n v="10"/>
    <n v="17"/>
    <d v="2019-03-04T00:00:00"/>
    <x v="5"/>
  </r>
  <r>
    <x v="2"/>
    <d v="2019-03-04T00:00:00"/>
    <n v="26"/>
    <n v="2"/>
    <n v="24"/>
    <n v="0"/>
    <n v="10"/>
    <n v="17"/>
    <d v="2019-03-04T00:00:00"/>
    <x v="5"/>
  </r>
  <r>
    <x v="3"/>
    <d v="2019-03-04T00:00:00"/>
    <n v="100"/>
    <n v="17"/>
    <n v="83"/>
    <n v="0"/>
    <n v="10"/>
    <n v="17"/>
    <d v="2019-03-04T00:00:00"/>
    <x v="5"/>
  </r>
  <r>
    <x v="4"/>
    <d v="2019-03-04T00:00:00"/>
    <n v="57"/>
    <n v="0"/>
    <n v="57"/>
    <n v="0"/>
    <n v="10"/>
    <n v="17"/>
    <d v="2019-03-04T00:00:00"/>
    <x v="5"/>
  </r>
  <r>
    <x v="36"/>
    <d v="2019-03-04T00:00:00"/>
    <n v="1"/>
    <n v="0"/>
    <n v="1"/>
    <n v="0"/>
    <n v="10"/>
    <n v="17"/>
    <d v="2019-03-04T00:00:00"/>
    <x v="5"/>
  </r>
  <r>
    <x v="5"/>
    <d v="2019-03-04T00:00:00"/>
    <n v="32"/>
    <n v="4"/>
    <n v="28"/>
    <n v="0"/>
    <n v="10"/>
    <n v="17"/>
    <d v="2019-03-04T00:00:00"/>
    <x v="5"/>
  </r>
  <r>
    <x v="6"/>
    <d v="2019-03-04T00:00:00"/>
    <n v="27"/>
    <n v="1"/>
    <n v="26"/>
    <n v="0"/>
    <n v="10"/>
    <n v="17"/>
    <d v="2019-03-04T00:00:00"/>
    <x v="5"/>
  </r>
  <r>
    <x v="1"/>
    <d v="2019-03-04T00:00:00"/>
    <n v="6351"/>
    <n v="191"/>
    <n v="6137"/>
    <n v="23"/>
    <n v="10"/>
    <n v="17"/>
    <d v="2019-03-04T00:00:00"/>
    <x v="5"/>
  </r>
  <r>
    <x v="39"/>
    <d v="2019-03-04T00:00:00"/>
    <n v="446"/>
    <n v="2"/>
    <n v="444"/>
    <n v="0"/>
    <n v="10"/>
    <n v="17"/>
    <d v="2019-03-04T00:00:00"/>
    <x v="5"/>
  </r>
  <r>
    <x v="9"/>
    <d v="2019-03-04T00:00:00"/>
    <n v="446"/>
    <n v="0"/>
    <n v="446"/>
    <n v="0"/>
    <n v="10"/>
    <n v="17"/>
    <d v="2019-03-04T00:00:00"/>
    <x v="5"/>
  </r>
  <r>
    <x v="14"/>
    <d v="2019-03-04T00:00:00"/>
    <n v="301"/>
    <n v="59"/>
    <n v="242"/>
    <n v="0"/>
    <n v="10"/>
    <n v="17"/>
    <d v="2019-03-04T00:00:00"/>
    <x v="5"/>
  </r>
  <r>
    <x v="15"/>
    <d v="2019-03-04T00:00:00"/>
    <n v="208"/>
    <n v="3"/>
    <n v="205"/>
    <n v="0"/>
    <n v="10"/>
    <n v="17"/>
    <d v="2019-03-04T00:00:00"/>
    <x v="5"/>
  </r>
  <r>
    <x v="18"/>
    <d v="2019-03-04T00:00:00"/>
    <n v="34"/>
    <n v="2"/>
    <n v="32"/>
    <n v="0"/>
    <n v="10"/>
    <n v="17"/>
    <d v="2019-03-04T00:00:00"/>
    <x v="5"/>
  </r>
  <r>
    <x v="19"/>
    <d v="2019-03-04T00:00:00"/>
    <n v="3"/>
    <n v="0"/>
    <n v="3"/>
    <n v="0"/>
    <n v="10"/>
    <n v="17"/>
    <d v="2019-03-04T00:00:00"/>
    <x v="5"/>
  </r>
  <r>
    <x v="10"/>
    <d v="2019-03-04T00:00:00"/>
    <n v="301"/>
    <n v="0"/>
    <n v="301"/>
    <n v="0"/>
    <n v="10"/>
    <n v="17"/>
    <d v="2019-03-04T00:00:00"/>
    <x v="5"/>
  </r>
  <r>
    <x v="11"/>
    <d v="2019-03-04T00:00:00"/>
    <n v="1"/>
    <n v="0"/>
    <n v="1"/>
    <n v="0"/>
    <n v="10"/>
    <n v="17"/>
    <d v="2019-03-04T00:00:00"/>
    <x v="5"/>
  </r>
  <r>
    <x v="20"/>
    <d v="2019-03-04T00:00:00"/>
    <n v="301"/>
    <n v="0"/>
    <n v="301"/>
    <n v="0"/>
    <n v="10"/>
    <n v="17"/>
    <d v="2019-03-04T00:00:00"/>
    <x v="5"/>
  </r>
  <r>
    <x v="21"/>
    <d v="2019-03-04T00:00:00"/>
    <n v="1078"/>
    <n v="24"/>
    <n v="1054"/>
    <n v="0"/>
    <n v="10"/>
    <n v="17"/>
    <d v="2019-03-04T00:00:00"/>
    <x v="5"/>
  </r>
  <r>
    <x v="22"/>
    <d v="2019-03-04T00:00:00"/>
    <n v="2978"/>
    <n v="40"/>
    <n v="2938"/>
    <n v="0"/>
    <n v="10"/>
    <n v="17"/>
    <d v="2019-03-04T00:00:00"/>
    <x v="5"/>
  </r>
  <r>
    <x v="25"/>
    <d v="2019-03-04T00:00:00"/>
    <n v="209"/>
    <n v="21"/>
    <n v="188"/>
    <n v="0"/>
    <n v="10"/>
    <n v="17"/>
    <d v="2019-03-04T00:00:00"/>
    <x v="5"/>
  </r>
  <r>
    <x v="26"/>
    <d v="2019-03-04T00:00:00"/>
    <n v="48"/>
    <n v="0"/>
    <n v="48"/>
    <n v="0"/>
    <n v="10"/>
    <n v="17"/>
    <d v="2019-03-04T00:00:00"/>
    <x v="5"/>
  </r>
  <r>
    <x v="27"/>
    <d v="2019-03-04T00:00:00"/>
    <n v="39"/>
    <n v="2"/>
    <n v="37"/>
    <n v="0"/>
    <n v="10"/>
    <n v="17"/>
    <d v="2019-03-04T00:00:00"/>
    <x v="5"/>
  </r>
  <r>
    <x v="38"/>
    <d v="2019-03-04T00:00:00"/>
    <n v="19"/>
    <n v="2"/>
    <n v="17"/>
    <n v="0"/>
    <n v="10"/>
    <n v="17"/>
    <d v="2019-03-04T00:00:00"/>
    <x v="5"/>
  </r>
  <r>
    <x v="28"/>
    <d v="2019-03-04T00:00:00"/>
    <n v="357"/>
    <n v="19"/>
    <n v="338"/>
    <n v="0"/>
    <n v="10"/>
    <n v="17"/>
    <d v="2019-03-04T00:00:00"/>
    <x v="5"/>
  </r>
  <r>
    <x v="29"/>
    <d v="2019-03-04T00:00:00"/>
    <n v="126"/>
    <n v="15"/>
    <n v="111"/>
    <n v="0"/>
    <n v="10"/>
    <n v="17"/>
    <d v="2019-03-04T00:00:00"/>
    <x v="5"/>
  </r>
  <r>
    <x v="23"/>
    <d v="2019-03-04T00:00:00"/>
    <n v="182"/>
    <n v="29"/>
    <n v="153"/>
    <n v="0"/>
    <n v="10"/>
    <n v="17"/>
    <d v="2019-03-04T00:00:00"/>
    <x v="5"/>
  </r>
  <r>
    <x v="24"/>
    <d v="2019-03-04T00:00:00"/>
    <n v="733"/>
    <n v="34"/>
    <n v="699"/>
    <n v="0"/>
    <n v="10"/>
    <n v="17"/>
    <d v="2019-03-04T00:00:00"/>
    <x v="5"/>
  </r>
  <r>
    <x v="30"/>
    <d v="2019-03-04T00:00:00"/>
    <n v="733"/>
    <n v="0"/>
    <n v="733"/>
    <n v="0"/>
    <n v="10"/>
    <n v="17"/>
    <d v="2019-03-04T00:00:00"/>
    <x v="5"/>
  </r>
  <r>
    <x v="31"/>
    <d v="2019-03-04T00:00:00"/>
    <n v="460"/>
    <n v="29"/>
    <n v="431"/>
    <n v="0"/>
    <n v="10"/>
    <n v="17"/>
    <d v="2019-03-04T00:00:00"/>
    <x v="5"/>
  </r>
  <r>
    <x v="32"/>
    <d v="2019-03-04T00:00:00"/>
    <n v="147"/>
    <n v="18"/>
    <n v="129"/>
    <n v="0"/>
    <n v="10"/>
    <n v="17"/>
    <d v="2019-03-04T00:00:00"/>
    <x v="5"/>
  </r>
  <r>
    <x v="33"/>
    <d v="2019-03-04T00:00:00"/>
    <n v="99"/>
    <n v="9"/>
    <n v="90"/>
    <n v="0"/>
    <n v="10"/>
    <n v="17"/>
    <d v="2019-03-04T00:00:00"/>
    <x v="5"/>
  </r>
  <r>
    <x v="34"/>
    <d v="2019-03-04T00:00:00"/>
    <n v="64"/>
    <n v="0"/>
    <n v="0"/>
    <n v="0"/>
    <n v="10"/>
    <n v="17"/>
    <d v="2019-03-04T00:00:00"/>
    <x v="5"/>
  </r>
  <r>
    <x v="7"/>
    <d v="2019-03-04T00:00:00"/>
    <n v="1408"/>
    <n v="282"/>
    <n v="1126"/>
    <n v="0"/>
    <n v="10"/>
    <n v="17"/>
    <d v="2019-03-04T00:00:00"/>
    <x v="5"/>
  </r>
  <r>
    <x v="8"/>
    <d v="2019-03-04T00:00:00"/>
    <n v="6115"/>
    <n v="451"/>
    <n v="5664"/>
    <n v="0"/>
    <n v="10"/>
    <n v="17"/>
    <d v="2019-03-04T00:00:00"/>
    <x v="5"/>
  </r>
  <r>
    <x v="37"/>
    <d v="2019-03-04T00:00:00"/>
    <n v="20"/>
    <n v="0"/>
    <n v="20"/>
    <n v="0"/>
    <n v="10"/>
    <n v="17"/>
    <d v="2019-03-04T00:00:00"/>
    <x v="5"/>
  </r>
  <r>
    <x v="35"/>
    <d v="2019-03-04T00:00:00"/>
    <n v="1869"/>
    <n v="0"/>
    <n v="0"/>
    <n v="1869"/>
    <n v="10"/>
    <n v="17"/>
    <d v="2019-03-04T00:00:00"/>
    <x v="5"/>
  </r>
  <r>
    <x v="0"/>
    <d v="2019-03-05T00:00:00"/>
    <n v="4795"/>
    <n v="13"/>
    <n v="4736"/>
    <n v="46"/>
    <n v="10"/>
    <n v="17"/>
    <d v="2019-03-04T00:00:00"/>
    <x v="5"/>
  </r>
  <r>
    <x v="2"/>
    <d v="2019-03-05T00:00:00"/>
    <n v="14"/>
    <n v="0"/>
    <n v="14"/>
    <n v="0"/>
    <n v="10"/>
    <n v="17"/>
    <d v="2019-03-04T00:00:00"/>
    <x v="5"/>
  </r>
  <r>
    <x v="3"/>
    <d v="2019-03-05T00:00:00"/>
    <n v="63"/>
    <n v="12"/>
    <n v="51"/>
    <n v="0"/>
    <n v="10"/>
    <n v="17"/>
    <d v="2019-03-04T00:00:00"/>
    <x v="5"/>
  </r>
  <r>
    <x v="4"/>
    <d v="2019-03-05T00:00:00"/>
    <n v="37"/>
    <n v="4"/>
    <n v="33"/>
    <n v="0"/>
    <n v="10"/>
    <n v="17"/>
    <d v="2019-03-04T00:00:00"/>
    <x v="5"/>
  </r>
  <r>
    <x v="36"/>
    <d v="2019-03-05T00:00:00"/>
    <n v="4"/>
    <n v="1"/>
    <n v="3"/>
    <n v="0"/>
    <n v="10"/>
    <n v="17"/>
    <d v="2019-03-04T00:00:00"/>
    <x v="5"/>
  </r>
  <r>
    <x v="5"/>
    <d v="2019-03-05T00:00:00"/>
    <n v="17"/>
    <n v="2"/>
    <n v="15"/>
    <n v="0"/>
    <n v="10"/>
    <n v="17"/>
    <d v="2019-03-04T00:00:00"/>
    <x v="5"/>
  </r>
  <r>
    <x v="6"/>
    <d v="2019-03-05T00:00:00"/>
    <n v="11"/>
    <n v="0"/>
    <n v="11"/>
    <n v="0"/>
    <n v="10"/>
    <n v="17"/>
    <d v="2019-03-04T00:00:00"/>
    <x v="5"/>
  </r>
  <r>
    <x v="1"/>
    <d v="2019-03-05T00:00:00"/>
    <n v="4736"/>
    <n v="156"/>
    <n v="4548"/>
    <n v="32"/>
    <n v="10"/>
    <n v="17"/>
    <d v="2019-03-04T00:00:00"/>
    <x v="5"/>
  </r>
  <r>
    <x v="39"/>
    <d v="2019-03-05T00:00:00"/>
    <n v="328"/>
    <n v="10"/>
    <n v="318"/>
    <n v="0"/>
    <n v="10"/>
    <n v="17"/>
    <d v="2019-03-04T00:00:00"/>
    <x v="5"/>
  </r>
  <r>
    <x v="9"/>
    <d v="2019-03-05T00:00:00"/>
    <n v="328"/>
    <n v="0"/>
    <n v="328"/>
    <n v="0"/>
    <n v="10"/>
    <n v="17"/>
    <d v="2019-03-04T00:00:00"/>
    <x v="5"/>
  </r>
  <r>
    <x v="14"/>
    <d v="2019-03-05T00:00:00"/>
    <n v="228"/>
    <n v="54"/>
    <n v="174"/>
    <n v="0"/>
    <n v="10"/>
    <n v="17"/>
    <d v="2019-03-04T00:00:00"/>
    <x v="5"/>
  </r>
  <r>
    <x v="15"/>
    <d v="2019-03-05T00:00:00"/>
    <n v="146"/>
    <n v="3"/>
    <n v="143"/>
    <n v="0"/>
    <n v="10"/>
    <n v="17"/>
    <d v="2019-03-04T00:00:00"/>
    <x v="5"/>
  </r>
  <r>
    <x v="18"/>
    <d v="2019-03-05T00:00:00"/>
    <n v="28"/>
    <n v="0"/>
    <n v="28"/>
    <n v="0"/>
    <n v="10"/>
    <n v="17"/>
    <d v="2019-03-04T00:00:00"/>
    <x v="5"/>
  </r>
  <r>
    <x v="19"/>
    <d v="2019-03-05T00:00:00"/>
    <n v="3"/>
    <n v="0"/>
    <n v="3"/>
    <n v="0"/>
    <n v="10"/>
    <n v="17"/>
    <d v="2019-03-04T00:00:00"/>
    <x v="5"/>
  </r>
  <r>
    <x v="10"/>
    <d v="2019-03-05T00:00:00"/>
    <n v="228"/>
    <n v="0"/>
    <n v="228"/>
    <n v="0"/>
    <n v="10"/>
    <n v="17"/>
    <d v="2019-03-04T00:00:00"/>
    <x v="5"/>
  </r>
  <r>
    <x v="11"/>
    <d v="2019-03-05T00:00:00"/>
    <n v="3"/>
    <n v="0"/>
    <n v="3"/>
    <n v="0"/>
    <n v="10"/>
    <n v="17"/>
    <d v="2019-03-04T00:00:00"/>
    <x v="5"/>
  </r>
  <r>
    <x v="20"/>
    <d v="2019-03-05T00:00:00"/>
    <n v="228"/>
    <n v="0"/>
    <n v="228"/>
    <n v="0"/>
    <n v="10"/>
    <n v="17"/>
    <d v="2019-03-04T00:00:00"/>
    <x v="5"/>
  </r>
  <r>
    <x v="21"/>
    <d v="2019-03-05T00:00:00"/>
    <n v="819"/>
    <n v="8"/>
    <n v="811"/>
    <n v="0"/>
    <n v="10"/>
    <n v="17"/>
    <d v="2019-03-04T00:00:00"/>
    <x v="5"/>
  </r>
  <r>
    <x v="22"/>
    <d v="2019-03-05T00:00:00"/>
    <n v="2243"/>
    <n v="27"/>
    <n v="2216"/>
    <n v="0"/>
    <n v="10"/>
    <n v="17"/>
    <d v="2019-03-04T00:00:00"/>
    <x v="5"/>
  </r>
  <r>
    <x v="25"/>
    <d v="2019-03-05T00:00:00"/>
    <n v="181"/>
    <n v="21"/>
    <n v="160"/>
    <n v="0"/>
    <n v="10"/>
    <n v="17"/>
    <d v="2019-03-04T00:00:00"/>
    <x v="5"/>
  </r>
  <r>
    <x v="26"/>
    <d v="2019-03-05T00:00:00"/>
    <n v="29"/>
    <n v="1"/>
    <n v="28"/>
    <n v="0"/>
    <n v="10"/>
    <n v="17"/>
    <d v="2019-03-04T00:00:00"/>
    <x v="5"/>
  </r>
  <r>
    <x v="27"/>
    <d v="2019-03-05T00:00:00"/>
    <n v="31"/>
    <n v="0"/>
    <n v="31"/>
    <n v="0"/>
    <n v="10"/>
    <n v="17"/>
    <d v="2019-03-04T00:00:00"/>
    <x v="5"/>
  </r>
  <r>
    <x v="38"/>
    <d v="2019-03-05T00:00:00"/>
    <n v="16"/>
    <n v="1"/>
    <n v="15"/>
    <n v="0"/>
    <n v="10"/>
    <n v="17"/>
    <d v="2019-03-04T00:00:00"/>
    <x v="5"/>
  </r>
  <r>
    <x v="28"/>
    <d v="2019-03-05T00:00:00"/>
    <n v="220"/>
    <n v="4"/>
    <n v="216"/>
    <n v="0"/>
    <n v="10"/>
    <n v="17"/>
    <d v="2019-03-04T00:00:00"/>
    <x v="5"/>
  </r>
  <r>
    <x v="29"/>
    <d v="2019-03-05T00:00:00"/>
    <n v="86"/>
    <n v="9"/>
    <n v="77"/>
    <n v="0"/>
    <n v="10"/>
    <n v="17"/>
    <d v="2019-03-04T00:00:00"/>
    <x v="5"/>
  </r>
  <r>
    <x v="23"/>
    <d v="2019-03-05T00:00:00"/>
    <n v="148"/>
    <n v="29"/>
    <n v="119"/>
    <n v="0"/>
    <n v="10"/>
    <n v="17"/>
    <d v="2019-03-04T00:00:00"/>
    <x v="5"/>
  </r>
  <r>
    <x v="24"/>
    <d v="2019-03-05T00:00:00"/>
    <n v="522"/>
    <n v="22"/>
    <n v="500"/>
    <n v="0"/>
    <n v="10"/>
    <n v="17"/>
    <d v="2019-03-04T00:00:00"/>
    <x v="5"/>
  </r>
  <r>
    <x v="30"/>
    <d v="2019-03-05T00:00:00"/>
    <n v="522"/>
    <n v="0"/>
    <n v="522"/>
    <n v="0"/>
    <n v="10"/>
    <n v="17"/>
    <d v="2019-03-04T00:00:00"/>
    <x v="5"/>
  </r>
  <r>
    <x v="31"/>
    <d v="2019-03-05T00:00:00"/>
    <n v="356"/>
    <n v="34"/>
    <n v="322"/>
    <n v="0"/>
    <n v="10"/>
    <n v="17"/>
    <d v="2019-03-04T00:00:00"/>
    <x v="5"/>
  </r>
  <r>
    <x v="32"/>
    <d v="2019-03-05T00:00:00"/>
    <n v="111"/>
    <n v="14"/>
    <n v="97"/>
    <n v="0"/>
    <n v="10"/>
    <n v="17"/>
    <d v="2019-03-04T00:00:00"/>
    <x v="5"/>
  </r>
  <r>
    <x v="33"/>
    <d v="2019-03-05T00:00:00"/>
    <n v="94"/>
    <n v="5"/>
    <n v="89"/>
    <n v="0"/>
    <n v="10"/>
    <n v="17"/>
    <d v="2019-03-04T00:00:00"/>
    <x v="5"/>
  </r>
  <r>
    <x v="34"/>
    <d v="2019-03-05T00:00:00"/>
    <n v="36"/>
    <n v="0"/>
    <n v="0"/>
    <n v="0"/>
    <n v="10"/>
    <n v="17"/>
    <d v="2019-03-04T00:00:00"/>
    <x v="5"/>
  </r>
  <r>
    <x v="7"/>
    <d v="2019-03-05T00:00:00"/>
    <n v="1084"/>
    <n v="209"/>
    <n v="875"/>
    <n v="0"/>
    <n v="10"/>
    <n v="17"/>
    <d v="2019-03-04T00:00:00"/>
    <x v="5"/>
  </r>
  <r>
    <x v="8"/>
    <d v="2019-03-05T00:00:00"/>
    <n v="4539"/>
    <n v="291"/>
    <n v="4248"/>
    <n v="0"/>
    <n v="10"/>
    <n v="17"/>
    <d v="2019-03-04T00:00:00"/>
    <x v="5"/>
  </r>
  <r>
    <x v="35"/>
    <d v="2019-03-05T00:00:00"/>
    <n v="1375"/>
    <n v="0"/>
    <n v="0"/>
    <n v="1375"/>
    <n v="10"/>
    <n v="17"/>
    <d v="2019-03-04T00:00:00"/>
    <x v="5"/>
  </r>
  <r>
    <x v="0"/>
    <d v="2019-03-06T00:00:00"/>
    <n v="4075"/>
    <n v="14"/>
    <n v="4015"/>
    <n v="46"/>
    <n v="10"/>
    <n v="17"/>
    <d v="2019-03-04T00:00:00"/>
    <x v="5"/>
  </r>
  <r>
    <x v="2"/>
    <d v="2019-03-06T00:00:00"/>
    <n v="21"/>
    <n v="3"/>
    <n v="18"/>
    <n v="0"/>
    <n v="10"/>
    <n v="17"/>
    <d v="2019-03-04T00:00:00"/>
    <x v="5"/>
  </r>
  <r>
    <x v="3"/>
    <d v="2019-03-06T00:00:00"/>
    <n v="87"/>
    <n v="12"/>
    <n v="75"/>
    <n v="0"/>
    <n v="10"/>
    <n v="17"/>
    <d v="2019-03-04T00:00:00"/>
    <x v="5"/>
  </r>
  <r>
    <x v="4"/>
    <d v="2019-03-06T00:00:00"/>
    <n v="54"/>
    <n v="1"/>
    <n v="53"/>
    <n v="0"/>
    <n v="10"/>
    <n v="17"/>
    <d v="2019-03-04T00:00:00"/>
    <x v="5"/>
  </r>
  <r>
    <x v="36"/>
    <d v="2019-03-06T00:00:00"/>
    <n v="2"/>
    <n v="0"/>
    <n v="2"/>
    <n v="0"/>
    <n v="10"/>
    <n v="17"/>
    <d v="2019-03-04T00:00:00"/>
    <x v="5"/>
  </r>
  <r>
    <x v="5"/>
    <d v="2019-03-06T00:00:00"/>
    <n v="12"/>
    <n v="1"/>
    <n v="11"/>
    <n v="0"/>
    <n v="10"/>
    <n v="17"/>
    <d v="2019-03-04T00:00:00"/>
    <x v="5"/>
  </r>
  <r>
    <x v="6"/>
    <d v="2019-03-06T00:00:00"/>
    <n v="9"/>
    <n v="1"/>
    <n v="8"/>
    <n v="0"/>
    <n v="10"/>
    <n v="17"/>
    <d v="2019-03-04T00:00:00"/>
    <x v="5"/>
  </r>
  <r>
    <x v="1"/>
    <d v="2019-03-06T00:00:00"/>
    <n v="4015"/>
    <n v="122"/>
    <n v="3873"/>
    <n v="20"/>
    <n v="10"/>
    <n v="17"/>
    <d v="2019-03-04T00:00:00"/>
    <x v="5"/>
  </r>
  <r>
    <x v="39"/>
    <d v="2019-03-06T00:00:00"/>
    <n v="351"/>
    <n v="8"/>
    <n v="343"/>
    <n v="0"/>
    <n v="10"/>
    <n v="17"/>
    <d v="2019-03-04T00:00:00"/>
    <x v="5"/>
  </r>
  <r>
    <x v="9"/>
    <d v="2019-03-06T00:00:00"/>
    <n v="351"/>
    <n v="0"/>
    <n v="351"/>
    <n v="0"/>
    <n v="10"/>
    <n v="17"/>
    <d v="2019-03-04T00:00:00"/>
    <x v="5"/>
  </r>
  <r>
    <x v="14"/>
    <d v="2019-03-06T00:00:00"/>
    <n v="204"/>
    <n v="48"/>
    <n v="156"/>
    <n v="0"/>
    <n v="10"/>
    <n v="17"/>
    <d v="2019-03-04T00:00:00"/>
    <x v="5"/>
  </r>
  <r>
    <x v="15"/>
    <d v="2019-03-06T00:00:00"/>
    <n v="126"/>
    <n v="1"/>
    <n v="125"/>
    <n v="0"/>
    <n v="10"/>
    <n v="17"/>
    <d v="2019-03-04T00:00:00"/>
    <x v="5"/>
  </r>
  <r>
    <x v="18"/>
    <d v="2019-03-06T00:00:00"/>
    <n v="30"/>
    <n v="5"/>
    <n v="25"/>
    <n v="0"/>
    <n v="10"/>
    <n v="17"/>
    <d v="2019-03-04T00:00:00"/>
    <x v="5"/>
  </r>
  <r>
    <x v="19"/>
    <d v="2019-03-06T00:00:00"/>
    <n v="7"/>
    <n v="0"/>
    <n v="7"/>
    <n v="0"/>
    <n v="10"/>
    <n v="17"/>
    <d v="2019-03-04T00:00:00"/>
    <x v="5"/>
  </r>
  <r>
    <x v="10"/>
    <d v="2019-03-06T00:00:00"/>
    <n v="204"/>
    <n v="0"/>
    <n v="204"/>
    <n v="0"/>
    <n v="10"/>
    <n v="17"/>
    <d v="2019-03-04T00:00:00"/>
    <x v="5"/>
  </r>
  <r>
    <x v="20"/>
    <d v="2019-03-06T00:00:00"/>
    <n v="204"/>
    <n v="0"/>
    <n v="204"/>
    <n v="0"/>
    <n v="10"/>
    <n v="17"/>
    <d v="2019-03-04T00:00:00"/>
    <x v="5"/>
  </r>
  <r>
    <x v="21"/>
    <d v="2019-03-06T00:00:00"/>
    <n v="705"/>
    <n v="15"/>
    <n v="690"/>
    <n v="0"/>
    <n v="10"/>
    <n v="17"/>
    <d v="2019-03-04T00:00:00"/>
    <x v="5"/>
  </r>
  <r>
    <x v="22"/>
    <d v="2019-03-06T00:00:00"/>
    <n v="1756"/>
    <n v="19"/>
    <n v="1737"/>
    <n v="0"/>
    <n v="10"/>
    <n v="17"/>
    <d v="2019-03-04T00:00:00"/>
    <x v="5"/>
  </r>
  <r>
    <x v="25"/>
    <d v="2019-03-06T00:00:00"/>
    <n v="140"/>
    <n v="16"/>
    <n v="124"/>
    <n v="0"/>
    <n v="10"/>
    <n v="17"/>
    <d v="2019-03-04T00:00:00"/>
    <x v="5"/>
  </r>
  <r>
    <x v="26"/>
    <d v="2019-03-06T00:00:00"/>
    <n v="35"/>
    <n v="0"/>
    <n v="35"/>
    <n v="0"/>
    <n v="10"/>
    <n v="17"/>
    <d v="2019-03-04T00:00:00"/>
    <x v="5"/>
  </r>
  <r>
    <x v="27"/>
    <d v="2019-03-06T00:00:00"/>
    <n v="19"/>
    <n v="1"/>
    <n v="18"/>
    <n v="0"/>
    <n v="10"/>
    <n v="17"/>
    <d v="2019-03-04T00:00:00"/>
    <x v="5"/>
  </r>
  <r>
    <x v="38"/>
    <d v="2019-03-06T00:00:00"/>
    <n v="9"/>
    <n v="1"/>
    <n v="8"/>
    <n v="0"/>
    <n v="10"/>
    <n v="17"/>
    <d v="2019-03-04T00:00:00"/>
    <x v="5"/>
  </r>
  <r>
    <x v="28"/>
    <d v="2019-03-06T00:00:00"/>
    <n v="221"/>
    <n v="8"/>
    <n v="213"/>
    <n v="0"/>
    <n v="10"/>
    <n v="17"/>
    <d v="2019-03-04T00:00:00"/>
    <x v="5"/>
  </r>
  <r>
    <x v="29"/>
    <d v="2019-03-06T00:00:00"/>
    <n v="65"/>
    <n v="8"/>
    <n v="57"/>
    <n v="0"/>
    <n v="10"/>
    <n v="17"/>
    <d v="2019-03-04T00:00:00"/>
    <x v="5"/>
  </r>
  <r>
    <x v="23"/>
    <d v="2019-03-06T00:00:00"/>
    <n v="122"/>
    <n v="19"/>
    <n v="103"/>
    <n v="0"/>
    <n v="10"/>
    <n v="17"/>
    <d v="2019-03-04T00:00:00"/>
    <x v="5"/>
  </r>
  <r>
    <x v="24"/>
    <d v="2019-03-06T00:00:00"/>
    <n v="468"/>
    <n v="25"/>
    <n v="443"/>
    <n v="0"/>
    <n v="10"/>
    <n v="17"/>
    <d v="2019-03-04T00:00:00"/>
    <x v="5"/>
  </r>
  <r>
    <x v="30"/>
    <d v="2019-03-06T00:00:00"/>
    <n v="468"/>
    <n v="0"/>
    <n v="468"/>
    <n v="0"/>
    <n v="10"/>
    <n v="17"/>
    <d v="2019-03-04T00:00:00"/>
    <x v="5"/>
  </r>
  <r>
    <x v="31"/>
    <d v="2019-03-06T00:00:00"/>
    <n v="294"/>
    <n v="24"/>
    <n v="270"/>
    <n v="0"/>
    <n v="10"/>
    <n v="17"/>
    <d v="2019-03-04T00:00:00"/>
    <x v="5"/>
  </r>
  <r>
    <x v="32"/>
    <d v="2019-03-06T00:00:00"/>
    <n v="103"/>
    <n v="16"/>
    <n v="87"/>
    <n v="0"/>
    <n v="10"/>
    <n v="17"/>
    <d v="2019-03-04T00:00:00"/>
    <x v="5"/>
  </r>
  <r>
    <x v="33"/>
    <d v="2019-03-06T00:00:00"/>
    <n v="66"/>
    <n v="8"/>
    <n v="58"/>
    <n v="0"/>
    <n v="10"/>
    <n v="17"/>
    <d v="2019-03-04T00:00:00"/>
    <x v="5"/>
  </r>
  <r>
    <x v="34"/>
    <d v="2019-03-06T00:00:00"/>
    <n v="34"/>
    <n v="0"/>
    <n v="0"/>
    <n v="0"/>
    <n v="10"/>
    <n v="17"/>
    <d v="2019-03-04T00:00:00"/>
    <x v="5"/>
  </r>
  <r>
    <x v="7"/>
    <d v="2019-03-06T00:00:00"/>
    <n v="971"/>
    <n v="210"/>
    <n v="761"/>
    <n v="0"/>
    <n v="10"/>
    <n v="17"/>
    <d v="2019-03-04T00:00:00"/>
    <x v="5"/>
  </r>
  <r>
    <x v="8"/>
    <d v="2019-03-06T00:00:00"/>
    <n v="3865"/>
    <n v="255"/>
    <n v="3609"/>
    <n v="1"/>
    <n v="10"/>
    <n v="17"/>
    <d v="2019-03-04T00:00:00"/>
    <x v="5"/>
  </r>
  <r>
    <x v="35"/>
    <d v="2019-03-06T00:00:00"/>
    <n v="1272"/>
    <n v="0"/>
    <n v="0"/>
    <n v="1272"/>
    <n v="10"/>
    <n v="17"/>
    <d v="2019-03-04T00:00:00"/>
    <x v="5"/>
  </r>
  <r>
    <x v="0"/>
    <d v="2019-03-07T00:00:00"/>
    <n v="3515"/>
    <n v="14"/>
    <n v="3458"/>
    <n v="43"/>
    <n v="10"/>
    <n v="17"/>
    <d v="2019-03-04T00:00:00"/>
    <x v="5"/>
  </r>
  <r>
    <x v="2"/>
    <d v="2019-03-07T00:00:00"/>
    <n v="21"/>
    <n v="1"/>
    <n v="20"/>
    <n v="0"/>
    <n v="10"/>
    <n v="17"/>
    <d v="2019-03-04T00:00:00"/>
    <x v="5"/>
  </r>
  <r>
    <x v="3"/>
    <d v="2019-03-07T00:00:00"/>
    <n v="68"/>
    <n v="6"/>
    <n v="62"/>
    <n v="0"/>
    <n v="10"/>
    <n v="17"/>
    <d v="2019-03-04T00:00:00"/>
    <x v="5"/>
  </r>
  <r>
    <x v="4"/>
    <d v="2019-03-07T00:00:00"/>
    <n v="41"/>
    <n v="0"/>
    <n v="41"/>
    <n v="0"/>
    <n v="10"/>
    <n v="17"/>
    <d v="2019-03-04T00:00:00"/>
    <x v="5"/>
  </r>
  <r>
    <x v="36"/>
    <d v="2019-03-07T00:00:00"/>
    <n v="1"/>
    <n v="0"/>
    <n v="1"/>
    <n v="0"/>
    <n v="10"/>
    <n v="17"/>
    <d v="2019-03-04T00:00:00"/>
    <x v="5"/>
  </r>
  <r>
    <x v="5"/>
    <d v="2019-03-07T00:00:00"/>
    <n v="9"/>
    <n v="0"/>
    <n v="9"/>
    <n v="0"/>
    <n v="10"/>
    <n v="17"/>
    <d v="2019-03-04T00:00:00"/>
    <x v="5"/>
  </r>
  <r>
    <x v="6"/>
    <d v="2019-03-07T00:00:00"/>
    <n v="8"/>
    <n v="0"/>
    <n v="8"/>
    <n v="0"/>
    <n v="10"/>
    <n v="17"/>
    <d v="2019-03-04T00:00:00"/>
    <x v="5"/>
  </r>
  <r>
    <x v="1"/>
    <d v="2019-03-07T00:00:00"/>
    <n v="3457"/>
    <n v="111"/>
    <n v="3332"/>
    <n v="14"/>
    <n v="10"/>
    <n v="17"/>
    <d v="2019-03-04T00:00:00"/>
    <x v="5"/>
  </r>
  <r>
    <x v="39"/>
    <d v="2019-03-07T00:00:00"/>
    <n v="282"/>
    <n v="5"/>
    <n v="277"/>
    <n v="0"/>
    <n v="10"/>
    <n v="17"/>
    <d v="2019-03-04T00:00:00"/>
    <x v="5"/>
  </r>
  <r>
    <x v="9"/>
    <d v="2019-03-07T00:00:00"/>
    <n v="282"/>
    <n v="0"/>
    <n v="282"/>
    <n v="0"/>
    <n v="10"/>
    <n v="17"/>
    <d v="2019-03-04T00:00:00"/>
    <x v="5"/>
  </r>
  <r>
    <x v="14"/>
    <d v="2019-03-07T00:00:00"/>
    <n v="192"/>
    <n v="37"/>
    <n v="155"/>
    <n v="0"/>
    <n v="10"/>
    <n v="17"/>
    <d v="2019-03-04T00:00:00"/>
    <x v="5"/>
  </r>
  <r>
    <x v="15"/>
    <d v="2019-03-07T00:00:00"/>
    <n v="134"/>
    <n v="1"/>
    <n v="133"/>
    <n v="0"/>
    <n v="10"/>
    <n v="17"/>
    <d v="2019-03-04T00:00:00"/>
    <x v="5"/>
  </r>
  <r>
    <x v="18"/>
    <d v="2019-03-07T00:00:00"/>
    <n v="21"/>
    <n v="1"/>
    <n v="20"/>
    <n v="0"/>
    <n v="10"/>
    <n v="17"/>
    <d v="2019-03-04T00:00:00"/>
    <x v="5"/>
  </r>
  <r>
    <x v="19"/>
    <d v="2019-03-07T00:00:00"/>
    <n v="5"/>
    <n v="0"/>
    <n v="5"/>
    <n v="0"/>
    <n v="10"/>
    <n v="17"/>
    <d v="2019-03-04T00:00:00"/>
    <x v="5"/>
  </r>
  <r>
    <x v="10"/>
    <d v="2019-03-07T00:00:00"/>
    <n v="192"/>
    <n v="0"/>
    <n v="192"/>
    <n v="0"/>
    <n v="10"/>
    <n v="17"/>
    <d v="2019-03-04T00:00:00"/>
    <x v="5"/>
  </r>
  <r>
    <x v="11"/>
    <d v="2019-03-07T00:00:00"/>
    <n v="2"/>
    <n v="0"/>
    <n v="2"/>
    <n v="0"/>
    <n v="10"/>
    <n v="17"/>
    <d v="2019-03-04T00:00:00"/>
    <x v="5"/>
  </r>
  <r>
    <x v="20"/>
    <d v="2019-03-07T00:00:00"/>
    <n v="192"/>
    <n v="0"/>
    <n v="192"/>
    <n v="0"/>
    <n v="10"/>
    <n v="17"/>
    <d v="2019-03-04T00:00:00"/>
    <x v="5"/>
  </r>
  <r>
    <x v="21"/>
    <d v="2019-03-07T00:00:00"/>
    <n v="631"/>
    <n v="19"/>
    <n v="612"/>
    <n v="0"/>
    <n v="10"/>
    <n v="17"/>
    <d v="2019-03-04T00:00:00"/>
    <x v="5"/>
  </r>
  <r>
    <x v="22"/>
    <d v="2019-03-07T00:00:00"/>
    <n v="1496"/>
    <n v="26"/>
    <n v="1470"/>
    <n v="0"/>
    <n v="10"/>
    <n v="17"/>
    <d v="2019-03-04T00:00:00"/>
    <x v="5"/>
  </r>
  <r>
    <x v="25"/>
    <d v="2019-03-07T00:00:00"/>
    <n v="138"/>
    <n v="11"/>
    <n v="127"/>
    <n v="0"/>
    <n v="10"/>
    <n v="17"/>
    <d v="2019-03-04T00:00:00"/>
    <x v="5"/>
  </r>
  <r>
    <x v="26"/>
    <d v="2019-03-07T00:00:00"/>
    <n v="18"/>
    <n v="1"/>
    <n v="17"/>
    <n v="0"/>
    <n v="10"/>
    <n v="17"/>
    <d v="2019-03-04T00:00:00"/>
    <x v="5"/>
  </r>
  <r>
    <x v="27"/>
    <d v="2019-03-07T00:00:00"/>
    <n v="14"/>
    <n v="0"/>
    <n v="14"/>
    <n v="0"/>
    <n v="10"/>
    <n v="17"/>
    <d v="2019-03-04T00:00:00"/>
    <x v="5"/>
  </r>
  <r>
    <x v="38"/>
    <d v="2019-03-07T00:00:00"/>
    <n v="12"/>
    <n v="2"/>
    <n v="10"/>
    <n v="0"/>
    <n v="10"/>
    <n v="17"/>
    <d v="2019-03-04T00:00:00"/>
    <x v="5"/>
  </r>
  <r>
    <x v="28"/>
    <d v="2019-03-07T00:00:00"/>
    <n v="172"/>
    <n v="7"/>
    <n v="165"/>
    <n v="0"/>
    <n v="10"/>
    <n v="17"/>
    <d v="2019-03-04T00:00:00"/>
    <x v="5"/>
  </r>
  <r>
    <x v="29"/>
    <d v="2019-03-07T00:00:00"/>
    <n v="69"/>
    <n v="17"/>
    <n v="52"/>
    <n v="0"/>
    <n v="10"/>
    <n v="17"/>
    <d v="2019-03-04T00:00:00"/>
    <x v="5"/>
  </r>
  <r>
    <x v="23"/>
    <d v="2019-03-07T00:00:00"/>
    <n v="122"/>
    <n v="24"/>
    <n v="98"/>
    <n v="0"/>
    <n v="10"/>
    <n v="17"/>
    <d v="2019-03-04T00:00:00"/>
    <x v="5"/>
  </r>
  <r>
    <x v="24"/>
    <d v="2019-03-07T00:00:00"/>
    <n v="411"/>
    <n v="26"/>
    <n v="385"/>
    <n v="0"/>
    <n v="10"/>
    <n v="17"/>
    <d v="2019-03-04T00:00:00"/>
    <x v="5"/>
  </r>
  <r>
    <x v="30"/>
    <d v="2019-03-07T00:00:00"/>
    <n v="411"/>
    <n v="0"/>
    <n v="411"/>
    <n v="0"/>
    <n v="10"/>
    <n v="17"/>
    <d v="2019-03-04T00:00:00"/>
    <x v="5"/>
  </r>
  <r>
    <x v="31"/>
    <d v="2019-03-07T00:00:00"/>
    <n v="250"/>
    <n v="16"/>
    <n v="234"/>
    <n v="0"/>
    <n v="10"/>
    <n v="17"/>
    <d v="2019-03-04T00:00:00"/>
    <x v="5"/>
  </r>
  <r>
    <x v="32"/>
    <d v="2019-03-07T00:00:00"/>
    <n v="82"/>
    <n v="6"/>
    <n v="76"/>
    <n v="0"/>
    <n v="10"/>
    <n v="17"/>
    <d v="2019-03-04T00:00:00"/>
    <x v="5"/>
  </r>
  <r>
    <x v="33"/>
    <d v="2019-03-07T00:00:00"/>
    <n v="56"/>
    <n v="2"/>
    <n v="54"/>
    <n v="0"/>
    <n v="10"/>
    <n v="17"/>
    <d v="2019-03-04T00:00:00"/>
    <x v="5"/>
  </r>
  <r>
    <x v="34"/>
    <d v="2019-03-07T00:00:00"/>
    <n v="21"/>
    <n v="0"/>
    <n v="0"/>
    <n v="0"/>
    <n v="10"/>
    <n v="17"/>
    <d v="2019-03-04T00:00:00"/>
    <x v="5"/>
  </r>
  <r>
    <x v="7"/>
    <d v="2019-03-07T00:00:00"/>
    <n v="821"/>
    <n v="166"/>
    <n v="655"/>
    <n v="0"/>
    <n v="10"/>
    <n v="17"/>
    <d v="2019-03-04T00:00:00"/>
    <x v="5"/>
  </r>
  <r>
    <x v="8"/>
    <d v="2019-03-07T00:00:00"/>
    <n v="3329"/>
    <n v="238"/>
    <n v="3091"/>
    <n v="0"/>
    <n v="10"/>
    <n v="17"/>
    <d v="2019-03-04T00:00:00"/>
    <x v="5"/>
  </r>
  <r>
    <x v="37"/>
    <d v="2019-03-07T00:00:00"/>
    <n v="1"/>
    <n v="0"/>
    <n v="1"/>
    <n v="0"/>
    <n v="10"/>
    <n v="17"/>
    <d v="2019-03-04T00:00:00"/>
    <x v="5"/>
  </r>
  <r>
    <x v="35"/>
    <d v="2019-03-07T00:00:00"/>
    <n v="1102"/>
    <n v="0"/>
    <n v="0"/>
    <n v="1102"/>
    <n v="10"/>
    <n v="17"/>
    <d v="2019-03-04T00:00:00"/>
    <x v="5"/>
  </r>
  <r>
    <x v="0"/>
    <d v="2019-03-08T00:00:00"/>
    <n v="3758"/>
    <n v="21"/>
    <n v="3664"/>
    <n v="73"/>
    <n v="10"/>
    <n v="17"/>
    <d v="2019-03-04T00:00:00"/>
    <x v="5"/>
  </r>
  <r>
    <x v="2"/>
    <d v="2019-03-08T00:00:00"/>
    <n v="23"/>
    <n v="2"/>
    <n v="21"/>
    <n v="0"/>
    <n v="10"/>
    <n v="17"/>
    <d v="2019-03-04T00:00:00"/>
    <x v="5"/>
  </r>
  <r>
    <x v="3"/>
    <d v="2019-03-08T00:00:00"/>
    <n v="72"/>
    <n v="9"/>
    <n v="63"/>
    <n v="0"/>
    <n v="10"/>
    <n v="17"/>
    <d v="2019-03-04T00:00:00"/>
    <x v="5"/>
  </r>
  <r>
    <x v="4"/>
    <d v="2019-03-08T00:00:00"/>
    <n v="40"/>
    <n v="2"/>
    <n v="38"/>
    <n v="0"/>
    <n v="10"/>
    <n v="17"/>
    <d v="2019-03-04T00:00:00"/>
    <x v="5"/>
  </r>
  <r>
    <x v="36"/>
    <d v="2019-03-08T00:00:00"/>
    <n v="1"/>
    <n v="0"/>
    <n v="1"/>
    <n v="0"/>
    <n v="10"/>
    <n v="17"/>
    <d v="2019-03-04T00:00:00"/>
    <x v="5"/>
  </r>
  <r>
    <x v="5"/>
    <d v="2019-03-08T00:00:00"/>
    <n v="12"/>
    <n v="1"/>
    <n v="11"/>
    <n v="0"/>
    <n v="10"/>
    <n v="17"/>
    <d v="2019-03-04T00:00:00"/>
    <x v="5"/>
  </r>
  <r>
    <x v="6"/>
    <d v="2019-03-08T00:00:00"/>
    <n v="10"/>
    <n v="1"/>
    <n v="9"/>
    <n v="0"/>
    <n v="10"/>
    <n v="17"/>
    <d v="2019-03-04T00:00:00"/>
    <x v="5"/>
  </r>
  <r>
    <x v="1"/>
    <d v="2019-03-08T00:00:00"/>
    <n v="3664"/>
    <n v="109"/>
    <n v="3524"/>
    <n v="31"/>
    <n v="10"/>
    <n v="17"/>
    <d v="2019-03-04T00:00:00"/>
    <x v="5"/>
  </r>
  <r>
    <x v="39"/>
    <d v="2019-03-08T00:00:00"/>
    <n v="251"/>
    <n v="5"/>
    <n v="246"/>
    <n v="0"/>
    <n v="10"/>
    <n v="17"/>
    <d v="2019-03-04T00:00:00"/>
    <x v="5"/>
  </r>
  <r>
    <x v="9"/>
    <d v="2019-03-08T00:00:00"/>
    <n v="251"/>
    <n v="0"/>
    <n v="251"/>
    <n v="0"/>
    <n v="10"/>
    <n v="17"/>
    <d v="2019-03-04T00:00:00"/>
    <x v="5"/>
  </r>
  <r>
    <x v="14"/>
    <d v="2019-03-08T00:00:00"/>
    <n v="183"/>
    <n v="35"/>
    <n v="148"/>
    <n v="0"/>
    <n v="10"/>
    <n v="17"/>
    <d v="2019-03-04T00:00:00"/>
    <x v="5"/>
  </r>
  <r>
    <x v="15"/>
    <d v="2019-03-08T00:00:00"/>
    <n v="117"/>
    <n v="2"/>
    <n v="115"/>
    <n v="0"/>
    <n v="10"/>
    <n v="17"/>
    <d v="2019-03-04T00:00:00"/>
    <x v="5"/>
  </r>
  <r>
    <x v="18"/>
    <d v="2019-03-08T00:00:00"/>
    <n v="31"/>
    <n v="2"/>
    <n v="29"/>
    <n v="0"/>
    <n v="10"/>
    <n v="17"/>
    <d v="2019-03-04T00:00:00"/>
    <x v="5"/>
  </r>
  <r>
    <x v="19"/>
    <d v="2019-03-08T00:00:00"/>
    <n v="8"/>
    <n v="0"/>
    <n v="8"/>
    <n v="0"/>
    <n v="10"/>
    <n v="17"/>
    <d v="2019-03-04T00:00:00"/>
    <x v="5"/>
  </r>
  <r>
    <x v="10"/>
    <d v="2019-03-08T00:00:00"/>
    <n v="183"/>
    <n v="0"/>
    <n v="183"/>
    <n v="0"/>
    <n v="10"/>
    <n v="17"/>
    <d v="2019-03-04T00:00:00"/>
    <x v="5"/>
  </r>
  <r>
    <x v="11"/>
    <d v="2019-03-08T00:00:00"/>
    <n v="2"/>
    <n v="0"/>
    <n v="2"/>
    <n v="0"/>
    <n v="10"/>
    <n v="17"/>
    <d v="2019-03-04T00:00:00"/>
    <x v="5"/>
  </r>
  <r>
    <x v="20"/>
    <d v="2019-03-08T00:00:00"/>
    <n v="183"/>
    <n v="0"/>
    <n v="183"/>
    <n v="0"/>
    <n v="10"/>
    <n v="17"/>
    <d v="2019-03-04T00:00:00"/>
    <x v="5"/>
  </r>
  <r>
    <x v="21"/>
    <d v="2019-03-08T00:00:00"/>
    <n v="758"/>
    <n v="11"/>
    <n v="747"/>
    <n v="0"/>
    <n v="10"/>
    <n v="17"/>
    <d v="2019-03-04T00:00:00"/>
    <x v="5"/>
  </r>
  <r>
    <x v="22"/>
    <d v="2019-03-08T00:00:00"/>
    <n v="1627"/>
    <n v="8"/>
    <n v="1619"/>
    <n v="0"/>
    <n v="10"/>
    <n v="17"/>
    <d v="2019-03-04T00:00:00"/>
    <x v="5"/>
  </r>
  <r>
    <x v="25"/>
    <d v="2019-03-08T00:00:00"/>
    <n v="101"/>
    <n v="10"/>
    <n v="91"/>
    <n v="0"/>
    <n v="10"/>
    <n v="17"/>
    <d v="2019-03-04T00:00:00"/>
    <x v="5"/>
  </r>
  <r>
    <x v="26"/>
    <d v="2019-03-08T00:00:00"/>
    <n v="22"/>
    <n v="0"/>
    <n v="22"/>
    <n v="0"/>
    <n v="10"/>
    <n v="17"/>
    <d v="2019-03-04T00:00:00"/>
    <x v="5"/>
  </r>
  <r>
    <x v="27"/>
    <d v="2019-03-08T00:00:00"/>
    <n v="17"/>
    <n v="0"/>
    <n v="17"/>
    <n v="0"/>
    <n v="10"/>
    <n v="17"/>
    <d v="2019-03-04T00:00:00"/>
    <x v="5"/>
  </r>
  <r>
    <x v="38"/>
    <d v="2019-03-08T00:00:00"/>
    <n v="6"/>
    <n v="0"/>
    <n v="6"/>
    <n v="0"/>
    <n v="10"/>
    <n v="17"/>
    <d v="2019-03-04T00:00:00"/>
    <x v="5"/>
  </r>
  <r>
    <x v="28"/>
    <d v="2019-03-08T00:00:00"/>
    <n v="184"/>
    <n v="10"/>
    <n v="174"/>
    <n v="0"/>
    <n v="10"/>
    <n v="17"/>
    <d v="2019-03-04T00:00:00"/>
    <x v="5"/>
  </r>
  <r>
    <x v="29"/>
    <d v="2019-03-08T00:00:00"/>
    <n v="48"/>
    <n v="9"/>
    <n v="39"/>
    <n v="0"/>
    <n v="10"/>
    <n v="17"/>
    <d v="2019-03-04T00:00:00"/>
    <x v="5"/>
  </r>
  <r>
    <x v="23"/>
    <d v="2019-03-08T00:00:00"/>
    <n v="112"/>
    <n v="12"/>
    <n v="100"/>
    <n v="0"/>
    <n v="10"/>
    <n v="17"/>
    <d v="2019-03-04T00:00:00"/>
    <x v="5"/>
  </r>
  <r>
    <x v="24"/>
    <d v="2019-03-08T00:00:00"/>
    <n v="365"/>
    <n v="20"/>
    <n v="345"/>
    <n v="0"/>
    <n v="10"/>
    <n v="17"/>
    <d v="2019-03-04T00:00:00"/>
    <x v="5"/>
  </r>
  <r>
    <x v="30"/>
    <d v="2019-03-08T00:00:00"/>
    <n v="365"/>
    <n v="0"/>
    <n v="365"/>
    <n v="0"/>
    <n v="10"/>
    <n v="17"/>
    <d v="2019-03-04T00:00:00"/>
    <x v="5"/>
  </r>
  <r>
    <x v="31"/>
    <d v="2019-03-08T00:00:00"/>
    <n v="280"/>
    <n v="23"/>
    <n v="257"/>
    <n v="0"/>
    <n v="10"/>
    <n v="17"/>
    <d v="2019-03-04T00:00:00"/>
    <x v="5"/>
  </r>
  <r>
    <x v="32"/>
    <d v="2019-03-08T00:00:00"/>
    <n v="95"/>
    <n v="11"/>
    <n v="84"/>
    <n v="0"/>
    <n v="10"/>
    <n v="17"/>
    <d v="2019-03-04T00:00:00"/>
    <x v="5"/>
  </r>
  <r>
    <x v="33"/>
    <d v="2019-03-08T00:00:00"/>
    <n v="57"/>
    <n v="3"/>
    <n v="54"/>
    <n v="0"/>
    <n v="10"/>
    <n v="17"/>
    <d v="2019-03-04T00:00:00"/>
    <x v="5"/>
  </r>
  <r>
    <x v="34"/>
    <d v="2019-03-08T00:00:00"/>
    <n v="31"/>
    <n v="0"/>
    <n v="0"/>
    <n v="0"/>
    <n v="10"/>
    <n v="17"/>
    <d v="2019-03-04T00:00:00"/>
    <x v="5"/>
  </r>
  <r>
    <x v="7"/>
    <d v="2019-03-08T00:00:00"/>
    <n v="868"/>
    <n v="168"/>
    <n v="700"/>
    <n v="0"/>
    <n v="10"/>
    <n v="17"/>
    <d v="2019-03-04T00:00:00"/>
    <x v="5"/>
  </r>
  <r>
    <x v="8"/>
    <d v="2019-03-08T00:00:00"/>
    <n v="3514"/>
    <n v="244"/>
    <n v="3269"/>
    <n v="1"/>
    <n v="10"/>
    <n v="17"/>
    <d v="2019-03-04T00:00:00"/>
    <x v="5"/>
  </r>
  <r>
    <x v="35"/>
    <d v="2019-03-08T00:00:00"/>
    <n v="1194"/>
    <n v="0"/>
    <n v="0"/>
    <n v="1194"/>
    <n v="10"/>
    <n v="17"/>
    <d v="2019-03-04T00:00:00"/>
    <x v="5"/>
  </r>
  <r>
    <x v="0"/>
    <d v="2019-03-10T00:00:00"/>
    <n v="306"/>
    <n v="3"/>
    <n v="298"/>
    <n v="5"/>
    <n v="11"/>
    <n v="18"/>
    <d v="2019-03-11T00:00:00"/>
    <x v="5"/>
  </r>
  <r>
    <x v="2"/>
    <d v="2019-03-10T00:00:00"/>
    <n v="4"/>
    <n v="1"/>
    <n v="3"/>
    <n v="0"/>
    <n v="11"/>
    <n v="18"/>
    <d v="2019-03-11T00:00:00"/>
    <x v="5"/>
  </r>
  <r>
    <x v="3"/>
    <d v="2019-03-10T00:00:00"/>
    <n v="13"/>
    <n v="1"/>
    <n v="12"/>
    <n v="0"/>
    <n v="11"/>
    <n v="18"/>
    <d v="2019-03-11T00:00:00"/>
    <x v="5"/>
  </r>
  <r>
    <x v="4"/>
    <d v="2019-03-10T00:00:00"/>
    <n v="8"/>
    <n v="0"/>
    <n v="8"/>
    <n v="0"/>
    <n v="11"/>
    <n v="18"/>
    <d v="2019-03-11T00:00:00"/>
    <x v="5"/>
  </r>
  <r>
    <x v="5"/>
    <d v="2019-03-10T00:00:00"/>
    <n v="5"/>
    <n v="1"/>
    <n v="4"/>
    <n v="0"/>
    <n v="11"/>
    <n v="18"/>
    <d v="2019-03-11T00:00:00"/>
    <x v="5"/>
  </r>
  <r>
    <x v="6"/>
    <d v="2019-03-10T00:00:00"/>
    <n v="4"/>
    <n v="0"/>
    <n v="4"/>
    <n v="0"/>
    <n v="11"/>
    <n v="18"/>
    <d v="2019-03-11T00:00:00"/>
    <x v="5"/>
  </r>
  <r>
    <x v="1"/>
    <d v="2019-03-10T00:00:00"/>
    <n v="298"/>
    <n v="11"/>
    <n v="276"/>
    <n v="11"/>
    <n v="11"/>
    <n v="18"/>
    <d v="2019-03-11T00:00:00"/>
    <x v="5"/>
  </r>
  <r>
    <x v="39"/>
    <d v="2019-03-10T00:00:00"/>
    <n v="15"/>
    <n v="0"/>
    <n v="15"/>
    <n v="0"/>
    <n v="11"/>
    <n v="18"/>
    <d v="2019-03-11T00:00:00"/>
    <x v="5"/>
  </r>
  <r>
    <x v="9"/>
    <d v="2019-03-10T00:00:00"/>
    <n v="15"/>
    <n v="0"/>
    <n v="15"/>
    <n v="0"/>
    <n v="11"/>
    <n v="18"/>
    <d v="2019-03-11T00:00:00"/>
    <x v="5"/>
  </r>
  <r>
    <x v="14"/>
    <d v="2019-03-10T00:00:00"/>
    <n v="27"/>
    <n v="7"/>
    <n v="20"/>
    <n v="0"/>
    <n v="11"/>
    <n v="18"/>
    <d v="2019-03-11T00:00:00"/>
    <x v="5"/>
  </r>
  <r>
    <x v="15"/>
    <d v="2019-03-10T00:00:00"/>
    <n v="16"/>
    <n v="1"/>
    <n v="15"/>
    <n v="0"/>
    <n v="11"/>
    <n v="18"/>
    <d v="2019-03-11T00:00:00"/>
    <x v="5"/>
  </r>
  <r>
    <x v="18"/>
    <d v="2019-03-10T00:00:00"/>
    <n v="4"/>
    <n v="1"/>
    <n v="3"/>
    <n v="0"/>
    <n v="11"/>
    <n v="18"/>
    <d v="2019-03-11T00:00:00"/>
    <x v="5"/>
  </r>
  <r>
    <x v="19"/>
    <d v="2019-03-10T00:00:00"/>
    <n v="2"/>
    <n v="0"/>
    <n v="2"/>
    <n v="0"/>
    <n v="11"/>
    <n v="18"/>
    <d v="2019-03-11T00:00:00"/>
    <x v="5"/>
  </r>
  <r>
    <x v="10"/>
    <d v="2019-03-10T00:00:00"/>
    <n v="27"/>
    <n v="0"/>
    <n v="27"/>
    <n v="0"/>
    <n v="11"/>
    <n v="18"/>
    <d v="2019-03-11T00:00:00"/>
    <x v="5"/>
  </r>
  <r>
    <x v="20"/>
    <d v="2019-03-10T00:00:00"/>
    <n v="27"/>
    <n v="0"/>
    <n v="27"/>
    <n v="0"/>
    <n v="11"/>
    <n v="18"/>
    <d v="2019-03-11T00:00:00"/>
    <x v="5"/>
  </r>
  <r>
    <x v="21"/>
    <d v="2019-03-10T00:00:00"/>
    <n v="54"/>
    <n v="3"/>
    <n v="51"/>
    <n v="0"/>
    <n v="11"/>
    <n v="18"/>
    <d v="2019-03-11T00:00:00"/>
    <x v="5"/>
  </r>
  <r>
    <x v="22"/>
    <d v="2019-03-10T00:00:00"/>
    <n v="91"/>
    <n v="2"/>
    <n v="89"/>
    <n v="0"/>
    <n v="11"/>
    <n v="18"/>
    <d v="2019-03-11T00:00:00"/>
    <x v="5"/>
  </r>
  <r>
    <x v="25"/>
    <d v="2019-03-10T00:00:00"/>
    <n v="15"/>
    <n v="2"/>
    <n v="13"/>
    <n v="0"/>
    <n v="11"/>
    <n v="18"/>
    <d v="2019-03-11T00:00:00"/>
    <x v="5"/>
  </r>
  <r>
    <x v="26"/>
    <d v="2019-03-10T00:00:00"/>
    <n v="5"/>
    <n v="0"/>
    <n v="5"/>
    <n v="0"/>
    <n v="11"/>
    <n v="18"/>
    <d v="2019-03-11T00:00:00"/>
    <x v="5"/>
  </r>
  <r>
    <x v="27"/>
    <d v="2019-03-10T00:00:00"/>
    <n v="3"/>
    <n v="0"/>
    <n v="3"/>
    <n v="0"/>
    <n v="11"/>
    <n v="18"/>
    <d v="2019-03-11T00:00:00"/>
    <x v="5"/>
  </r>
  <r>
    <x v="38"/>
    <d v="2019-03-10T00:00:00"/>
    <n v="1"/>
    <n v="0"/>
    <n v="1"/>
    <n v="0"/>
    <n v="11"/>
    <n v="18"/>
    <d v="2019-03-11T00:00:00"/>
    <x v="5"/>
  </r>
  <r>
    <x v="28"/>
    <d v="2019-03-10T00:00:00"/>
    <n v="17"/>
    <n v="0"/>
    <n v="17"/>
    <n v="0"/>
    <n v="11"/>
    <n v="18"/>
    <d v="2019-03-11T00:00:00"/>
    <x v="5"/>
  </r>
  <r>
    <x v="29"/>
    <d v="2019-03-10T00:00:00"/>
    <n v="4"/>
    <n v="0"/>
    <n v="4"/>
    <n v="0"/>
    <n v="11"/>
    <n v="18"/>
    <d v="2019-03-11T00:00:00"/>
    <x v="5"/>
  </r>
  <r>
    <x v="23"/>
    <d v="2019-03-10T00:00:00"/>
    <n v="10"/>
    <n v="1"/>
    <n v="9"/>
    <n v="0"/>
    <n v="11"/>
    <n v="18"/>
    <d v="2019-03-11T00:00:00"/>
    <x v="5"/>
  </r>
  <r>
    <x v="24"/>
    <d v="2019-03-10T00:00:00"/>
    <n v="43"/>
    <n v="2"/>
    <n v="41"/>
    <n v="0"/>
    <n v="11"/>
    <n v="18"/>
    <d v="2019-03-11T00:00:00"/>
    <x v="5"/>
  </r>
  <r>
    <x v="30"/>
    <d v="2019-03-10T00:00:00"/>
    <n v="43"/>
    <n v="0"/>
    <n v="43"/>
    <n v="0"/>
    <n v="11"/>
    <n v="18"/>
    <d v="2019-03-11T00:00:00"/>
    <x v="5"/>
  </r>
  <r>
    <x v="31"/>
    <d v="2019-03-10T00:00:00"/>
    <n v="23"/>
    <n v="2"/>
    <n v="21"/>
    <n v="0"/>
    <n v="11"/>
    <n v="18"/>
    <d v="2019-03-11T00:00:00"/>
    <x v="5"/>
  </r>
  <r>
    <x v="32"/>
    <d v="2019-03-10T00:00:00"/>
    <n v="8"/>
    <n v="1"/>
    <n v="7"/>
    <n v="0"/>
    <n v="11"/>
    <n v="18"/>
    <d v="2019-03-11T00:00:00"/>
    <x v="5"/>
  </r>
  <r>
    <x v="33"/>
    <d v="2019-03-10T00:00:00"/>
    <n v="5"/>
    <n v="0"/>
    <n v="5"/>
    <n v="0"/>
    <n v="11"/>
    <n v="18"/>
    <d v="2019-03-11T00:00:00"/>
    <x v="5"/>
  </r>
  <r>
    <x v="34"/>
    <d v="2019-03-10T00:00:00"/>
    <n v="2"/>
    <n v="0"/>
    <n v="0"/>
    <n v="0"/>
    <n v="11"/>
    <n v="18"/>
    <d v="2019-03-11T00:00:00"/>
    <x v="5"/>
  </r>
  <r>
    <x v="7"/>
    <d v="2019-03-10T00:00:00"/>
    <n v="74"/>
    <n v="25"/>
    <n v="49"/>
    <n v="0"/>
    <n v="11"/>
    <n v="18"/>
    <d v="2019-03-11T00:00:00"/>
    <x v="5"/>
  </r>
  <r>
    <x v="8"/>
    <d v="2019-03-10T00:00:00"/>
    <n v="271"/>
    <n v="21"/>
    <n v="250"/>
    <n v="0"/>
    <n v="11"/>
    <n v="18"/>
    <d v="2019-03-11T00:00:00"/>
    <x v="5"/>
  </r>
  <r>
    <x v="35"/>
    <d v="2019-03-10T00:00:00"/>
    <n v="101"/>
    <n v="0"/>
    <n v="0"/>
    <n v="101"/>
    <n v="11"/>
    <n v="18"/>
    <d v="2019-03-11T00:00:00"/>
    <x v="5"/>
  </r>
  <r>
    <x v="0"/>
    <d v="2019-03-09T00:00:00"/>
    <n v="551"/>
    <n v="4"/>
    <n v="540"/>
    <n v="7"/>
    <n v="10"/>
    <n v="17"/>
    <d v="2019-03-04T00:00:00"/>
    <x v="5"/>
  </r>
  <r>
    <x v="2"/>
    <d v="2019-03-09T00:00:00"/>
    <n v="6"/>
    <n v="0"/>
    <n v="6"/>
    <n v="0"/>
    <n v="10"/>
    <n v="17"/>
    <d v="2019-03-04T00:00:00"/>
    <x v="5"/>
  </r>
  <r>
    <x v="3"/>
    <d v="2019-03-09T00:00:00"/>
    <n v="20"/>
    <n v="1"/>
    <n v="19"/>
    <n v="0"/>
    <n v="10"/>
    <n v="17"/>
    <d v="2019-03-04T00:00:00"/>
    <x v="5"/>
  </r>
  <r>
    <x v="4"/>
    <d v="2019-03-09T00:00:00"/>
    <n v="13"/>
    <n v="2"/>
    <n v="11"/>
    <n v="0"/>
    <n v="10"/>
    <n v="17"/>
    <d v="2019-03-04T00:00:00"/>
    <x v="5"/>
  </r>
  <r>
    <x v="5"/>
    <d v="2019-03-09T00:00:00"/>
    <n v="4"/>
    <n v="0"/>
    <n v="4"/>
    <n v="0"/>
    <n v="10"/>
    <n v="17"/>
    <d v="2019-03-04T00:00:00"/>
    <x v="5"/>
  </r>
  <r>
    <x v="6"/>
    <d v="2019-03-09T00:00:00"/>
    <n v="4"/>
    <n v="0"/>
    <n v="4"/>
    <n v="0"/>
    <n v="10"/>
    <n v="17"/>
    <d v="2019-03-04T00:00:00"/>
    <x v="5"/>
  </r>
  <r>
    <x v="1"/>
    <d v="2019-03-09T00:00:00"/>
    <n v="540"/>
    <n v="21"/>
    <n v="514"/>
    <n v="5"/>
    <n v="10"/>
    <n v="17"/>
    <d v="2019-03-04T00:00:00"/>
    <x v="5"/>
  </r>
  <r>
    <x v="39"/>
    <d v="2019-03-09T00:00:00"/>
    <n v="28"/>
    <n v="1"/>
    <n v="27"/>
    <n v="0"/>
    <n v="10"/>
    <n v="17"/>
    <d v="2019-03-04T00:00:00"/>
    <x v="5"/>
  </r>
  <r>
    <x v="9"/>
    <d v="2019-03-09T00:00:00"/>
    <n v="28"/>
    <n v="0"/>
    <n v="28"/>
    <n v="0"/>
    <n v="10"/>
    <n v="17"/>
    <d v="2019-03-04T00:00:00"/>
    <x v="5"/>
  </r>
  <r>
    <x v="14"/>
    <d v="2019-03-09T00:00:00"/>
    <n v="38"/>
    <n v="3"/>
    <n v="35"/>
    <n v="0"/>
    <n v="10"/>
    <n v="17"/>
    <d v="2019-03-04T00:00:00"/>
    <x v="5"/>
  </r>
  <r>
    <x v="15"/>
    <d v="2019-03-09T00:00:00"/>
    <n v="29"/>
    <n v="1"/>
    <n v="28"/>
    <n v="0"/>
    <n v="10"/>
    <n v="17"/>
    <d v="2019-03-04T00:00:00"/>
    <x v="5"/>
  </r>
  <r>
    <x v="18"/>
    <d v="2019-03-09T00:00:00"/>
    <n v="6"/>
    <n v="2"/>
    <n v="4"/>
    <n v="0"/>
    <n v="10"/>
    <n v="17"/>
    <d v="2019-03-04T00:00:00"/>
    <x v="5"/>
  </r>
  <r>
    <x v="19"/>
    <d v="2019-03-09T00:00:00"/>
    <n v="1"/>
    <n v="0"/>
    <n v="1"/>
    <n v="0"/>
    <n v="10"/>
    <n v="17"/>
    <d v="2019-03-04T00:00:00"/>
    <x v="5"/>
  </r>
  <r>
    <x v="10"/>
    <d v="2019-03-09T00:00:00"/>
    <n v="38"/>
    <n v="0"/>
    <n v="38"/>
    <n v="0"/>
    <n v="10"/>
    <n v="17"/>
    <d v="2019-03-04T00:00:00"/>
    <x v="5"/>
  </r>
  <r>
    <x v="11"/>
    <d v="2019-03-09T00:00:00"/>
    <n v="2"/>
    <n v="0"/>
    <n v="2"/>
    <n v="0"/>
    <n v="10"/>
    <n v="17"/>
    <d v="2019-03-04T00:00:00"/>
    <x v="5"/>
  </r>
  <r>
    <x v="20"/>
    <d v="2019-03-09T00:00:00"/>
    <n v="38"/>
    <n v="0"/>
    <n v="38"/>
    <n v="0"/>
    <n v="10"/>
    <n v="17"/>
    <d v="2019-03-04T00:00:00"/>
    <x v="5"/>
  </r>
  <r>
    <x v="21"/>
    <d v="2019-03-09T00:00:00"/>
    <n v="88"/>
    <n v="1"/>
    <n v="87"/>
    <n v="0"/>
    <n v="10"/>
    <n v="17"/>
    <d v="2019-03-04T00:00:00"/>
    <x v="5"/>
  </r>
  <r>
    <x v="22"/>
    <d v="2019-03-09T00:00:00"/>
    <n v="239"/>
    <n v="2"/>
    <n v="237"/>
    <n v="0"/>
    <n v="10"/>
    <n v="17"/>
    <d v="2019-03-04T00:00:00"/>
    <x v="5"/>
  </r>
  <r>
    <x v="25"/>
    <d v="2019-03-09T00:00:00"/>
    <n v="15"/>
    <n v="3"/>
    <n v="12"/>
    <n v="0"/>
    <n v="10"/>
    <n v="17"/>
    <d v="2019-03-04T00:00:00"/>
    <x v="5"/>
  </r>
  <r>
    <x v="26"/>
    <d v="2019-03-09T00:00:00"/>
    <n v="2"/>
    <n v="0"/>
    <n v="2"/>
    <n v="0"/>
    <n v="10"/>
    <n v="17"/>
    <d v="2019-03-04T00:00:00"/>
    <x v="5"/>
  </r>
  <r>
    <x v="27"/>
    <d v="2019-03-09T00:00:00"/>
    <n v="2"/>
    <n v="0"/>
    <n v="2"/>
    <n v="0"/>
    <n v="10"/>
    <n v="17"/>
    <d v="2019-03-04T00:00:00"/>
    <x v="5"/>
  </r>
  <r>
    <x v="38"/>
    <d v="2019-03-09T00:00:00"/>
    <n v="3"/>
    <n v="0"/>
    <n v="3"/>
    <n v="0"/>
    <n v="10"/>
    <n v="17"/>
    <d v="2019-03-04T00:00:00"/>
    <x v="5"/>
  </r>
  <r>
    <x v="28"/>
    <d v="2019-03-09T00:00:00"/>
    <n v="28"/>
    <n v="1"/>
    <n v="27"/>
    <n v="0"/>
    <n v="10"/>
    <n v="17"/>
    <d v="2019-03-04T00:00:00"/>
    <x v="5"/>
  </r>
  <r>
    <x v="29"/>
    <d v="2019-03-09T00:00:00"/>
    <n v="12"/>
    <n v="2"/>
    <n v="10"/>
    <n v="0"/>
    <n v="10"/>
    <n v="17"/>
    <d v="2019-03-04T00:00:00"/>
    <x v="5"/>
  </r>
  <r>
    <x v="23"/>
    <d v="2019-03-09T00:00:00"/>
    <n v="10"/>
    <n v="0"/>
    <n v="10"/>
    <n v="0"/>
    <n v="10"/>
    <n v="17"/>
    <d v="2019-03-04T00:00:00"/>
    <x v="5"/>
  </r>
  <r>
    <x v="24"/>
    <d v="2019-03-09T00:00:00"/>
    <n v="53"/>
    <n v="4"/>
    <n v="49"/>
    <n v="0"/>
    <n v="10"/>
    <n v="17"/>
    <d v="2019-03-04T00:00:00"/>
    <x v="5"/>
  </r>
  <r>
    <x v="30"/>
    <d v="2019-03-09T00:00:00"/>
    <n v="53"/>
    <n v="0"/>
    <n v="53"/>
    <n v="0"/>
    <n v="10"/>
    <n v="17"/>
    <d v="2019-03-04T00:00:00"/>
    <x v="5"/>
  </r>
  <r>
    <x v="31"/>
    <d v="2019-03-09T00:00:00"/>
    <n v="42"/>
    <n v="4"/>
    <n v="38"/>
    <n v="0"/>
    <n v="10"/>
    <n v="17"/>
    <d v="2019-03-04T00:00:00"/>
    <x v="5"/>
  </r>
  <r>
    <x v="32"/>
    <d v="2019-03-09T00:00:00"/>
    <n v="18"/>
    <n v="7"/>
    <n v="11"/>
    <n v="0"/>
    <n v="10"/>
    <n v="17"/>
    <d v="2019-03-04T00:00:00"/>
    <x v="5"/>
  </r>
  <r>
    <x v="33"/>
    <d v="2019-03-09T00:00:00"/>
    <n v="14"/>
    <n v="1"/>
    <n v="13"/>
    <n v="0"/>
    <n v="10"/>
    <n v="17"/>
    <d v="2019-03-04T00:00:00"/>
    <x v="5"/>
  </r>
  <r>
    <x v="34"/>
    <d v="2019-03-09T00:00:00"/>
    <n v="5"/>
    <n v="0"/>
    <n v="0"/>
    <n v="0"/>
    <n v="10"/>
    <n v="17"/>
    <d v="2019-03-04T00:00:00"/>
    <x v="5"/>
  </r>
  <r>
    <x v="7"/>
    <d v="2019-03-09T00:00:00"/>
    <n v="124"/>
    <n v="23"/>
    <n v="101"/>
    <n v="0"/>
    <n v="10"/>
    <n v="17"/>
    <d v="2019-03-04T00:00:00"/>
    <x v="5"/>
  </r>
  <r>
    <x v="8"/>
    <d v="2019-03-09T00:00:00"/>
    <n v="512"/>
    <n v="41"/>
    <n v="471"/>
    <n v="0"/>
    <n v="10"/>
    <n v="17"/>
    <d v="2019-03-04T00:00:00"/>
    <x v="5"/>
  </r>
  <r>
    <x v="35"/>
    <d v="2019-03-09T00:00:00"/>
    <n v="161"/>
    <n v="0"/>
    <n v="0"/>
    <n v="161"/>
    <n v="10"/>
    <n v="17"/>
    <d v="2019-03-04T00:00:00"/>
    <x v="5"/>
  </r>
  <r>
    <x v="0"/>
    <d v="2019-03-11T00:00:00"/>
    <n v="5967"/>
    <n v="28"/>
    <n v="5874"/>
    <n v="65"/>
    <n v="11"/>
    <n v="18"/>
    <d v="2019-03-11T00:00:00"/>
    <x v="5"/>
  </r>
  <r>
    <x v="2"/>
    <d v="2019-03-11T00:00:00"/>
    <n v="28"/>
    <n v="3"/>
    <n v="25"/>
    <n v="0"/>
    <n v="11"/>
    <n v="18"/>
    <d v="2019-03-11T00:00:00"/>
    <x v="5"/>
  </r>
  <r>
    <x v="3"/>
    <d v="2019-03-11T00:00:00"/>
    <n v="119"/>
    <n v="18"/>
    <n v="101"/>
    <n v="0"/>
    <n v="11"/>
    <n v="18"/>
    <d v="2019-03-11T00:00:00"/>
    <x v="5"/>
  </r>
  <r>
    <x v="4"/>
    <d v="2019-03-11T00:00:00"/>
    <n v="73"/>
    <n v="4"/>
    <n v="69"/>
    <n v="0"/>
    <n v="11"/>
    <n v="18"/>
    <d v="2019-03-11T00:00:00"/>
    <x v="5"/>
  </r>
  <r>
    <x v="36"/>
    <d v="2019-03-11T00:00:00"/>
    <n v="2"/>
    <n v="0"/>
    <n v="2"/>
    <n v="0"/>
    <n v="11"/>
    <n v="18"/>
    <d v="2019-03-11T00:00:00"/>
    <x v="5"/>
  </r>
  <r>
    <x v="5"/>
    <d v="2019-03-11T00:00:00"/>
    <n v="31"/>
    <n v="2"/>
    <n v="29"/>
    <n v="0"/>
    <n v="11"/>
    <n v="18"/>
    <d v="2019-03-11T00:00:00"/>
    <x v="5"/>
  </r>
  <r>
    <x v="6"/>
    <d v="2019-03-11T00:00:00"/>
    <n v="27"/>
    <n v="1"/>
    <n v="26"/>
    <n v="0"/>
    <n v="11"/>
    <n v="18"/>
    <d v="2019-03-11T00:00:00"/>
    <x v="5"/>
  </r>
  <r>
    <x v="1"/>
    <d v="2019-03-11T00:00:00"/>
    <n v="5874"/>
    <n v="199"/>
    <n v="5641"/>
    <n v="34"/>
    <n v="11"/>
    <n v="18"/>
    <d v="2019-03-11T00:00:00"/>
    <x v="5"/>
  </r>
  <r>
    <x v="39"/>
    <d v="2019-03-11T00:00:00"/>
    <n v="425"/>
    <n v="13"/>
    <n v="412"/>
    <n v="0"/>
    <n v="11"/>
    <n v="18"/>
    <d v="2019-03-11T00:00:00"/>
    <x v="5"/>
  </r>
  <r>
    <x v="9"/>
    <d v="2019-03-11T00:00:00"/>
    <n v="425"/>
    <n v="0"/>
    <n v="425"/>
    <n v="0"/>
    <n v="11"/>
    <n v="18"/>
    <d v="2019-03-11T00:00:00"/>
    <x v="5"/>
  </r>
  <r>
    <x v="14"/>
    <d v="2019-03-11T00:00:00"/>
    <n v="280"/>
    <n v="56"/>
    <n v="224"/>
    <n v="0"/>
    <n v="11"/>
    <n v="18"/>
    <d v="2019-03-11T00:00:00"/>
    <x v="5"/>
  </r>
  <r>
    <x v="15"/>
    <d v="2019-03-11T00:00:00"/>
    <n v="196"/>
    <n v="2"/>
    <n v="194"/>
    <n v="0"/>
    <n v="11"/>
    <n v="18"/>
    <d v="2019-03-11T00:00:00"/>
    <x v="5"/>
  </r>
  <r>
    <x v="18"/>
    <d v="2019-03-11T00:00:00"/>
    <n v="28"/>
    <n v="2"/>
    <n v="26"/>
    <n v="0"/>
    <n v="11"/>
    <n v="18"/>
    <d v="2019-03-11T00:00:00"/>
    <x v="5"/>
  </r>
  <r>
    <x v="19"/>
    <d v="2019-03-11T00:00:00"/>
    <n v="6"/>
    <n v="0"/>
    <n v="6"/>
    <n v="0"/>
    <n v="11"/>
    <n v="18"/>
    <d v="2019-03-11T00:00:00"/>
    <x v="5"/>
  </r>
  <r>
    <x v="10"/>
    <d v="2019-03-11T00:00:00"/>
    <n v="280"/>
    <n v="0"/>
    <n v="280"/>
    <n v="0"/>
    <n v="11"/>
    <n v="18"/>
    <d v="2019-03-11T00:00:00"/>
    <x v="5"/>
  </r>
  <r>
    <x v="20"/>
    <d v="2019-03-11T00:00:00"/>
    <n v="280"/>
    <n v="0"/>
    <n v="280"/>
    <n v="0"/>
    <n v="11"/>
    <n v="18"/>
    <d v="2019-03-11T00:00:00"/>
    <x v="5"/>
  </r>
  <r>
    <x v="21"/>
    <d v="2019-03-11T00:00:00"/>
    <n v="1134"/>
    <n v="22"/>
    <n v="1112"/>
    <n v="0"/>
    <n v="11"/>
    <n v="18"/>
    <d v="2019-03-11T00:00:00"/>
    <x v="5"/>
  </r>
  <r>
    <x v="22"/>
    <d v="2019-03-11T00:00:00"/>
    <n v="2666"/>
    <n v="25"/>
    <n v="2641"/>
    <n v="0"/>
    <n v="11"/>
    <n v="18"/>
    <d v="2019-03-11T00:00:00"/>
    <x v="5"/>
  </r>
  <r>
    <x v="25"/>
    <d v="2019-03-11T00:00:00"/>
    <n v="191"/>
    <n v="20"/>
    <n v="171"/>
    <n v="0"/>
    <n v="11"/>
    <n v="18"/>
    <d v="2019-03-11T00:00:00"/>
    <x v="5"/>
  </r>
  <r>
    <x v="26"/>
    <d v="2019-03-11T00:00:00"/>
    <n v="52"/>
    <n v="0"/>
    <n v="52"/>
    <n v="0"/>
    <n v="11"/>
    <n v="18"/>
    <d v="2019-03-11T00:00:00"/>
    <x v="5"/>
  </r>
  <r>
    <x v="27"/>
    <d v="2019-03-11T00:00:00"/>
    <n v="32"/>
    <n v="0"/>
    <n v="32"/>
    <n v="0"/>
    <n v="11"/>
    <n v="18"/>
    <d v="2019-03-11T00:00:00"/>
    <x v="5"/>
  </r>
  <r>
    <x v="38"/>
    <d v="2019-03-11T00:00:00"/>
    <n v="24"/>
    <n v="2"/>
    <n v="22"/>
    <n v="0"/>
    <n v="11"/>
    <n v="18"/>
    <d v="2019-03-11T00:00:00"/>
    <x v="5"/>
  </r>
  <r>
    <x v="28"/>
    <d v="2019-03-11T00:00:00"/>
    <n v="324"/>
    <n v="13"/>
    <n v="311"/>
    <n v="0"/>
    <n v="11"/>
    <n v="18"/>
    <d v="2019-03-11T00:00:00"/>
    <x v="5"/>
  </r>
  <r>
    <x v="29"/>
    <d v="2019-03-11T00:00:00"/>
    <n v="103"/>
    <n v="18"/>
    <n v="85"/>
    <n v="0"/>
    <n v="11"/>
    <n v="18"/>
    <d v="2019-03-11T00:00:00"/>
    <x v="5"/>
  </r>
  <r>
    <x v="23"/>
    <d v="2019-03-11T00:00:00"/>
    <n v="179"/>
    <n v="22"/>
    <n v="157"/>
    <n v="0"/>
    <n v="11"/>
    <n v="18"/>
    <d v="2019-03-11T00:00:00"/>
    <x v="5"/>
  </r>
  <r>
    <x v="24"/>
    <d v="2019-03-11T00:00:00"/>
    <n v="664"/>
    <n v="23"/>
    <n v="641"/>
    <n v="0"/>
    <n v="11"/>
    <n v="18"/>
    <d v="2019-03-11T00:00:00"/>
    <x v="5"/>
  </r>
  <r>
    <x v="30"/>
    <d v="2019-03-11T00:00:00"/>
    <n v="664"/>
    <n v="0"/>
    <n v="664"/>
    <n v="0"/>
    <n v="11"/>
    <n v="18"/>
    <d v="2019-03-11T00:00:00"/>
    <x v="5"/>
  </r>
  <r>
    <x v="31"/>
    <d v="2019-03-11T00:00:00"/>
    <n v="432"/>
    <n v="34"/>
    <n v="398"/>
    <n v="0"/>
    <n v="11"/>
    <n v="18"/>
    <d v="2019-03-11T00:00:00"/>
    <x v="5"/>
  </r>
  <r>
    <x v="32"/>
    <d v="2019-03-11T00:00:00"/>
    <n v="153"/>
    <n v="12"/>
    <n v="141"/>
    <n v="0"/>
    <n v="11"/>
    <n v="18"/>
    <d v="2019-03-11T00:00:00"/>
    <x v="5"/>
  </r>
  <r>
    <x v="33"/>
    <d v="2019-03-11T00:00:00"/>
    <n v="90"/>
    <n v="14"/>
    <n v="76"/>
    <n v="0"/>
    <n v="11"/>
    <n v="18"/>
    <d v="2019-03-11T00:00:00"/>
    <x v="5"/>
  </r>
  <r>
    <x v="34"/>
    <d v="2019-03-11T00:00:00"/>
    <n v="46"/>
    <n v="0"/>
    <n v="0"/>
    <n v="0"/>
    <n v="11"/>
    <n v="18"/>
    <d v="2019-03-11T00:00:00"/>
    <x v="5"/>
  </r>
  <r>
    <x v="7"/>
    <d v="2019-03-11T00:00:00"/>
    <n v="1388"/>
    <n v="249"/>
    <n v="1139"/>
    <n v="0"/>
    <n v="11"/>
    <n v="18"/>
    <d v="2019-03-11T00:00:00"/>
    <x v="5"/>
  </r>
  <r>
    <x v="8"/>
    <d v="2019-03-11T00:00:00"/>
    <n v="5622"/>
    <n v="331"/>
    <n v="5291"/>
    <n v="0"/>
    <n v="11"/>
    <n v="18"/>
    <d v="2019-03-11T00:00:00"/>
    <x v="5"/>
  </r>
  <r>
    <x v="35"/>
    <d v="2019-03-11T00:00:00"/>
    <n v="1897"/>
    <n v="0"/>
    <n v="0"/>
    <n v="1897"/>
    <n v="11"/>
    <n v="18"/>
    <d v="2019-03-11T00:00:00"/>
    <x v="5"/>
  </r>
  <r>
    <x v="0"/>
    <d v="2019-03-12T00:00:00"/>
    <n v="4572"/>
    <n v="0"/>
    <n v="4542"/>
    <n v="30"/>
    <n v="11"/>
    <n v="18"/>
    <d v="2019-03-11T00:00:00"/>
    <x v="5"/>
  </r>
  <r>
    <x v="2"/>
    <d v="2019-03-12T00:00:00"/>
    <n v="25"/>
    <n v="4"/>
    <n v="21"/>
    <n v="0"/>
    <n v="11"/>
    <n v="18"/>
    <d v="2019-03-11T00:00:00"/>
    <x v="5"/>
  </r>
  <r>
    <x v="3"/>
    <d v="2019-03-12T00:00:00"/>
    <n v="73"/>
    <n v="5"/>
    <n v="68"/>
    <n v="0"/>
    <n v="11"/>
    <n v="18"/>
    <d v="2019-03-11T00:00:00"/>
    <x v="5"/>
  </r>
  <r>
    <x v="4"/>
    <d v="2019-03-12T00:00:00"/>
    <n v="43"/>
    <n v="1"/>
    <n v="42"/>
    <n v="0"/>
    <n v="11"/>
    <n v="18"/>
    <d v="2019-03-11T00:00:00"/>
    <x v="5"/>
  </r>
  <r>
    <x v="36"/>
    <d v="2019-03-12T00:00:00"/>
    <n v="2"/>
    <n v="0"/>
    <n v="2"/>
    <n v="0"/>
    <n v="11"/>
    <n v="18"/>
    <d v="2019-03-11T00:00:00"/>
    <x v="5"/>
  </r>
  <r>
    <x v="5"/>
    <d v="2019-03-12T00:00:00"/>
    <n v="11"/>
    <n v="1"/>
    <n v="10"/>
    <n v="0"/>
    <n v="11"/>
    <n v="18"/>
    <d v="2019-03-11T00:00:00"/>
    <x v="5"/>
  </r>
  <r>
    <x v="6"/>
    <d v="2019-03-12T00:00:00"/>
    <n v="8"/>
    <n v="0"/>
    <n v="8"/>
    <n v="0"/>
    <n v="11"/>
    <n v="18"/>
    <d v="2019-03-11T00:00:00"/>
    <x v="5"/>
  </r>
  <r>
    <x v="1"/>
    <d v="2019-03-12T00:00:00"/>
    <n v="4542"/>
    <n v="116"/>
    <n v="4389"/>
    <n v="37"/>
    <n v="11"/>
    <n v="18"/>
    <d v="2019-03-11T00:00:00"/>
    <x v="5"/>
  </r>
  <r>
    <x v="39"/>
    <d v="2019-03-12T00:00:00"/>
    <n v="355"/>
    <n v="2"/>
    <n v="353"/>
    <n v="0"/>
    <n v="11"/>
    <n v="18"/>
    <d v="2019-03-11T00:00:00"/>
    <x v="5"/>
  </r>
  <r>
    <x v="9"/>
    <d v="2019-03-12T00:00:00"/>
    <n v="355"/>
    <n v="0"/>
    <n v="355"/>
    <n v="0"/>
    <n v="11"/>
    <n v="18"/>
    <d v="2019-03-11T00:00:00"/>
    <x v="5"/>
  </r>
  <r>
    <x v="14"/>
    <d v="2019-03-12T00:00:00"/>
    <n v="230"/>
    <n v="50"/>
    <n v="180"/>
    <n v="0"/>
    <n v="11"/>
    <n v="18"/>
    <d v="2019-03-11T00:00:00"/>
    <x v="5"/>
  </r>
  <r>
    <x v="15"/>
    <d v="2019-03-12T00:00:00"/>
    <n v="143"/>
    <n v="5"/>
    <n v="138"/>
    <n v="0"/>
    <n v="11"/>
    <n v="18"/>
    <d v="2019-03-11T00:00:00"/>
    <x v="5"/>
  </r>
  <r>
    <x v="18"/>
    <d v="2019-03-12T00:00:00"/>
    <n v="37"/>
    <n v="2"/>
    <n v="35"/>
    <n v="0"/>
    <n v="11"/>
    <n v="18"/>
    <d v="2019-03-11T00:00:00"/>
    <x v="5"/>
  </r>
  <r>
    <x v="19"/>
    <d v="2019-03-12T00:00:00"/>
    <n v="10"/>
    <n v="0"/>
    <n v="10"/>
    <n v="0"/>
    <n v="11"/>
    <n v="18"/>
    <d v="2019-03-11T00:00:00"/>
    <x v="5"/>
  </r>
  <r>
    <x v="10"/>
    <d v="2019-03-12T00:00:00"/>
    <n v="230"/>
    <n v="0"/>
    <n v="230"/>
    <n v="0"/>
    <n v="11"/>
    <n v="18"/>
    <d v="2019-03-11T00:00:00"/>
    <x v="5"/>
  </r>
  <r>
    <x v="11"/>
    <d v="2019-03-12T00:00:00"/>
    <n v="3"/>
    <n v="0"/>
    <n v="3"/>
    <n v="0"/>
    <n v="11"/>
    <n v="18"/>
    <d v="2019-03-11T00:00:00"/>
    <x v="5"/>
  </r>
  <r>
    <x v="20"/>
    <d v="2019-03-12T00:00:00"/>
    <n v="230"/>
    <n v="0"/>
    <n v="230"/>
    <n v="0"/>
    <n v="11"/>
    <n v="18"/>
    <d v="2019-03-11T00:00:00"/>
    <x v="5"/>
  </r>
  <r>
    <x v="21"/>
    <d v="2019-03-12T00:00:00"/>
    <n v="855"/>
    <n v="3"/>
    <n v="852"/>
    <n v="0"/>
    <n v="11"/>
    <n v="18"/>
    <d v="2019-03-11T00:00:00"/>
    <x v="5"/>
  </r>
  <r>
    <x v="22"/>
    <d v="2019-03-12T00:00:00"/>
    <n v="2006"/>
    <n v="15"/>
    <n v="1991"/>
    <n v="0"/>
    <n v="11"/>
    <n v="18"/>
    <d v="2019-03-11T00:00:00"/>
    <x v="5"/>
  </r>
  <r>
    <x v="25"/>
    <d v="2019-03-12T00:00:00"/>
    <n v="174"/>
    <n v="19"/>
    <n v="155"/>
    <n v="0"/>
    <n v="11"/>
    <n v="18"/>
    <d v="2019-03-11T00:00:00"/>
    <x v="5"/>
  </r>
  <r>
    <x v="26"/>
    <d v="2019-03-12T00:00:00"/>
    <n v="43"/>
    <n v="0"/>
    <n v="43"/>
    <n v="0"/>
    <n v="11"/>
    <n v="18"/>
    <d v="2019-03-11T00:00:00"/>
    <x v="5"/>
  </r>
  <r>
    <x v="27"/>
    <d v="2019-03-12T00:00:00"/>
    <n v="23"/>
    <n v="1"/>
    <n v="22"/>
    <n v="0"/>
    <n v="11"/>
    <n v="18"/>
    <d v="2019-03-11T00:00:00"/>
    <x v="5"/>
  </r>
  <r>
    <x v="38"/>
    <d v="2019-03-12T00:00:00"/>
    <n v="11"/>
    <n v="2"/>
    <n v="9"/>
    <n v="0"/>
    <n v="11"/>
    <n v="18"/>
    <d v="2019-03-11T00:00:00"/>
    <x v="5"/>
  </r>
  <r>
    <x v="28"/>
    <d v="2019-03-12T00:00:00"/>
    <n v="237"/>
    <n v="12"/>
    <n v="225"/>
    <n v="0"/>
    <n v="11"/>
    <n v="18"/>
    <d v="2019-03-11T00:00:00"/>
    <x v="5"/>
  </r>
  <r>
    <x v="29"/>
    <d v="2019-03-12T00:00:00"/>
    <n v="134"/>
    <n v="19"/>
    <n v="115"/>
    <n v="0"/>
    <n v="11"/>
    <n v="18"/>
    <d v="2019-03-11T00:00:00"/>
    <x v="5"/>
  </r>
  <r>
    <x v="23"/>
    <d v="2019-03-12T00:00:00"/>
    <n v="174"/>
    <n v="23"/>
    <n v="151"/>
    <n v="0"/>
    <n v="11"/>
    <n v="18"/>
    <d v="2019-03-11T00:00:00"/>
    <x v="5"/>
  </r>
  <r>
    <x v="24"/>
    <d v="2019-03-12T00:00:00"/>
    <n v="537"/>
    <n v="16"/>
    <n v="521"/>
    <n v="0"/>
    <n v="11"/>
    <n v="18"/>
    <d v="2019-03-11T00:00:00"/>
    <x v="5"/>
  </r>
  <r>
    <x v="30"/>
    <d v="2019-03-12T00:00:00"/>
    <n v="537"/>
    <n v="0"/>
    <n v="537"/>
    <n v="0"/>
    <n v="11"/>
    <n v="18"/>
    <d v="2019-03-11T00:00:00"/>
    <x v="5"/>
  </r>
  <r>
    <x v="31"/>
    <d v="2019-03-12T00:00:00"/>
    <n v="358"/>
    <n v="31"/>
    <n v="327"/>
    <n v="0"/>
    <n v="11"/>
    <n v="18"/>
    <d v="2019-03-11T00:00:00"/>
    <x v="5"/>
  </r>
  <r>
    <x v="32"/>
    <d v="2019-03-12T00:00:00"/>
    <n v="126"/>
    <n v="18"/>
    <n v="108"/>
    <n v="0"/>
    <n v="11"/>
    <n v="18"/>
    <d v="2019-03-11T00:00:00"/>
    <x v="5"/>
  </r>
  <r>
    <x v="33"/>
    <d v="2019-03-12T00:00:00"/>
    <n v="81"/>
    <n v="1"/>
    <n v="80"/>
    <n v="0"/>
    <n v="11"/>
    <n v="18"/>
    <d v="2019-03-11T00:00:00"/>
    <x v="5"/>
  </r>
  <r>
    <x v="34"/>
    <d v="2019-03-12T00:00:00"/>
    <n v="35"/>
    <n v="0"/>
    <n v="0"/>
    <n v="0"/>
    <n v="11"/>
    <n v="18"/>
    <d v="2019-03-11T00:00:00"/>
    <x v="5"/>
  </r>
  <r>
    <x v="7"/>
    <d v="2019-03-12T00:00:00"/>
    <n v="1119"/>
    <n v="228"/>
    <n v="891"/>
    <n v="0"/>
    <n v="11"/>
    <n v="18"/>
    <d v="2019-03-11T00:00:00"/>
    <x v="5"/>
  </r>
  <r>
    <x v="8"/>
    <d v="2019-03-12T00:00:00"/>
    <n v="4382"/>
    <n v="291"/>
    <n v="4090"/>
    <n v="1"/>
    <n v="11"/>
    <n v="18"/>
    <d v="2019-03-11T00:00:00"/>
    <x v="5"/>
  </r>
  <r>
    <x v="35"/>
    <d v="2019-03-12T00:00:00"/>
    <n v="1458"/>
    <n v="0"/>
    <n v="0"/>
    <n v="1458"/>
    <n v="11"/>
    <n v="18"/>
    <d v="2019-03-11T00:00:00"/>
    <x v="5"/>
  </r>
  <r>
    <x v="0"/>
    <d v="2019-03-13T00:00:00"/>
    <n v="4045"/>
    <n v="0"/>
    <n v="4021"/>
    <n v="24"/>
    <n v="11"/>
    <n v="18"/>
    <d v="2019-03-11T00:00:00"/>
    <x v="5"/>
  </r>
  <r>
    <x v="2"/>
    <d v="2019-03-13T00:00:00"/>
    <n v="21"/>
    <n v="0"/>
    <n v="21"/>
    <n v="0"/>
    <n v="11"/>
    <n v="18"/>
    <d v="2019-03-11T00:00:00"/>
    <x v="5"/>
  </r>
  <r>
    <x v="3"/>
    <d v="2019-03-13T00:00:00"/>
    <n v="62"/>
    <n v="9"/>
    <n v="53"/>
    <n v="0"/>
    <n v="11"/>
    <n v="18"/>
    <d v="2019-03-11T00:00:00"/>
    <x v="5"/>
  </r>
  <r>
    <x v="4"/>
    <d v="2019-03-13T00:00:00"/>
    <n v="32"/>
    <n v="2"/>
    <n v="30"/>
    <n v="0"/>
    <n v="11"/>
    <n v="18"/>
    <d v="2019-03-11T00:00:00"/>
    <x v="5"/>
  </r>
  <r>
    <x v="5"/>
    <d v="2019-03-13T00:00:00"/>
    <n v="15"/>
    <n v="2"/>
    <n v="13"/>
    <n v="0"/>
    <n v="11"/>
    <n v="18"/>
    <d v="2019-03-11T00:00:00"/>
    <x v="5"/>
  </r>
  <r>
    <x v="6"/>
    <d v="2019-03-13T00:00:00"/>
    <n v="13"/>
    <n v="0"/>
    <n v="13"/>
    <n v="0"/>
    <n v="11"/>
    <n v="18"/>
    <d v="2019-03-11T00:00:00"/>
    <x v="5"/>
  </r>
  <r>
    <x v="1"/>
    <d v="2019-03-13T00:00:00"/>
    <n v="4021"/>
    <n v="105"/>
    <n v="3887"/>
    <n v="29"/>
    <n v="11"/>
    <n v="18"/>
    <d v="2019-03-11T00:00:00"/>
    <x v="5"/>
  </r>
  <r>
    <x v="39"/>
    <d v="2019-03-13T00:00:00"/>
    <n v="309"/>
    <n v="3"/>
    <n v="306"/>
    <n v="0"/>
    <n v="11"/>
    <n v="18"/>
    <d v="2019-03-11T00:00:00"/>
    <x v="5"/>
  </r>
  <r>
    <x v="9"/>
    <d v="2019-03-13T00:00:00"/>
    <n v="309"/>
    <n v="0"/>
    <n v="309"/>
    <n v="0"/>
    <n v="11"/>
    <n v="18"/>
    <d v="2019-03-11T00:00:00"/>
    <x v="5"/>
  </r>
  <r>
    <x v="14"/>
    <d v="2019-03-13T00:00:00"/>
    <n v="192"/>
    <n v="34"/>
    <n v="158"/>
    <n v="0"/>
    <n v="11"/>
    <n v="18"/>
    <d v="2019-03-11T00:00:00"/>
    <x v="5"/>
  </r>
  <r>
    <x v="15"/>
    <d v="2019-03-13T00:00:00"/>
    <n v="137"/>
    <n v="3"/>
    <n v="134"/>
    <n v="0"/>
    <n v="11"/>
    <n v="18"/>
    <d v="2019-03-11T00:00:00"/>
    <x v="5"/>
  </r>
  <r>
    <x v="18"/>
    <d v="2019-03-13T00:00:00"/>
    <n v="21"/>
    <n v="1"/>
    <n v="20"/>
    <n v="0"/>
    <n v="11"/>
    <n v="18"/>
    <d v="2019-03-11T00:00:00"/>
    <x v="5"/>
  </r>
  <r>
    <x v="19"/>
    <d v="2019-03-13T00:00:00"/>
    <n v="6"/>
    <n v="0"/>
    <n v="6"/>
    <n v="0"/>
    <n v="11"/>
    <n v="18"/>
    <d v="2019-03-11T00:00:00"/>
    <x v="5"/>
  </r>
  <r>
    <x v="10"/>
    <d v="2019-03-13T00:00:00"/>
    <n v="192"/>
    <n v="0"/>
    <n v="192"/>
    <n v="0"/>
    <n v="11"/>
    <n v="18"/>
    <d v="2019-03-11T00:00:00"/>
    <x v="5"/>
  </r>
  <r>
    <x v="11"/>
    <d v="2019-03-13T00:00:00"/>
    <n v="1"/>
    <n v="0"/>
    <n v="1"/>
    <n v="0"/>
    <n v="11"/>
    <n v="18"/>
    <d v="2019-03-11T00:00:00"/>
    <x v="5"/>
  </r>
  <r>
    <x v="20"/>
    <d v="2019-03-13T00:00:00"/>
    <n v="192"/>
    <n v="0"/>
    <n v="192"/>
    <n v="0"/>
    <n v="11"/>
    <n v="18"/>
    <d v="2019-03-11T00:00:00"/>
    <x v="5"/>
  </r>
  <r>
    <x v="21"/>
    <d v="2019-03-13T00:00:00"/>
    <n v="755"/>
    <n v="7"/>
    <n v="748"/>
    <n v="0"/>
    <n v="11"/>
    <n v="18"/>
    <d v="2019-03-11T00:00:00"/>
    <x v="5"/>
  </r>
  <r>
    <x v="22"/>
    <d v="2019-03-13T00:00:00"/>
    <n v="1804"/>
    <n v="15"/>
    <n v="1789"/>
    <n v="0"/>
    <n v="11"/>
    <n v="18"/>
    <d v="2019-03-11T00:00:00"/>
    <x v="5"/>
  </r>
  <r>
    <x v="25"/>
    <d v="2019-03-13T00:00:00"/>
    <n v="146"/>
    <n v="15"/>
    <n v="131"/>
    <n v="0"/>
    <n v="11"/>
    <n v="18"/>
    <d v="2019-03-11T00:00:00"/>
    <x v="5"/>
  </r>
  <r>
    <x v="26"/>
    <d v="2019-03-13T00:00:00"/>
    <n v="43"/>
    <n v="0"/>
    <n v="43"/>
    <n v="0"/>
    <n v="11"/>
    <n v="18"/>
    <d v="2019-03-11T00:00:00"/>
    <x v="5"/>
  </r>
  <r>
    <x v="27"/>
    <d v="2019-03-13T00:00:00"/>
    <n v="31"/>
    <n v="0"/>
    <n v="31"/>
    <n v="0"/>
    <n v="11"/>
    <n v="18"/>
    <d v="2019-03-11T00:00:00"/>
    <x v="5"/>
  </r>
  <r>
    <x v="38"/>
    <d v="2019-03-13T00:00:00"/>
    <n v="18"/>
    <n v="2"/>
    <n v="16"/>
    <n v="0"/>
    <n v="11"/>
    <n v="18"/>
    <d v="2019-03-11T00:00:00"/>
    <x v="5"/>
  </r>
  <r>
    <x v="28"/>
    <d v="2019-03-13T00:00:00"/>
    <n v="203"/>
    <n v="8"/>
    <n v="195"/>
    <n v="0"/>
    <n v="11"/>
    <n v="18"/>
    <d v="2019-03-11T00:00:00"/>
    <x v="5"/>
  </r>
  <r>
    <x v="29"/>
    <d v="2019-03-13T00:00:00"/>
    <n v="109"/>
    <n v="22"/>
    <n v="87"/>
    <n v="0"/>
    <n v="11"/>
    <n v="18"/>
    <d v="2019-03-11T00:00:00"/>
    <x v="5"/>
  </r>
  <r>
    <x v="23"/>
    <d v="2019-03-13T00:00:00"/>
    <n v="129"/>
    <n v="17"/>
    <n v="112"/>
    <n v="0"/>
    <n v="11"/>
    <n v="18"/>
    <d v="2019-03-11T00:00:00"/>
    <x v="5"/>
  </r>
  <r>
    <x v="24"/>
    <d v="2019-03-13T00:00:00"/>
    <n v="494"/>
    <n v="30"/>
    <n v="464"/>
    <n v="0"/>
    <n v="11"/>
    <n v="18"/>
    <d v="2019-03-11T00:00:00"/>
    <x v="5"/>
  </r>
  <r>
    <x v="30"/>
    <d v="2019-03-13T00:00:00"/>
    <n v="494"/>
    <n v="0"/>
    <n v="494"/>
    <n v="0"/>
    <n v="11"/>
    <n v="18"/>
    <d v="2019-03-11T00:00:00"/>
    <x v="5"/>
  </r>
  <r>
    <x v="31"/>
    <d v="2019-03-13T00:00:00"/>
    <n v="308"/>
    <n v="26"/>
    <n v="282"/>
    <n v="0"/>
    <n v="11"/>
    <n v="18"/>
    <d v="2019-03-11T00:00:00"/>
    <x v="5"/>
  </r>
  <r>
    <x v="32"/>
    <d v="2019-03-13T00:00:00"/>
    <n v="124"/>
    <n v="12"/>
    <n v="112"/>
    <n v="0"/>
    <n v="11"/>
    <n v="18"/>
    <d v="2019-03-11T00:00:00"/>
    <x v="5"/>
  </r>
  <r>
    <x v="33"/>
    <d v="2019-03-13T00:00:00"/>
    <n v="72"/>
    <n v="10"/>
    <n v="62"/>
    <n v="0"/>
    <n v="11"/>
    <n v="18"/>
    <d v="2019-03-11T00:00:00"/>
    <x v="5"/>
  </r>
  <r>
    <x v="34"/>
    <d v="2019-03-13T00:00:00"/>
    <n v="31"/>
    <n v="0"/>
    <n v="0"/>
    <n v="0"/>
    <n v="11"/>
    <n v="18"/>
    <d v="2019-03-11T00:00:00"/>
    <x v="5"/>
  </r>
  <r>
    <x v="7"/>
    <d v="2019-03-13T00:00:00"/>
    <n v="877"/>
    <n v="171"/>
    <n v="706"/>
    <n v="0"/>
    <n v="11"/>
    <n v="18"/>
    <d v="2019-03-11T00:00:00"/>
    <x v="5"/>
  </r>
  <r>
    <x v="8"/>
    <d v="2019-03-13T00:00:00"/>
    <n v="3881"/>
    <n v="241"/>
    <n v="3639"/>
    <n v="1"/>
    <n v="11"/>
    <n v="18"/>
    <d v="2019-03-11T00:00:00"/>
    <x v="5"/>
  </r>
  <r>
    <x v="35"/>
    <d v="2019-03-13T00:00:00"/>
    <n v="1305"/>
    <n v="0"/>
    <n v="0"/>
    <n v="1305"/>
    <n v="11"/>
    <n v="18"/>
    <d v="2019-03-11T00:00:00"/>
    <x v="5"/>
  </r>
  <r>
    <x v="0"/>
    <d v="2019-03-14T00:00:00"/>
    <n v="3657"/>
    <n v="0"/>
    <n v="3629"/>
    <n v="28"/>
    <n v="11"/>
    <n v="18"/>
    <d v="2019-03-11T00:00:00"/>
    <x v="5"/>
  </r>
  <r>
    <x v="2"/>
    <d v="2019-03-14T00:00:00"/>
    <n v="19"/>
    <n v="1"/>
    <n v="18"/>
    <n v="0"/>
    <n v="11"/>
    <n v="18"/>
    <d v="2019-03-11T00:00:00"/>
    <x v="5"/>
  </r>
  <r>
    <x v="3"/>
    <d v="2019-03-14T00:00:00"/>
    <n v="64"/>
    <n v="6"/>
    <n v="58"/>
    <n v="0"/>
    <n v="11"/>
    <n v="18"/>
    <d v="2019-03-11T00:00:00"/>
    <x v="5"/>
  </r>
  <r>
    <x v="4"/>
    <d v="2019-03-14T00:00:00"/>
    <n v="39"/>
    <n v="1"/>
    <n v="38"/>
    <n v="0"/>
    <n v="11"/>
    <n v="18"/>
    <d v="2019-03-11T00:00:00"/>
    <x v="5"/>
  </r>
  <r>
    <x v="36"/>
    <d v="2019-03-14T00:00:00"/>
    <n v="2"/>
    <n v="0"/>
    <n v="2"/>
    <n v="0"/>
    <n v="11"/>
    <n v="18"/>
    <d v="2019-03-11T00:00:00"/>
    <x v="5"/>
  </r>
  <r>
    <x v="5"/>
    <d v="2019-03-14T00:00:00"/>
    <n v="12"/>
    <n v="1"/>
    <n v="11"/>
    <n v="0"/>
    <n v="11"/>
    <n v="18"/>
    <d v="2019-03-11T00:00:00"/>
    <x v="5"/>
  </r>
  <r>
    <x v="6"/>
    <d v="2019-03-14T00:00:00"/>
    <n v="9"/>
    <n v="0"/>
    <n v="9"/>
    <n v="0"/>
    <n v="11"/>
    <n v="18"/>
    <d v="2019-03-11T00:00:00"/>
    <x v="5"/>
  </r>
  <r>
    <x v="1"/>
    <d v="2019-03-14T00:00:00"/>
    <n v="3629"/>
    <n v="88"/>
    <n v="3506"/>
    <n v="35"/>
    <n v="11"/>
    <n v="18"/>
    <d v="2019-03-11T00:00:00"/>
    <x v="5"/>
  </r>
  <r>
    <x v="39"/>
    <d v="2019-03-14T00:00:00"/>
    <n v="304"/>
    <n v="1"/>
    <n v="303"/>
    <n v="0"/>
    <n v="11"/>
    <n v="18"/>
    <d v="2019-03-11T00:00:00"/>
    <x v="5"/>
  </r>
  <r>
    <x v="9"/>
    <d v="2019-03-14T00:00:00"/>
    <n v="304"/>
    <n v="0"/>
    <n v="304"/>
    <n v="0"/>
    <n v="11"/>
    <n v="18"/>
    <d v="2019-03-11T00:00:00"/>
    <x v="5"/>
  </r>
  <r>
    <x v="14"/>
    <d v="2019-03-14T00:00:00"/>
    <n v="184"/>
    <n v="44"/>
    <n v="140"/>
    <n v="0"/>
    <n v="11"/>
    <n v="18"/>
    <d v="2019-03-11T00:00:00"/>
    <x v="5"/>
  </r>
  <r>
    <x v="15"/>
    <d v="2019-03-14T00:00:00"/>
    <n v="125"/>
    <n v="3"/>
    <n v="122"/>
    <n v="0"/>
    <n v="11"/>
    <n v="18"/>
    <d v="2019-03-11T00:00:00"/>
    <x v="5"/>
  </r>
  <r>
    <x v="18"/>
    <d v="2019-03-14T00:00:00"/>
    <n v="15"/>
    <n v="1"/>
    <n v="14"/>
    <n v="0"/>
    <n v="11"/>
    <n v="18"/>
    <d v="2019-03-11T00:00:00"/>
    <x v="5"/>
  </r>
  <r>
    <x v="19"/>
    <d v="2019-03-14T00:00:00"/>
    <n v="4"/>
    <n v="0"/>
    <n v="4"/>
    <n v="0"/>
    <n v="11"/>
    <n v="18"/>
    <d v="2019-03-11T00:00:00"/>
    <x v="5"/>
  </r>
  <r>
    <x v="10"/>
    <d v="2019-03-14T00:00:00"/>
    <n v="184"/>
    <n v="0"/>
    <n v="184"/>
    <n v="0"/>
    <n v="11"/>
    <n v="18"/>
    <d v="2019-03-11T00:00:00"/>
    <x v="5"/>
  </r>
  <r>
    <x v="11"/>
    <d v="2019-03-14T00:00:00"/>
    <n v="1"/>
    <n v="0"/>
    <n v="1"/>
    <n v="0"/>
    <n v="11"/>
    <n v="18"/>
    <d v="2019-03-11T00:00:00"/>
    <x v="5"/>
  </r>
  <r>
    <x v="20"/>
    <d v="2019-03-14T00:00:00"/>
    <n v="184"/>
    <n v="0"/>
    <n v="184"/>
    <n v="0"/>
    <n v="11"/>
    <n v="18"/>
    <d v="2019-03-11T00:00:00"/>
    <x v="5"/>
  </r>
  <r>
    <x v="21"/>
    <d v="2019-03-14T00:00:00"/>
    <n v="650"/>
    <n v="2"/>
    <n v="648"/>
    <n v="0"/>
    <n v="11"/>
    <n v="18"/>
    <d v="2019-03-11T00:00:00"/>
    <x v="5"/>
  </r>
  <r>
    <x v="22"/>
    <d v="2019-03-14T00:00:00"/>
    <n v="1595"/>
    <n v="10"/>
    <n v="1585"/>
    <n v="0"/>
    <n v="11"/>
    <n v="18"/>
    <d v="2019-03-11T00:00:00"/>
    <x v="5"/>
  </r>
  <r>
    <x v="25"/>
    <d v="2019-03-14T00:00:00"/>
    <n v="135"/>
    <n v="16"/>
    <n v="119"/>
    <n v="0"/>
    <n v="11"/>
    <n v="18"/>
    <d v="2019-03-11T00:00:00"/>
    <x v="5"/>
  </r>
  <r>
    <x v="26"/>
    <d v="2019-03-14T00:00:00"/>
    <n v="24"/>
    <n v="1"/>
    <n v="23"/>
    <n v="0"/>
    <n v="11"/>
    <n v="18"/>
    <d v="2019-03-11T00:00:00"/>
    <x v="5"/>
  </r>
  <r>
    <x v="27"/>
    <d v="2019-03-14T00:00:00"/>
    <n v="19"/>
    <n v="0"/>
    <n v="19"/>
    <n v="0"/>
    <n v="11"/>
    <n v="18"/>
    <d v="2019-03-11T00:00:00"/>
    <x v="5"/>
  </r>
  <r>
    <x v="38"/>
    <d v="2019-03-14T00:00:00"/>
    <n v="12"/>
    <n v="1"/>
    <n v="11"/>
    <n v="0"/>
    <n v="11"/>
    <n v="18"/>
    <d v="2019-03-11T00:00:00"/>
    <x v="5"/>
  </r>
  <r>
    <x v="28"/>
    <d v="2019-03-14T00:00:00"/>
    <n v="173"/>
    <n v="9"/>
    <n v="164"/>
    <n v="0"/>
    <n v="11"/>
    <n v="18"/>
    <d v="2019-03-11T00:00:00"/>
    <x v="5"/>
  </r>
  <r>
    <x v="29"/>
    <d v="2019-03-14T00:00:00"/>
    <n v="107"/>
    <n v="16"/>
    <n v="91"/>
    <n v="0"/>
    <n v="11"/>
    <n v="18"/>
    <d v="2019-03-11T00:00:00"/>
    <x v="5"/>
  </r>
  <r>
    <x v="23"/>
    <d v="2019-03-14T00:00:00"/>
    <n v="121"/>
    <n v="18"/>
    <n v="103"/>
    <n v="0"/>
    <n v="11"/>
    <n v="18"/>
    <d v="2019-03-11T00:00:00"/>
    <x v="5"/>
  </r>
  <r>
    <x v="24"/>
    <d v="2019-03-14T00:00:00"/>
    <n v="409"/>
    <n v="23"/>
    <n v="386"/>
    <n v="0"/>
    <n v="11"/>
    <n v="18"/>
    <d v="2019-03-11T00:00:00"/>
    <x v="5"/>
  </r>
  <r>
    <x v="30"/>
    <d v="2019-03-14T00:00:00"/>
    <n v="409"/>
    <n v="0"/>
    <n v="409"/>
    <n v="0"/>
    <n v="11"/>
    <n v="18"/>
    <d v="2019-03-11T00:00:00"/>
    <x v="5"/>
  </r>
  <r>
    <x v="31"/>
    <d v="2019-03-14T00:00:00"/>
    <n v="254"/>
    <n v="22"/>
    <n v="232"/>
    <n v="0"/>
    <n v="11"/>
    <n v="18"/>
    <d v="2019-03-11T00:00:00"/>
    <x v="5"/>
  </r>
  <r>
    <x v="32"/>
    <d v="2019-03-14T00:00:00"/>
    <n v="89"/>
    <n v="14"/>
    <n v="75"/>
    <n v="0"/>
    <n v="11"/>
    <n v="18"/>
    <d v="2019-03-11T00:00:00"/>
    <x v="5"/>
  </r>
  <r>
    <x v="33"/>
    <d v="2019-03-14T00:00:00"/>
    <n v="71"/>
    <n v="10"/>
    <n v="61"/>
    <n v="0"/>
    <n v="11"/>
    <n v="18"/>
    <d v="2019-03-11T00:00:00"/>
    <x v="5"/>
  </r>
  <r>
    <x v="34"/>
    <d v="2019-03-14T00:00:00"/>
    <n v="30"/>
    <n v="0"/>
    <n v="0"/>
    <n v="0"/>
    <n v="11"/>
    <n v="18"/>
    <d v="2019-03-11T00:00:00"/>
    <x v="5"/>
  </r>
  <r>
    <x v="7"/>
    <d v="2019-03-14T00:00:00"/>
    <n v="859"/>
    <n v="168"/>
    <n v="691"/>
    <n v="0"/>
    <n v="11"/>
    <n v="18"/>
    <d v="2019-03-11T00:00:00"/>
    <x v="5"/>
  </r>
  <r>
    <x v="8"/>
    <d v="2019-03-14T00:00:00"/>
    <n v="3500"/>
    <n v="242"/>
    <n v="3258"/>
    <n v="0"/>
    <n v="11"/>
    <n v="18"/>
    <d v="2019-03-11T00:00:00"/>
    <x v="5"/>
  </r>
  <r>
    <x v="35"/>
    <d v="2019-03-14T00:00:00"/>
    <n v="1162"/>
    <n v="0"/>
    <n v="0"/>
    <n v="1162"/>
    <n v="11"/>
    <n v="18"/>
    <d v="2019-03-11T00:00:00"/>
    <x v="5"/>
  </r>
  <r>
    <x v="0"/>
    <d v="2019-03-15T00:00:00"/>
    <n v="3773"/>
    <n v="0"/>
    <n v="3751"/>
    <n v="22"/>
    <n v="11"/>
    <n v="18"/>
    <d v="2019-03-11T00:00:00"/>
    <x v="5"/>
  </r>
  <r>
    <x v="2"/>
    <d v="2019-03-15T00:00:00"/>
    <n v="18"/>
    <n v="0"/>
    <n v="18"/>
    <n v="0"/>
    <n v="11"/>
    <n v="18"/>
    <d v="2019-03-11T00:00:00"/>
    <x v="5"/>
  </r>
  <r>
    <x v="3"/>
    <d v="2019-03-15T00:00:00"/>
    <n v="61"/>
    <n v="10"/>
    <n v="51"/>
    <n v="0"/>
    <n v="11"/>
    <n v="18"/>
    <d v="2019-03-11T00:00:00"/>
    <x v="5"/>
  </r>
  <r>
    <x v="4"/>
    <d v="2019-03-15T00:00:00"/>
    <n v="33"/>
    <n v="1"/>
    <n v="32"/>
    <n v="0"/>
    <n v="11"/>
    <n v="18"/>
    <d v="2019-03-11T00:00:00"/>
    <x v="5"/>
  </r>
  <r>
    <x v="36"/>
    <d v="2019-03-15T00:00:00"/>
    <n v="1"/>
    <n v="0"/>
    <n v="1"/>
    <n v="0"/>
    <n v="11"/>
    <n v="18"/>
    <d v="2019-03-11T00:00:00"/>
    <x v="5"/>
  </r>
  <r>
    <x v="5"/>
    <d v="2019-03-15T00:00:00"/>
    <n v="15"/>
    <n v="2"/>
    <n v="13"/>
    <n v="0"/>
    <n v="11"/>
    <n v="18"/>
    <d v="2019-03-11T00:00:00"/>
    <x v="5"/>
  </r>
  <r>
    <x v="6"/>
    <d v="2019-03-15T00:00:00"/>
    <n v="12"/>
    <n v="1"/>
    <n v="11"/>
    <n v="0"/>
    <n v="11"/>
    <n v="18"/>
    <d v="2019-03-11T00:00:00"/>
    <x v="5"/>
  </r>
  <r>
    <x v="1"/>
    <d v="2019-03-15T00:00:00"/>
    <n v="3751"/>
    <n v="90"/>
    <n v="3627"/>
    <n v="34"/>
    <n v="11"/>
    <n v="18"/>
    <d v="2019-03-11T00:00:00"/>
    <x v="5"/>
  </r>
  <r>
    <x v="39"/>
    <d v="2019-03-15T00:00:00"/>
    <n v="295"/>
    <n v="0"/>
    <n v="295"/>
    <n v="0"/>
    <n v="11"/>
    <n v="18"/>
    <d v="2019-03-11T00:00:00"/>
    <x v="5"/>
  </r>
  <r>
    <x v="9"/>
    <d v="2019-03-15T00:00:00"/>
    <n v="295"/>
    <n v="0"/>
    <n v="295"/>
    <n v="0"/>
    <n v="11"/>
    <n v="18"/>
    <d v="2019-03-11T00:00:00"/>
    <x v="5"/>
  </r>
  <r>
    <x v="14"/>
    <d v="2019-03-15T00:00:00"/>
    <n v="182"/>
    <n v="32"/>
    <n v="150"/>
    <n v="0"/>
    <n v="11"/>
    <n v="18"/>
    <d v="2019-03-11T00:00:00"/>
    <x v="5"/>
  </r>
  <r>
    <x v="15"/>
    <d v="2019-03-15T00:00:00"/>
    <n v="127"/>
    <n v="3"/>
    <n v="124"/>
    <n v="0"/>
    <n v="11"/>
    <n v="18"/>
    <d v="2019-03-11T00:00:00"/>
    <x v="5"/>
  </r>
  <r>
    <x v="18"/>
    <d v="2019-03-15T00:00:00"/>
    <n v="23"/>
    <n v="0"/>
    <n v="23"/>
    <n v="0"/>
    <n v="11"/>
    <n v="18"/>
    <d v="2019-03-11T00:00:00"/>
    <x v="5"/>
  </r>
  <r>
    <x v="19"/>
    <d v="2019-03-15T00:00:00"/>
    <n v="4"/>
    <n v="0"/>
    <n v="4"/>
    <n v="0"/>
    <n v="11"/>
    <n v="18"/>
    <d v="2019-03-11T00:00:00"/>
    <x v="5"/>
  </r>
  <r>
    <x v="10"/>
    <d v="2019-03-15T00:00:00"/>
    <n v="182"/>
    <n v="0"/>
    <n v="182"/>
    <n v="0"/>
    <n v="11"/>
    <n v="18"/>
    <d v="2019-03-11T00:00:00"/>
    <x v="5"/>
  </r>
  <r>
    <x v="20"/>
    <d v="2019-03-15T00:00:00"/>
    <n v="182"/>
    <n v="0"/>
    <n v="182"/>
    <n v="0"/>
    <n v="11"/>
    <n v="18"/>
    <d v="2019-03-11T00:00:00"/>
    <x v="5"/>
  </r>
  <r>
    <x v="21"/>
    <d v="2019-03-15T00:00:00"/>
    <n v="735"/>
    <n v="5"/>
    <n v="730"/>
    <n v="0"/>
    <n v="11"/>
    <n v="18"/>
    <d v="2019-03-11T00:00:00"/>
    <x v="5"/>
  </r>
  <r>
    <x v="22"/>
    <d v="2019-03-15T00:00:00"/>
    <n v="1660"/>
    <n v="15"/>
    <n v="1645"/>
    <n v="0"/>
    <n v="11"/>
    <n v="18"/>
    <d v="2019-03-11T00:00:00"/>
    <x v="5"/>
  </r>
  <r>
    <x v="25"/>
    <d v="2019-03-15T00:00:00"/>
    <n v="140"/>
    <n v="17"/>
    <n v="123"/>
    <n v="0"/>
    <n v="11"/>
    <n v="18"/>
    <d v="2019-03-11T00:00:00"/>
    <x v="5"/>
  </r>
  <r>
    <x v="26"/>
    <d v="2019-03-15T00:00:00"/>
    <n v="38"/>
    <n v="1"/>
    <n v="37"/>
    <n v="0"/>
    <n v="11"/>
    <n v="18"/>
    <d v="2019-03-11T00:00:00"/>
    <x v="5"/>
  </r>
  <r>
    <x v="27"/>
    <d v="2019-03-15T00:00:00"/>
    <n v="23"/>
    <n v="0"/>
    <n v="23"/>
    <n v="0"/>
    <n v="11"/>
    <n v="18"/>
    <d v="2019-03-11T00:00:00"/>
    <x v="5"/>
  </r>
  <r>
    <x v="38"/>
    <d v="2019-03-15T00:00:00"/>
    <n v="8"/>
    <n v="0"/>
    <n v="8"/>
    <n v="0"/>
    <n v="11"/>
    <n v="18"/>
    <d v="2019-03-11T00:00:00"/>
    <x v="5"/>
  </r>
  <r>
    <x v="28"/>
    <d v="2019-03-15T00:00:00"/>
    <n v="189"/>
    <n v="12"/>
    <n v="177"/>
    <n v="0"/>
    <n v="11"/>
    <n v="18"/>
    <d v="2019-03-11T00:00:00"/>
    <x v="5"/>
  </r>
  <r>
    <x v="29"/>
    <d v="2019-03-15T00:00:00"/>
    <n v="114"/>
    <n v="14"/>
    <n v="100"/>
    <n v="0"/>
    <n v="11"/>
    <n v="18"/>
    <d v="2019-03-11T00:00:00"/>
    <x v="5"/>
  </r>
  <r>
    <x v="23"/>
    <d v="2019-03-15T00:00:00"/>
    <n v="121"/>
    <n v="12"/>
    <n v="109"/>
    <n v="0"/>
    <n v="11"/>
    <n v="18"/>
    <d v="2019-03-11T00:00:00"/>
    <x v="5"/>
  </r>
  <r>
    <x v="24"/>
    <d v="2019-03-15T00:00:00"/>
    <n v="434"/>
    <n v="18"/>
    <n v="416"/>
    <n v="0"/>
    <n v="11"/>
    <n v="18"/>
    <d v="2019-03-11T00:00:00"/>
    <x v="5"/>
  </r>
  <r>
    <x v="30"/>
    <d v="2019-03-15T00:00:00"/>
    <n v="434"/>
    <n v="0"/>
    <n v="434"/>
    <n v="0"/>
    <n v="11"/>
    <n v="18"/>
    <d v="2019-03-11T00:00:00"/>
    <x v="5"/>
  </r>
  <r>
    <x v="31"/>
    <d v="2019-03-15T00:00:00"/>
    <n v="312"/>
    <n v="24"/>
    <n v="288"/>
    <n v="0"/>
    <n v="11"/>
    <n v="18"/>
    <d v="2019-03-11T00:00:00"/>
    <x v="5"/>
  </r>
  <r>
    <x v="32"/>
    <d v="2019-03-15T00:00:00"/>
    <n v="99"/>
    <n v="15"/>
    <n v="84"/>
    <n v="0"/>
    <n v="11"/>
    <n v="18"/>
    <d v="2019-03-11T00:00:00"/>
    <x v="5"/>
  </r>
  <r>
    <x v="33"/>
    <d v="2019-03-15T00:00:00"/>
    <n v="86"/>
    <n v="8"/>
    <n v="78"/>
    <n v="0"/>
    <n v="11"/>
    <n v="18"/>
    <d v="2019-03-11T00:00:00"/>
    <x v="5"/>
  </r>
  <r>
    <x v="34"/>
    <d v="2019-03-15T00:00:00"/>
    <n v="33"/>
    <n v="0"/>
    <n v="0"/>
    <n v="0"/>
    <n v="11"/>
    <n v="18"/>
    <d v="2019-03-11T00:00:00"/>
    <x v="5"/>
  </r>
  <r>
    <x v="7"/>
    <d v="2019-03-15T00:00:00"/>
    <n v="913"/>
    <n v="174"/>
    <n v="739"/>
    <n v="0"/>
    <n v="11"/>
    <n v="18"/>
    <d v="2019-03-11T00:00:00"/>
    <x v="5"/>
  </r>
  <r>
    <x v="8"/>
    <d v="2019-03-15T00:00:00"/>
    <n v="3618"/>
    <n v="210"/>
    <n v="3408"/>
    <n v="0"/>
    <n v="11"/>
    <n v="18"/>
    <d v="2019-03-11T00:00:00"/>
    <x v="5"/>
  </r>
  <r>
    <x v="35"/>
    <d v="2019-03-15T00:00:00"/>
    <n v="1252"/>
    <n v="0"/>
    <n v="0"/>
    <n v="1252"/>
    <n v="11"/>
    <n v="18"/>
    <d v="2019-03-11T00:00:00"/>
    <x v="5"/>
  </r>
  <r>
    <x v="0"/>
    <d v="2019-03-16T00:00:00"/>
    <n v="564"/>
    <n v="0"/>
    <n v="561"/>
    <n v="3"/>
    <n v="11"/>
    <n v="18"/>
    <d v="2019-03-11T00:00:00"/>
    <x v="5"/>
  </r>
  <r>
    <x v="2"/>
    <d v="2019-03-16T00:00:00"/>
    <n v="4"/>
    <n v="0"/>
    <n v="4"/>
    <n v="0"/>
    <n v="11"/>
    <n v="18"/>
    <d v="2019-03-11T00:00:00"/>
    <x v="5"/>
  </r>
  <r>
    <x v="3"/>
    <d v="2019-03-16T00:00:00"/>
    <n v="14"/>
    <n v="1"/>
    <n v="13"/>
    <n v="0"/>
    <n v="11"/>
    <n v="18"/>
    <d v="2019-03-11T00:00:00"/>
    <x v="5"/>
  </r>
  <r>
    <x v="4"/>
    <d v="2019-03-16T00:00:00"/>
    <n v="9"/>
    <n v="0"/>
    <n v="9"/>
    <n v="0"/>
    <n v="11"/>
    <n v="18"/>
    <d v="2019-03-11T00:00:00"/>
    <x v="5"/>
  </r>
  <r>
    <x v="36"/>
    <d v="2019-03-16T00:00:00"/>
    <n v="1"/>
    <n v="0"/>
    <n v="1"/>
    <n v="0"/>
    <n v="11"/>
    <n v="18"/>
    <d v="2019-03-11T00:00:00"/>
    <x v="5"/>
  </r>
  <r>
    <x v="5"/>
    <d v="2019-03-16T00:00:00"/>
    <n v="6"/>
    <n v="0"/>
    <n v="6"/>
    <n v="0"/>
    <n v="11"/>
    <n v="18"/>
    <d v="2019-03-11T00:00:00"/>
    <x v="5"/>
  </r>
  <r>
    <x v="6"/>
    <d v="2019-03-16T00:00:00"/>
    <n v="5"/>
    <n v="0"/>
    <n v="5"/>
    <n v="0"/>
    <n v="11"/>
    <n v="18"/>
    <d v="2019-03-11T00:00:00"/>
    <x v="5"/>
  </r>
  <r>
    <x v="1"/>
    <d v="2019-03-16T00:00:00"/>
    <n v="561"/>
    <n v="16"/>
    <n v="530"/>
    <n v="15"/>
    <n v="11"/>
    <n v="18"/>
    <d v="2019-03-11T00:00:00"/>
    <x v="5"/>
  </r>
  <r>
    <x v="39"/>
    <d v="2019-03-16T00:00:00"/>
    <n v="23"/>
    <n v="0"/>
    <n v="23"/>
    <n v="0"/>
    <n v="11"/>
    <n v="18"/>
    <d v="2019-03-11T00:00:00"/>
    <x v="5"/>
  </r>
  <r>
    <x v="9"/>
    <d v="2019-03-16T00:00:00"/>
    <n v="23"/>
    <n v="0"/>
    <n v="23"/>
    <n v="0"/>
    <n v="11"/>
    <n v="18"/>
    <d v="2019-03-11T00:00:00"/>
    <x v="5"/>
  </r>
  <r>
    <x v="14"/>
    <d v="2019-03-16T00:00:00"/>
    <n v="44"/>
    <n v="8"/>
    <n v="36"/>
    <n v="0"/>
    <n v="11"/>
    <n v="18"/>
    <d v="2019-03-11T00:00:00"/>
    <x v="5"/>
  </r>
  <r>
    <x v="15"/>
    <d v="2019-03-16T00:00:00"/>
    <n v="35"/>
    <n v="2"/>
    <n v="33"/>
    <n v="0"/>
    <n v="11"/>
    <n v="18"/>
    <d v="2019-03-11T00:00:00"/>
    <x v="5"/>
  </r>
  <r>
    <x v="18"/>
    <d v="2019-03-16T00:00:00"/>
    <n v="1"/>
    <n v="0"/>
    <n v="1"/>
    <n v="0"/>
    <n v="11"/>
    <n v="18"/>
    <d v="2019-03-11T00:00:00"/>
    <x v="5"/>
  </r>
  <r>
    <x v="10"/>
    <d v="2019-03-16T00:00:00"/>
    <n v="44"/>
    <n v="0"/>
    <n v="44"/>
    <n v="0"/>
    <n v="11"/>
    <n v="18"/>
    <d v="2019-03-11T00:00:00"/>
    <x v="5"/>
  </r>
  <r>
    <x v="11"/>
    <d v="2019-03-16T00:00:00"/>
    <n v="1"/>
    <n v="0"/>
    <n v="1"/>
    <n v="0"/>
    <n v="11"/>
    <n v="18"/>
    <d v="2019-03-11T00:00:00"/>
    <x v="5"/>
  </r>
  <r>
    <x v="20"/>
    <d v="2019-03-16T00:00:00"/>
    <n v="44"/>
    <n v="0"/>
    <n v="44"/>
    <n v="0"/>
    <n v="11"/>
    <n v="18"/>
    <d v="2019-03-11T00:00:00"/>
    <x v="5"/>
  </r>
  <r>
    <x v="21"/>
    <d v="2019-03-16T00:00:00"/>
    <n v="110"/>
    <n v="2"/>
    <n v="108"/>
    <n v="0"/>
    <n v="11"/>
    <n v="18"/>
    <d v="2019-03-11T00:00:00"/>
    <x v="5"/>
  </r>
  <r>
    <x v="22"/>
    <d v="2019-03-16T00:00:00"/>
    <n v="220"/>
    <n v="2"/>
    <n v="218"/>
    <n v="0"/>
    <n v="11"/>
    <n v="18"/>
    <d v="2019-03-11T00:00:00"/>
    <x v="5"/>
  </r>
  <r>
    <x v="25"/>
    <d v="2019-03-16T00:00:00"/>
    <n v="30"/>
    <n v="1"/>
    <n v="29"/>
    <n v="0"/>
    <n v="11"/>
    <n v="18"/>
    <d v="2019-03-11T00:00:00"/>
    <x v="5"/>
  </r>
  <r>
    <x v="38"/>
    <d v="2019-03-16T00:00:00"/>
    <n v="3"/>
    <n v="0"/>
    <n v="3"/>
    <n v="0"/>
    <n v="11"/>
    <n v="18"/>
    <d v="2019-03-11T00:00:00"/>
    <x v="5"/>
  </r>
  <r>
    <x v="28"/>
    <d v="2019-03-16T00:00:00"/>
    <n v="29"/>
    <n v="2"/>
    <n v="27"/>
    <n v="0"/>
    <n v="11"/>
    <n v="18"/>
    <d v="2019-03-11T00:00:00"/>
    <x v="5"/>
  </r>
  <r>
    <x v="29"/>
    <d v="2019-03-16T00:00:00"/>
    <n v="22"/>
    <n v="3"/>
    <n v="19"/>
    <n v="0"/>
    <n v="11"/>
    <n v="18"/>
    <d v="2019-03-11T00:00:00"/>
    <x v="5"/>
  </r>
  <r>
    <x v="23"/>
    <d v="2019-03-16T00:00:00"/>
    <n v="26"/>
    <n v="5"/>
    <n v="21"/>
    <n v="0"/>
    <n v="11"/>
    <n v="18"/>
    <d v="2019-03-11T00:00:00"/>
    <x v="5"/>
  </r>
  <r>
    <x v="24"/>
    <d v="2019-03-16T00:00:00"/>
    <n v="69"/>
    <n v="2"/>
    <n v="67"/>
    <n v="0"/>
    <n v="11"/>
    <n v="18"/>
    <d v="2019-03-11T00:00:00"/>
    <x v="5"/>
  </r>
  <r>
    <x v="30"/>
    <d v="2019-03-16T00:00:00"/>
    <n v="69"/>
    <n v="0"/>
    <n v="69"/>
    <n v="0"/>
    <n v="11"/>
    <n v="18"/>
    <d v="2019-03-11T00:00:00"/>
    <x v="5"/>
  </r>
  <r>
    <x v="31"/>
    <d v="2019-03-16T00:00:00"/>
    <n v="40"/>
    <n v="3"/>
    <n v="37"/>
    <n v="0"/>
    <n v="11"/>
    <n v="18"/>
    <d v="2019-03-11T00:00:00"/>
    <x v="5"/>
  </r>
  <r>
    <x v="32"/>
    <d v="2019-03-16T00:00:00"/>
    <n v="15"/>
    <n v="1"/>
    <n v="14"/>
    <n v="0"/>
    <n v="11"/>
    <n v="18"/>
    <d v="2019-03-11T00:00:00"/>
    <x v="5"/>
  </r>
  <r>
    <x v="33"/>
    <d v="2019-03-16T00:00:00"/>
    <n v="12"/>
    <n v="1"/>
    <n v="11"/>
    <n v="0"/>
    <n v="11"/>
    <n v="18"/>
    <d v="2019-03-11T00:00:00"/>
    <x v="5"/>
  </r>
  <r>
    <x v="34"/>
    <d v="2019-03-16T00:00:00"/>
    <n v="6"/>
    <n v="0"/>
    <n v="0"/>
    <n v="0"/>
    <n v="11"/>
    <n v="18"/>
    <d v="2019-03-11T00:00:00"/>
    <x v="5"/>
  </r>
  <r>
    <x v="7"/>
    <d v="2019-03-16T00:00:00"/>
    <n v="122"/>
    <n v="25"/>
    <n v="97"/>
    <n v="0"/>
    <n v="11"/>
    <n v="18"/>
    <d v="2019-03-11T00:00:00"/>
    <x v="5"/>
  </r>
  <r>
    <x v="8"/>
    <d v="2019-03-16T00:00:00"/>
    <n v="527"/>
    <n v="41"/>
    <n v="486"/>
    <n v="0"/>
    <n v="11"/>
    <n v="18"/>
    <d v="2019-03-11T00:00:00"/>
    <x v="5"/>
  </r>
  <r>
    <x v="35"/>
    <d v="2019-03-16T00:00:00"/>
    <n v="178"/>
    <n v="0"/>
    <n v="0"/>
    <n v="178"/>
    <n v="11"/>
    <n v="18"/>
    <d v="2019-03-11T00:00:00"/>
    <x v="5"/>
  </r>
  <r>
    <x v="0"/>
    <d v="2019-03-17T00:00:00"/>
    <n v="323"/>
    <n v="0"/>
    <n v="321"/>
    <n v="2"/>
    <n v="12"/>
    <n v="19"/>
    <d v="2019-03-18T00:00:00"/>
    <x v="5"/>
  </r>
  <r>
    <x v="2"/>
    <d v="2019-03-17T00:00:00"/>
    <n v="2"/>
    <n v="0"/>
    <n v="2"/>
    <n v="0"/>
    <n v="12"/>
    <n v="19"/>
    <d v="2019-03-18T00:00:00"/>
    <x v="5"/>
  </r>
  <r>
    <x v="3"/>
    <d v="2019-03-17T00:00:00"/>
    <n v="8"/>
    <n v="0"/>
    <n v="8"/>
    <n v="0"/>
    <n v="12"/>
    <n v="19"/>
    <d v="2019-03-18T00:00:00"/>
    <x v="5"/>
  </r>
  <r>
    <x v="4"/>
    <d v="2019-03-17T00:00:00"/>
    <n v="6"/>
    <n v="0"/>
    <n v="6"/>
    <n v="0"/>
    <n v="12"/>
    <n v="19"/>
    <d v="2019-03-18T00:00:00"/>
    <x v="5"/>
  </r>
  <r>
    <x v="36"/>
    <d v="2019-03-17T00:00:00"/>
    <n v="1"/>
    <n v="0"/>
    <n v="1"/>
    <n v="0"/>
    <n v="12"/>
    <n v="19"/>
    <d v="2019-03-18T00:00:00"/>
    <x v="5"/>
  </r>
  <r>
    <x v="5"/>
    <d v="2019-03-17T00:00:00"/>
    <n v="10"/>
    <n v="0"/>
    <n v="10"/>
    <n v="0"/>
    <n v="12"/>
    <n v="19"/>
    <d v="2019-03-18T00:00:00"/>
    <x v="5"/>
  </r>
  <r>
    <x v="6"/>
    <d v="2019-03-17T00:00:00"/>
    <n v="9"/>
    <n v="0"/>
    <n v="9"/>
    <n v="0"/>
    <n v="12"/>
    <n v="19"/>
    <d v="2019-03-18T00:00:00"/>
    <x v="5"/>
  </r>
  <r>
    <x v="1"/>
    <d v="2019-03-17T00:00:00"/>
    <n v="321"/>
    <n v="13"/>
    <n v="293"/>
    <n v="15"/>
    <n v="12"/>
    <n v="19"/>
    <d v="2019-03-18T00:00:00"/>
    <x v="5"/>
  </r>
  <r>
    <x v="39"/>
    <d v="2019-03-17T00:00:00"/>
    <n v="17"/>
    <n v="1"/>
    <n v="16"/>
    <n v="0"/>
    <n v="12"/>
    <n v="19"/>
    <d v="2019-03-18T00:00:00"/>
    <x v="5"/>
  </r>
  <r>
    <x v="9"/>
    <d v="2019-03-17T00:00:00"/>
    <n v="17"/>
    <n v="0"/>
    <n v="17"/>
    <n v="0"/>
    <n v="12"/>
    <n v="19"/>
    <d v="2019-03-18T00:00:00"/>
    <x v="5"/>
  </r>
  <r>
    <x v="14"/>
    <d v="2019-03-17T00:00:00"/>
    <n v="25"/>
    <n v="6"/>
    <n v="19"/>
    <n v="0"/>
    <n v="12"/>
    <n v="19"/>
    <d v="2019-03-18T00:00:00"/>
    <x v="5"/>
  </r>
  <r>
    <x v="15"/>
    <d v="2019-03-17T00:00:00"/>
    <n v="15"/>
    <n v="1"/>
    <n v="14"/>
    <n v="0"/>
    <n v="12"/>
    <n v="19"/>
    <d v="2019-03-18T00:00:00"/>
    <x v="5"/>
  </r>
  <r>
    <x v="18"/>
    <d v="2019-03-17T00:00:00"/>
    <n v="4"/>
    <n v="1"/>
    <n v="3"/>
    <n v="0"/>
    <n v="12"/>
    <n v="19"/>
    <d v="2019-03-18T00:00:00"/>
    <x v="5"/>
  </r>
  <r>
    <x v="19"/>
    <d v="2019-03-17T00:00:00"/>
    <n v="2"/>
    <n v="0"/>
    <n v="2"/>
    <n v="0"/>
    <n v="12"/>
    <n v="19"/>
    <d v="2019-03-18T00:00:00"/>
    <x v="5"/>
  </r>
  <r>
    <x v="10"/>
    <d v="2019-03-17T00:00:00"/>
    <n v="25"/>
    <n v="0"/>
    <n v="25"/>
    <n v="0"/>
    <n v="12"/>
    <n v="19"/>
    <d v="2019-03-18T00:00:00"/>
    <x v="5"/>
  </r>
  <r>
    <x v="11"/>
    <d v="2019-03-17T00:00:00"/>
    <n v="1"/>
    <n v="0"/>
    <n v="1"/>
    <n v="0"/>
    <n v="12"/>
    <n v="19"/>
    <d v="2019-03-18T00:00:00"/>
    <x v="5"/>
  </r>
  <r>
    <x v="20"/>
    <d v="2019-03-17T00:00:00"/>
    <n v="25"/>
    <n v="0"/>
    <n v="25"/>
    <n v="0"/>
    <n v="12"/>
    <n v="19"/>
    <d v="2019-03-18T00:00:00"/>
    <x v="5"/>
  </r>
  <r>
    <x v="21"/>
    <d v="2019-03-17T00:00:00"/>
    <n v="40"/>
    <n v="1"/>
    <n v="39"/>
    <n v="0"/>
    <n v="12"/>
    <n v="19"/>
    <d v="2019-03-18T00:00:00"/>
    <x v="5"/>
  </r>
  <r>
    <x v="22"/>
    <d v="2019-03-17T00:00:00"/>
    <n v="130"/>
    <n v="1"/>
    <n v="129"/>
    <n v="0"/>
    <n v="12"/>
    <n v="19"/>
    <d v="2019-03-18T00:00:00"/>
    <x v="5"/>
  </r>
  <r>
    <x v="25"/>
    <d v="2019-03-17T00:00:00"/>
    <n v="6"/>
    <n v="2"/>
    <n v="4"/>
    <n v="0"/>
    <n v="12"/>
    <n v="19"/>
    <d v="2019-03-18T00:00:00"/>
    <x v="5"/>
  </r>
  <r>
    <x v="26"/>
    <d v="2019-03-17T00:00:00"/>
    <n v="5"/>
    <n v="0"/>
    <n v="5"/>
    <n v="0"/>
    <n v="12"/>
    <n v="19"/>
    <d v="2019-03-18T00:00:00"/>
    <x v="5"/>
  </r>
  <r>
    <x v="27"/>
    <d v="2019-03-17T00:00:00"/>
    <n v="1"/>
    <n v="0"/>
    <n v="1"/>
    <n v="0"/>
    <n v="12"/>
    <n v="19"/>
    <d v="2019-03-18T00:00:00"/>
    <x v="5"/>
  </r>
  <r>
    <x v="38"/>
    <d v="2019-03-17T00:00:00"/>
    <n v="1"/>
    <n v="0"/>
    <n v="1"/>
    <n v="0"/>
    <n v="12"/>
    <n v="19"/>
    <d v="2019-03-18T00:00:00"/>
    <x v="5"/>
  </r>
  <r>
    <x v="28"/>
    <d v="2019-03-17T00:00:00"/>
    <n v="17"/>
    <n v="2"/>
    <n v="15"/>
    <n v="0"/>
    <n v="12"/>
    <n v="19"/>
    <d v="2019-03-18T00:00:00"/>
    <x v="5"/>
  </r>
  <r>
    <x v="29"/>
    <d v="2019-03-17T00:00:00"/>
    <n v="3"/>
    <n v="1"/>
    <n v="2"/>
    <n v="0"/>
    <n v="12"/>
    <n v="19"/>
    <d v="2019-03-18T00:00:00"/>
    <x v="5"/>
  </r>
  <r>
    <x v="23"/>
    <d v="2019-03-17T00:00:00"/>
    <n v="7"/>
    <n v="0"/>
    <n v="7"/>
    <n v="0"/>
    <n v="12"/>
    <n v="19"/>
    <d v="2019-03-18T00:00:00"/>
    <x v="5"/>
  </r>
  <r>
    <x v="24"/>
    <d v="2019-03-17T00:00:00"/>
    <n v="31"/>
    <n v="1"/>
    <n v="30"/>
    <n v="0"/>
    <n v="12"/>
    <n v="19"/>
    <d v="2019-03-18T00:00:00"/>
    <x v="5"/>
  </r>
  <r>
    <x v="30"/>
    <d v="2019-03-17T00:00:00"/>
    <n v="31"/>
    <n v="0"/>
    <n v="31"/>
    <n v="0"/>
    <n v="12"/>
    <n v="19"/>
    <d v="2019-03-18T00:00:00"/>
    <x v="5"/>
  </r>
  <r>
    <x v="31"/>
    <d v="2019-03-17T00:00:00"/>
    <n v="25"/>
    <n v="4"/>
    <n v="21"/>
    <n v="0"/>
    <n v="12"/>
    <n v="19"/>
    <d v="2019-03-18T00:00:00"/>
    <x v="5"/>
  </r>
  <r>
    <x v="32"/>
    <d v="2019-03-17T00:00:00"/>
    <n v="10"/>
    <n v="1"/>
    <n v="9"/>
    <n v="0"/>
    <n v="12"/>
    <n v="19"/>
    <d v="2019-03-18T00:00:00"/>
    <x v="5"/>
  </r>
  <r>
    <x v="33"/>
    <d v="2019-03-17T00:00:00"/>
    <n v="7"/>
    <n v="0"/>
    <n v="7"/>
    <n v="0"/>
    <n v="12"/>
    <n v="19"/>
    <d v="2019-03-18T00:00:00"/>
    <x v="5"/>
  </r>
  <r>
    <x v="34"/>
    <d v="2019-03-17T00:00:00"/>
    <n v="1"/>
    <n v="0"/>
    <n v="0"/>
    <n v="0"/>
    <n v="12"/>
    <n v="19"/>
    <d v="2019-03-18T00:00:00"/>
    <x v="5"/>
  </r>
  <r>
    <x v="7"/>
    <d v="2019-03-17T00:00:00"/>
    <n v="75"/>
    <n v="24"/>
    <n v="51"/>
    <n v="0"/>
    <n v="12"/>
    <n v="19"/>
    <d v="2019-03-18T00:00:00"/>
    <x v="5"/>
  </r>
  <r>
    <x v="8"/>
    <d v="2019-03-17T00:00:00"/>
    <n v="287"/>
    <n v="23"/>
    <n v="264"/>
    <n v="0"/>
    <n v="12"/>
    <n v="19"/>
    <d v="2019-03-18T00:00:00"/>
    <x v="5"/>
  </r>
  <r>
    <x v="35"/>
    <d v="2019-03-17T00:00:00"/>
    <n v="90"/>
    <n v="0"/>
    <n v="0"/>
    <n v="90"/>
    <n v="12"/>
    <n v="19"/>
    <d v="2019-03-18T00:00:00"/>
    <x v="5"/>
  </r>
  <r>
    <x v="0"/>
    <d v="2019-03-18T00:00:00"/>
    <n v="5815"/>
    <n v="0"/>
    <n v="5772"/>
    <n v="43"/>
    <n v="12"/>
    <n v="19"/>
    <d v="2019-03-18T00:00:00"/>
    <x v="5"/>
  </r>
  <r>
    <x v="2"/>
    <d v="2019-03-18T00:00:00"/>
    <n v="24"/>
    <n v="1"/>
    <n v="23"/>
    <n v="0"/>
    <n v="12"/>
    <n v="19"/>
    <d v="2019-03-18T00:00:00"/>
    <x v="5"/>
  </r>
  <r>
    <x v="3"/>
    <d v="2019-03-18T00:00:00"/>
    <n v="96"/>
    <n v="7"/>
    <n v="89"/>
    <n v="0"/>
    <n v="12"/>
    <n v="19"/>
    <d v="2019-03-18T00:00:00"/>
    <x v="5"/>
  </r>
  <r>
    <x v="4"/>
    <d v="2019-03-18T00:00:00"/>
    <n v="65"/>
    <n v="3"/>
    <n v="62"/>
    <n v="0"/>
    <n v="12"/>
    <n v="19"/>
    <d v="2019-03-18T00:00:00"/>
    <x v="5"/>
  </r>
  <r>
    <x v="36"/>
    <d v="2019-03-18T00:00:00"/>
    <n v="1"/>
    <n v="0"/>
    <n v="1"/>
    <n v="0"/>
    <n v="12"/>
    <n v="19"/>
    <d v="2019-03-18T00:00:00"/>
    <x v="5"/>
  </r>
  <r>
    <x v="5"/>
    <d v="2019-03-18T00:00:00"/>
    <n v="18"/>
    <n v="0"/>
    <n v="18"/>
    <n v="0"/>
    <n v="12"/>
    <n v="19"/>
    <d v="2019-03-18T00:00:00"/>
    <x v="5"/>
  </r>
  <r>
    <x v="6"/>
    <d v="2019-03-18T00:00:00"/>
    <n v="17"/>
    <n v="0"/>
    <n v="17"/>
    <n v="0"/>
    <n v="12"/>
    <n v="19"/>
    <d v="2019-03-18T00:00:00"/>
    <x v="5"/>
  </r>
  <r>
    <x v="1"/>
    <d v="2019-03-18T00:00:00"/>
    <n v="5772"/>
    <n v="122"/>
    <n v="5610"/>
    <n v="40"/>
    <n v="12"/>
    <n v="19"/>
    <d v="2019-03-18T00:00:00"/>
    <x v="5"/>
  </r>
  <r>
    <x v="39"/>
    <d v="2019-03-18T00:00:00"/>
    <n v="405"/>
    <n v="1"/>
    <n v="404"/>
    <n v="0"/>
    <n v="12"/>
    <n v="19"/>
    <d v="2019-03-18T00:00:00"/>
    <x v="5"/>
  </r>
  <r>
    <x v="9"/>
    <d v="2019-03-18T00:00:00"/>
    <n v="405"/>
    <n v="0"/>
    <n v="405"/>
    <n v="0"/>
    <n v="12"/>
    <n v="19"/>
    <d v="2019-03-18T00:00:00"/>
    <x v="5"/>
  </r>
  <r>
    <x v="14"/>
    <d v="2019-03-18T00:00:00"/>
    <n v="316"/>
    <n v="67"/>
    <n v="249"/>
    <n v="0"/>
    <n v="12"/>
    <n v="19"/>
    <d v="2019-03-18T00:00:00"/>
    <x v="5"/>
  </r>
  <r>
    <x v="15"/>
    <d v="2019-03-18T00:00:00"/>
    <n v="200"/>
    <n v="4"/>
    <n v="196"/>
    <n v="0"/>
    <n v="12"/>
    <n v="19"/>
    <d v="2019-03-18T00:00:00"/>
    <x v="5"/>
  </r>
  <r>
    <x v="18"/>
    <d v="2019-03-18T00:00:00"/>
    <n v="49"/>
    <n v="5"/>
    <n v="44"/>
    <n v="0"/>
    <n v="12"/>
    <n v="19"/>
    <d v="2019-03-18T00:00:00"/>
    <x v="5"/>
  </r>
  <r>
    <x v="19"/>
    <d v="2019-03-18T00:00:00"/>
    <n v="10"/>
    <n v="0"/>
    <n v="10"/>
    <n v="0"/>
    <n v="12"/>
    <n v="19"/>
    <d v="2019-03-18T00:00:00"/>
    <x v="5"/>
  </r>
  <r>
    <x v="10"/>
    <d v="2019-03-18T00:00:00"/>
    <n v="316"/>
    <n v="0"/>
    <n v="316"/>
    <n v="0"/>
    <n v="12"/>
    <n v="19"/>
    <d v="2019-03-18T00:00:00"/>
    <x v="5"/>
  </r>
  <r>
    <x v="11"/>
    <d v="2019-03-18T00:00:00"/>
    <n v="4"/>
    <n v="0"/>
    <n v="4"/>
    <n v="0"/>
    <n v="12"/>
    <n v="19"/>
    <d v="2019-03-18T00:00:00"/>
    <x v="5"/>
  </r>
  <r>
    <x v="20"/>
    <d v="2019-03-18T00:00:00"/>
    <n v="316"/>
    <n v="0"/>
    <n v="316"/>
    <n v="0"/>
    <n v="12"/>
    <n v="19"/>
    <d v="2019-03-18T00:00:00"/>
    <x v="5"/>
  </r>
  <r>
    <x v="21"/>
    <d v="2019-03-18T00:00:00"/>
    <n v="1241"/>
    <n v="8"/>
    <n v="1233"/>
    <n v="0"/>
    <n v="12"/>
    <n v="19"/>
    <d v="2019-03-18T00:00:00"/>
    <x v="5"/>
  </r>
  <r>
    <x v="22"/>
    <d v="2019-03-18T00:00:00"/>
    <n v="2577"/>
    <n v="15"/>
    <n v="2562"/>
    <n v="0"/>
    <n v="12"/>
    <n v="19"/>
    <d v="2019-03-18T00:00:00"/>
    <x v="5"/>
  </r>
  <r>
    <x v="25"/>
    <d v="2019-03-18T00:00:00"/>
    <n v="222"/>
    <n v="19"/>
    <n v="203"/>
    <n v="0"/>
    <n v="12"/>
    <n v="19"/>
    <d v="2019-03-18T00:00:00"/>
    <x v="5"/>
  </r>
  <r>
    <x v="26"/>
    <d v="2019-03-18T00:00:00"/>
    <n v="34"/>
    <n v="2"/>
    <n v="32"/>
    <n v="0"/>
    <n v="12"/>
    <n v="19"/>
    <d v="2019-03-18T00:00:00"/>
    <x v="5"/>
  </r>
  <r>
    <x v="27"/>
    <d v="2019-03-18T00:00:00"/>
    <n v="34"/>
    <n v="0"/>
    <n v="34"/>
    <n v="0"/>
    <n v="12"/>
    <n v="19"/>
    <d v="2019-03-18T00:00:00"/>
    <x v="5"/>
  </r>
  <r>
    <x v="38"/>
    <d v="2019-03-18T00:00:00"/>
    <n v="17"/>
    <n v="2"/>
    <n v="15"/>
    <n v="0"/>
    <n v="12"/>
    <n v="19"/>
    <d v="2019-03-18T00:00:00"/>
    <x v="5"/>
  </r>
  <r>
    <x v="28"/>
    <d v="2019-03-18T00:00:00"/>
    <n v="345"/>
    <n v="10"/>
    <n v="335"/>
    <n v="0"/>
    <n v="12"/>
    <n v="19"/>
    <d v="2019-03-18T00:00:00"/>
    <x v="5"/>
  </r>
  <r>
    <x v="29"/>
    <d v="2019-03-18T00:00:00"/>
    <n v="153"/>
    <n v="22"/>
    <n v="131"/>
    <n v="0"/>
    <n v="12"/>
    <n v="19"/>
    <d v="2019-03-18T00:00:00"/>
    <x v="5"/>
  </r>
  <r>
    <x v="23"/>
    <d v="2019-03-18T00:00:00"/>
    <n v="214"/>
    <n v="24"/>
    <n v="190"/>
    <n v="0"/>
    <n v="12"/>
    <n v="19"/>
    <d v="2019-03-18T00:00:00"/>
    <x v="5"/>
  </r>
  <r>
    <x v="24"/>
    <d v="2019-03-18T00:00:00"/>
    <n v="717"/>
    <n v="34"/>
    <n v="683"/>
    <n v="0"/>
    <n v="12"/>
    <n v="19"/>
    <d v="2019-03-18T00:00:00"/>
    <x v="5"/>
  </r>
  <r>
    <x v="30"/>
    <d v="2019-03-18T00:00:00"/>
    <n v="717"/>
    <n v="0"/>
    <n v="717"/>
    <n v="0"/>
    <n v="12"/>
    <n v="19"/>
    <d v="2019-03-18T00:00:00"/>
    <x v="5"/>
  </r>
  <r>
    <x v="31"/>
    <d v="2019-03-18T00:00:00"/>
    <n v="444"/>
    <n v="30"/>
    <n v="414"/>
    <n v="0"/>
    <n v="12"/>
    <n v="19"/>
    <d v="2019-03-18T00:00:00"/>
    <x v="5"/>
  </r>
  <r>
    <x v="32"/>
    <d v="2019-03-18T00:00:00"/>
    <n v="149"/>
    <n v="19"/>
    <n v="130"/>
    <n v="0"/>
    <n v="12"/>
    <n v="19"/>
    <d v="2019-03-18T00:00:00"/>
    <x v="5"/>
  </r>
  <r>
    <x v="33"/>
    <d v="2019-03-18T00:00:00"/>
    <n v="118"/>
    <n v="15"/>
    <n v="103"/>
    <n v="0"/>
    <n v="12"/>
    <n v="19"/>
    <d v="2019-03-18T00:00:00"/>
    <x v="5"/>
  </r>
  <r>
    <x v="34"/>
    <d v="2019-03-18T00:00:00"/>
    <n v="40"/>
    <n v="0"/>
    <n v="0"/>
    <n v="0"/>
    <n v="12"/>
    <n v="19"/>
    <d v="2019-03-18T00:00:00"/>
    <x v="5"/>
  </r>
  <r>
    <x v="7"/>
    <d v="2019-03-18T00:00:00"/>
    <n v="1275"/>
    <n v="215"/>
    <n v="1060"/>
    <n v="0"/>
    <n v="12"/>
    <n v="19"/>
    <d v="2019-03-18T00:00:00"/>
    <x v="5"/>
  </r>
  <r>
    <x v="8"/>
    <d v="2019-03-18T00:00:00"/>
    <n v="5604"/>
    <n v="324"/>
    <n v="5280"/>
    <n v="0"/>
    <n v="12"/>
    <n v="19"/>
    <d v="2019-03-18T00:00:00"/>
    <x v="5"/>
  </r>
  <r>
    <x v="35"/>
    <d v="2019-03-18T00:00:00"/>
    <n v="1978"/>
    <n v="0"/>
    <n v="0"/>
    <n v="1978"/>
    <n v="12"/>
    <n v="19"/>
    <d v="2019-03-18T00:00:00"/>
    <x v="5"/>
  </r>
  <r>
    <x v="0"/>
    <d v="2019-03-19T00:00:00"/>
    <n v="4803"/>
    <n v="0"/>
    <n v="4768"/>
    <n v="35"/>
    <n v="12"/>
    <n v="19"/>
    <d v="2019-03-18T00:00:00"/>
    <x v="5"/>
  </r>
  <r>
    <x v="2"/>
    <d v="2019-03-19T00:00:00"/>
    <n v="23"/>
    <n v="1"/>
    <n v="22"/>
    <n v="0"/>
    <n v="12"/>
    <n v="19"/>
    <d v="2019-03-18T00:00:00"/>
    <x v="5"/>
  </r>
  <r>
    <x v="3"/>
    <d v="2019-03-19T00:00:00"/>
    <n v="68"/>
    <n v="7"/>
    <n v="61"/>
    <n v="0"/>
    <n v="12"/>
    <n v="19"/>
    <d v="2019-03-18T00:00:00"/>
    <x v="5"/>
  </r>
  <r>
    <x v="4"/>
    <d v="2019-03-19T00:00:00"/>
    <n v="38"/>
    <n v="2"/>
    <n v="36"/>
    <n v="0"/>
    <n v="12"/>
    <n v="19"/>
    <d v="2019-03-18T00:00:00"/>
    <x v="5"/>
  </r>
  <r>
    <x v="36"/>
    <d v="2019-03-19T00:00:00"/>
    <n v="3"/>
    <n v="0"/>
    <n v="3"/>
    <n v="0"/>
    <n v="12"/>
    <n v="19"/>
    <d v="2019-03-18T00:00:00"/>
    <x v="5"/>
  </r>
  <r>
    <x v="5"/>
    <d v="2019-03-19T00:00:00"/>
    <n v="27"/>
    <n v="4"/>
    <n v="23"/>
    <n v="0"/>
    <n v="12"/>
    <n v="19"/>
    <d v="2019-03-18T00:00:00"/>
    <x v="5"/>
  </r>
  <r>
    <x v="6"/>
    <d v="2019-03-19T00:00:00"/>
    <n v="20"/>
    <n v="0"/>
    <n v="20"/>
    <n v="0"/>
    <n v="12"/>
    <n v="19"/>
    <d v="2019-03-18T00:00:00"/>
    <x v="5"/>
  </r>
  <r>
    <x v="1"/>
    <d v="2019-03-19T00:00:00"/>
    <n v="4768"/>
    <n v="108"/>
    <n v="4638"/>
    <n v="22"/>
    <n v="12"/>
    <n v="19"/>
    <d v="2019-03-18T00:00:00"/>
    <x v="5"/>
  </r>
  <r>
    <x v="39"/>
    <d v="2019-03-19T00:00:00"/>
    <n v="353"/>
    <n v="2"/>
    <n v="351"/>
    <n v="0"/>
    <n v="12"/>
    <n v="19"/>
    <d v="2019-03-18T00:00:00"/>
    <x v="5"/>
  </r>
  <r>
    <x v="9"/>
    <d v="2019-03-19T00:00:00"/>
    <n v="353"/>
    <n v="0"/>
    <n v="353"/>
    <n v="0"/>
    <n v="12"/>
    <n v="19"/>
    <d v="2019-03-18T00:00:00"/>
    <x v="5"/>
  </r>
  <r>
    <x v="14"/>
    <d v="2019-03-19T00:00:00"/>
    <n v="263"/>
    <n v="63"/>
    <n v="200"/>
    <n v="0"/>
    <n v="12"/>
    <n v="19"/>
    <d v="2019-03-18T00:00:00"/>
    <x v="5"/>
  </r>
  <r>
    <x v="15"/>
    <d v="2019-03-19T00:00:00"/>
    <n v="167"/>
    <n v="1"/>
    <n v="166"/>
    <n v="0"/>
    <n v="12"/>
    <n v="19"/>
    <d v="2019-03-18T00:00:00"/>
    <x v="5"/>
  </r>
  <r>
    <x v="18"/>
    <d v="2019-03-19T00:00:00"/>
    <n v="33"/>
    <n v="2"/>
    <n v="31"/>
    <n v="0"/>
    <n v="12"/>
    <n v="19"/>
    <d v="2019-03-18T00:00:00"/>
    <x v="5"/>
  </r>
  <r>
    <x v="19"/>
    <d v="2019-03-19T00:00:00"/>
    <n v="5"/>
    <n v="0"/>
    <n v="5"/>
    <n v="0"/>
    <n v="12"/>
    <n v="19"/>
    <d v="2019-03-18T00:00:00"/>
    <x v="5"/>
  </r>
  <r>
    <x v="10"/>
    <d v="2019-03-19T00:00:00"/>
    <n v="263"/>
    <n v="0"/>
    <n v="263"/>
    <n v="0"/>
    <n v="12"/>
    <n v="19"/>
    <d v="2019-03-18T00:00:00"/>
    <x v="5"/>
  </r>
  <r>
    <x v="11"/>
    <d v="2019-03-19T00:00:00"/>
    <n v="4"/>
    <n v="0"/>
    <n v="4"/>
    <n v="0"/>
    <n v="12"/>
    <n v="19"/>
    <d v="2019-03-18T00:00:00"/>
    <x v="5"/>
  </r>
  <r>
    <x v="20"/>
    <d v="2019-03-19T00:00:00"/>
    <n v="263"/>
    <n v="0"/>
    <n v="263"/>
    <n v="0"/>
    <n v="12"/>
    <n v="19"/>
    <d v="2019-03-18T00:00:00"/>
    <x v="5"/>
  </r>
  <r>
    <x v="21"/>
    <d v="2019-03-19T00:00:00"/>
    <n v="957"/>
    <n v="6"/>
    <n v="951"/>
    <n v="0"/>
    <n v="12"/>
    <n v="19"/>
    <d v="2019-03-18T00:00:00"/>
    <x v="5"/>
  </r>
  <r>
    <x v="22"/>
    <d v="2019-03-19T00:00:00"/>
    <n v="2168"/>
    <n v="13"/>
    <n v="2155"/>
    <n v="0"/>
    <n v="12"/>
    <n v="19"/>
    <d v="2019-03-18T00:00:00"/>
    <x v="5"/>
  </r>
  <r>
    <x v="25"/>
    <d v="2019-03-19T00:00:00"/>
    <n v="185"/>
    <n v="18"/>
    <n v="167"/>
    <n v="0"/>
    <n v="12"/>
    <n v="19"/>
    <d v="2019-03-18T00:00:00"/>
    <x v="5"/>
  </r>
  <r>
    <x v="26"/>
    <d v="2019-03-19T00:00:00"/>
    <n v="30"/>
    <n v="1"/>
    <n v="29"/>
    <n v="0"/>
    <n v="12"/>
    <n v="19"/>
    <d v="2019-03-18T00:00:00"/>
    <x v="5"/>
  </r>
  <r>
    <x v="27"/>
    <d v="2019-03-19T00:00:00"/>
    <n v="36"/>
    <n v="0"/>
    <n v="36"/>
    <n v="0"/>
    <n v="12"/>
    <n v="19"/>
    <d v="2019-03-18T00:00:00"/>
    <x v="5"/>
  </r>
  <r>
    <x v="38"/>
    <d v="2019-03-19T00:00:00"/>
    <n v="12"/>
    <n v="0"/>
    <n v="12"/>
    <n v="0"/>
    <n v="12"/>
    <n v="19"/>
    <d v="2019-03-18T00:00:00"/>
    <x v="5"/>
  </r>
  <r>
    <x v="28"/>
    <d v="2019-03-19T00:00:00"/>
    <n v="261"/>
    <n v="11"/>
    <n v="250"/>
    <n v="0"/>
    <n v="12"/>
    <n v="19"/>
    <d v="2019-03-18T00:00:00"/>
    <x v="5"/>
  </r>
  <r>
    <x v="29"/>
    <d v="2019-03-19T00:00:00"/>
    <n v="178"/>
    <n v="25"/>
    <n v="153"/>
    <n v="0"/>
    <n v="12"/>
    <n v="19"/>
    <d v="2019-03-18T00:00:00"/>
    <x v="5"/>
  </r>
  <r>
    <x v="23"/>
    <d v="2019-03-19T00:00:00"/>
    <n v="164"/>
    <n v="20"/>
    <n v="144"/>
    <n v="0"/>
    <n v="12"/>
    <n v="19"/>
    <d v="2019-03-18T00:00:00"/>
    <x v="5"/>
  </r>
  <r>
    <x v="24"/>
    <d v="2019-03-19T00:00:00"/>
    <n v="587"/>
    <n v="30"/>
    <n v="557"/>
    <n v="0"/>
    <n v="12"/>
    <n v="19"/>
    <d v="2019-03-18T00:00:00"/>
    <x v="5"/>
  </r>
  <r>
    <x v="30"/>
    <d v="2019-03-19T00:00:00"/>
    <n v="587"/>
    <n v="0"/>
    <n v="587"/>
    <n v="0"/>
    <n v="12"/>
    <n v="19"/>
    <d v="2019-03-18T00:00:00"/>
    <x v="5"/>
  </r>
  <r>
    <x v="31"/>
    <d v="2019-03-19T00:00:00"/>
    <n v="390"/>
    <n v="21"/>
    <n v="369"/>
    <n v="0"/>
    <n v="12"/>
    <n v="19"/>
    <d v="2019-03-18T00:00:00"/>
    <x v="5"/>
  </r>
  <r>
    <x v="32"/>
    <d v="2019-03-19T00:00:00"/>
    <n v="156"/>
    <n v="22"/>
    <n v="134"/>
    <n v="0"/>
    <n v="12"/>
    <n v="19"/>
    <d v="2019-03-18T00:00:00"/>
    <x v="5"/>
  </r>
  <r>
    <x v="33"/>
    <d v="2019-03-19T00:00:00"/>
    <n v="94"/>
    <n v="8"/>
    <n v="86"/>
    <n v="0"/>
    <n v="12"/>
    <n v="19"/>
    <d v="2019-03-18T00:00:00"/>
    <x v="5"/>
  </r>
  <r>
    <x v="34"/>
    <d v="2019-03-19T00:00:00"/>
    <n v="44"/>
    <n v="0"/>
    <n v="0"/>
    <n v="0"/>
    <n v="12"/>
    <n v="19"/>
    <d v="2019-03-18T00:00:00"/>
    <x v="5"/>
  </r>
  <r>
    <x v="7"/>
    <d v="2019-03-19T00:00:00"/>
    <n v="1133"/>
    <n v="195"/>
    <n v="938"/>
    <n v="0"/>
    <n v="12"/>
    <n v="19"/>
    <d v="2019-03-18T00:00:00"/>
    <x v="5"/>
  </r>
  <r>
    <x v="8"/>
    <d v="2019-03-19T00:00:00"/>
    <n v="4628"/>
    <n v="231"/>
    <n v="4397"/>
    <n v="0"/>
    <n v="12"/>
    <n v="19"/>
    <d v="2019-03-18T00:00:00"/>
    <x v="5"/>
  </r>
  <r>
    <x v="35"/>
    <d v="2019-03-19T00:00:00"/>
    <n v="1589"/>
    <n v="0"/>
    <n v="0"/>
    <n v="1589"/>
    <n v="12"/>
    <n v="19"/>
    <d v="2019-03-18T00:00:00"/>
    <x v="5"/>
  </r>
  <r>
    <x v="0"/>
    <d v="2019-03-20T00:00:00"/>
    <n v="4174"/>
    <n v="0"/>
    <n v="4148"/>
    <n v="26"/>
    <n v="12"/>
    <n v="19"/>
    <d v="2019-03-18T00:00:00"/>
    <x v="5"/>
  </r>
  <r>
    <x v="2"/>
    <d v="2019-03-20T00:00:00"/>
    <n v="25"/>
    <n v="3"/>
    <n v="22"/>
    <n v="0"/>
    <n v="12"/>
    <n v="19"/>
    <d v="2019-03-18T00:00:00"/>
    <x v="5"/>
  </r>
  <r>
    <x v="3"/>
    <d v="2019-03-20T00:00:00"/>
    <n v="76"/>
    <n v="7"/>
    <n v="69"/>
    <n v="0"/>
    <n v="12"/>
    <n v="19"/>
    <d v="2019-03-18T00:00:00"/>
    <x v="5"/>
  </r>
  <r>
    <x v="4"/>
    <d v="2019-03-20T00:00:00"/>
    <n v="44"/>
    <n v="1"/>
    <n v="43"/>
    <n v="0"/>
    <n v="12"/>
    <n v="19"/>
    <d v="2019-03-18T00:00:00"/>
    <x v="5"/>
  </r>
  <r>
    <x v="36"/>
    <d v="2019-03-20T00:00:00"/>
    <n v="2"/>
    <n v="0"/>
    <n v="2"/>
    <n v="0"/>
    <n v="12"/>
    <n v="19"/>
    <d v="2019-03-18T00:00:00"/>
    <x v="5"/>
  </r>
  <r>
    <x v="5"/>
    <d v="2019-03-20T00:00:00"/>
    <n v="14"/>
    <n v="1"/>
    <n v="13"/>
    <n v="0"/>
    <n v="12"/>
    <n v="19"/>
    <d v="2019-03-18T00:00:00"/>
    <x v="5"/>
  </r>
  <r>
    <x v="6"/>
    <d v="2019-03-20T00:00:00"/>
    <n v="11"/>
    <n v="0"/>
    <n v="11"/>
    <n v="0"/>
    <n v="12"/>
    <n v="19"/>
    <d v="2019-03-18T00:00:00"/>
    <x v="5"/>
  </r>
  <r>
    <x v="1"/>
    <d v="2019-03-20T00:00:00"/>
    <n v="4148"/>
    <n v="81"/>
    <n v="4041"/>
    <n v="26"/>
    <n v="12"/>
    <n v="19"/>
    <d v="2019-03-18T00:00:00"/>
    <x v="5"/>
  </r>
  <r>
    <x v="39"/>
    <d v="2019-03-20T00:00:00"/>
    <n v="298"/>
    <n v="1"/>
    <n v="297"/>
    <n v="0"/>
    <n v="12"/>
    <n v="19"/>
    <d v="2019-03-18T00:00:00"/>
    <x v="5"/>
  </r>
  <r>
    <x v="9"/>
    <d v="2019-03-20T00:00:00"/>
    <n v="298"/>
    <n v="0"/>
    <n v="298"/>
    <n v="0"/>
    <n v="12"/>
    <n v="19"/>
    <d v="2019-03-18T00:00:00"/>
    <x v="5"/>
  </r>
  <r>
    <x v="14"/>
    <d v="2019-03-20T00:00:00"/>
    <n v="230"/>
    <n v="38"/>
    <n v="192"/>
    <n v="0"/>
    <n v="12"/>
    <n v="19"/>
    <d v="2019-03-18T00:00:00"/>
    <x v="5"/>
  </r>
  <r>
    <x v="15"/>
    <d v="2019-03-20T00:00:00"/>
    <n v="167"/>
    <n v="3"/>
    <n v="164"/>
    <n v="0"/>
    <n v="12"/>
    <n v="19"/>
    <d v="2019-03-18T00:00:00"/>
    <x v="5"/>
  </r>
  <r>
    <x v="18"/>
    <d v="2019-03-20T00:00:00"/>
    <n v="25"/>
    <n v="3"/>
    <n v="22"/>
    <n v="0"/>
    <n v="12"/>
    <n v="19"/>
    <d v="2019-03-18T00:00:00"/>
    <x v="5"/>
  </r>
  <r>
    <x v="19"/>
    <d v="2019-03-20T00:00:00"/>
    <n v="6"/>
    <n v="0"/>
    <n v="6"/>
    <n v="0"/>
    <n v="12"/>
    <n v="19"/>
    <d v="2019-03-18T00:00:00"/>
    <x v="5"/>
  </r>
  <r>
    <x v="10"/>
    <d v="2019-03-20T00:00:00"/>
    <n v="230"/>
    <n v="0"/>
    <n v="230"/>
    <n v="0"/>
    <n v="12"/>
    <n v="19"/>
    <d v="2019-03-18T00:00:00"/>
    <x v="5"/>
  </r>
  <r>
    <x v="11"/>
    <d v="2019-03-20T00:00:00"/>
    <n v="2"/>
    <n v="0"/>
    <n v="2"/>
    <n v="0"/>
    <n v="12"/>
    <n v="19"/>
    <d v="2019-03-18T00:00:00"/>
    <x v="5"/>
  </r>
  <r>
    <x v="20"/>
    <d v="2019-03-20T00:00:00"/>
    <n v="230"/>
    <n v="0"/>
    <n v="230"/>
    <n v="0"/>
    <n v="12"/>
    <n v="19"/>
    <d v="2019-03-18T00:00:00"/>
    <x v="5"/>
  </r>
  <r>
    <x v="21"/>
    <d v="2019-03-20T00:00:00"/>
    <n v="841"/>
    <n v="9"/>
    <n v="832"/>
    <n v="0"/>
    <n v="12"/>
    <n v="19"/>
    <d v="2019-03-18T00:00:00"/>
    <x v="5"/>
  </r>
  <r>
    <x v="22"/>
    <d v="2019-03-20T00:00:00"/>
    <n v="1837"/>
    <n v="9"/>
    <n v="1828"/>
    <n v="0"/>
    <n v="12"/>
    <n v="19"/>
    <d v="2019-03-18T00:00:00"/>
    <x v="5"/>
  </r>
  <r>
    <x v="25"/>
    <d v="2019-03-20T00:00:00"/>
    <n v="142"/>
    <n v="16"/>
    <n v="126"/>
    <n v="0"/>
    <n v="12"/>
    <n v="19"/>
    <d v="2019-03-18T00:00:00"/>
    <x v="5"/>
  </r>
  <r>
    <x v="26"/>
    <d v="2019-03-20T00:00:00"/>
    <n v="27"/>
    <n v="0"/>
    <n v="27"/>
    <n v="0"/>
    <n v="12"/>
    <n v="19"/>
    <d v="2019-03-18T00:00:00"/>
    <x v="5"/>
  </r>
  <r>
    <x v="27"/>
    <d v="2019-03-20T00:00:00"/>
    <n v="18"/>
    <n v="0"/>
    <n v="18"/>
    <n v="0"/>
    <n v="12"/>
    <n v="19"/>
    <d v="2019-03-18T00:00:00"/>
    <x v="5"/>
  </r>
  <r>
    <x v="38"/>
    <d v="2019-03-20T00:00:00"/>
    <n v="9"/>
    <n v="2"/>
    <n v="7"/>
    <n v="0"/>
    <n v="12"/>
    <n v="19"/>
    <d v="2019-03-18T00:00:00"/>
    <x v="5"/>
  </r>
  <r>
    <x v="28"/>
    <d v="2019-03-20T00:00:00"/>
    <n v="220"/>
    <n v="7"/>
    <n v="213"/>
    <n v="0"/>
    <n v="12"/>
    <n v="19"/>
    <d v="2019-03-18T00:00:00"/>
    <x v="5"/>
  </r>
  <r>
    <x v="29"/>
    <d v="2019-03-20T00:00:00"/>
    <n v="124"/>
    <n v="19"/>
    <n v="105"/>
    <n v="0"/>
    <n v="12"/>
    <n v="19"/>
    <d v="2019-03-18T00:00:00"/>
    <x v="5"/>
  </r>
  <r>
    <x v="23"/>
    <d v="2019-03-20T00:00:00"/>
    <n v="120"/>
    <n v="12"/>
    <n v="108"/>
    <n v="0"/>
    <n v="12"/>
    <n v="19"/>
    <d v="2019-03-18T00:00:00"/>
    <x v="5"/>
  </r>
  <r>
    <x v="24"/>
    <d v="2019-03-20T00:00:00"/>
    <n v="461"/>
    <n v="21"/>
    <n v="440"/>
    <n v="0"/>
    <n v="12"/>
    <n v="19"/>
    <d v="2019-03-18T00:00:00"/>
    <x v="5"/>
  </r>
  <r>
    <x v="30"/>
    <d v="2019-03-20T00:00:00"/>
    <n v="461"/>
    <n v="0"/>
    <n v="461"/>
    <n v="0"/>
    <n v="12"/>
    <n v="19"/>
    <d v="2019-03-18T00:00:00"/>
    <x v="5"/>
  </r>
  <r>
    <x v="31"/>
    <d v="2019-03-20T00:00:00"/>
    <n v="325"/>
    <n v="30"/>
    <n v="295"/>
    <n v="0"/>
    <n v="12"/>
    <n v="19"/>
    <d v="2019-03-18T00:00:00"/>
    <x v="5"/>
  </r>
  <r>
    <x v="32"/>
    <d v="2019-03-20T00:00:00"/>
    <n v="111"/>
    <n v="16"/>
    <n v="95"/>
    <n v="0"/>
    <n v="12"/>
    <n v="19"/>
    <d v="2019-03-18T00:00:00"/>
    <x v="5"/>
  </r>
  <r>
    <x v="33"/>
    <d v="2019-03-20T00:00:00"/>
    <n v="87"/>
    <n v="4"/>
    <n v="83"/>
    <n v="0"/>
    <n v="12"/>
    <n v="19"/>
    <d v="2019-03-18T00:00:00"/>
    <x v="5"/>
  </r>
  <r>
    <x v="34"/>
    <d v="2019-03-20T00:00:00"/>
    <n v="28"/>
    <n v="0"/>
    <n v="0"/>
    <n v="0"/>
    <n v="12"/>
    <n v="19"/>
    <d v="2019-03-18T00:00:00"/>
    <x v="5"/>
  </r>
  <r>
    <x v="7"/>
    <d v="2019-03-20T00:00:00"/>
    <n v="1007"/>
    <n v="189"/>
    <n v="818"/>
    <n v="0"/>
    <n v="12"/>
    <n v="19"/>
    <d v="2019-03-18T00:00:00"/>
    <x v="5"/>
  </r>
  <r>
    <x v="8"/>
    <d v="2019-03-20T00:00:00"/>
    <n v="4033"/>
    <n v="276"/>
    <n v="3757"/>
    <n v="0"/>
    <n v="12"/>
    <n v="19"/>
    <d v="2019-03-18T00:00:00"/>
    <x v="5"/>
  </r>
  <r>
    <x v="35"/>
    <d v="2019-03-20T00:00:00"/>
    <n v="1392"/>
    <n v="0"/>
    <n v="0"/>
    <n v="1392"/>
    <n v="12"/>
    <n v="19"/>
    <d v="2019-03-18T00:00:00"/>
    <x v="5"/>
  </r>
  <r>
    <x v="0"/>
    <d v="2019-03-21T00:00:00"/>
    <n v="3658"/>
    <n v="0"/>
    <n v="3629"/>
    <n v="29"/>
    <n v="12"/>
    <n v="19"/>
    <d v="2019-03-18T00:00:00"/>
    <x v="5"/>
  </r>
  <r>
    <x v="2"/>
    <d v="2019-03-21T00:00:00"/>
    <n v="20"/>
    <n v="0"/>
    <n v="20"/>
    <n v="0"/>
    <n v="12"/>
    <n v="19"/>
    <d v="2019-03-18T00:00:00"/>
    <x v="5"/>
  </r>
  <r>
    <x v="3"/>
    <d v="2019-03-21T00:00:00"/>
    <n v="63"/>
    <n v="5"/>
    <n v="58"/>
    <n v="0"/>
    <n v="12"/>
    <n v="19"/>
    <d v="2019-03-18T00:00:00"/>
    <x v="5"/>
  </r>
  <r>
    <x v="4"/>
    <d v="2019-03-21T00:00:00"/>
    <n v="38"/>
    <n v="2"/>
    <n v="36"/>
    <n v="0"/>
    <n v="12"/>
    <n v="19"/>
    <d v="2019-03-18T00:00:00"/>
    <x v="5"/>
  </r>
  <r>
    <x v="36"/>
    <d v="2019-03-21T00:00:00"/>
    <n v="5"/>
    <n v="1"/>
    <n v="4"/>
    <n v="0"/>
    <n v="12"/>
    <n v="19"/>
    <d v="2019-03-18T00:00:00"/>
    <x v="5"/>
  </r>
  <r>
    <x v="5"/>
    <d v="2019-03-21T00:00:00"/>
    <n v="13"/>
    <n v="1"/>
    <n v="12"/>
    <n v="0"/>
    <n v="12"/>
    <n v="19"/>
    <d v="2019-03-18T00:00:00"/>
    <x v="5"/>
  </r>
  <r>
    <x v="6"/>
    <d v="2019-03-21T00:00:00"/>
    <n v="7"/>
    <n v="0"/>
    <n v="7"/>
    <n v="0"/>
    <n v="12"/>
    <n v="19"/>
    <d v="2019-03-18T00:00:00"/>
    <x v="5"/>
  </r>
  <r>
    <x v="1"/>
    <d v="2019-03-21T00:00:00"/>
    <n v="3629"/>
    <n v="78"/>
    <n v="3524"/>
    <n v="27"/>
    <n v="12"/>
    <n v="19"/>
    <d v="2019-03-18T00:00:00"/>
    <x v="5"/>
  </r>
  <r>
    <x v="39"/>
    <d v="2019-03-21T00:00:00"/>
    <n v="277"/>
    <n v="0"/>
    <n v="277"/>
    <n v="0"/>
    <n v="12"/>
    <n v="19"/>
    <d v="2019-03-18T00:00:00"/>
    <x v="5"/>
  </r>
  <r>
    <x v="9"/>
    <d v="2019-03-21T00:00:00"/>
    <n v="277"/>
    <n v="0"/>
    <n v="277"/>
    <n v="0"/>
    <n v="12"/>
    <n v="19"/>
    <d v="2019-03-18T00:00:00"/>
    <x v="5"/>
  </r>
  <r>
    <x v="14"/>
    <d v="2019-03-21T00:00:00"/>
    <n v="175"/>
    <n v="28"/>
    <n v="147"/>
    <n v="0"/>
    <n v="12"/>
    <n v="19"/>
    <d v="2019-03-18T00:00:00"/>
    <x v="5"/>
  </r>
  <r>
    <x v="15"/>
    <d v="2019-03-21T00:00:00"/>
    <n v="121"/>
    <n v="3"/>
    <n v="118"/>
    <n v="0"/>
    <n v="12"/>
    <n v="19"/>
    <d v="2019-03-18T00:00:00"/>
    <x v="5"/>
  </r>
  <r>
    <x v="18"/>
    <d v="2019-03-21T00:00:00"/>
    <n v="26"/>
    <n v="3"/>
    <n v="23"/>
    <n v="0"/>
    <n v="12"/>
    <n v="19"/>
    <d v="2019-03-18T00:00:00"/>
    <x v="5"/>
  </r>
  <r>
    <x v="19"/>
    <d v="2019-03-21T00:00:00"/>
    <n v="8"/>
    <n v="0"/>
    <n v="8"/>
    <n v="0"/>
    <n v="12"/>
    <n v="19"/>
    <d v="2019-03-18T00:00:00"/>
    <x v="5"/>
  </r>
  <r>
    <x v="10"/>
    <d v="2019-03-21T00:00:00"/>
    <n v="175"/>
    <n v="0"/>
    <n v="175"/>
    <n v="0"/>
    <n v="12"/>
    <n v="19"/>
    <d v="2019-03-18T00:00:00"/>
    <x v="5"/>
  </r>
  <r>
    <x v="11"/>
    <d v="2019-03-21T00:00:00"/>
    <n v="1"/>
    <n v="0"/>
    <n v="1"/>
    <n v="0"/>
    <n v="12"/>
    <n v="19"/>
    <d v="2019-03-18T00:00:00"/>
    <x v="5"/>
  </r>
  <r>
    <x v="20"/>
    <d v="2019-03-21T00:00:00"/>
    <n v="175"/>
    <n v="0"/>
    <n v="175"/>
    <n v="0"/>
    <n v="12"/>
    <n v="19"/>
    <d v="2019-03-18T00:00:00"/>
    <x v="5"/>
  </r>
  <r>
    <x v="21"/>
    <d v="2019-03-21T00:00:00"/>
    <n v="690"/>
    <n v="11"/>
    <n v="679"/>
    <n v="0"/>
    <n v="12"/>
    <n v="19"/>
    <d v="2019-03-18T00:00:00"/>
    <x v="5"/>
  </r>
  <r>
    <x v="22"/>
    <d v="2019-03-21T00:00:00"/>
    <n v="1664"/>
    <n v="9"/>
    <n v="1655"/>
    <n v="0"/>
    <n v="12"/>
    <n v="19"/>
    <d v="2019-03-18T00:00:00"/>
    <x v="5"/>
  </r>
  <r>
    <x v="25"/>
    <d v="2019-03-21T00:00:00"/>
    <n v="121"/>
    <n v="11"/>
    <n v="110"/>
    <n v="0"/>
    <n v="12"/>
    <n v="19"/>
    <d v="2019-03-18T00:00:00"/>
    <x v="5"/>
  </r>
  <r>
    <x v="26"/>
    <d v="2019-03-21T00:00:00"/>
    <n v="22"/>
    <n v="0"/>
    <n v="22"/>
    <n v="0"/>
    <n v="12"/>
    <n v="19"/>
    <d v="2019-03-18T00:00:00"/>
    <x v="5"/>
  </r>
  <r>
    <x v="27"/>
    <d v="2019-03-21T00:00:00"/>
    <n v="13"/>
    <n v="0"/>
    <n v="13"/>
    <n v="0"/>
    <n v="12"/>
    <n v="19"/>
    <d v="2019-03-18T00:00:00"/>
    <x v="5"/>
  </r>
  <r>
    <x v="38"/>
    <d v="2019-03-21T00:00:00"/>
    <n v="13"/>
    <n v="1"/>
    <n v="12"/>
    <n v="0"/>
    <n v="12"/>
    <n v="19"/>
    <d v="2019-03-18T00:00:00"/>
    <x v="5"/>
  </r>
  <r>
    <x v="28"/>
    <d v="2019-03-21T00:00:00"/>
    <n v="172"/>
    <n v="8"/>
    <n v="164"/>
    <n v="0"/>
    <n v="12"/>
    <n v="19"/>
    <d v="2019-03-18T00:00:00"/>
    <x v="5"/>
  </r>
  <r>
    <x v="29"/>
    <d v="2019-03-21T00:00:00"/>
    <n v="83"/>
    <n v="18"/>
    <n v="65"/>
    <n v="0"/>
    <n v="12"/>
    <n v="19"/>
    <d v="2019-03-18T00:00:00"/>
    <x v="5"/>
  </r>
  <r>
    <x v="23"/>
    <d v="2019-03-21T00:00:00"/>
    <n v="111"/>
    <n v="11"/>
    <n v="100"/>
    <n v="0"/>
    <n v="12"/>
    <n v="19"/>
    <d v="2019-03-18T00:00:00"/>
    <x v="5"/>
  </r>
  <r>
    <x v="24"/>
    <d v="2019-03-21T00:00:00"/>
    <n v="376"/>
    <n v="18"/>
    <n v="358"/>
    <n v="0"/>
    <n v="12"/>
    <n v="19"/>
    <d v="2019-03-18T00:00:00"/>
    <x v="5"/>
  </r>
  <r>
    <x v="30"/>
    <d v="2019-03-21T00:00:00"/>
    <n v="376"/>
    <n v="0"/>
    <n v="376"/>
    <n v="0"/>
    <n v="12"/>
    <n v="19"/>
    <d v="2019-03-18T00:00:00"/>
    <x v="5"/>
  </r>
  <r>
    <x v="31"/>
    <d v="2019-03-21T00:00:00"/>
    <n v="267"/>
    <n v="27"/>
    <n v="240"/>
    <n v="0"/>
    <n v="12"/>
    <n v="19"/>
    <d v="2019-03-18T00:00:00"/>
    <x v="5"/>
  </r>
  <r>
    <x v="32"/>
    <d v="2019-03-21T00:00:00"/>
    <n v="99"/>
    <n v="17"/>
    <n v="82"/>
    <n v="0"/>
    <n v="12"/>
    <n v="19"/>
    <d v="2019-03-18T00:00:00"/>
    <x v="5"/>
  </r>
  <r>
    <x v="33"/>
    <d v="2019-03-21T00:00:00"/>
    <n v="66"/>
    <n v="7"/>
    <n v="59"/>
    <n v="0"/>
    <n v="12"/>
    <n v="19"/>
    <d v="2019-03-18T00:00:00"/>
    <x v="5"/>
  </r>
  <r>
    <x v="34"/>
    <d v="2019-03-21T00:00:00"/>
    <n v="30"/>
    <n v="0"/>
    <n v="0"/>
    <n v="0"/>
    <n v="12"/>
    <n v="19"/>
    <d v="2019-03-18T00:00:00"/>
    <x v="5"/>
  </r>
  <r>
    <x v="7"/>
    <d v="2019-03-21T00:00:00"/>
    <n v="880"/>
    <n v="186"/>
    <n v="694"/>
    <n v="0"/>
    <n v="12"/>
    <n v="19"/>
    <d v="2019-03-18T00:00:00"/>
    <x v="5"/>
  </r>
  <r>
    <x v="8"/>
    <d v="2019-03-21T00:00:00"/>
    <n v="3519"/>
    <n v="210"/>
    <n v="3309"/>
    <n v="0"/>
    <n v="12"/>
    <n v="19"/>
    <d v="2019-03-18T00:00:00"/>
    <x v="5"/>
  </r>
  <r>
    <x v="35"/>
    <d v="2019-03-21T00:00:00"/>
    <n v="1152"/>
    <n v="0"/>
    <n v="0"/>
    <n v="1152"/>
    <n v="12"/>
    <n v="19"/>
    <d v="2019-03-18T00:00:00"/>
    <x v="5"/>
  </r>
  <r>
    <x v="0"/>
    <d v="2019-03-22T00:00:00"/>
    <n v="3381"/>
    <n v="0"/>
    <n v="3352"/>
    <n v="29"/>
    <n v="12"/>
    <n v="19"/>
    <d v="2019-03-18T00:00:00"/>
    <x v="5"/>
  </r>
  <r>
    <x v="2"/>
    <d v="2019-03-22T00:00:00"/>
    <n v="19"/>
    <n v="0"/>
    <n v="19"/>
    <n v="0"/>
    <n v="12"/>
    <n v="19"/>
    <d v="2019-03-18T00:00:00"/>
    <x v="5"/>
  </r>
  <r>
    <x v="3"/>
    <d v="2019-03-22T00:00:00"/>
    <n v="55"/>
    <n v="6"/>
    <n v="49"/>
    <n v="0"/>
    <n v="12"/>
    <n v="19"/>
    <d v="2019-03-18T00:00:00"/>
    <x v="5"/>
  </r>
  <r>
    <x v="4"/>
    <d v="2019-03-22T00:00:00"/>
    <n v="30"/>
    <n v="2"/>
    <n v="28"/>
    <n v="0"/>
    <n v="12"/>
    <n v="19"/>
    <d v="2019-03-18T00:00:00"/>
    <x v="5"/>
  </r>
  <r>
    <x v="36"/>
    <d v="2019-03-22T00:00:00"/>
    <n v="1"/>
    <n v="0"/>
    <n v="1"/>
    <n v="0"/>
    <n v="12"/>
    <n v="19"/>
    <d v="2019-03-18T00:00:00"/>
    <x v="5"/>
  </r>
  <r>
    <x v="5"/>
    <d v="2019-03-22T00:00:00"/>
    <n v="8"/>
    <n v="0"/>
    <n v="8"/>
    <n v="0"/>
    <n v="12"/>
    <n v="19"/>
    <d v="2019-03-18T00:00:00"/>
    <x v="5"/>
  </r>
  <r>
    <x v="6"/>
    <d v="2019-03-22T00:00:00"/>
    <n v="7"/>
    <n v="0"/>
    <n v="7"/>
    <n v="0"/>
    <n v="12"/>
    <n v="19"/>
    <d v="2019-03-18T00:00:00"/>
    <x v="5"/>
  </r>
  <r>
    <x v="1"/>
    <d v="2019-03-22T00:00:00"/>
    <n v="3352"/>
    <n v="88"/>
    <n v="3247"/>
    <n v="17"/>
    <n v="12"/>
    <n v="19"/>
    <d v="2019-03-18T00:00:00"/>
    <x v="5"/>
  </r>
  <r>
    <x v="39"/>
    <d v="2019-03-22T00:00:00"/>
    <n v="242"/>
    <n v="3"/>
    <n v="239"/>
    <n v="0"/>
    <n v="12"/>
    <n v="19"/>
    <d v="2019-03-18T00:00:00"/>
    <x v="5"/>
  </r>
  <r>
    <x v="9"/>
    <d v="2019-03-22T00:00:00"/>
    <n v="242"/>
    <n v="0"/>
    <n v="242"/>
    <n v="0"/>
    <n v="12"/>
    <n v="19"/>
    <d v="2019-03-18T00:00:00"/>
    <x v="5"/>
  </r>
  <r>
    <x v="14"/>
    <d v="2019-03-22T00:00:00"/>
    <n v="152"/>
    <n v="26"/>
    <n v="126"/>
    <n v="0"/>
    <n v="12"/>
    <n v="19"/>
    <d v="2019-03-18T00:00:00"/>
    <x v="5"/>
  </r>
  <r>
    <x v="15"/>
    <d v="2019-03-22T00:00:00"/>
    <n v="105"/>
    <n v="1"/>
    <n v="104"/>
    <n v="0"/>
    <n v="12"/>
    <n v="19"/>
    <d v="2019-03-18T00:00:00"/>
    <x v="5"/>
  </r>
  <r>
    <x v="18"/>
    <d v="2019-03-22T00:00:00"/>
    <n v="21"/>
    <n v="1"/>
    <n v="20"/>
    <n v="0"/>
    <n v="12"/>
    <n v="19"/>
    <d v="2019-03-18T00:00:00"/>
    <x v="5"/>
  </r>
  <r>
    <x v="19"/>
    <d v="2019-03-22T00:00:00"/>
    <n v="3"/>
    <n v="0"/>
    <n v="3"/>
    <n v="0"/>
    <n v="12"/>
    <n v="19"/>
    <d v="2019-03-18T00:00:00"/>
    <x v="5"/>
  </r>
  <r>
    <x v="10"/>
    <d v="2019-03-22T00:00:00"/>
    <n v="152"/>
    <n v="0"/>
    <n v="152"/>
    <n v="0"/>
    <n v="12"/>
    <n v="19"/>
    <d v="2019-03-18T00:00:00"/>
    <x v="5"/>
  </r>
  <r>
    <x v="11"/>
    <d v="2019-03-22T00:00:00"/>
    <n v="1"/>
    <n v="0"/>
    <n v="1"/>
    <n v="0"/>
    <n v="12"/>
    <n v="19"/>
    <d v="2019-03-18T00:00:00"/>
    <x v="5"/>
  </r>
  <r>
    <x v="20"/>
    <d v="2019-03-22T00:00:00"/>
    <n v="152"/>
    <n v="0"/>
    <n v="152"/>
    <n v="0"/>
    <n v="12"/>
    <n v="19"/>
    <d v="2019-03-18T00:00:00"/>
    <x v="5"/>
  </r>
  <r>
    <x v="21"/>
    <d v="2019-03-22T00:00:00"/>
    <n v="620"/>
    <n v="2"/>
    <n v="618"/>
    <n v="0"/>
    <n v="12"/>
    <n v="19"/>
    <d v="2019-03-18T00:00:00"/>
    <x v="5"/>
  </r>
  <r>
    <x v="22"/>
    <d v="2019-03-22T00:00:00"/>
    <n v="1534"/>
    <n v="14"/>
    <n v="1520"/>
    <n v="0"/>
    <n v="12"/>
    <n v="19"/>
    <d v="2019-03-18T00:00:00"/>
    <x v="5"/>
  </r>
  <r>
    <x v="25"/>
    <d v="2019-03-22T00:00:00"/>
    <n v="144"/>
    <n v="16"/>
    <n v="128"/>
    <n v="0"/>
    <n v="12"/>
    <n v="19"/>
    <d v="2019-03-18T00:00:00"/>
    <x v="5"/>
  </r>
  <r>
    <x v="26"/>
    <d v="2019-03-22T00:00:00"/>
    <n v="24"/>
    <n v="0"/>
    <n v="24"/>
    <n v="0"/>
    <n v="12"/>
    <n v="19"/>
    <d v="2019-03-18T00:00:00"/>
    <x v="5"/>
  </r>
  <r>
    <x v="27"/>
    <d v="2019-03-22T00:00:00"/>
    <n v="20"/>
    <n v="0"/>
    <n v="20"/>
    <n v="0"/>
    <n v="12"/>
    <n v="19"/>
    <d v="2019-03-18T00:00:00"/>
    <x v="5"/>
  </r>
  <r>
    <x v="38"/>
    <d v="2019-03-22T00:00:00"/>
    <n v="9"/>
    <n v="2"/>
    <n v="7"/>
    <n v="0"/>
    <n v="12"/>
    <n v="19"/>
    <d v="2019-03-18T00:00:00"/>
    <x v="5"/>
  </r>
  <r>
    <x v="28"/>
    <d v="2019-03-22T00:00:00"/>
    <n v="168"/>
    <n v="7"/>
    <n v="161"/>
    <n v="0"/>
    <n v="12"/>
    <n v="19"/>
    <d v="2019-03-18T00:00:00"/>
    <x v="5"/>
  </r>
  <r>
    <x v="29"/>
    <d v="2019-03-22T00:00:00"/>
    <n v="90"/>
    <n v="15"/>
    <n v="75"/>
    <n v="0"/>
    <n v="12"/>
    <n v="19"/>
    <d v="2019-03-18T00:00:00"/>
    <x v="5"/>
  </r>
  <r>
    <x v="23"/>
    <d v="2019-03-22T00:00:00"/>
    <n v="105"/>
    <n v="19"/>
    <n v="86"/>
    <n v="0"/>
    <n v="12"/>
    <n v="19"/>
    <d v="2019-03-18T00:00:00"/>
    <x v="5"/>
  </r>
  <r>
    <x v="24"/>
    <d v="2019-03-22T00:00:00"/>
    <n v="410"/>
    <n v="18"/>
    <n v="392"/>
    <n v="0"/>
    <n v="12"/>
    <n v="19"/>
    <d v="2019-03-18T00:00:00"/>
    <x v="5"/>
  </r>
  <r>
    <x v="30"/>
    <d v="2019-03-22T00:00:00"/>
    <n v="410"/>
    <n v="0"/>
    <n v="410"/>
    <n v="0"/>
    <n v="12"/>
    <n v="19"/>
    <d v="2019-03-18T00:00:00"/>
    <x v="5"/>
  </r>
  <r>
    <x v="31"/>
    <d v="2019-03-22T00:00:00"/>
    <n v="263"/>
    <n v="17"/>
    <n v="246"/>
    <n v="0"/>
    <n v="12"/>
    <n v="19"/>
    <d v="2019-03-18T00:00:00"/>
    <x v="5"/>
  </r>
  <r>
    <x v="32"/>
    <d v="2019-03-22T00:00:00"/>
    <n v="81"/>
    <n v="11"/>
    <n v="70"/>
    <n v="0"/>
    <n v="12"/>
    <n v="19"/>
    <d v="2019-03-18T00:00:00"/>
    <x v="5"/>
  </r>
  <r>
    <x v="33"/>
    <d v="2019-03-22T00:00:00"/>
    <n v="67"/>
    <n v="5"/>
    <n v="62"/>
    <n v="0"/>
    <n v="12"/>
    <n v="19"/>
    <d v="2019-03-18T00:00:00"/>
    <x v="5"/>
  </r>
  <r>
    <x v="34"/>
    <d v="2019-03-22T00:00:00"/>
    <n v="25"/>
    <n v="0"/>
    <n v="0"/>
    <n v="0"/>
    <n v="12"/>
    <n v="19"/>
    <d v="2019-03-18T00:00:00"/>
    <x v="5"/>
  </r>
  <r>
    <x v="7"/>
    <d v="2019-03-22T00:00:00"/>
    <n v="782"/>
    <n v="160"/>
    <n v="622"/>
    <n v="0"/>
    <n v="12"/>
    <n v="19"/>
    <d v="2019-03-18T00:00:00"/>
    <x v="5"/>
  </r>
  <r>
    <x v="8"/>
    <d v="2019-03-22T00:00:00"/>
    <n v="3242"/>
    <n v="209"/>
    <n v="3033"/>
    <n v="0"/>
    <n v="12"/>
    <n v="19"/>
    <d v="2019-03-18T00:00:00"/>
    <x v="5"/>
  </r>
  <r>
    <x v="35"/>
    <d v="2019-03-22T00:00:00"/>
    <n v="1040"/>
    <n v="0"/>
    <n v="0"/>
    <n v="1040"/>
    <n v="12"/>
    <n v="19"/>
    <d v="2019-03-18T00:00:00"/>
    <x v="5"/>
  </r>
  <r>
    <x v="0"/>
    <d v="2019-03-23T00:00:00"/>
    <n v="286"/>
    <n v="0"/>
    <n v="283"/>
    <n v="3"/>
    <n v="12"/>
    <n v="19"/>
    <d v="2019-03-18T00:00:00"/>
    <x v="5"/>
  </r>
  <r>
    <x v="3"/>
    <d v="2019-03-23T00:00:00"/>
    <n v="1"/>
    <n v="0"/>
    <n v="1"/>
    <n v="0"/>
    <n v="12"/>
    <n v="19"/>
    <d v="2019-03-18T00:00:00"/>
    <x v="5"/>
  </r>
  <r>
    <x v="4"/>
    <d v="2019-03-23T00:00:00"/>
    <n v="1"/>
    <n v="0"/>
    <n v="1"/>
    <n v="0"/>
    <n v="12"/>
    <n v="19"/>
    <d v="2019-03-18T00:00:00"/>
    <x v="5"/>
  </r>
  <r>
    <x v="1"/>
    <d v="2019-03-23T00:00:00"/>
    <n v="283"/>
    <n v="4"/>
    <n v="274"/>
    <n v="5"/>
    <n v="12"/>
    <n v="19"/>
    <d v="2019-03-18T00:00:00"/>
    <x v="5"/>
  </r>
  <r>
    <x v="39"/>
    <d v="2019-03-23T00:00:00"/>
    <n v="12"/>
    <n v="0"/>
    <n v="12"/>
    <n v="0"/>
    <n v="12"/>
    <n v="19"/>
    <d v="2019-03-18T00:00:00"/>
    <x v="5"/>
  </r>
  <r>
    <x v="9"/>
    <d v="2019-03-23T00:00:00"/>
    <n v="12"/>
    <n v="0"/>
    <n v="12"/>
    <n v="0"/>
    <n v="12"/>
    <n v="19"/>
    <d v="2019-03-18T00:00:00"/>
    <x v="5"/>
  </r>
  <r>
    <x v="14"/>
    <d v="2019-03-23T00:00:00"/>
    <n v="20"/>
    <n v="3"/>
    <n v="17"/>
    <n v="0"/>
    <n v="12"/>
    <n v="19"/>
    <d v="2019-03-18T00:00:00"/>
    <x v="5"/>
  </r>
  <r>
    <x v="15"/>
    <d v="2019-03-23T00:00:00"/>
    <n v="15"/>
    <n v="0"/>
    <n v="15"/>
    <n v="0"/>
    <n v="12"/>
    <n v="19"/>
    <d v="2019-03-18T00:00:00"/>
    <x v="5"/>
  </r>
  <r>
    <x v="18"/>
    <d v="2019-03-23T00:00:00"/>
    <n v="2"/>
    <n v="0"/>
    <n v="2"/>
    <n v="0"/>
    <n v="12"/>
    <n v="19"/>
    <d v="2019-03-18T00:00:00"/>
    <x v="5"/>
  </r>
  <r>
    <x v="10"/>
    <d v="2019-03-23T00:00:00"/>
    <n v="20"/>
    <n v="0"/>
    <n v="20"/>
    <n v="0"/>
    <n v="12"/>
    <n v="19"/>
    <d v="2019-03-18T00:00:00"/>
    <x v="5"/>
  </r>
  <r>
    <x v="20"/>
    <d v="2019-03-23T00:00:00"/>
    <n v="20"/>
    <n v="0"/>
    <n v="20"/>
    <n v="0"/>
    <n v="12"/>
    <n v="19"/>
    <d v="2019-03-18T00:00:00"/>
    <x v="5"/>
  </r>
  <r>
    <x v="21"/>
    <d v="2019-03-23T00:00:00"/>
    <n v="37"/>
    <n v="0"/>
    <n v="37"/>
    <n v="0"/>
    <n v="12"/>
    <n v="19"/>
    <d v="2019-03-18T00:00:00"/>
    <x v="5"/>
  </r>
  <r>
    <x v="22"/>
    <d v="2019-03-23T00:00:00"/>
    <n v="139"/>
    <n v="1"/>
    <n v="138"/>
    <n v="0"/>
    <n v="12"/>
    <n v="19"/>
    <d v="2019-03-18T00:00:00"/>
    <x v="5"/>
  </r>
  <r>
    <x v="25"/>
    <d v="2019-03-23T00:00:00"/>
    <n v="9"/>
    <n v="1"/>
    <n v="8"/>
    <n v="0"/>
    <n v="12"/>
    <n v="19"/>
    <d v="2019-03-18T00:00:00"/>
    <x v="5"/>
  </r>
  <r>
    <x v="26"/>
    <d v="2019-03-23T00:00:00"/>
    <n v="3"/>
    <n v="0"/>
    <n v="3"/>
    <n v="0"/>
    <n v="12"/>
    <n v="19"/>
    <d v="2019-03-18T00:00:00"/>
    <x v="5"/>
  </r>
  <r>
    <x v="27"/>
    <d v="2019-03-23T00:00:00"/>
    <n v="4"/>
    <n v="0"/>
    <n v="4"/>
    <n v="0"/>
    <n v="12"/>
    <n v="19"/>
    <d v="2019-03-18T00:00:00"/>
    <x v="5"/>
  </r>
  <r>
    <x v="28"/>
    <d v="2019-03-23T00:00:00"/>
    <n v="15"/>
    <n v="1"/>
    <n v="14"/>
    <n v="0"/>
    <n v="12"/>
    <n v="19"/>
    <d v="2019-03-18T00:00:00"/>
    <x v="5"/>
  </r>
  <r>
    <x v="29"/>
    <d v="2019-03-23T00:00:00"/>
    <n v="9"/>
    <n v="0"/>
    <n v="9"/>
    <n v="0"/>
    <n v="12"/>
    <n v="19"/>
    <d v="2019-03-18T00:00:00"/>
    <x v="5"/>
  </r>
  <r>
    <x v="23"/>
    <d v="2019-03-23T00:00:00"/>
    <n v="10"/>
    <n v="2"/>
    <n v="8"/>
    <n v="0"/>
    <n v="12"/>
    <n v="19"/>
    <d v="2019-03-18T00:00:00"/>
    <x v="5"/>
  </r>
  <r>
    <x v="24"/>
    <d v="2019-03-23T00:00:00"/>
    <n v="36"/>
    <n v="3"/>
    <n v="33"/>
    <n v="0"/>
    <n v="12"/>
    <n v="19"/>
    <d v="2019-03-18T00:00:00"/>
    <x v="5"/>
  </r>
  <r>
    <x v="30"/>
    <d v="2019-03-23T00:00:00"/>
    <n v="36"/>
    <n v="0"/>
    <n v="36"/>
    <n v="0"/>
    <n v="12"/>
    <n v="19"/>
    <d v="2019-03-18T00:00:00"/>
    <x v="5"/>
  </r>
  <r>
    <x v="31"/>
    <d v="2019-03-23T00:00:00"/>
    <n v="29"/>
    <n v="5"/>
    <n v="24"/>
    <n v="0"/>
    <n v="12"/>
    <n v="19"/>
    <d v="2019-03-18T00:00:00"/>
    <x v="5"/>
  </r>
  <r>
    <x v="32"/>
    <d v="2019-03-23T00:00:00"/>
    <n v="7"/>
    <n v="0"/>
    <n v="7"/>
    <n v="0"/>
    <n v="12"/>
    <n v="19"/>
    <d v="2019-03-18T00:00:00"/>
    <x v="5"/>
  </r>
  <r>
    <x v="33"/>
    <d v="2019-03-23T00:00:00"/>
    <n v="3"/>
    <n v="2"/>
    <n v="1"/>
    <n v="0"/>
    <n v="12"/>
    <n v="19"/>
    <d v="2019-03-18T00:00:00"/>
    <x v="5"/>
  </r>
  <r>
    <x v="34"/>
    <d v="2019-03-23T00:00:00"/>
    <n v="1"/>
    <n v="0"/>
    <n v="0"/>
    <n v="0"/>
    <n v="12"/>
    <n v="19"/>
    <d v="2019-03-18T00:00:00"/>
    <x v="5"/>
  </r>
  <r>
    <x v="7"/>
    <d v="2019-03-23T00:00:00"/>
    <n v="71"/>
    <n v="18"/>
    <n v="53"/>
    <n v="0"/>
    <n v="12"/>
    <n v="19"/>
    <d v="2019-03-18T00:00:00"/>
    <x v="5"/>
  </r>
  <r>
    <x v="8"/>
    <d v="2019-03-23T00:00:00"/>
    <n v="274"/>
    <n v="19"/>
    <n v="255"/>
    <n v="0"/>
    <n v="12"/>
    <n v="19"/>
    <d v="2019-03-18T00:00:00"/>
    <x v="5"/>
  </r>
  <r>
    <x v="35"/>
    <d v="2019-03-23T00:00:00"/>
    <n v="72"/>
    <n v="0"/>
    <n v="0"/>
    <n v="72"/>
    <n v="12"/>
    <n v="19"/>
    <d v="2019-03-18T00:00:00"/>
    <x v="5"/>
  </r>
  <r>
    <x v="0"/>
    <d v="2019-03-25T00:00:00"/>
    <n v="4906"/>
    <n v="0"/>
    <n v="4873"/>
    <n v="33"/>
    <n v="13"/>
    <n v="20"/>
    <d v="2019-03-25T00:00:00"/>
    <x v="5"/>
  </r>
  <r>
    <x v="2"/>
    <d v="2019-03-25T00:00:00"/>
    <n v="20"/>
    <n v="0"/>
    <n v="20"/>
    <n v="0"/>
    <n v="13"/>
    <n v="20"/>
    <d v="2019-03-25T00:00:00"/>
    <x v="5"/>
  </r>
  <r>
    <x v="3"/>
    <d v="2019-03-25T00:00:00"/>
    <n v="85"/>
    <n v="6"/>
    <n v="79"/>
    <n v="0"/>
    <n v="13"/>
    <n v="20"/>
    <d v="2019-03-25T00:00:00"/>
    <x v="5"/>
  </r>
  <r>
    <x v="4"/>
    <d v="2019-03-25T00:00:00"/>
    <n v="59"/>
    <n v="1"/>
    <n v="58"/>
    <n v="0"/>
    <n v="13"/>
    <n v="20"/>
    <d v="2019-03-25T00:00:00"/>
    <x v="5"/>
  </r>
  <r>
    <x v="36"/>
    <d v="2019-03-25T00:00:00"/>
    <n v="2"/>
    <n v="0"/>
    <n v="2"/>
    <n v="0"/>
    <n v="13"/>
    <n v="20"/>
    <d v="2019-03-25T00:00:00"/>
    <x v="5"/>
  </r>
  <r>
    <x v="5"/>
    <d v="2019-03-25T00:00:00"/>
    <n v="18"/>
    <n v="1"/>
    <n v="17"/>
    <n v="0"/>
    <n v="13"/>
    <n v="20"/>
    <d v="2019-03-25T00:00:00"/>
    <x v="5"/>
  </r>
  <r>
    <x v="6"/>
    <d v="2019-03-25T00:00:00"/>
    <n v="15"/>
    <n v="2"/>
    <n v="13"/>
    <n v="0"/>
    <n v="13"/>
    <n v="20"/>
    <d v="2019-03-25T00:00:00"/>
    <x v="5"/>
  </r>
  <r>
    <x v="1"/>
    <d v="2019-03-25T00:00:00"/>
    <n v="4873"/>
    <n v="93"/>
    <n v="4750"/>
    <n v="30"/>
    <n v="13"/>
    <n v="20"/>
    <d v="2019-03-25T00:00:00"/>
    <x v="5"/>
  </r>
  <r>
    <x v="39"/>
    <d v="2019-03-25T00:00:00"/>
    <n v="352"/>
    <n v="5"/>
    <n v="347"/>
    <n v="0"/>
    <n v="13"/>
    <n v="20"/>
    <d v="2019-03-25T00:00:00"/>
    <x v="5"/>
  </r>
  <r>
    <x v="9"/>
    <d v="2019-03-25T00:00:00"/>
    <n v="352"/>
    <n v="0"/>
    <n v="352"/>
    <n v="0"/>
    <n v="13"/>
    <n v="20"/>
    <d v="2019-03-25T00:00:00"/>
    <x v="5"/>
  </r>
  <r>
    <x v="14"/>
    <d v="2019-03-25T00:00:00"/>
    <n v="289"/>
    <n v="55"/>
    <n v="234"/>
    <n v="0"/>
    <n v="13"/>
    <n v="20"/>
    <d v="2019-03-25T00:00:00"/>
    <x v="5"/>
  </r>
  <r>
    <x v="15"/>
    <d v="2019-03-25T00:00:00"/>
    <n v="199"/>
    <n v="2"/>
    <n v="197"/>
    <n v="0"/>
    <n v="13"/>
    <n v="20"/>
    <d v="2019-03-25T00:00:00"/>
    <x v="5"/>
  </r>
  <r>
    <x v="18"/>
    <d v="2019-03-25T00:00:00"/>
    <n v="35"/>
    <n v="2"/>
    <n v="33"/>
    <n v="0"/>
    <n v="13"/>
    <n v="20"/>
    <d v="2019-03-25T00:00:00"/>
    <x v="5"/>
  </r>
  <r>
    <x v="19"/>
    <d v="2019-03-25T00:00:00"/>
    <n v="8"/>
    <n v="0"/>
    <n v="8"/>
    <n v="0"/>
    <n v="13"/>
    <n v="20"/>
    <d v="2019-03-25T00:00:00"/>
    <x v="5"/>
  </r>
  <r>
    <x v="10"/>
    <d v="2019-03-25T00:00:00"/>
    <n v="289"/>
    <n v="0"/>
    <n v="289"/>
    <n v="0"/>
    <n v="13"/>
    <n v="20"/>
    <d v="2019-03-25T00:00:00"/>
    <x v="5"/>
  </r>
  <r>
    <x v="20"/>
    <d v="2019-03-25T00:00:00"/>
    <n v="289"/>
    <n v="0"/>
    <n v="289"/>
    <n v="0"/>
    <n v="13"/>
    <n v="20"/>
    <d v="2019-03-25T00:00:00"/>
    <x v="5"/>
  </r>
  <r>
    <x v="21"/>
    <d v="2019-03-25T00:00:00"/>
    <n v="908"/>
    <n v="7"/>
    <n v="901"/>
    <n v="0"/>
    <n v="13"/>
    <n v="20"/>
    <d v="2019-03-25T00:00:00"/>
    <x v="5"/>
  </r>
  <r>
    <x v="22"/>
    <d v="2019-03-25T00:00:00"/>
    <n v="2243"/>
    <n v="13"/>
    <n v="2230"/>
    <n v="0"/>
    <n v="13"/>
    <n v="20"/>
    <d v="2019-03-25T00:00:00"/>
    <x v="5"/>
  </r>
  <r>
    <x v="25"/>
    <d v="2019-03-25T00:00:00"/>
    <n v="185"/>
    <n v="18"/>
    <n v="167"/>
    <n v="0"/>
    <n v="13"/>
    <n v="20"/>
    <d v="2019-03-25T00:00:00"/>
    <x v="5"/>
  </r>
  <r>
    <x v="26"/>
    <d v="2019-03-25T00:00:00"/>
    <n v="39"/>
    <n v="1"/>
    <n v="38"/>
    <n v="0"/>
    <n v="13"/>
    <n v="20"/>
    <d v="2019-03-25T00:00:00"/>
    <x v="5"/>
  </r>
  <r>
    <x v="27"/>
    <d v="2019-03-25T00:00:00"/>
    <n v="24"/>
    <n v="1"/>
    <n v="23"/>
    <n v="0"/>
    <n v="13"/>
    <n v="20"/>
    <d v="2019-03-25T00:00:00"/>
    <x v="5"/>
  </r>
  <r>
    <x v="38"/>
    <d v="2019-03-25T00:00:00"/>
    <n v="16"/>
    <n v="1"/>
    <n v="15"/>
    <n v="0"/>
    <n v="13"/>
    <n v="20"/>
    <d v="2019-03-25T00:00:00"/>
    <x v="5"/>
  </r>
  <r>
    <x v="28"/>
    <d v="2019-03-25T00:00:00"/>
    <n v="293"/>
    <n v="15"/>
    <n v="278"/>
    <n v="0"/>
    <n v="13"/>
    <n v="20"/>
    <d v="2019-03-25T00:00:00"/>
    <x v="5"/>
  </r>
  <r>
    <x v="29"/>
    <d v="2019-03-25T00:00:00"/>
    <n v="132"/>
    <n v="24"/>
    <n v="108"/>
    <n v="0"/>
    <n v="13"/>
    <n v="20"/>
    <d v="2019-03-25T00:00:00"/>
    <x v="5"/>
  </r>
  <r>
    <x v="23"/>
    <d v="2019-03-25T00:00:00"/>
    <n v="154"/>
    <n v="13"/>
    <n v="141"/>
    <n v="0"/>
    <n v="13"/>
    <n v="20"/>
    <d v="2019-03-25T00:00:00"/>
    <x v="5"/>
  </r>
  <r>
    <x v="24"/>
    <d v="2019-03-25T00:00:00"/>
    <n v="608"/>
    <n v="29"/>
    <n v="579"/>
    <n v="0"/>
    <n v="13"/>
    <n v="20"/>
    <d v="2019-03-25T00:00:00"/>
    <x v="5"/>
  </r>
  <r>
    <x v="30"/>
    <d v="2019-03-25T00:00:00"/>
    <n v="608"/>
    <n v="0"/>
    <n v="608"/>
    <n v="0"/>
    <n v="13"/>
    <n v="20"/>
    <d v="2019-03-25T00:00:00"/>
    <x v="5"/>
  </r>
  <r>
    <x v="31"/>
    <d v="2019-03-25T00:00:00"/>
    <n v="369"/>
    <n v="23"/>
    <n v="346"/>
    <n v="0"/>
    <n v="13"/>
    <n v="20"/>
    <d v="2019-03-25T00:00:00"/>
    <x v="5"/>
  </r>
  <r>
    <x v="32"/>
    <d v="2019-03-25T00:00:00"/>
    <n v="119"/>
    <n v="21"/>
    <n v="98"/>
    <n v="0"/>
    <n v="13"/>
    <n v="20"/>
    <d v="2019-03-25T00:00:00"/>
    <x v="5"/>
  </r>
  <r>
    <x v="33"/>
    <d v="2019-03-25T00:00:00"/>
    <n v="89"/>
    <n v="5"/>
    <n v="84"/>
    <n v="0"/>
    <n v="13"/>
    <n v="20"/>
    <d v="2019-03-25T00:00:00"/>
    <x v="5"/>
  </r>
  <r>
    <x v="34"/>
    <d v="2019-03-25T00:00:00"/>
    <n v="29"/>
    <n v="0"/>
    <n v="0"/>
    <n v="0"/>
    <n v="13"/>
    <n v="20"/>
    <d v="2019-03-25T00:00:00"/>
    <x v="5"/>
  </r>
  <r>
    <x v="7"/>
    <d v="2019-03-25T00:00:00"/>
    <n v="1117"/>
    <n v="206"/>
    <n v="911"/>
    <n v="0"/>
    <n v="13"/>
    <n v="20"/>
    <d v="2019-03-25T00:00:00"/>
    <x v="5"/>
  </r>
  <r>
    <x v="8"/>
    <d v="2019-03-25T00:00:00"/>
    <n v="4744"/>
    <n v="296"/>
    <n v="4448"/>
    <n v="0"/>
    <n v="13"/>
    <n v="20"/>
    <d v="2019-03-25T00:00:00"/>
    <x v="5"/>
  </r>
  <r>
    <x v="35"/>
    <d v="2019-03-25T00:00:00"/>
    <n v="1577"/>
    <n v="0"/>
    <n v="0"/>
    <n v="1577"/>
    <n v="13"/>
    <n v="20"/>
    <d v="2019-03-25T00:00:00"/>
    <x v="5"/>
  </r>
  <r>
    <x v="0"/>
    <d v="2019-03-26T00:00:00"/>
    <n v="4270"/>
    <n v="0"/>
    <n v="4228"/>
    <n v="42"/>
    <n v="13"/>
    <n v="20"/>
    <d v="2019-03-25T00:00:00"/>
    <x v="5"/>
  </r>
  <r>
    <x v="2"/>
    <d v="2019-03-26T00:00:00"/>
    <n v="17"/>
    <n v="0"/>
    <n v="17"/>
    <n v="0"/>
    <n v="13"/>
    <n v="20"/>
    <d v="2019-03-25T00:00:00"/>
    <x v="5"/>
  </r>
  <r>
    <x v="3"/>
    <d v="2019-03-26T00:00:00"/>
    <n v="72"/>
    <n v="8"/>
    <n v="64"/>
    <n v="0"/>
    <n v="13"/>
    <n v="20"/>
    <d v="2019-03-25T00:00:00"/>
    <x v="5"/>
  </r>
  <r>
    <x v="4"/>
    <d v="2019-03-26T00:00:00"/>
    <n v="47"/>
    <n v="0"/>
    <n v="47"/>
    <n v="0"/>
    <n v="13"/>
    <n v="20"/>
    <d v="2019-03-25T00:00:00"/>
    <x v="5"/>
  </r>
  <r>
    <x v="36"/>
    <d v="2019-03-26T00:00:00"/>
    <n v="1"/>
    <n v="1"/>
    <n v="0"/>
    <n v="0"/>
    <n v="13"/>
    <n v="20"/>
    <d v="2019-03-25T00:00:00"/>
    <x v="5"/>
  </r>
  <r>
    <x v="5"/>
    <d v="2019-03-26T00:00:00"/>
    <n v="10"/>
    <n v="2"/>
    <n v="8"/>
    <n v="0"/>
    <n v="13"/>
    <n v="20"/>
    <d v="2019-03-25T00:00:00"/>
    <x v="5"/>
  </r>
  <r>
    <x v="6"/>
    <d v="2019-03-26T00:00:00"/>
    <n v="7"/>
    <n v="0"/>
    <n v="7"/>
    <n v="0"/>
    <n v="13"/>
    <n v="20"/>
    <d v="2019-03-25T00:00:00"/>
    <x v="5"/>
  </r>
  <r>
    <x v="1"/>
    <d v="2019-03-26T00:00:00"/>
    <n v="4228"/>
    <n v="113"/>
    <n v="4085"/>
    <n v="30"/>
    <n v="13"/>
    <n v="20"/>
    <d v="2019-03-25T00:00:00"/>
    <x v="5"/>
  </r>
  <r>
    <x v="39"/>
    <d v="2019-03-26T00:00:00"/>
    <n v="334"/>
    <n v="1"/>
    <n v="333"/>
    <n v="0"/>
    <n v="13"/>
    <n v="20"/>
    <d v="2019-03-25T00:00:00"/>
    <x v="5"/>
  </r>
  <r>
    <x v="9"/>
    <d v="2019-03-26T00:00:00"/>
    <n v="334"/>
    <n v="0"/>
    <n v="334"/>
    <n v="0"/>
    <n v="13"/>
    <n v="20"/>
    <d v="2019-03-25T00:00:00"/>
    <x v="5"/>
  </r>
  <r>
    <x v="14"/>
    <d v="2019-03-26T00:00:00"/>
    <n v="207"/>
    <n v="47"/>
    <n v="160"/>
    <n v="0"/>
    <n v="13"/>
    <n v="20"/>
    <d v="2019-03-25T00:00:00"/>
    <x v="5"/>
  </r>
  <r>
    <x v="15"/>
    <d v="2019-03-26T00:00:00"/>
    <n v="130"/>
    <n v="1"/>
    <n v="129"/>
    <n v="0"/>
    <n v="13"/>
    <n v="20"/>
    <d v="2019-03-25T00:00:00"/>
    <x v="5"/>
  </r>
  <r>
    <x v="18"/>
    <d v="2019-03-26T00:00:00"/>
    <n v="30"/>
    <n v="3"/>
    <n v="27"/>
    <n v="0"/>
    <n v="13"/>
    <n v="20"/>
    <d v="2019-03-25T00:00:00"/>
    <x v="5"/>
  </r>
  <r>
    <x v="19"/>
    <d v="2019-03-26T00:00:00"/>
    <n v="8"/>
    <n v="0"/>
    <n v="8"/>
    <n v="0"/>
    <n v="13"/>
    <n v="20"/>
    <d v="2019-03-25T00:00:00"/>
    <x v="5"/>
  </r>
  <r>
    <x v="10"/>
    <d v="2019-03-26T00:00:00"/>
    <n v="207"/>
    <n v="0"/>
    <n v="207"/>
    <n v="0"/>
    <n v="13"/>
    <n v="20"/>
    <d v="2019-03-25T00:00:00"/>
    <x v="5"/>
  </r>
  <r>
    <x v="20"/>
    <d v="2019-03-26T00:00:00"/>
    <n v="207"/>
    <n v="0"/>
    <n v="207"/>
    <n v="0"/>
    <n v="13"/>
    <n v="20"/>
    <d v="2019-03-25T00:00:00"/>
    <x v="5"/>
  </r>
  <r>
    <x v="21"/>
    <d v="2019-03-26T00:00:00"/>
    <n v="744"/>
    <n v="10"/>
    <n v="734"/>
    <n v="0"/>
    <n v="13"/>
    <n v="20"/>
    <d v="2019-03-25T00:00:00"/>
    <x v="5"/>
  </r>
  <r>
    <x v="22"/>
    <d v="2019-03-26T00:00:00"/>
    <n v="1914"/>
    <n v="15"/>
    <n v="1899"/>
    <n v="0"/>
    <n v="13"/>
    <n v="20"/>
    <d v="2019-03-25T00:00:00"/>
    <x v="5"/>
  </r>
  <r>
    <x v="25"/>
    <d v="2019-03-26T00:00:00"/>
    <n v="160"/>
    <n v="12"/>
    <n v="148"/>
    <n v="0"/>
    <n v="13"/>
    <n v="20"/>
    <d v="2019-03-25T00:00:00"/>
    <x v="5"/>
  </r>
  <r>
    <x v="26"/>
    <d v="2019-03-26T00:00:00"/>
    <n v="30"/>
    <n v="1"/>
    <n v="29"/>
    <n v="0"/>
    <n v="13"/>
    <n v="20"/>
    <d v="2019-03-25T00:00:00"/>
    <x v="5"/>
  </r>
  <r>
    <x v="27"/>
    <d v="2019-03-26T00:00:00"/>
    <n v="36"/>
    <n v="0"/>
    <n v="36"/>
    <n v="0"/>
    <n v="13"/>
    <n v="20"/>
    <d v="2019-03-25T00:00:00"/>
    <x v="5"/>
  </r>
  <r>
    <x v="38"/>
    <d v="2019-03-26T00:00:00"/>
    <n v="13"/>
    <n v="1"/>
    <n v="12"/>
    <n v="0"/>
    <n v="13"/>
    <n v="20"/>
    <d v="2019-03-25T00:00:00"/>
    <x v="5"/>
  </r>
  <r>
    <x v="28"/>
    <d v="2019-03-26T00:00:00"/>
    <n v="196"/>
    <n v="12"/>
    <n v="184"/>
    <n v="0"/>
    <n v="13"/>
    <n v="20"/>
    <d v="2019-03-25T00:00:00"/>
    <x v="5"/>
  </r>
  <r>
    <x v="29"/>
    <d v="2019-03-26T00:00:00"/>
    <n v="81"/>
    <n v="14"/>
    <n v="67"/>
    <n v="0"/>
    <n v="13"/>
    <n v="20"/>
    <d v="2019-03-25T00:00:00"/>
    <x v="5"/>
  </r>
  <r>
    <x v="23"/>
    <d v="2019-03-26T00:00:00"/>
    <n v="124"/>
    <n v="14"/>
    <n v="110"/>
    <n v="0"/>
    <n v="13"/>
    <n v="20"/>
    <d v="2019-03-25T00:00:00"/>
    <x v="5"/>
  </r>
  <r>
    <x v="24"/>
    <d v="2019-03-26T00:00:00"/>
    <n v="482"/>
    <n v="31"/>
    <n v="451"/>
    <n v="0"/>
    <n v="13"/>
    <n v="20"/>
    <d v="2019-03-25T00:00:00"/>
    <x v="5"/>
  </r>
  <r>
    <x v="30"/>
    <d v="2019-03-26T00:00:00"/>
    <n v="482"/>
    <n v="0"/>
    <n v="482"/>
    <n v="0"/>
    <n v="13"/>
    <n v="20"/>
    <d v="2019-03-25T00:00:00"/>
    <x v="5"/>
  </r>
  <r>
    <x v="31"/>
    <d v="2019-03-26T00:00:00"/>
    <n v="314"/>
    <n v="24"/>
    <n v="290"/>
    <n v="0"/>
    <n v="13"/>
    <n v="20"/>
    <d v="2019-03-25T00:00:00"/>
    <x v="5"/>
  </r>
  <r>
    <x v="32"/>
    <d v="2019-03-26T00:00:00"/>
    <n v="97"/>
    <n v="12"/>
    <n v="85"/>
    <n v="0"/>
    <n v="13"/>
    <n v="20"/>
    <d v="2019-03-25T00:00:00"/>
    <x v="5"/>
  </r>
  <r>
    <x v="33"/>
    <d v="2019-03-26T00:00:00"/>
    <n v="72"/>
    <n v="7"/>
    <n v="65"/>
    <n v="0"/>
    <n v="13"/>
    <n v="20"/>
    <d v="2019-03-25T00:00:00"/>
    <x v="5"/>
  </r>
  <r>
    <x v="34"/>
    <d v="2019-03-26T00:00:00"/>
    <n v="25"/>
    <n v="0"/>
    <n v="0"/>
    <n v="0"/>
    <n v="13"/>
    <n v="20"/>
    <d v="2019-03-25T00:00:00"/>
    <x v="5"/>
  </r>
  <r>
    <x v="7"/>
    <d v="2019-03-26T00:00:00"/>
    <n v="976"/>
    <n v="210"/>
    <n v="766"/>
    <n v="0"/>
    <n v="13"/>
    <n v="20"/>
    <d v="2019-03-25T00:00:00"/>
    <x v="5"/>
  </r>
  <r>
    <x v="8"/>
    <d v="2019-03-26T00:00:00"/>
    <n v="4081"/>
    <n v="272"/>
    <n v="3809"/>
    <n v="0"/>
    <n v="13"/>
    <n v="20"/>
    <d v="2019-03-25T00:00:00"/>
    <x v="5"/>
  </r>
  <r>
    <x v="35"/>
    <d v="2019-03-26T00:00:00"/>
    <n v="1315"/>
    <n v="0"/>
    <n v="0"/>
    <n v="1315"/>
    <n v="13"/>
    <n v="20"/>
    <d v="2019-03-25T00:00:00"/>
    <x v="5"/>
  </r>
  <r>
    <x v="0"/>
    <d v="2019-03-27T00:00:00"/>
    <n v="3918"/>
    <n v="0"/>
    <n v="3894"/>
    <n v="24"/>
    <n v="13"/>
    <n v="20"/>
    <d v="2019-03-25T00:00:00"/>
    <x v="5"/>
  </r>
  <r>
    <x v="2"/>
    <d v="2019-03-27T00:00:00"/>
    <n v="16"/>
    <n v="1"/>
    <n v="15"/>
    <n v="0"/>
    <n v="13"/>
    <n v="20"/>
    <d v="2019-03-25T00:00:00"/>
    <x v="5"/>
  </r>
  <r>
    <x v="3"/>
    <d v="2019-03-27T00:00:00"/>
    <n v="59"/>
    <n v="5"/>
    <n v="54"/>
    <n v="0"/>
    <n v="13"/>
    <n v="20"/>
    <d v="2019-03-25T00:00:00"/>
    <x v="5"/>
  </r>
  <r>
    <x v="4"/>
    <d v="2019-03-27T00:00:00"/>
    <n v="38"/>
    <n v="1"/>
    <n v="37"/>
    <n v="0"/>
    <n v="13"/>
    <n v="20"/>
    <d v="2019-03-25T00:00:00"/>
    <x v="5"/>
  </r>
  <r>
    <x v="5"/>
    <d v="2019-03-27T00:00:00"/>
    <n v="18"/>
    <n v="0"/>
    <n v="18"/>
    <n v="0"/>
    <n v="13"/>
    <n v="20"/>
    <d v="2019-03-25T00:00:00"/>
    <x v="5"/>
  </r>
  <r>
    <x v="6"/>
    <d v="2019-03-27T00:00:00"/>
    <n v="18"/>
    <n v="1"/>
    <n v="17"/>
    <n v="0"/>
    <n v="13"/>
    <n v="20"/>
    <d v="2019-03-25T00:00:00"/>
    <x v="5"/>
  </r>
  <r>
    <x v="1"/>
    <d v="2019-03-27T00:00:00"/>
    <n v="3893"/>
    <n v="83"/>
    <n v="3790"/>
    <n v="20"/>
    <n v="13"/>
    <n v="20"/>
    <d v="2019-03-25T00:00:00"/>
    <x v="5"/>
  </r>
  <r>
    <x v="39"/>
    <d v="2019-03-27T00:00:00"/>
    <n v="288"/>
    <n v="2"/>
    <n v="285"/>
    <n v="1"/>
    <n v="13"/>
    <n v="20"/>
    <d v="2019-03-25T00:00:00"/>
    <x v="5"/>
  </r>
  <r>
    <x v="9"/>
    <d v="2019-03-27T00:00:00"/>
    <n v="288"/>
    <n v="0"/>
    <n v="288"/>
    <n v="0"/>
    <n v="13"/>
    <n v="20"/>
    <d v="2019-03-25T00:00:00"/>
    <x v="5"/>
  </r>
  <r>
    <x v="14"/>
    <d v="2019-03-27T00:00:00"/>
    <n v="207"/>
    <n v="46"/>
    <n v="161"/>
    <n v="0"/>
    <n v="13"/>
    <n v="20"/>
    <d v="2019-03-25T00:00:00"/>
    <x v="5"/>
  </r>
  <r>
    <x v="15"/>
    <d v="2019-03-27T00:00:00"/>
    <n v="141"/>
    <n v="1"/>
    <n v="140"/>
    <n v="0"/>
    <n v="13"/>
    <n v="20"/>
    <d v="2019-03-25T00:00:00"/>
    <x v="5"/>
  </r>
  <r>
    <x v="18"/>
    <d v="2019-03-27T00:00:00"/>
    <n v="20"/>
    <n v="0"/>
    <n v="20"/>
    <n v="0"/>
    <n v="13"/>
    <n v="20"/>
    <d v="2019-03-25T00:00:00"/>
    <x v="5"/>
  </r>
  <r>
    <x v="19"/>
    <d v="2019-03-27T00:00:00"/>
    <n v="1"/>
    <n v="0"/>
    <n v="1"/>
    <n v="0"/>
    <n v="13"/>
    <n v="20"/>
    <d v="2019-03-25T00:00:00"/>
    <x v="5"/>
  </r>
  <r>
    <x v="10"/>
    <d v="2019-03-27T00:00:00"/>
    <n v="207"/>
    <n v="0"/>
    <n v="207"/>
    <n v="0"/>
    <n v="13"/>
    <n v="20"/>
    <d v="2019-03-25T00:00:00"/>
    <x v="5"/>
  </r>
  <r>
    <x v="11"/>
    <d v="2019-03-27T00:00:00"/>
    <n v="1"/>
    <n v="0"/>
    <n v="1"/>
    <n v="0"/>
    <n v="13"/>
    <n v="20"/>
    <d v="2019-03-25T00:00:00"/>
    <x v="5"/>
  </r>
  <r>
    <x v="20"/>
    <d v="2019-03-27T00:00:00"/>
    <n v="207"/>
    <n v="0"/>
    <n v="207"/>
    <n v="0"/>
    <n v="13"/>
    <n v="20"/>
    <d v="2019-03-25T00:00:00"/>
    <x v="5"/>
  </r>
  <r>
    <x v="21"/>
    <d v="2019-03-27T00:00:00"/>
    <n v="673"/>
    <n v="5"/>
    <n v="668"/>
    <n v="0"/>
    <n v="13"/>
    <n v="20"/>
    <d v="2019-03-25T00:00:00"/>
    <x v="5"/>
  </r>
  <r>
    <x v="22"/>
    <d v="2019-03-27T00:00:00"/>
    <n v="1804"/>
    <n v="6"/>
    <n v="1798"/>
    <n v="0"/>
    <n v="13"/>
    <n v="20"/>
    <d v="2019-03-25T00:00:00"/>
    <x v="5"/>
  </r>
  <r>
    <x v="25"/>
    <d v="2019-03-27T00:00:00"/>
    <n v="158"/>
    <n v="18"/>
    <n v="140"/>
    <n v="0"/>
    <n v="13"/>
    <n v="20"/>
    <d v="2019-03-25T00:00:00"/>
    <x v="5"/>
  </r>
  <r>
    <x v="26"/>
    <d v="2019-03-27T00:00:00"/>
    <n v="32"/>
    <n v="0"/>
    <n v="32"/>
    <n v="0"/>
    <n v="13"/>
    <n v="20"/>
    <d v="2019-03-25T00:00:00"/>
    <x v="5"/>
  </r>
  <r>
    <x v="27"/>
    <d v="2019-03-27T00:00:00"/>
    <n v="27"/>
    <n v="1"/>
    <n v="26"/>
    <n v="0"/>
    <n v="13"/>
    <n v="20"/>
    <d v="2019-03-25T00:00:00"/>
    <x v="5"/>
  </r>
  <r>
    <x v="38"/>
    <d v="2019-03-27T00:00:00"/>
    <n v="18"/>
    <n v="3"/>
    <n v="15"/>
    <n v="0"/>
    <n v="13"/>
    <n v="20"/>
    <d v="2019-03-25T00:00:00"/>
    <x v="5"/>
  </r>
  <r>
    <x v="28"/>
    <d v="2019-03-27T00:00:00"/>
    <n v="193"/>
    <n v="11"/>
    <n v="182"/>
    <n v="0"/>
    <n v="13"/>
    <n v="20"/>
    <d v="2019-03-25T00:00:00"/>
    <x v="5"/>
  </r>
  <r>
    <x v="29"/>
    <d v="2019-03-27T00:00:00"/>
    <n v="117"/>
    <n v="19"/>
    <n v="98"/>
    <n v="0"/>
    <n v="13"/>
    <n v="20"/>
    <d v="2019-03-25T00:00:00"/>
    <x v="5"/>
  </r>
  <r>
    <x v="23"/>
    <d v="2019-03-27T00:00:00"/>
    <n v="96"/>
    <n v="15"/>
    <n v="81"/>
    <n v="0"/>
    <n v="13"/>
    <n v="20"/>
    <d v="2019-03-25T00:00:00"/>
    <x v="5"/>
  </r>
  <r>
    <x v="24"/>
    <d v="2019-03-27T00:00:00"/>
    <n v="465"/>
    <n v="18"/>
    <n v="447"/>
    <n v="0"/>
    <n v="13"/>
    <n v="20"/>
    <d v="2019-03-25T00:00:00"/>
    <x v="5"/>
  </r>
  <r>
    <x v="30"/>
    <d v="2019-03-27T00:00:00"/>
    <n v="465"/>
    <n v="0"/>
    <n v="465"/>
    <n v="0"/>
    <n v="13"/>
    <n v="20"/>
    <d v="2019-03-25T00:00:00"/>
    <x v="5"/>
  </r>
  <r>
    <x v="31"/>
    <d v="2019-03-27T00:00:00"/>
    <n v="279"/>
    <n v="31"/>
    <n v="248"/>
    <n v="0"/>
    <n v="13"/>
    <n v="20"/>
    <d v="2019-03-25T00:00:00"/>
    <x v="5"/>
  </r>
  <r>
    <x v="32"/>
    <d v="2019-03-27T00:00:00"/>
    <n v="94"/>
    <n v="17"/>
    <n v="77"/>
    <n v="0"/>
    <n v="13"/>
    <n v="20"/>
    <d v="2019-03-25T00:00:00"/>
    <x v="5"/>
  </r>
  <r>
    <x v="33"/>
    <d v="2019-03-27T00:00:00"/>
    <n v="67"/>
    <n v="3"/>
    <n v="64"/>
    <n v="0"/>
    <n v="13"/>
    <n v="20"/>
    <d v="2019-03-25T00:00:00"/>
    <x v="5"/>
  </r>
  <r>
    <x v="34"/>
    <d v="2019-03-27T00:00:00"/>
    <n v="25"/>
    <n v="0"/>
    <n v="0"/>
    <n v="0"/>
    <n v="13"/>
    <n v="20"/>
    <d v="2019-03-25T00:00:00"/>
    <x v="5"/>
  </r>
  <r>
    <x v="7"/>
    <d v="2019-03-27T00:00:00"/>
    <n v="812"/>
    <n v="162"/>
    <n v="650"/>
    <n v="0"/>
    <n v="13"/>
    <n v="20"/>
    <d v="2019-03-25T00:00:00"/>
    <x v="5"/>
  </r>
  <r>
    <x v="8"/>
    <d v="2019-03-27T00:00:00"/>
    <n v="3781"/>
    <n v="255"/>
    <n v="3526"/>
    <n v="0"/>
    <n v="13"/>
    <n v="20"/>
    <d v="2019-03-25T00:00:00"/>
    <x v="5"/>
  </r>
  <r>
    <x v="37"/>
    <d v="2019-03-27T00:00:00"/>
    <n v="1"/>
    <n v="0"/>
    <n v="1"/>
    <n v="0"/>
    <n v="13"/>
    <n v="20"/>
    <d v="2019-03-25T00:00:00"/>
    <x v="5"/>
  </r>
  <r>
    <x v="35"/>
    <d v="2019-03-27T00:00:00"/>
    <n v="1205"/>
    <n v="0"/>
    <n v="0"/>
    <n v="1205"/>
    <n v="13"/>
    <n v="20"/>
    <d v="2019-03-25T00:00:00"/>
    <x v="5"/>
  </r>
  <r>
    <x v="0"/>
    <d v="2019-03-28T00:00:00"/>
    <n v="3480"/>
    <n v="0"/>
    <n v="3456"/>
    <n v="24"/>
    <n v="13"/>
    <n v="20"/>
    <d v="2019-03-25T00:00:00"/>
    <x v="5"/>
  </r>
  <r>
    <x v="2"/>
    <d v="2019-03-28T00:00:00"/>
    <n v="12"/>
    <n v="1"/>
    <n v="11"/>
    <n v="0"/>
    <n v="13"/>
    <n v="20"/>
    <d v="2019-03-25T00:00:00"/>
    <x v="5"/>
  </r>
  <r>
    <x v="3"/>
    <d v="2019-03-28T00:00:00"/>
    <n v="43"/>
    <n v="5"/>
    <n v="38"/>
    <n v="0"/>
    <n v="13"/>
    <n v="20"/>
    <d v="2019-03-25T00:00:00"/>
    <x v="5"/>
  </r>
  <r>
    <x v="4"/>
    <d v="2019-03-28T00:00:00"/>
    <n v="26"/>
    <n v="1"/>
    <n v="25"/>
    <n v="0"/>
    <n v="13"/>
    <n v="20"/>
    <d v="2019-03-25T00:00:00"/>
    <x v="5"/>
  </r>
  <r>
    <x v="5"/>
    <d v="2019-03-28T00:00:00"/>
    <n v="11"/>
    <n v="0"/>
    <n v="11"/>
    <n v="0"/>
    <n v="13"/>
    <n v="20"/>
    <d v="2019-03-25T00:00:00"/>
    <x v="5"/>
  </r>
  <r>
    <x v="6"/>
    <d v="2019-03-28T00:00:00"/>
    <n v="11"/>
    <n v="0"/>
    <n v="11"/>
    <n v="0"/>
    <n v="13"/>
    <n v="20"/>
    <d v="2019-03-25T00:00:00"/>
    <x v="5"/>
  </r>
  <r>
    <x v="1"/>
    <d v="2019-03-28T00:00:00"/>
    <n v="3456"/>
    <n v="81"/>
    <n v="3351"/>
    <n v="24"/>
    <n v="13"/>
    <n v="20"/>
    <d v="2019-03-25T00:00:00"/>
    <x v="5"/>
  </r>
  <r>
    <x v="39"/>
    <d v="2019-03-28T00:00:00"/>
    <n v="262"/>
    <n v="2"/>
    <n v="260"/>
    <n v="0"/>
    <n v="13"/>
    <n v="20"/>
    <d v="2019-03-25T00:00:00"/>
    <x v="5"/>
  </r>
  <r>
    <x v="9"/>
    <d v="2019-03-28T00:00:00"/>
    <n v="262"/>
    <n v="0"/>
    <n v="262"/>
    <n v="0"/>
    <n v="13"/>
    <n v="20"/>
    <d v="2019-03-25T00:00:00"/>
    <x v="5"/>
  </r>
  <r>
    <x v="14"/>
    <d v="2019-03-28T00:00:00"/>
    <n v="176"/>
    <n v="36"/>
    <n v="140"/>
    <n v="0"/>
    <n v="13"/>
    <n v="20"/>
    <d v="2019-03-25T00:00:00"/>
    <x v="5"/>
  </r>
  <r>
    <x v="15"/>
    <d v="2019-03-28T00:00:00"/>
    <n v="111"/>
    <n v="1"/>
    <n v="110"/>
    <n v="0"/>
    <n v="13"/>
    <n v="20"/>
    <d v="2019-03-25T00:00:00"/>
    <x v="5"/>
  </r>
  <r>
    <x v="18"/>
    <d v="2019-03-28T00:00:00"/>
    <n v="29"/>
    <n v="2"/>
    <n v="27"/>
    <n v="0"/>
    <n v="13"/>
    <n v="20"/>
    <d v="2019-03-25T00:00:00"/>
    <x v="5"/>
  </r>
  <r>
    <x v="19"/>
    <d v="2019-03-28T00:00:00"/>
    <n v="9"/>
    <n v="0"/>
    <n v="9"/>
    <n v="0"/>
    <n v="13"/>
    <n v="20"/>
    <d v="2019-03-25T00:00:00"/>
    <x v="5"/>
  </r>
  <r>
    <x v="10"/>
    <d v="2019-03-28T00:00:00"/>
    <n v="176"/>
    <n v="0"/>
    <n v="176"/>
    <n v="0"/>
    <n v="13"/>
    <n v="20"/>
    <d v="2019-03-25T00:00:00"/>
    <x v="5"/>
  </r>
  <r>
    <x v="11"/>
    <d v="2019-03-28T00:00:00"/>
    <n v="2"/>
    <n v="0"/>
    <n v="2"/>
    <n v="0"/>
    <n v="13"/>
    <n v="20"/>
    <d v="2019-03-25T00:00:00"/>
    <x v="5"/>
  </r>
  <r>
    <x v="20"/>
    <d v="2019-03-28T00:00:00"/>
    <n v="176"/>
    <n v="0"/>
    <n v="176"/>
    <n v="0"/>
    <n v="13"/>
    <n v="20"/>
    <d v="2019-03-25T00:00:00"/>
    <x v="5"/>
  </r>
  <r>
    <x v="21"/>
    <d v="2019-03-28T00:00:00"/>
    <n v="623"/>
    <n v="8"/>
    <n v="615"/>
    <n v="0"/>
    <n v="13"/>
    <n v="20"/>
    <d v="2019-03-25T00:00:00"/>
    <x v="5"/>
  </r>
  <r>
    <x v="22"/>
    <d v="2019-03-28T00:00:00"/>
    <n v="1594"/>
    <n v="4"/>
    <n v="1590"/>
    <n v="0"/>
    <n v="13"/>
    <n v="20"/>
    <d v="2019-03-25T00:00:00"/>
    <x v="5"/>
  </r>
  <r>
    <x v="25"/>
    <d v="2019-03-28T00:00:00"/>
    <n v="131"/>
    <n v="10"/>
    <n v="121"/>
    <n v="0"/>
    <n v="13"/>
    <n v="20"/>
    <d v="2019-03-25T00:00:00"/>
    <x v="5"/>
  </r>
  <r>
    <x v="26"/>
    <d v="2019-03-28T00:00:00"/>
    <n v="30"/>
    <n v="0"/>
    <n v="30"/>
    <n v="0"/>
    <n v="13"/>
    <n v="20"/>
    <d v="2019-03-25T00:00:00"/>
    <x v="5"/>
  </r>
  <r>
    <x v="27"/>
    <d v="2019-03-28T00:00:00"/>
    <n v="16"/>
    <n v="0"/>
    <n v="16"/>
    <n v="0"/>
    <n v="13"/>
    <n v="20"/>
    <d v="2019-03-25T00:00:00"/>
    <x v="5"/>
  </r>
  <r>
    <x v="38"/>
    <d v="2019-03-28T00:00:00"/>
    <n v="23"/>
    <n v="2"/>
    <n v="21"/>
    <n v="0"/>
    <n v="13"/>
    <n v="20"/>
    <d v="2019-03-25T00:00:00"/>
    <x v="5"/>
  </r>
  <r>
    <x v="28"/>
    <d v="2019-03-28T00:00:00"/>
    <n v="165"/>
    <n v="7"/>
    <n v="158"/>
    <n v="0"/>
    <n v="13"/>
    <n v="20"/>
    <d v="2019-03-25T00:00:00"/>
    <x v="5"/>
  </r>
  <r>
    <x v="29"/>
    <d v="2019-03-28T00:00:00"/>
    <n v="88"/>
    <n v="9"/>
    <n v="79"/>
    <n v="0"/>
    <n v="13"/>
    <n v="20"/>
    <d v="2019-03-25T00:00:00"/>
    <x v="5"/>
  </r>
  <r>
    <x v="23"/>
    <d v="2019-03-28T00:00:00"/>
    <n v="93"/>
    <n v="16"/>
    <n v="77"/>
    <n v="0"/>
    <n v="13"/>
    <n v="20"/>
    <d v="2019-03-25T00:00:00"/>
    <x v="5"/>
  </r>
  <r>
    <x v="24"/>
    <d v="2019-03-28T00:00:00"/>
    <n v="384"/>
    <n v="15"/>
    <n v="369"/>
    <n v="0"/>
    <n v="13"/>
    <n v="20"/>
    <d v="2019-03-25T00:00:00"/>
    <x v="5"/>
  </r>
  <r>
    <x v="30"/>
    <d v="2019-03-28T00:00:00"/>
    <n v="384"/>
    <n v="0"/>
    <n v="384"/>
    <n v="0"/>
    <n v="13"/>
    <n v="20"/>
    <d v="2019-03-25T00:00:00"/>
    <x v="5"/>
  </r>
  <r>
    <x v="31"/>
    <d v="2019-03-28T00:00:00"/>
    <n v="255"/>
    <n v="26"/>
    <n v="229"/>
    <n v="0"/>
    <n v="13"/>
    <n v="20"/>
    <d v="2019-03-25T00:00:00"/>
    <x v="5"/>
  </r>
  <r>
    <x v="32"/>
    <d v="2019-03-28T00:00:00"/>
    <n v="85"/>
    <n v="16"/>
    <n v="69"/>
    <n v="0"/>
    <n v="13"/>
    <n v="20"/>
    <d v="2019-03-25T00:00:00"/>
    <x v="5"/>
  </r>
  <r>
    <x v="33"/>
    <d v="2019-03-28T00:00:00"/>
    <n v="55"/>
    <n v="3"/>
    <n v="52"/>
    <n v="0"/>
    <n v="13"/>
    <n v="20"/>
    <d v="2019-03-25T00:00:00"/>
    <x v="5"/>
  </r>
  <r>
    <x v="34"/>
    <d v="2019-03-28T00:00:00"/>
    <n v="19"/>
    <n v="0"/>
    <n v="0"/>
    <n v="0"/>
    <n v="13"/>
    <n v="20"/>
    <d v="2019-03-25T00:00:00"/>
    <x v="5"/>
  </r>
  <r>
    <x v="7"/>
    <d v="2019-03-28T00:00:00"/>
    <n v="800"/>
    <n v="173"/>
    <n v="627"/>
    <n v="0"/>
    <n v="13"/>
    <n v="20"/>
    <d v="2019-03-25T00:00:00"/>
    <x v="5"/>
  </r>
  <r>
    <x v="8"/>
    <d v="2019-03-28T00:00:00"/>
    <n v="3343"/>
    <n v="216"/>
    <n v="3126"/>
    <n v="1"/>
    <n v="13"/>
    <n v="20"/>
    <d v="2019-03-25T00:00:00"/>
    <x v="5"/>
  </r>
  <r>
    <x v="35"/>
    <d v="2019-03-28T00:00:00"/>
    <n v="1067"/>
    <n v="0"/>
    <n v="0"/>
    <n v="1067"/>
    <n v="13"/>
    <n v="20"/>
    <d v="2019-03-25T00:00:00"/>
    <x v="5"/>
  </r>
  <r>
    <x v="0"/>
    <d v="2019-03-29T00:00:00"/>
    <n v="3631"/>
    <n v="0"/>
    <n v="3596"/>
    <n v="35"/>
    <n v="13"/>
    <n v="20"/>
    <d v="2019-03-25T00:00:00"/>
    <x v="5"/>
  </r>
  <r>
    <x v="2"/>
    <d v="2019-03-29T00:00:00"/>
    <n v="11"/>
    <n v="2"/>
    <n v="9"/>
    <n v="0"/>
    <n v="13"/>
    <n v="20"/>
    <d v="2019-03-25T00:00:00"/>
    <x v="5"/>
  </r>
  <r>
    <x v="3"/>
    <d v="2019-03-29T00:00:00"/>
    <n v="49"/>
    <n v="5"/>
    <n v="44"/>
    <n v="0"/>
    <n v="13"/>
    <n v="20"/>
    <d v="2019-03-25T00:00:00"/>
    <x v="5"/>
  </r>
  <r>
    <x v="4"/>
    <d v="2019-03-29T00:00:00"/>
    <n v="33"/>
    <n v="0"/>
    <n v="33"/>
    <n v="0"/>
    <n v="13"/>
    <n v="20"/>
    <d v="2019-03-25T00:00:00"/>
    <x v="5"/>
  </r>
  <r>
    <x v="5"/>
    <d v="2019-03-29T00:00:00"/>
    <n v="11"/>
    <n v="3"/>
    <n v="8"/>
    <n v="0"/>
    <n v="13"/>
    <n v="20"/>
    <d v="2019-03-25T00:00:00"/>
    <x v="5"/>
  </r>
  <r>
    <x v="6"/>
    <d v="2019-03-29T00:00:00"/>
    <n v="8"/>
    <n v="1"/>
    <n v="7"/>
    <n v="0"/>
    <n v="13"/>
    <n v="20"/>
    <d v="2019-03-25T00:00:00"/>
    <x v="5"/>
  </r>
  <r>
    <x v="1"/>
    <d v="2019-03-29T00:00:00"/>
    <n v="3596"/>
    <n v="97"/>
    <n v="3479"/>
    <n v="20"/>
    <n v="13"/>
    <n v="20"/>
    <d v="2019-03-25T00:00:00"/>
    <x v="5"/>
  </r>
  <r>
    <x v="39"/>
    <d v="2019-03-29T00:00:00"/>
    <n v="284"/>
    <n v="4"/>
    <n v="280"/>
    <n v="0"/>
    <n v="13"/>
    <n v="20"/>
    <d v="2019-03-25T00:00:00"/>
    <x v="5"/>
  </r>
  <r>
    <x v="9"/>
    <d v="2019-03-29T00:00:00"/>
    <n v="284"/>
    <n v="0"/>
    <n v="284"/>
    <n v="0"/>
    <n v="13"/>
    <n v="20"/>
    <d v="2019-03-25T00:00:00"/>
    <x v="5"/>
  </r>
  <r>
    <x v="14"/>
    <d v="2019-03-29T00:00:00"/>
    <n v="139"/>
    <n v="32"/>
    <n v="107"/>
    <n v="0"/>
    <n v="13"/>
    <n v="20"/>
    <d v="2019-03-25T00:00:00"/>
    <x v="5"/>
  </r>
  <r>
    <x v="15"/>
    <d v="2019-03-29T00:00:00"/>
    <n v="95"/>
    <n v="1"/>
    <n v="94"/>
    <n v="0"/>
    <n v="13"/>
    <n v="20"/>
    <d v="2019-03-25T00:00:00"/>
    <x v="5"/>
  </r>
  <r>
    <x v="18"/>
    <d v="2019-03-29T00:00:00"/>
    <n v="12"/>
    <n v="0"/>
    <n v="12"/>
    <n v="0"/>
    <n v="13"/>
    <n v="20"/>
    <d v="2019-03-25T00:00:00"/>
    <x v="5"/>
  </r>
  <r>
    <x v="19"/>
    <d v="2019-03-29T00:00:00"/>
    <n v="2"/>
    <n v="0"/>
    <n v="2"/>
    <n v="0"/>
    <n v="13"/>
    <n v="20"/>
    <d v="2019-03-25T00:00:00"/>
    <x v="5"/>
  </r>
  <r>
    <x v="10"/>
    <d v="2019-03-29T00:00:00"/>
    <n v="139"/>
    <n v="0"/>
    <n v="139"/>
    <n v="0"/>
    <n v="13"/>
    <n v="20"/>
    <d v="2019-03-25T00:00:00"/>
    <x v="5"/>
  </r>
  <r>
    <x v="11"/>
    <d v="2019-03-29T00:00:00"/>
    <n v="1"/>
    <n v="0"/>
    <n v="1"/>
    <n v="0"/>
    <n v="13"/>
    <n v="20"/>
    <d v="2019-03-25T00:00:00"/>
    <x v="5"/>
  </r>
  <r>
    <x v="20"/>
    <d v="2019-03-29T00:00:00"/>
    <n v="139"/>
    <n v="0"/>
    <n v="139"/>
    <n v="0"/>
    <n v="13"/>
    <n v="20"/>
    <d v="2019-03-25T00:00:00"/>
    <x v="5"/>
  </r>
  <r>
    <x v="21"/>
    <d v="2019-03-29T00:00:00"/>
    <n v="571"/>
    <n v="8"/>
    <n v="563"/>
    <n v="0"/>
    <n v="13"/>
    <n v="20"/>
    <d v="2019-03-25T00:00:00"/>
    <x v="5"/>
  </r>
  <r>
    <x v="22"/>
    <d v="2019-03-29T00:00:00"/>
    <n v="1747"/>
    <n v="13"/>
    <n v="1734"/>
    <n v="0"/>
    <n v="13"/>
    <n v="20"/>
    <d v="2019-03-25T00:00:00"/>
    <x v="5"/>
  </r>
  <r>
    <x v="25"/>
    <d v="2019-03-29T00:00:00"/>
    <n v="143"/>
    <n v="10"/>
    <n v="133"/>
    <n v="0"/>
    <n v="13"/>
    <n v="20"/>
    <d v="2019-03-25T00:00:00"/>
    <x v="5"/>
  </r>
  <r>
    <x v="26"/>
    <d v="2019-03-29T00:00:00"/>
    <n v="29"/>
    <n v="2"/>
    <n v="26"/>
    <n v="1"/>
    <n v="13"/>
    <n v="20"/>
    <d v="2019-03-25T00:00:00"/>
    <x v="5"/>
  </r>
  <r>
    <x v="27"/>
    <d v="2019-03-29T00:00:00"/>
    <n v="19"/>
    <n v="0"/>
    <n v="19"/>
    <n v="0"/>
    <n v="13"/>
    <n v="20"/>
    <d v="2019-03-25T00:00:00"/>
    <x v="5"/>
  </r>
  <r>
    <x v="38"/>
    <d v="2019-03-29T00:00:00"/>
    <n v="14"/>
    <n v="2"/>
    <n v="12"/>
    <n v="0"/>
    <n v="13"/>
    <n v="20"/>
    <d v="2019-03-25T00:00:00"/>
    <x v="5"/>
  </r>
  <r>
    <x v="28"/>
    <d v="2019-03-29T00:00:00"/>
    <n v="175"/>
    <n v="8"/>
    <n v="167"/>
    <n v="0"/>
    <n v="13"/>
    <n v="20"/>
    <d v="2019-03-25T00:00:00"/>
    <x v="5"/>
  </r>
  <r>
    <x v="29"/>
    <d v="2019-03-29T00:00:00"/>
    <n v="81"/>
    <n v="7"/>
    <n v="74"/>
    <n v="0"/>
    <n v="13"/>
    <n v="20"/>
    <d v="2019-03-25T00:00:00"/>
    <x v="5"/>
  </r>
  <r>
    <x v="23"/>
    <d v="2019-03-29T00:00:00"/>
    <n v="82"/>
    <n v="9"/>
    <n v="73"/>
    <n v="0"/>
    <n v="13"/>
    <n v="20"/>
    <d v="2019-03-25T00:00:00"/>
    <x v="5"/>
  </r>
  <r>
    <x v="24"/>
    <d v="2019-03-29T00:00:00"/>
    <n v="401"/>
    <n v="17"/>
    <n v="384"/>
    <n v="0"/>
    <n v="13"/>
    <n v="20"/>
    <d v="2019-03-25T00:00:00"/>
    <x v="5"/>
  </r>
  <r>
    <x v="30"/>
    <d v="2019-03-29T00:00:00"/>
    <n v="401"/>
    <n v="0"/>
    <n v="401"/>
    <n v="0"/>
    <n v="13"/>
    <n v="20"/>
    <d v="2019-03-25T00:00:00"/>
    <x v="5"/>
  </r>
  <r>
    <x v="31"/>
    <d v="2019-03-29T00:00:00"/>
    <n v="250"/>
    <n v="23"/>
    <n v="226"/>
    <n v="0"/>
    <n v="13"/>
    <n v="20"/>
    <d v="2019-03-25T00:00:00"/>
    <x v="5"/>
  </r>
  <r>
    <x v="32"/>
    <d v="2019-03-29T00:00:00"/>
    <n v="83"/>
    <n v="10"/>
    <n v="73"/>
    <n v="0"/>
    <n v="13"/>
    <n v="20"/>
    <d v="2019-03-25T00:00:00"/>
    <x v="5"/>
  </r>
  <r>
    <x v="33"/>
    <d v="2019-03-29T00:00:00"/>
    <n v="51"/>
    <n v="7"/>
    <n v="44"/>
    <n v="0"/>
    <n v="13"/>
    <n v="20"/>
    <d v="2019-03-25T00:00:00"/>
    <x v="5"/>
  </r>
  <r>
    <x v="34"/>
    <d v="2019-03-29T00:00:00"/>
    <n v="28"/>
    <n v="0"/>
    <n v="0"/>
    <n v="0"/>
    <n v="13"/>
    <n v="20"/>
    <d v="2019-03-25T00:00:00"/>
    <x v="5"/>
  </r>
  <r>
    <x v="7"/>
    <d v="2019-03-29T00:00:00"/>
    <n v="754"/>
    <n v="159"/>
    <n v="595"/>
    <n v="0"/>
    <n v="13"/>
    <n v="20"/>
    <d v="2019-03-25T00:00:00"/>
    <x v="5"/>
  </r>
  <r>
    <x v="8"/>
    <d v="2019-03-29T00:00:00"/>
    <n v="3469"/>
    <n v="237"/>
    <n v="3232"/>
    <n v="0"/>
    <n v="13"/>
    <n v="20"/>
    <d v="2019-03-25T00:00:00"/>
    <x v="5"/>
  </r>
  <r>
    <x v="35"/>
    <d v="2019-03-29T00:00:00"/>
    <n v="1022"/>
    <n v="0"/>
    <n v="0"/>
    <n v="1022"/>
    <n v="13"/>
    <n v="20"/>
    <d v="2019-03-25T00:00:00"/>
    <x v="5"/>
  </r>
  <r>
    <x v="0"/>
    <d v="2019-03-30T00:00:00"/>
    <n v="574"/>
    <n v="0"/>
    <n v="567"/>
    <n v="7"/>
    <n v="13"/>
    <n v="20"/>
    <d v="2019-03-25T00:00:00"/>
    <x v="5"/>
  </r>
  <r>
    <x v="2"/>
    <d v="2019-03-30T00:00:00"/>
    <n v="1"/>
    <n v="0"/>
    <n v="1"/>
    <n v="0"/>
    <n v="13"/>
    <n v="20"/>
    <d v="2019-03-25T00:00:00"/>
    <x v="5"/>
  </r>
  <r>
    <x v="3"/>
    <d v="2019-03-30T00:00:00"/>
    <n v="13"/>
    <n v="3"/>
    <n v="10"/>
    <n v="0"/>
    <n v="13"/>
    <n v="20"/>
    <d v="2019-03-25T00:00:00"/>
    <x v="5"/>
  </r>
  <r>
    <x v="4"/>
    <d v="2019-03-30T00:00:00"/>
    <n v="9"/>
    <n v="0"/>
    <n v="9"/>
    <n v="0"/>
    <n v="13"/>
    <n v="20"/>
    <d v="2019-03-25T00:00:00"/>
    <x v="5"/>
  </r>
  <r>
    <x v="5"/>
    <d v="2019-03-30T00:00:00"/>
    <n v="3"/>
    <n v="0"/>
    <n v="3"/>
    <n v="0"/>
    <n v="13"/>
    <n v="20"/>
    <d v="2019-03-25T00:00:00"/>
    <x v="5"/>
  </r>
  <r>
    <x v="6"/>
    <d v="2019-03-30T00:00:00"/>
    <n v="3"/>
    <n v="0"/>
    <n v="3"/>
    <n v="0"/>
    <n v="13"/>
    <n v="20"/>
    <d v="2019-03-25T00:00:00"/>
    <x v="5"/>
  </r>
  <r>
    <x v="1"/>
    <d v="2019-03-30T00:00:00"/>
    <n v="567"/>
    <n v="17"/>
    <n v="540"/>
    <n v="10"/>
    <n v="13"/>
    <n v="20"/>
    <d v="2019-03-25T00:00:00"/>
    <x v="5"/>
  </r>
  <r>
    <x v="39"/>
    <d v="2019-03-30T00:00:00"/>
    <n v="26"/>
    <n v="0"/>
    <n v="26"/>
    <n v="0"/>
    <n v="13"/>
    <n v="20"/>
    <d v="2019-03-25T00:00:00"/>
    <x v="5"/>
  </r>
  <r>
    <x v="9"/>
    <d v="2019-03-30T00:00:00"/>
    <n v="26"/>
    <n v="0"/>
    <n v="26"/>
    <n v="0"/>
    <n v="13"/>
    <n v="20"/>
    <d v="2019-03-25T00:00:00"/>
    <x v="5"/>
  </r>
  <r>
    <x v="14"/>
    <d v="2019-03-30T00:00:00"/>
    <n v="32"/>
    <n v="7"/>
    <n v="25"/>
    <n v="0"/>
    <n v="13"/>
    <n v="20"/>
    <d v="2019-03-25T00:00:00"/>
    <x v="5"/>
  </r>
  <r>
    <x v="15"/>
    <d v="2019-03-30T00:00:00"/>
    <n v="22"/>
    <n v="0"/>
    <n v="22"/>
    <n v="0"/>
    <n v="13"/>
    <n v="20"/>
    <d v="2019-03-25T00:00:00"/>
    <x v="5"/>
  </r>
  <r>
    <x v="18"/>
    <d v="2019-03-30T00:00:00"/>
    <n v="3"/>
    <n v="0"/>
    <n v="3"/>
    <n v="0"/>
    <n v="13"/>
    <n v="20"/>
    <d v="2019-03-25T00:00:00"/>
    <x v="5"/>
  </r>
  <r>
    <x v="19"/>
    <d v="2019-03-30T00:00:00"/>
    <n v="1"/>
    <n v="0"/>
    <n v="1"/>
    <n v="0"/>
    <n v="13"/>
    <n v="20"/>
    <d v="2019-03-25T00:00:00"/>
    <x v="5"/>
  </r>
  <r>
    <x v="10"/>
    <d v="2019-03-30T00:00:00"/>
    <n v="32"/>
    <n v="0"/>
    <n v="32"/>
    <n v="0"/>
    <n v="13"/>
    <n v="20"/>
    <d v="2019-03-25T00:00:00"/>
    <x v="5"/>
  </r>
  <r>
    <x v="20"/>
    <d v="2019-03-30T00:00:00"/>
    <n v="32"/>
    <n v="0"/>
    <n v="32"/>
    <n v="0"/>
    <n v="13"/>
    <n v="20"/>
    <d v="2019-03-25T00:00:00"/>
    <x v="5"/>
  </r>
  <r>
    <x v="21"/>
    <d v="2019-03-30T00:00:00"/>
    <n v="86"/>
    <n v="2"/>
    <n v="84"/>
    <n v="0"/>
    <n v="13"/>
    <n v="20"/>
    <d v="2019-03-25T00:00:00"/>
    <x v="5"/>
  </r>
  <r>
    <x v="22"/>
    <d v="2019-03-30T00:00:00"/>
    <n v="267"/>
    <n v="3"/>
    <n v="264"/>
    <n v="0"/>
    <n v="13"/>
    <n v="20"/>
    <d v="2019-03-25T00:00:00"/>
    <x v="5"/>
  </r>
  <r>
    <x v="25"/>
    <d v="2019-03-30T00:00:00"/>
    <n v="31"/>
    <n v="3"/>
    <n v="28"/>
    <n v="0"/>
    <n v="13"/>
    <n v="20"/>
    <d v="2019-03-25T00:00:00"/>
    <x v="5"/>
  </r>
  <r>
    <x v="26"/>
    <d v="2019-03-30T00:00:00"/>
    <n v="7"/>
    <n v="0"/>
    <n v="7"/>
    <n v="0"/>
    <n v="13"/>
    <n v="20"/>
    <d v="2019-03-25T00:00:00"/>
    <x v="5"/>
  </r>
  <r>
    <x v="27"/>
    <d v="2019-03-30T00:00:00"/>
    <n v="2"/>
    <n v="0"/>
    <n v="2"/>
    <n v="0"/>
    <n v="13"/>
    <n v="20"/>
    <d v="2019-03-25T00:00:00"/>
    <x v="5"/>
  </r>
  <r>
    <x v="38"/>
    <d v="2019-03-30T00:00:00"/>
    <n v="4"/>
    <n v="1"/>
    <n v="3"/>
    <n v="0"/>
    <n v="13"/>
    <n v="20"/>
    <d v="2019-03-25T00:00:00"/>
    <x v="5"/>
  </r>
  <r>
    <x v="28"/>
    <d v="2019-03-30T00:00:00"/>
    <n v="29"/>
    <n v="4"/>
    <n v="25"/>
    <n v="0"/>
    <n v="13"/>
    <n v="20"/>
    <d v="2019-03-25T00:00:00"/>
    <x v="5"/>
  </r>
  <r>
    <x v="29"/>
    <d v="2019-03-30T00:00:00"/>
    <n v="15"/>
    <n v="3"/>
    <n v="12"/>
    <n v="0"/>
    <n v="13"/>
    <n v="20"/>
    <d v="2019-03-25T00:00:00"/>
    <x v="5"/>
  </r>
  <r>
    <x v="23"/>
    <d v="2019-03-30T00:00:00"/>
    <n v="7"/>
    <n v="0"/>
    <n v="7"/>
    <n v="0"/>
    <n v="13"/>
    <n v="20"/>
    <d v="2019-03-25T00:00:00"/>
    <x v="5"/>
  </r>
  <r>
    <x v="24"/>
    <d v="2019-03-30T00:00:00"/>
    <n v="76"/>
    <n v="3"/>
    <n v="73"/>
    <n v="0"/>
    <n v="13"/>
    <n v="20"/>
    <d v="2019-03-25T00:00:00"/>
    <x v="5"/>
  </r>
  <r>
    <x v="30"/>
    <d v="2019-03-30T00:00:00"/>
    <n v="76"/>
    <n v="0"/>
    <n v="76"/>
    <n v="0"/>
    <n v="13"/>
    <n v="20"/>
    <d v="2019-03-25T00:00:00"/>
    <x v="5"/>
  </r>
  <r>
    <x v="31"/>
    <d v="2019-03-30T00:00:00"/>
    <n v="34"/>
    <n v="4"/>
    <n v="30"/>
    <n v="0"/>
    <n v="13"/>
    <n v="20"/>
    <d v="2019-03-25T00:00:00"/>
    <x v="5"/>
  </r>
  <r>
    <x v="32"/>
    <d v="2019-03-30T00:00:00"/>
    <n v="8"/>
    <n v="0"/>
    <n v="8"/>
    <n v="0"/>
    <n v="13"/>
    <n v="20"/>
    <d v="2019-03-25T00:00:00"/>
    <x v="5"/>
  </r>
  <r>
    <x v="33"/>
    <d v="2019-03-30T00:00:00"/>
    <n v="1"/>
    <n v="1"/>
    <n v="0"/>
    <n v="0"/>
    <n v="13"/>
    <n v="20"/>
    <d v="2019-03-25T00:00:00"/>
    <x v="5"/>
  </r>
  <r>
    <x v="34"/>
    <d v="2019-03-30T00:00:00"/>
    <n v="1"/>
    <n v="0"/>
    <n v="0"/>
    <n v="0"/>
    <n v="13"/>
    <n v="20"/>
    <d v="2019-03-25T00:00:00"/>
    <x v="5"/>
  </r>
  <r>
    <x v="7"/>
    <d v="2019-03-30T00:00:00"/>
    <n v="95"/>
    <n v="32"/>
    <n v="63"/>
    <n v="0"/>
    <n v="13"/>
    <n v="20"/>
    <d v="2019-03-25T00:00:00"/>
    <x v="5"/>
  </r>
  <r>
    <x v="8"/>
    <d v="2019-03-30T00:00:00"/>
    <n v="538"/>
    <n v="28"/>
    <n v="510"/>
    <n v="0"/>
    <n v="13"/>
    <n v="20"/>
    <d v="2019-03-25T00:00:00"/>
    <x v="5"/>
  </r>
  <r>
    <x v="35"/>
    <d v="2019-03-30T00:00:00"/>
    <n v="153"/>
    <n v="0"/>
    <n v="0"/>
    <n v="153"/>
    <n v="13"/>
    <n v="20"/>
    <d v="2019-03-25T00:00:00"/>
    <x v="5"/>
  </r>
  <r>
    <x v="0"/>
    <d v="2019-03-31T00:00:00"/>
    <n v="375"/>
    <n v="0"/>
    <n v="372"/>
    <n v="3"/>
    <n v="14"/>
    <n v="21"/>
    <d v="2019-04-01T00:00:00"/>
    <x v="5"/>
  </r>
  <r>
    <x v="2"/>
    <d v="2019-03-31T00:00:00"/>
    <n v="1"/>
    <n v="0"/>
    <n v="1"/>
    <n v="0"/>
    <n v="14"/>
    <n v="21"/>
    <d v="2019-04-01T00:00:00"/>
    <x v="5"/>
  </r>
  <r>
    <x v="3"/>
    <d v="2019-03-31T00:00:00"/>
    <n v="12"/>
    <n v="1"/>
    <n v="11"/>
    <n v="0"/>
    <n v="14"/>
    <n v="21"/>
    <d v="2019-04-01T00:00:00"/>
    <x v="5"/>
  </r>
  <r>
    <x v="4"/>
    <d v="2019-03-31T00:00:00"/>
    <n v="10"/>
    <n v="0"/>
    <n v="10"/>
    <n v="0"/>
    <n v="14"/>
    <n v="21"/>
    <d v="2019-04-01T00:00:00"/>
    <x v="5"/>
  </r>
  <r>
    <x v="5"/>
    <d v="2019-03-31T00:00:00"/>
    <n v="3"/>
    <n v="0"/>
    <n v="3"/>
    <n v="0"/>
    <n v="14"/>
    <n v="21"/>
    <d v="2019-04-01T00:00:00"/>
    <x v="5"/>
  </r>
  <r>
    <x v="6"/>
    <d v="2019-03-31T00:00:00"/>
    <n v="3"/>
    <n v="0"/>
    <n v="3"/>
    <n v="0"/>
    <n v="14"/>
    <n v="21"/>
    <d v="2019-04-01T00:00:00"/>
    <x v="5"/>
  </r>
  <r>
    <x v="1"/>
    <d v="2019-03-31T00:00:00"/>
    <n v="372"/>
    <n v="11"/>
    <n v="356"/>
    <n v="5"/>
    <n v="14"/>
    <n v="21"/>
    <d v="2019-04-01T00:00:00"/>
    <x v="5"/>
  </r>
  <r>
    <x v="39"/>
    <d v="2019-03-31T00:00:00"/>
    <n v="26"/>
    <n v="2"/>
    <n v="24"/>
    <n v="0"/>
    <n v="14"/>
    <n v="21"/>
    <d v="2019-04-01T00:00:00"/>
    <x v="5"/>
  </r>
  <r>
    <x v="9"/>
    <d v="2019-03-31T00:00:00"/>
    <n v="26"/>
    <n v="0"/>
    <n v="26"/>
    <n v="0"/>
    <n v="14"/>
    <n v="21"/>
    <d v="2019-04-01T00:00:00"/>
    <x v="5"/>
  </r>
  <r>
    <x v="14"/>
    <d v="2019-03-31T00:00:00"/>
    <n v="15"/>
    <n v="5"/>
    <n v="10"/>
    <n v="0"/>
    <n v="14"/>
    <n v="21"/>
    <d v="2019-04-01T00:00:00"/>
    <x v="5"/>
  </r>
  <r>
    <x v="15"/>
    <d v="2019-03-31T00:00:00"/>
    <n v="9"/>
    <n v="0"/>
    <n v="9"/>
    <n v="0"/>
    <n v="14"/>
    <n v="21"/>
    <d v="2019-04-01T00:00:00"/>
    <x v="5"/>
  </r>
  <r>
    <x v="18"/>
    <d v="2019-03-31T00:00:00"/>
    <n v="1"/>
    <n v="0"/>
    <n v="1"/>
    <n v="0"/>
    <n v="14"/>
    <n v="21"/>
    <d v="2019-04-01T00:00:00"/>
    <x v="5"/>
  </r>
  <r>
    <x v="19"/>
    <d v="2019-03-31T00:00:00"/>
    <n v="1"/>
    <n v="0"/>
    <n v="1"/>
    <n v="0"/>
    <n v="14"/>
    <n v="21"/>
    <d v="2019-04-01T00:00:00"/>
    <x v="5"/>
  </r>
  <r>
    <x v="10"/>
    <d v="2019-03-31T00:00:00"/>
    <n v="15"/>
    <n v="0"/>
    <n v="15"/>
    <n v="0"/>
    <n v="14"/>
    <n v="21"/>
    <d v="2019-04-01T00:00:00"/>
    <x v="5"/>
  </r>
  <r>
    <x v="20"/>
    <d v="2019-03-31T00:00:00"/>
    <n v="15"/>
    <n v="0"/>
    <n v="15"/>
    <n v="0"/>
    <n v="14"/>
    <n v="21"/>
    <d v="2019-04-01T00:00:00"/>
    <x v="5"/>
  </r>
  <r>
    <x v="21"/>
    <d v="2019-03-31T00:00:00"/>
    <n v="48"/>
    <n v="0"/>
    <n v="48"/>
    <n v="0"/>
    <n v="14"/>
    <n v="21"/>
    <d v="2019-04-01T00:00:00"/>
    <x v="5"/>
  </r>
  <r>
    <x v="22"/>
    <d v="2019-03-31T00:00:00"/>
    <n v="174"/>
    <n v="0"/>
    <n v="174"/>
    <n v="0"/>
    <n v="14"/>
    <n v="21"/>
    <d v="2019-04-01T00:00:00"/>
    <x v="5"/>
  </r>
  <r>
    <x v="25"/>
    <d v="2019-03-31T00:00:00"/>
    <n v="17"/>
    <n v="3"/>
    <n v="14"/>
    <n v="0"/>
    <n v="14"/>
    <n v="21"/>
    <d v="2019-04-01T00:00:00"/>
    <x v="5"/>
  </r>
  <r>
    <x v="26"/>
    <d v="2019-03-31T00:00:00"/>
    <n v="4"/>
    <n v="0"/>
    <n v="4"/>
    <n v="0"/>
    <n v="14"/>
    <n v="21"/>
    <d v="2019-04-01T00:00:00"/>
    <x v="5"/>
  </r>
  <r>
    <x v="38"/>
    <d v="2019-03-31T00:00:00"/>
    <n v="2"/>
    <n v="0"/>
    <n v="2"/>
    <n v="0"/>
    <n v="14"/>
    <n v="21"/>
    <d v="2019-04-01T00:00:00"/>
    <x v="5"/>
  </r>
  <r>
    <x v="28"/>
    <d v="2019-03-31T00:00:00"/>
    <n v="13"/>
    <n v="1"/>
    <n v="12"/>
    <n v="0"/>
    <n v="14"/>
    <n v="21"/>
    <d v="2019-04-01T00:00:00"/>
    <x v="5"/>
  </r>
  <r>
    <x v="29"/>
    <d v="2019-03-31T00:00:00"/>
    <n v="9"/>
    <n v="3"/>
    <n v="6"/>
    <n v="0"/>
    <n v="14"/>
    <n v="21"/>
    <d v="2019-04-01T00:00:00"/>
    <x v="5"/>
  </r>
  <r>
    <x v="23"/>
    <d v="2019-03-31T00:00:00"/>
    <n v="7"/>
    <n v="2"/>
    <n v="5"/>
    <n v="0"/>
    <n v="14"/>
    <n v="21"/>
    <d v="2019-04-01T00:00:00"/>
    <x v="5"/>
  </r>
  <r>
    <x v="24"/>
    <d v="2019-03-31T00:00:00"/>
    <n v="44"/>
    <n v="5"/>
    <n v="39"/>
    <n v="0"/>
    <n v="14"/>
    <n v="21"/>
    <d v="2019-04-01T00:00:00"/>
    <x v="5"/>
  </r>
  <r>
    <x v="30"/>
    <d v="2019-03-31T00:00:00"/>
    <n v="44"/>
    <n v="0"/>
    <n v="44"/>
    <n v="0"/>
    <n v="14"/>
    <n v="21"/>
    <d v="2019-04-01T00:00:00"/>
    <x v="5"/>
  </r>
  <r>
    <x v="31"/>
    <d v="2019-03-31T00:00:00"/>
    <n v="20"/>
    <n v="2"/>
    <n v="18"/>
    <n v="0"/>
    <n v="14"/>
    <n v="21"/>
    <d v="2019-04-01T00:00:00"/>
    <x v="5"/>
  </r>
  <r>
    <x v="32"/>
    <d v="2019-03-31T00:00:00"/>
    <n v="7"/>
    <n v="1"/>
    <n v="6"/>
    <n v="0"/>
    <n v="14"/>
    <n v="21"/>
    <d v="2019-04-01T00:00:00"/>
    <x v="5"/>
  </r>
  <r>
    <x v="33"/>
    <d v="2019-03-31T00:00:00"/>
    <n v="5"/>
    <n v="0"/>
    <n v="5"/>
    <n v="0"/>
    <n v="14"/>
    <n v="21"/>
    <d v="2019-04-01T00:00:00"/>
    <x v="5"/>
  </r>
  <r>
    <x v="34"/>
    <d v="2019-03-31T00:00:00"/>
    <n v="2"/>
    <n v="0"/>
    <n v="0"/>
    <n v="0"/>
    <n v="14"/>
    <n v="21"/>
    <d v="2019-04-01T00:00:00"/>
    <x v="5"/>
  </r>
  <r>
    <x v="7"/>
    <d v="2019-03-31T00:00:00"/>
    <n v="72"/>
    <n v="20"/>
    <n v="52"/>
    <n v="0"/>
    <n v="14"/>
    <n v="21"/>
    <d v="2019-04-01T00:00:00"/>
    <x v="5"/>
  </r>
  <r>
    <x v="8"/>
    <d v="2019-03-31T00:00:00"/>
    <n v="352"/>
    <n v="23"/>
    <n v="329"/>
    <n v="0"/>
    <n v="14"/>
    <n v="21"/>
    <d v="2019-04-01T00:00:00"/>
    <x v="5"/>
  </r>
  <r>
    <x v="35"/>
    <d v="2019-03-31T00:00:00"/>
    <n v="98"/>
    <n v="0"/>
    <n v="0"/>
    <n v="98"/>
    <n v="14"/>
    <n v="21"/>
    <d v="2019-04-01T00:00:00"/>
    <x v="5"/>
  </r>
  <r>
    <x v="0"/>
    <d v="2019-04-01T00:00:00"/>
    <n v="5092"/>
    <n v="0"/>
    <n v="5051"/>
    <n v="41"/>
    <n v="14"/>
    <n v="21"/>
    <d v="2019-04-01T00:00:00"/>
    <x v="6"/>
  </r>
  <r>
    <x v="2"/>
    <d v="2019-04-01T00:00:00"/>
    <n v="20"/>
    <n v="1"/>
    <n v="19"/>
    <n v="0"/>
    <n v="14"/>
    <n v="21"/>
    <d v="2019-04-01T00:00:00"/>
    <x v="6"/>
  </r>
  <r>
    <x v="3"/>
    <d v="2019-04-01T00:00:00"/>
    <n v="60"/>
    <n v="5"/>
    <n v="55"/>
    <n v="0"/>
    <n v="14"/>
    <n v="21"/>
    <d v="2019-04-01T00:00:00"/>
    <x v="6"/>
  </r>
  <r>
    <x v="4"/>
    <d v="2019-04-01T00:00:00"/>
    <n v="35"/>
    <n v="2"/>
    <n v="32"/>
    <n v="1"/>
    <n v="14"/>
    <n v="21"/>
    <d v="2019-04-01T00:00:00"/>
    <x v="6"/>
  </r>
  <r>
    <x v="36"/>
    <d v="2019-04-01T00:00:00"/>
    <n v="2"/>
    <n v="0"/>
    <n v="2"/>
    <n v="0"/>
    <n v="14"/>
    <n v="21"/>
    <d v="2019-04-01T00:00:00"/>
    <x v="6"/>
  </r>
  <r>
    <x v="5"/>
    <d v="2019-04-01T00:00:00"/>
    <n v="14"/>
    <n v="0"/>
    <n v="14"/>
    <n v="0"/>
    <n v="14"/>
    <n v="21"/>
    <d v="2019-04-01T00:00:00"/>
    <x v="6"/>
  </r>
  <r>
    <x v="6"/>
    <d v="2019-04-01T00:00:00"/>
    <n v="12"/>
    <n v="0"/>
    <n v="12"/>
    <n v="0"/>
    <n v="14"/>
    <n v="21"/>
    <d v="2019-04-01T00:00:00"/>
    <x v="6"/>
  </r>
  <r>
    <x v="1"/>
    <d v="2019-04-01T00:00:00"/>
    <n v="5051"/>
    <n v="155"/>
    <n v="4854"/>
    <n v="42"/>
    <n v="14"/>
    <n v="21"/>
    <d v="2019-04-01T00:00:00"/>
    <x v="6"/>
  </r>
  <r>
    <x v="39"/>
    <d v="2019-04-01T00:00:00"/>
    <n v="348"/>
    <n v="2"/>
    <n v="346"/>
    <n v="0"/>
    <n v="14"/>
    <n v="21"/>
    <d v="2019-04-01T00:00:00"/>
    <x v="6"/>
  </r>
  <r>
    <x v="9"/>
    <d v="2019-04-01T00:00:00"/>
    <n v="348"/>
    <n v="0"/>
    <n v="348"/>
    <n v="0"/>
    <n v="14"/>
    <n v="21"/>
    <d v="2019-04-01T00:00:00"/>
    <x v="6"/>
  </r>
  <r>
    <x v="14"/>
    <d v="2019-04-01T00:00:00"/>
    <n v="178"/>
    <n v="36"/>
    <n v="142"/>
    <n v="0"/>
    <n v="14"/>
    <n v="21"/>
    <d v="2019-04-01T00:00:00"/>
    <x v="6"/>
  </r>
  <r>
    <x v="15"/>
    <d v="2019-04-01T00:00:00"/>
    <n v="116"/>
    <n v="1"/>
    <n v="115"/>
    <n v="0"/>
    <n v="14"/>
    <n v="21"/>
    <d v="2019-04-01T00:00:00"/>
    <x v="6"/>
  </r>
  <r>
    <x v="18"/>
    <d v="2019-04-01T00:00:00"/>
    <n v="26"/>
    <n v="4"/>
    <n v="22"/>
    <n v="0"/>
    <n v="14"/>
    <n v="21"/>
    <d v="2019-04-01T00:00:00"/>
    <x v="6"/>
  </r>
  <r>
    <x v="19"/>
    <d v="2019-04-01T00:00:00"/>
    <n v="4"/>
    <n v="0"/>
    <n v="4"/>
    <n v="0"/>
    <n v="14"/>
    <n v="21"/>
    <d v="2019-04-01T00:00:00"/>
    <x v="6"/>
  </r>
  <r>
    <x v="10"/>
    <d v="2019-04-01T00:00:00"/>
    <n v="178"/>
    <n v="0"/>
    <n v="178"/>
    <n v="0"/>
    <n v="14"/>
    <n v="21"/>
    <d v="2019-04-01T00:00:00"/>
    <x v="6"/>
  </r>
  <r>
    <x v="20"/>
    <d v="2019-04-01T00:00:00"/>
    <n v="178"/>
    <n v="0"/>
    <n v="178"/>
    <n v="0"/>
    <n v="14"/>
    <n v="21"/>
    <d v="2019-04-01T00:00:00"/>
    <x v="6"/>
  </r>
  <r>
    <x v="21"/>
    <d v="2019-04-01T00:00:00"/>
    <n v="684"/>
    <n v="7"/>
    <n v="677"/>
    <n v="0"/>
    <n v="14"/>
    <n v="21"/>
    <d v="2019-04-01T00:00:00"/>
    <x v="6"/>
  </r>
  <r>
    <x v="22"/>
    <d v="2019-04-01T00:00:00"/>
    <n v="2420"/>
    <n v="10"/>
    <n v="2410"/>
    <n v="0"/>
    <n v="14"/>
    <n v="21"/>
    <d v="2019-04-01T00:00:00"/>
    <x v="6"/>
  </r>
  <r>
    <x v="25"/>
    <d v="2019-04-01T00:00:00"/>
    <n v="202"/>
    <n v="13"/>
    <n v="189"/>
    <n v="0"/>
    <n v="14"/>
    <n v="21"/>
    <d v="2019-04-01T00:00:00"/>
    <x v="6"/>
  </r>
  <r>
    <x v="26"/>
    <d v="2019-04-01T00:00:00"/>
    <n v="29"/>
    <n v="0"/>
    <n v="29"/>
    <n v="0"/>
    <n v="14"/>
    <n v="21"/>
    <d v="2019-04-01T00:00:00"/>
    <x v="6"/>
  </r>
  <r>
    <x v="27"/>
    <d v="2019-04-01T00:00:00"/>
    <n v="28"/>
    <n v="0"/>
    <n v="28"/>
    <n v="0"/>
    <n v="14"/>
    <n v="21"/>
    <d v="2019-04-01T00:00:00"/>
    <x v="6"/>
  </r>
  <r>
    <x v="38"/>
    <d v="2019-04-01T00:00:00"/>
    <n v="29"/>
    <n v="2"/>
    <n v="27"/>
    <n v="0"/>
    <n v="14"/>
    <n v="21"/>
    <d v="2019-04-01T00:00:00"/>
    <x v="6"/>
  </r>
  <r>
    <x v="28"/>
    <d v="2019-04-01T00:00:00"/>
    <n v="283"/>
    <n v="14"/>
    <n v="269"/>
    <n v="0"/>
    <n v="14"/>
    <n v="21"/>
    <d v="2019-04-01T00:00:00"/>
    <x v="6"/>
  </r>
  <r>
    <x v="29"/>
    <d v="2019-04-01T00:00:00"/>
    <n v="168"/>
    <n v="30"/>
    <n v="138"/>
    <n v="0"/>
    <n v="14"/>
    <n v="21"/>
    <d v="2019-04-01T00:00:00"/>
    <x v="6"/>
  </r>
  <r>
    <x v="23"/>
    <d v="2019-04-01T00:00:00"/>
    <n v="137"/>
    <n v="21"/>
    <n v="116"/>
    <n v="0"/>
    <n v="14"/>
    <n v="21"/>
    <d v="2019-04-01T00:00:00"/>
    <x v="6"/>
  </r>
  <r>
    <x v="24"/>
    <d v="2019-04-01T00:00:00"/>
    <n v="640"/>
    <n v="45"/>
    <n v="595"/>
    <n v="0"/>
    <n v="14"/>
    <n v="21"/>
    <d v="2019-04-01T00:00:00"/>
    <x v="6"/>
  </r>
  <r>
    <x v="30"/>
    <d v="2019-04-01T00:00:00"/>
    <n v="640"/>
    <n v="0"/>
    <n v="640"/>
    <n v="0"/>
    <n v="14"/>
    <n v="21"/>
    <d v="2019-04-01T00:00:00"/>
    <x v="6"/>
  </r>
  <r>
    <x v="31"/>
    <d v="2019-04-01T00:00:00"/>
    <n v="305"/>
    <n v="33"/>
    <n v="272"/>
    <n v="0"/>
    <n v="14"/>
    <n v="21"/>
    <d v="2019-04-01T00:00:00"/>
    <x v="6"/>
  </r>
  <r>
    <x v="32"/>
    <d v="2019-04-01T00:00:00"/>
    <n v="102"/>
    <n v="23"/>
    <n v="79"/>
    <n v="0"/>
    <n v="14"/>
    <n v="21"/>
    <d v="2019-04-01T00:00:00"/>
    <x v="6"/>
  </r>
  <r>
    <x v="33"/>
    <d v="2019-04-01T00:00:00"/>
    <n v="76"/>
    <n v="9"/>
    <n v="67"/>
    <n v="0"/>
    <n v="14"/>
    <n v="21"/>
    <d v="2019-04-01T00:00:00"/>
    <x v="6"/>
  </r>
  <r>
    <x v="34"/>
    <d v="2019-04-01T00:00:00"/>
    <n v="44"/>
    <n v="0"/>
    <n v="0"/>
    <n v="0"/>
    <n v="14"/>
    <n v="21"/>
    <d v="2019-04-01T00:00:00"/>
    <x v="6"/>
  </r>
  <r>
    <x v="7"/>
    <d v="2019-04-01T00:00:00"/>
    <n v="1003"/>
    <n v="219"/>
    <n v="784"/>
    <n v="0"/>
    <n v="14"/>
    <n v="21"/>
    <d v="2019-04-01T00:00:00"/>
    <x v="6"/>
  </r>
  <r>
    <x v="8"/>
    <d v="2019-04-01T00:00:00"/>
    <n v="4841"/>
    <n v="493"/>
    <n v="4347"/>
    <n v="1"/>
    <n v="14"/>
    <n v="21"/>
    <d v="2019-04-01T00:00:00"/>
    <x v="6"/>
  </r>
  <r>
    <x v="35"/>
    <d v="2019-04-01T00:00:00"/>
    <n v="1239"/>
    <n v="0"/>
    <n v="0"/>
    <n v="1239"/>
    <n v="14"/>
    <n v="21"/>
    <d v="2019-04-01T00:00:00"/>
    <x v="6"/>
  </r>
  <r>
    <x v="0"/>
    <d v="2019-04-02T00:00:00"/>
    <n v="4178"/>
    <n v="0"/>
    <n v="4144"/>
    <n v="34"/>
    <n v="14"/>
    <n v="21"/>
    <d v="2019-04-01T00:00:00"/>
    <x v="6"/>
  </r>
  <r>
    <x v="2"/>
    <d v="2019-04-02T00:00:00"/>
    <n v="17"/>
    <n v="1"/>
    <n v="16"/>
    <n v="0"/>
    <n v="14"/>
    <n v="21"/>
    <d v="2019-04-01T00:00:00"/>
    <x v="6"/>
  </r>
  <r>
    <x v="3"/>
    <d v="2019-04-02T00:00:00"/>
    <n v="62"/>
    <n v="8"/>
    <n v="54"/>
    <n v="0"/>
    <n v="14"/>
    <n v="21"/>
    <d v="2019-04-01T00:00:00"/>
    <x v="6"/>
  </r>
  <r>
    <x v="4"/>
    <d v="2019-04-02T00:00:00"/>
    <n v="37"/>
    <n v="1"/>
    <n v="36"/>
    <n v="0"/>
    <n v="14"/>
    <n v="21"/>
    <d v="2019-04-01T00:00:00"/>
    <x v="6"/>
  </r>
  <r>
    <x v="36"/>
    <d v="2019-04-02T00:00:00"/>
    <n v="2"/>
    <n v="0"/>
    <n v="2"/>
    <n v="0"/>
    <n v="14"/>
    <n v="21"/>
    <d v="2019-04-01T00:00:00"/>
    <x v="6"/>
  </r>
  <r>
    <x v="5"/>
    <d v="2019-04-02T00:00:00"/>
    <n v="11"/>
    <n v="2"/>
    <n v="9"/>
    <n v="0"/>
    <n v="14"/>
    <n v="21"/>
    <d v="2019-04-01T00:00:00"/>
    <x v="6"/>
  </r>
  <r>
    <x v="6"/>
    <d v="2019-04-02T00:00:00"/>
    <n v="7"/>
    <n v="1"/>
    <n v="6"/>
    <n v="0"/>
    <n v="14"/>
    <n v="21"/>
    <d v="2019-04-01T00:00:00"/>
    <x v="6"/>
  </r>
  <r>
    <x v="1"/>
    <d v="2019-04-02T00:00:00"/>
    <n v="4144"/>
    <n v="118"/>
    <n v="3998"/>
    <n v="28"/>
    <n v="14"/>
    <n v="21"/>
    <d v="2019-04-01T00:00:00"/>
    <x v="6"/>
  </r>
  <r>
    <x v="39"/>
    <d v="2019-04-02T00:00:00"/>
    <n v="327"/>
    <n v="2"/>
    <n v="325"/>
    <n v="0"/>
    <n v="14"/>
    <n v="21"/>
    <d v="2019-04-01T00:00:00"/>
    <x v="6"/>
  </r>
  <r>
    <x v="9"/>
    <d v="2019-04-02T00:00:00"/>
    <n v="327"/>
    <n v="0"/>
    <n v="327"/>
    <n v="0"/>
    <n v="14"/>
    <n v="21"/>
    <d v="2019-04-01T00:00:00"/>
    <x v="6"/>
  </r>
  <r>
    <x v="14"/>
    <d v="2019-04-02T00:00:00"/>
    <n v="213"/>
    <n v="47"/>
    <n v="166"/>
    <n v="0"/>
    <n v="14"/>
    <n v="21"/>
    <d v="2019-04-01T00:00:00"/>
    <x v="6"/>
  </r>
  <r>
    <x v="15"/>
    <d v="2019-04-02T00:00:00"/>
    <n v="146"/>
    <n v="4"/>
    <n v="142"/>
    <n v="0"/>
    <n v="14"/>
    <n v="21"/>
    <d v="2019-04-01T00:00:00"/>
    <x v="6"/>
  </r>
  <r>
    <x v="18"/>
    <d v="2019-04-02T00:00:00"/>
    <n v="20"/>
    <n v="0"/>
    <n v="20"/>
    <n v="0"/>
    <n v="14"/>
    <n v="21"/>
    <d v="2019-04-01T00:00:00"/>
    <x v="6"/>
  </r>
  <r>
    <x v="19"/>
    <d v="2019-04-02T00:00:00"/>
    <n v="5"/>
    <n v="0"/>
    <n v="5"/>
    <n v="0"/>
    <n v="14"/>
    <n v="21"/>
    <d v="2019-04-01T00:00:00"/>
    <x v="6"/>
  </r>
  <r>
    <x v="10"/>
    <d v="2019-04-02T00:00:00"/>
    <n v="213"/>
    <n v="0"/>
    <n v="213"/>
    <n v="0"/>
    <n v="14"/>
    <n v="21"/>
    <d v="2019-04-01T00:00:00"/>
    <x v="6"/>
  </r>
  <r>
    <x v="11"/>
    <d v="2019-04-02T00:00:00"/>
    <n v="3"/>
    <n v="0"/>
    <n v="3"/>
    <n v="0"/>
    <n v="14"/>
    <n v="21"/>
    <d v="2019-04-01T00:00:00"/>
    <x v="6"/>
  </r>
  <r>
    <x v="20"/>
    <d v="2019-04-02T00:00:00"/>
    <n v="213"/>
    <n v="0"/>
    <n v="213"/>
    <n v="0"/>
    <n v="14"/>
    <n v="21"/>
    <d v="2019-04-01T00:00:00"/>
    <x v="6"/>
  </r>
  <r>
    <x v="21"/>
    <d v="2019-04-02T00:00:00"/>
    <n v="659"/>
    <n v="9"/>
    <n v="650"/>
    <n v="0"/>
    <n v="14"/>
    <n v="21"/>
    <d v="2019-04-01T00:00:00"/>
    <x v="6"/>
  </r>
  <r>
    <x v="22"/>
    <d v="2019-04-02T00:00:00"/>
    <n v="1908"/>
    <n v="6"/>
    <n v="1902"/>
    <n v="0"/>
    <n v="14"/>
    <n v="21"/>
    <d v="2019-04-01T00:00:00"/>
    <x v="6"/>
  </r>
  <r>
    <x v="25"/>
    <d v="2019-04-02T00:00:00"/>
    <n v="173"/>
    <n v="11"/>
    <n v="162"/>
    <n v="0"/>
    <n v="14"/>
    <n v="21"/>
    <d v="2019-04-01T00:00:00"/>
    <x v="6"/>
  </r>
  <r>
    <x v="26"/>
    <d v="2019-04-02T00:00:00"/>
    <n v="29"/>
    <n v="0"/>
    <n v="29"/>
    <n v="0"/>
    <n v="14"/>
    <n v="21"/>
    <d v="2019-04-01T00:00:00"/>
    <x v="6"/>
  </r>
  <r>
    <x v="27"/>
    <d v="2019-04-02T00:00:00"/>
    <n v="17"/>
    <n v="0"/>
    <n v="17"/>
    <n v="0"/>
    <n v="14"/>
    <n v="21"/>
    <d v="2019-04-01T00:00:00"/>
    <x v="6"/>
  </r>
  <r>
    <x v="38"/>
    <d v="2019-04-02T00:00:00"/>
    <n v="12"/>
    <n v="1"/>
    <n v="11"/>
    <n v="0"/>
    <n v="14"/>
    <n v="21"/>
    <d v="2019-04-01T00:00:00"/>
    <x v="6"/>
  </r>
  <r>
    <x v="28"/>
    <d v="2019-04-02T00:00:00"/>
    <n v="171"/>
    <n v="4"/>
    <n v="167"/>
    <n v="0"/>
    <n v="14"/>
    <n v="21"/>
    <d v="2019-04-01T00:00:00"/>
    <x v="6"/>
  </r>
  <r>
    <x v="29"/>
    <d v="2019-04-02T00:00:00"/>
    <n v="84"/>
    <n v="18"/>
    <n v="66"/>
    <n v="0"/>
    <n v="14"/>
    <n v="21"/>
    <d v="2019-04-01T00:00:00"/>
    <x v="6"/>
  </r>
  <r>
    <x v="23"/>
    <d v="2019-04-02T00:00:00"/>
    <n v="104"/>
    <n v="15"/>
    <n v="89"/>
    <n v="0"/>
    <n v="14"/>
    <n v="21"/>
    <d v="2019-04-01T00:00:00"/>
    <x v="6"/>
  </r>
  <r>
    <x v="24"/>
    <d v="2019-04-02T00:00:00"/>
    <n v="453"/>
    <n v="29"/>
    <n v="424"/>
    <n v="0"/>
    <n v="14"/>
    <n v="21"/>
    <d v="2019-04-01T00:00:00"/>
    <x v="6"/>
  </r>
  <r>
    <x v="30"/>
    <d v="2019-04-02T00:00:00"/>
    <n v="453"/>
    <n v="0"/>
    <n v="453"/>
    <n v="0"/>
    <n v="14"/>
    <n v="21"/>
    <d v="2019-04-01T00:00:00"/>
    <x v="6"/>
  </r>
  <r>
    <x v="31"/>
    <d v="2019-04-02T00:00:00"/>
    <n v="296"/>
    <n v="34"/>
    <n v="262"/>
    <n v="0"/>
    <n v="14"/>
    <n v="21"/>
    <d v="2019-04-01T00:00:00"/>
    <x v="6"/>
  </r>
  <r>
    <x v="32"/>
    <d v="2019-04-02T00:00:00"/>
    <n v="88"/>
    <n v="14"/>
    <n v="74"/>
    <n v="0"/>
    <n v="14"/>
    <n v="21"/>
    <d v="2019-04-01T00:00:00"/>
    <x v="6"/>
  </r>
  <r>
    <x v="33"/>
    <d v="2019-04-02T00:00:00"/>
    <n v="67"/>
    <n v="4"/>
    <n v="63"/>
    <n v="0"/>
    <n v="14"/>
    <n v="21"/>
    <d v="2019-04-01T00:00:00"/>
    <x v="6"/>
  </r>
  <r>
    <x v="34"/>
    <d v="2019-04-02T00:00:00"/>
    <n v="21"/>
    <n v="0"/>
    <n v="0"/>
    <n v="0"/>
    <n v="14"/>
    <n v="21"/>
    <d v="2019-04-01T00:00:00"/>
    <x v="6"/>
  </r>
  <r>
    <x v="7"/>
    <d v="2019-04-02T00:00:00"/>
    <n v="921"/>
    <n v="189"/>
    <n v="732"/>
    <n v="0"/>
    <n v="14"/>
    <n v="21"/>
    <d v="2019-04-01T00:00:00"/>
    <x v="6"/>
  </r>
  <r>
    <x v="8"/>
    <d v="2019-04-02T00:00:00"/>
    <n v="3992"/>
    <n v="308"/>
    <n v="3684"/>
    <n v="0"/>
    <n v="14"/>
    <n v="21"/>
    <d v="2019-04-01T00:00:00"/>
    <x v="6"/>
  </r>
  <r>
    <x v="35"/>
    <d v="2019-04-02T00:00:00"/>
    <n v="1205"/>
    <n v="0"/>
    <n v="0"/>
    <n v="1205"/>
    <n v="14"/>
    <n v="21"/>
    <d v="2019-04-01T00:00:00"/>
    <x v="6"/>
  </r>
  <r>
    <x v="0"/>
    <d v="2019-04-03T00:00:00"/>
    <n v="3637"/>
    <n v="0"/>
    <n v="3612"/>
    <n v="25"/>
    <n v="14"/>
    <n v="21"/>
    <d v="2019-04-01T00:00:00"/>
    <x v="6"/>
  </r>
  <r>
    <x v="2"/>
    <d v="2019-04-03T00:00:00"/>
    <n v="14"/>
    <n v="0"/>
    <n v="14"/>
    <n v="0"/>
    <n v="14"/>
    <n v="21"/>
    <d v="2019-04-01T00:00:00"/>
    <x v="6"/>
  </r>
  <r>
    <x v="3"/>
    <d v="2019-04-03T00:00:00"/>
    <n v="68"/>
    <n v="6"/>
    <n v="62"/>
    <n v="0"/>
    <n v="14"/>
    <n v="21"/>
    <d v="2019-04-01T00:00:00"/>
    <x v="6"/>
  </r>
  <r>
    <x v="4"/>
    <d v="2019-04-03T00:00:00"/>
    <n v="48"/>
    <n v="2"/>
    <n v="46"/>
    <n v="0"/>
    <n v="14"/>
    <n v="21"/>
    <d v="2019-04-01T00:00:00"/>
    <x v="6"/>
  </r>
  <r>
    <x v="36"/>
    <d v="2019-04-03T00:00:00"/>
    <n v="2"/>
    <n v="0"/>
    <n v="2"/>
    <n v="0"/>
    <n v="14"/>
    <n v="21"/>
    <d v="2019-04-01T00:00:00"/>
    <x v="6"/>
  </r>
  <r>
    <x v="5"/>
    <d v="2019-04-03T00:00:00"/>
    <n v="9"/>
    <n v="2"/>
    <n v="7"/>
    <n v="0"/>
    <n v="14"/>
    <n v="21"/>
    <d v="2019-04-01T00:00:00"/>
    <x v="6"/>
  </r>
  <r>
    <x v="6"/>
    <d v="2019-04-03T00:00:00"/>
    <n v="5"/>
    <n v="1"/>
    <n v="4"/>
    <n v="0"/>
    <n v="14"/>
    <n v="21"/>
    <d v="2019-04-01T00:00:00"/>
    <x v="6"/>
  </r>
  <r>
    <x v="1"/>
    <d v="2019-04-03T00:00:00"/>
    <n v="3612"/>
    <n v="111"/>
    <n v="3477"/>
    <n v="24"/>
    <n v="14"/>
    <n v="21"/>
    <d v="2019-04-01T00:00:00"/>
    <x v="6"/>
  </r>
  <r>
    <x v="39"/>
    <d v="2019-04-03T00:00:00"/>
    <n v="268"/>
    <n v="3"/>
    <n v="265"/>
    <n v="0"/>
    <n v="14"/>
    <n v="21"/>
    <d v="2019-04-01T00:00:00"/>
    <x v="6"/>
  </r>
  <r>
    <x v="9"/>
    <d v="2019-04-03T00:00:00"/>
    <n v="268"/>
    <n v="0"/>
    <n v="268"/>
    <n v="0"/>
    <n v="14"/>
    <n v="21"/>
    <d v="2019-04-01T00:00:00"/>
    <x v="6"/>
  </r>
  <r>
    <x v="14"/>
    <d v="2019-04-03T00:00:00"/>
    <n v="183"/>
    <n v="51"/>
    <n v="132"/>
    <n v="0"/>
    <n v="14"/>
    <n v="21"/>
    <d v="2019-04-01T00:00:00"/>
    <x v="6"/>
  </r>
  <r>
    <x v="15"/>
    <d v="2019-04-03T00:00:00"/>
    <n v="113"/>
    <n v="0"/>
    <n v="113"/>
    <n v="0"/>
    <n v="14"/>
    <n v="21"/>
    <d v="2019-04-01T00:00:00"/>
    <x v="6"/>
  </r>
  <r>
    <x v="18"/>
    <d v="2019-04-03T00:00:00"/>
    <n v="19"/>
    <n v="0"/>
    <n v="19"/>
    <n v="0"/>
    <n v="14"/>
    <n v="21"/>
    <d v="2019-04-01T00:00:00"/>
    <x v="6"/>
  </r>
  <r>
    <x v="19"/>
    <d v="2019-04-03T00:00:00"/>
    <n v="4"/>
    <n v="0"/>
    <n v="4"/>
    <n v="0"/>
    <n v="14"/>
    <n v="21"/>
    <d v="2019-04-01T00:00:00"/>
    <x v="6"/>
  </r>
  <r>
    <x v="10"/>
    <d v="2019-04-03T00:00:00"/>
    <n v="183"/>
    <n v="0"/>
    <n v="183"/>
    <n v="0"/>
    <n v="14"/>
    <n v="21"/>
    <d v="2019-04-01T00:00:00"/>
    <x v="6"/>
  </r>
  <r>
    <x v="11"/>
    <d v="2019-04-03T00:00:00"/>
    <n v="1"/>
    <n v="0"/>
    <n v="1"/>
    <n v="0"/>
    <n v="14"/>
    <n v="21"/>
    <d v="2019-04-01T00:00:00"/>
    <x v="6"/>
  </r>
  <r>
    <x v="20"/>
    <d v="2019-04-03T00:00:00"/>
    <n v="183"/>
    <n v="0"/>
    <n v="183"/>
    <n v="0"/>
    <n v="14"/>
    <n v="21"/>
    <d v="2019-04-01T00:00:00"/>
    <x v="6"/>
  </r>
  <r>
    <x v="21"/>
    <d v="2019-04-03T00:00:00"/>
    <n v="602"/>
    <n v="7"/>
    <n v="595"/>
    <n v="0"/>
    <n v="14"/>
    <n v="21"/>
    <d v="2019-04-01T00:00:00"/>
    <x v="6"/>
  </r>
  <r>
    <x v="22"/>
    <d v="2019-04-03T00:00:00"/>
    <n v="1621"/>
    <n v="10"/>
    <n v="1611"/>
    <n v="0"/>
    <n v="14"/>
    <n v="21"/>
    <d v="2019-04-01T00:00:00"/>
    <x v="6"/>
  </r>
  <r>
    <x v="25"/>
    <d v="2019-04-03T00:00:00"/>
    <n v="143"/>
    <n v="13"/>
    <n v="130"/>
    <n v="0"/>
    <n v="14"/>
    <n v="21"/>
    <d v="2019-04-01T00:00:00"/>
    <x v="6"/>
  </r>
  <r>
    <x v="26"/>
    <d v="2019-04-03T00:00:00"/>
    <n v="28"/>
    <n v="1"/>
    <n v="27"/>
    <n v="0"/>
    <n v="14"/>
    <n v="21"/>
    <d v="2019-04-01T00:00:00"/>
    <x v="6"/>
  </r>
  <r>
    <x v="27"/>
    <d v="2019-04-03T00:00:00"/>
    <n v="24"/>
    <n v="0"/>
    <n v="24"/>
    <n v="0"/>
    <n v="14"/>
    <n v="21"/>
    <d v="2019-04-01T00:00:00"/>
    <x v="6"/>
  </r>
  <r>
    <x v="38"/>
    <d v="2019-04-03T00:00:00"/>
    <n v="13"/>
    <n v="4"/>
    <n v="9"/>
    <n v="0"/>
    <n v="14"/>
    <n v="21"/>
    <d v="2019-04-01T00:00:00"/>
    <x v="6"/>
  </r>
  <r>
    <x v="28"/>
    <d v="2019-04-03T00:00:00"/>
    <n v="163"/>
    <n v="15"/>
    <n v="148"/>
    <n v="0"/>
    <n v="14"/>
    <n v="21"/>
    <d v="2019-04-01T00:00:00"/>
    <x v="6"/>
  </r>
  <r>
    <x v="29"/>
    <d v="2019-04-03T00:00:00"/>
    <n v="98"/>
    <n v="15"/>
    <n v="83"/>
    <n v="0"/>
    <n v="14"/>
    <n v="21"/>
    <d v="2019-04-01T00:00:00"/>
    <x v="6"/>
  </r>
  <r>
    <x v="23"/>
    <d v="2019-04-03T00:00:00"/>
    <n v="91"/>
    <n v="10"/>
    <n v="81"/>
    <n v="0"/>
    <n v="14"/>
    <n v="21"/>
    <d v="2019-04-01T00:00:00"/>
    <x v="6"/>
  </r>
  <r>
    <x v="24"/>
    <d v="2019-04-03T00:00:00"/>
    <n v="404"/>
    <n v="17"/>
    <n v="387"/>
    <n v="0"/>
    <n v="14"/>
    <n v="21"/>
    <d v="2019-04-01T00:00:00"/>
    <x v="6"/>
  </r>
  <r>
    <x v="30"/>
    <d v="2019-04-03T00:00:00"/>
    <n v="404"/>
    <n v="0"/>
    <n v="404"/>
    <n v="0"/>
    <n v="14"/>
    <n v="21"/>
    <d v="2019-04-01T00:00:00"/>
    <x v="6"/>
  </r>
  <r>
    <x v="31"/>
    <d v="2019-04-03T00:00:00"/>
    <n v="272"/>
    <n v="28"/>
    <n v="244"/>
    <n v="0"/>
    <n v="14"/>
    <n v="21"/>
    <d v="2019-04-01T00:00:00"/>
    <x v="6"/>
  </r>
  <r>
    <x v="32"/>
    <d v="2019-04-03T00:00:00"/>
    <n v="107"/>
    <n v="20"/>
    <n v="87"/>
    <n v="0"/>
    <n v="14"/>
    <n v="21"/>
    <d v="2019-04-01T00:00:00"/>
    <x v="6"/>
  </r>
  <r>
    <x v="33"/>
    <d v="2019-04-03T00:00:00"/>
    <n v="60"/>
    <n v="9"/>
    <n v="51"/>
    <n v="0"/>
    <n v="14"/>
    <n v="21"/>
    <d v="2019-04-01T00:00:00"/>
    <x v="6"/>
  </r>
  <r>
    <x v="34"/>
    <d v="2019-04-03T00:00:00"/>
    <n v="28"/>
    <n v="0"/>
    <n v="0"/>
    <n v="0"/>
    <n v="14"/>
    <n v="21"/>
    <d v="2019-04-01T00:00:00"/>
    <x v="6"/>
  </r>
  <r>
    <x v="7"/>
    <d v="2019-04-03T00:00:00"/>
    <n v="802"/>
    <n v="189"/>
    <n v="613"/>
    <n v="0"/>
    <n v="14"/>
    <n v="21"/>
    <d v="2019-04-01T00:00:00"/>
    <x v="6"/>
  </r>
  <r>
    <x v="8"/>
    <d v="2019-04-03T00:00:00"/>
    <n v="3474"/>
    <n v="229"/>
    <n v="3243"/>
    <n v="2"/>
    <n v="14"/>
    <n v="21"/>
    <d v="2019-04-01T00:00:00"/>
    <x v="6"/>
  </r>
  <r>
    <x v="35"/>
    <d v="2019-04-03T00:00:00"/>
    <n v="1074"/>
    <n v="0"/>
    <n v="0"/>
    <n v="1074"/>
    <n v="14"/>
    <n v="21"/>
    <d v="2019-04-01T00:00:00"/>
    <x v="6"/>
  </r>
  <r>
    <x v="0"/>
    <d v="2019-04-04T00:00:00"/>
    <n v="3258"/>
    <n v="0"/>
    <n v="3241"/>
    <n v="17"/>
    <n v="14"/>
    <n v="21"/>
    <d v="2019-04-01T00:00:00"/>
    <x v="6"/>
  </r>
  <r>
    <x v="2"/>
    <d v="2019-04-04T00:00:00"/>
    <n v="17"/>
    <n v="0"/>
    <n v="17"/>
    <n v="0"/>
    <n v="14"/>
    <n v="21"/>
    <d v="2019-04-01T00:00:00"/>
    <x v="6"/>
  </r>
  <r>
    <x v="3"/>
    <d v="2019-04-04T00:00:00"/>
    <n v="54"/>
    <n v="6"/>
    <n v="48"/>
    <n v="0"/>
    <n v="14"/>
    <n v="21"/>
    <d v="2019-04-01T00:00:00"/>
    <x v="6"/>
  </r>
  <r>
    <x v="4"/>
    <d v="2019-04-04T00:00:00"/>
    <n v="31"/>
    <n v="3"/>
    <n v="28"/>
    <n v="0"/>
    <n v="14"/>
    <n v="21"/>
    <d v="2019-04-01T00:00:00"/>
    <x v="6"/>
  </r>
  <r>
    <x v="36"/>
    <d v="2019-04-04T00:00:00"/>
    <n v="5"/>
    <n v="1"/>
    <n v="4"/>
    <n v="0"/>
    <n v="14"/>
    <n v="21"/>
    <d v="2019-04-01T00:00:00"/>
    <x v="6"/>
  </r>
  <r>
    <x v="5"/>
    <d v="2019-04-04T00:00:00"/>
    <n v="13"/>
    <n v="0"/>
    <n v="13"/>
    <n v="0"/>
    <n v="14"/>
    <n v="21"/>
    <d v="2019-04-01T00:00:00"/>
    <x v="6"/>
  </r>
  <r>
    <x v="6"/>
    <d v="2019-04-04T00:00:00"/>
    <n v="8"/>
    <n v="0"/>
    <n v="8"/>
    <n v="0"/>
    <n v="14"/>
    <n v="21"/>
    <d v="2019-04-01T00:00:00"/>
    <x v="6"/>
  </r>
  <r>
    <x v="1"/>
    <d v="2019-04-04T00:00:00"/>
    <n v="3241"/>
    <n v="97"/>
    <n v="3114"/>
    <n v="30"/>
    <n v="14"/>
    <n v="21"/>
    <d v="2019-04-01T00:00:00"/>
    <x v="6"/>
  </r>
  <r>
    <x v="39"/>
    <d v="2019-04-04T00:00:00"/>
    <n v="246"/>
    <n v="1"/>
    <n v="245"/>
    <n v="0"/>
    <n v="14"/>
    <n v="21"/>
    <d v="2019-04-01T00:00:00"/>
    <x v="6"/>
  </r>
  <r>
    <x v="9"/>
    <d v="2019-04-04T00:00:00"/>
    <n v="246"/>
    <n v="0"/>
    <n v="246"/>
    <n v="0"/>
    <n v="14"/>
    <n v="21"/>
    <d v="2019-04-01T00:00:00"/>
    <x v="6"/>
  </r>
  <r>
    <x v="14"/>
    <d v="2019-04-04T00:00:00"/>
    <n v="170"/>
    <n v="32"/>
    <n v="138"/>
    <n v="0"/>
    <n v="14"/>
    <n v="21"/>
    <d v="2019-04-01T00:00:00"/>
    <x v="6"/>
  </r>
  <r>
    <x v="15"/>
    <d v="2019-04-04T00:00:00"/>
    <n v="115"/>
    <n v="1"/>
    <n v="114"/>
    <n v="0"/>
    <n v="14"/>
    <n v="21"/>
    <d v="2019-04-01T00:00:00"/>
    <x v="6"/>
  </r>
  <r>
    <x v="18"/>
    <d v="2019-04-04T00:00:00"/>
    <n v="23"/>
    <n v="2"/>
    <n v="21"/>
    <n v="0"/>
    <n v="14"/>
    <n v="21"/>
    <d v="2019-04-01T00:00:00"/>
    <x v="6"/>
  </r>
  <r>
    <x v="19"/>
    <d v="2019-04-04T00:00:00"/>
    <n v="3"/>
    <n v="0"/>
    <n v="3"/>
    <n v="0"/>
    <n v="14"/>
    <n v="21"/>
    <d v="2019-04-01T00:00:00"/>
    <x v="6"/>
  </r>
  <r>
    <x v="10"/>
    <d v="2019-04-04T00:00:00"/>
    <n v="170"/>
    <n v="0"/>
    <n v="170"/>
    <n v="0"/>
    <n v="14"/>
    <n v="21"/>
    <d v="2019-04-01T00:00:00"/>
    <x v="6"/>
  </r>
  <r>
    <x v="11"/>
    <d v="2019-04-04T00:00:00"/>
    <n v="2"/>
    <n v="0"/>
    <n v="2"/>
    <n v="0"/>
    <n v="14"/>
    <n v="21"/>
    <d v="2019-04-01T00:00:00"/>
    <x v="6"/>
  </r>
  <r>
    <x v="20"/>
    <d v="2019-04-04T00:00:00"/>
    <n v="170"/>
    <n v="0"/>
    <n v="170"/>
    <n v="0"/>
    <n v="14"/>
    <n v="21"/>
    <d v="2019-04-01T00:00:00"/>
    <x v="6"/>
  </r>
  <r>
    <x v="21"/>
    <d v="2019-04-04T00:00:00"/>
    <n v="574"/>
    <n v="2"/>
    <n v="572"/>
    <n v="0"/>
    <n v="14"/>
    <n v="21"/>
    <d v="2019-04-01T00:00:00"/>
    <x v="6"/>
  </r>
  <r>
    <x v="22"/>
    <d v="2019-04-04T00:00:00"/>
    <n v="1455"/>
    <n v="9"/>
    <n v="1446"/>
    <n v="0"/>
    <n v="14"/>
    <n v="21"/>
    <d v="2019-04-01T00:00:00"/>
    <x v="6"/>
  </r>
  <r>
    <x v="25"/>
    <d v="2019-04-04T00:00:00"/>
    <n v="128"/>
    <n v="12"/>
    <n v="116"/>
    <n v="0"/>
    <n v="14"/>
    <n v="21"/>
    <d v="2019-04-01T00:00:00"/>
    <x v="6"/>
  </r>
  <r>
    <x v="26"/>
    <d v="2019-04-04T00:00:00"/>
    <n v="25"/>
    <n v="0"/>
    <n v="25"/>
    <n v="0"/>
    <n v="14"/>
    <n v="21"/>
    <d v="2019-04-01T00:00:00"/>
    <x v="6"/>
  </r>
  <r>
    <x v="27"/>
    <d v="2019-04-04T00:00:00"/>
    <n v="22"/>
    <n v="1"/>
    <n v="21"/>
    <n v="0"/>
    <n v="14"/>
    <n v="21"/>
    <d v="2019-04-01T00:00:00"/>
    <x v="6"/>
  </r>
  <r>
    <x v="38"/>
    <d v="2019-04-04T00:00:00"/>
    <n v="12"/>
    <n v="2"/>
    <n v="10"/>
    <n v="0"/>
    <n v="14"/>
    <n v="21"/>
    <d v="2019-04-01T00:00:00"/>
    <x v="6"/>
  </r>
  <r>
    <x v="28"/>
    <d v="2019-04-04T00:00:00"/>
    <n v="146"/>
    <n v="12"/>
    <n v="134"/>
    <n v="0"/>
    <n v="14"/>
    <n v="21"/>
    <d v="2019-04-01T00:00:00"/>
    <x v="6"/>
  </r>
  <r>
    <x v="29"/>
    <d v="2019-04-04T00:00:00"/>
    <n v="50"/>
    <n v="7"/>
    <n v="43"/>
    <n v="0"/>
    <n v="14"/>
    <n v="21"/>
    <d v="2019-04-01T00:00:00"/>
    <x v="6"/>
  </r>
  <r>
    <x v="23"/>
    <d v="2019-04-04T00:00:00"/>
    <n v="64"/>
    <n v="5"/>
    <n v="59"/>
    <n v="0"/>
    <n v="14"/>
    <n v="21"/>
    <d v="2019-04-01T00:00:00"/>
    <x v="6"/>
  </r>
  <r>
    <x v="24"/>
    <d v="2019-04-04T00:00:00"/>
    <n v="348"/>
    <n v="13"/>
    <n v="335"/>
    <n v="0"/>
    <n v="14"/>
    <n v="21"/>
    <d v="2019-04-01T00:00:00"/>
    <x v="6"/>
  </r>
  <r>
    <x v="30"/>
    <d v="2019-04-04T00:00:00"/>
    <n v="348"/>
    <n v="0"/>
    <n v="348"/>
    <n v="0"/>
    <n v="14"/>
    <n v="21"/>
    <d v="2019-04-01T00:00:00"/>
    <x v="6"/>
  </r>
  <r>
    <x v="31"/>
    <d v="2019-04-04T00:00:00"/>
    <n v="214"/>
    <n v="8"/>
    <n v="206"/>
    <n v="0"/>
    <n v="14"/>
    <n v="21"/>
    <d v="2019-04-01T00:00:00"/>
    <x v="6"/>
  </r>
  <r>
    <x v="32"/>
    <d v="2019-04-04T00:00:00"/>
    <n v="78"/>
    <n v="12"/>
    <n v="66"/>
    <n v="0"/>
    <n v="14"/>
    <n v="21"/>
    <d v="2019-04-01T00:00:00"/>
    <x v="6"/>
  </r>
  <r>
    <x v="33"/>
    <d v="2019-04-04T00:00:00"/>
    <n v="47"/>
    <n v="0"/>
    <n v="47"/>
    <n v="0"/>
    <n v="14"/>
    <n v="21"/>
    <d v="2019-04-01T00:00:00"/>
    <x v="6"/>
  </r>
  <r>
    <x v="34"/>
    <d v="2019-04-04T00:00:00"/>
    <n v="28"/>
    <n v="0"/>
    <n v="0"/>
    <n v="0"/>
    <n v="14"/>
    <n v="21"/>
    <d v="2019-04-01T00:00:00"/>
    <x v="6"/>
  </r>
  <r>
    <x v="7"/>
    <d v="2019-04-04T00:00:00"/>
    <n v="720"/>
    <n v="158"/>
    <n v="562"/>
    <n v="0"/>
    <n v="14"/>
    <n v="21"/>
    <d v="2019-04-01T00:00:00"/>
    <x v="6"/>
  </r>
  <r>
    <x v="8"/>
    <d v="2019-04-04T00:00:00"/>
    <n v="3108"/>
    <n v="224"/>
    <n v="2884"/>
    <n v="0"/>
    <n v="14"/>
    <n v="21"/>
    <d v="2019-04-01T00:00:00"/>
    <x v="6"/>
  </r>
  <r>
    <x v="35"/>
    <d v="2019-04-04T00:00:00"/>
    <n v="1013"/>
    <n v="0"/>
    <n v="0"/>
    <n v="1013"/>
    <n v="14"/>
    <n v="21"/>
    <d v="2019-04-01T00:00:00"/>
    <x v="6"/>
  </r>
  <r>
    <x v="0"/>
    <d v="2019-04-05T00:00:00"/>
    <n v="3067"/>
    <n v="0"/>
    <n v="3042"/>
    <n v="25"/>
    <n v="14"/>
    <n v="21"/>
    <d v="2019-04-01T00:00:00"/>
    <x v="6"/>
  </r>
  <r>
    <x v="2"/>
    <d v="2019-04-05T00:00:00"/>
    <n v="16"/>
    <n v="1"/>
    <n v="15"/>
    <n v="0"/>
    <n v="14"/>
    <n v="21"/>
    <d v="2019-04-01T00:00:00"/>
    <x v="6"/>
  </r>
  <r>
    <x v="3"/>
    <d v="2019-04-05T00:00:00"/>
    <n v="54"/>
    <n v="6"/>
    <n v="48"/>
    <n v="0"/>
    <n v="14"/>
    <n v="21"/>
    <d v="2019-04-01T00:00:00"/>
    <x v="6"/>
  </r>
  <r>
    <x v="4"/>
    <d v="2019-04-05T00:00:00"/>
    <n v="32"/>
    <n v="0"/>
    <n v="32"/>
    <n v="0"/>
    <n v="14"/>
    <n v="21"/>
    <d v="2019-04-01T00:00:00"/>
    <x v="6"/>
  </r>
  <r>
    <x v="36"/>
    <d v="2019-04-05T00:00:00"/>
    <n v="1"/>
    <n v="0"/>
    <n v="1"/>
    <n v="0"/>
    <n v="14"/>
    <n v="21"/>
    <d v="2019-04-01T00:00:00"/>
    <x v="6"/>
  </r>
  <r>
    <x v="5"/>
    <d v="2019-04-05T00:00:00"/>
    <n v="6"/>
    <n v="0"/>
    <n v="6"/>
    <n v="0"/>
    <n v="14"/>
    <n v="21"/>
    <d v="2019-04-01T00:00:00"/>
    <x v="6"/>
  </r>
  <r>
    <x v="6"/>
    <d v="2019-04-05T00:00:00"/>
    <n v="5"/>
    <n v="1"/>
    <n v="4"/>
    <n v="0"/>
    <n v="14"/>
    <n v="21"/>
    <d v="2019-04-01T00:00:00"/>
    <x v="6"/>
  </r>
  <r>
    <x v="1"/>
    <d v="2019-04-05T00:00:00"/>
    <n v="3042"/>
    <n v="89"/>
    <n v="2922"/>
    <n v="31"/>
    <n v="14"/>
    <n v="21"/>
    <d v="2019-04-01T00:00:00"/>
    <x v="6"/>
  </r>
  <r>
    <x v="39"/>
    <d v="2019-04-05T00:00:00"/>
    <n v="248"/>
    <n v="1"/>
    <n v="247"/>
    <n v="0"/>
    <n v="14"/>
    <n v="21"/>
    <d v="2019-04-01T00:00:00"/>
    <x v="6"/>
  </r>
  <r>
    <x v="9"/>
    <d v="2019-04-05T00:00:00"/>
    <n v="248"/>
    <n v="0"/>
    <n v="248"/>
    <n v="0"/>
    <n v="14"/>
    <n v="21"/>
    <d v="2019-04-01T00:00:00"/>
    <x v="6"/>
  </r>
  <r>
    <x v="14"/>
    <d v="2019-04-05T00:00:00"/>
    <n v="136"/>
    <n v="26"/>
    <n v="110"/>
    <n v="0"/>
    <n v="14"/>
    <n v="21"/>
    <d v="2019-04-01T00:00:00"/>
    <x v="6"/>
  </r>
  <r>
    <x v="15"/>
    <d v="2019-04-05T00:00:00"/>
    <n v="101"/>
    <n v="3"/>
    <n v="98"/>
    <n v="0"/>
    <n v="14"/>
    <n v="21"/>
    <d v="2019-04-01T00:00:00"/>
    <x v="6"/>
  </r>
  <r>
    <x v="18"/>
    <d v="2019-04-05T00:00:00"/>
    <n v="9"/>
    <n v="1"/>
    <n v="8"/>
    <n v="0"/>
    <n v="14"/>
    <n v="21"/>
    <d v="2019-04-01T00:00:00"/>
    <x v="6"/>
  </r>
  <r>
    <x v="19"/>
    <d v="2019-04-05T00:00:00"/>
    <n v="2"/>
    <n v="0"/>
    <n v="2"/>
    <n v="0"/>
    <n v="14"/>
    <n v="21"/>
    <d v="2019-04-01T00:00:00"/>
    <x v="6"/>
  </r>
  <r>
    <x v="10"/>
    <d v="2019-04-05T00:00:00"/>
    <n v="136"/>
    <n v="0"/>
    <n v="136"/>
    <n v="0"/>
    <n v="14"/>
    <n v="21"/>
    <d v="2019-04-01T00:00:00"/>
    <x v="6"/>
  </r>
  <r>
    <x v="20"/>
    <d v="2019-04-05T00:00:00"/>
    <n v="136"/>
    <n v="0"/>
    <n v="136"/>
    <n v="0"/>
    <n v="14"/>
    <n v="21"/>
    <d v="2019-04-01T00:00:00"/>
    <x v="6"/>
  </r>
  <r>
    <x v="21"/>
    <d v="2019-04-05T00:00:00"/>
    <n v="512"/>
    <n v="6"/>
    <n v="506"/>
    <n v="0"/>
    <n v="14"/>
    <n v="21"/>
    <d v="2019-04-01T00:00:00"/>
    <x v="6"/>
  </r>
  <r>
    <x v="22"/>
    <d v="2019-04-05T00:00:00"/>
    <n v="1368"/>
    <n v="13"/>
    <n v="1355"/>
    <n v="0"/>
    <n v="14"/>
    <n v="21"/>
    <d v="2019-04-01T00:00:00"/>
    <x v="6"/>
  </r>
  <r>
    <x v="25"/>
    <d v="2019-04-05T00:00:00"/>
    <n v="106"/>
    <n v="5"/>
    <n v="101"/>
    <n v="0"/>
    <n v="14"/>
    <n v="21"/>
    <d v="2019-04-01T00:00:00"/>
    <x v="6"/>
  </r>
  <r>
    <x v="26"/>
    <d v="2019-04-05T00:00:00"/>
    <n v="21"/>
    <n v="1"/>
    <n v="20"/>
    <n v="0"/>
    <n v="14"/>
    <n v="21"/>
    <d v="2019-04-01T00:00:00"/>
    <x v="6"/>
  </r>
  <r>
    <x v="27"/>
    <d v="2019-04-05T00:00:00"/>
    <n v="13"/>
    <n v="0"/>
    <n v="13"/>
    <n v="0"/>
    <n v="14"/>
    <n v="21"/>
    <d v="2019-04-01T00:00:00"/>
    <x v="6"/>
  </r>
  <r>
    <x v="38"/>
    <d v="2019-04-05T00:00:00"/>
    <n v="5"/>
    <n v="0"/>
    <n v="5"/>
    <n v="0"/>
    <n v="14"/>
    <n v="21"/>
    <d v="2019-04-01T00:00:00"/>
    <x v="6"/>
  </r>
  <r>
    <x v="28"/>
    <d v="2019-04-05T00:00:00"/>
    <n v="103"/>
    <n v="3"/>
    <n v="100"/>
    <n v="0"/>
    <n v="14"/>
    <n v="21"/>
    <d v="2019-04-01T00:00:00"/>
    <x v="6"/>
  </r>
  <r>
    <x v="29"/>
    <d v="2019-04-05T00:00:00"/>
    <n v="55"/>
    <n v="8"/>
    <n v="47"/>
    <n v="0"/>
    <n v="14"/>
    <n v="21"/>
    <d v="2019-04-01T00:00:00"/>
    <x v="6"/>
  </r>
  <r>
    <x v="23"/>
    <d v="2019-04-05T00:00:00"/>
    <n v="57"/>
    <n v="10"/>
    <n v="46"/>
    <n v="0"/>
    <n v="14"/>
    <n v="21"/>
    <d v="2019-04-01T00:00:00"/>
    <x v="6"/>
  </r>
  <r>
    <x v="24"/>
    <d v="2019-04-05T00:00:00"/>
    <n v="279"/>
    <n v="17"/>
    <n v="262"/>
    <n v="0"/>
    <n v="14"/>
    <n v="21"/>
    <d v="2019-04-01T00:00:00"/>
    <x v="6"/>
  </r>
  <r>
    <x v="30"/>
    <d v="2019-04-05T00:00:00"/>
    <n v="279"/>
    <n v="0"/>
    <n v="279"/>
    <n v="0"/>
    <n v="14"/>
    <n v="21"/>
    <d v="2019-04-01T00:00:00"/>
    <x v="6"/>
  </r>
  <r>
    <x v="31"/>
    <d v="2019-04-05T00:00:00"/>
    <n v="227"/>
    <n v="23"/>
    <n v="204"/>
    <n v="0"/>
    <n v="14"/>
    <n v="21"/>
    <d v="2019-04-01T00:00:00"/>
    <x v="6"/>
  </r>
  <r>
    <x v="32"/>
    <d v="2019-04-05T00:00:00"/>
    <n v="73"/>
    <n v="14"/>
    <n v="59"/>
    <n v="0"/>
    <n v="14"/>
    <n v="21"/>
    <d v="2019-04-01T00:00:00"/>
    <x v="6"/>
  </r>
  <r>
    <x v="33"/>
    <d v="2019-04-05T00:00:00"/>
    <n v="45"/>
    <n v="2"/>
    <n v="43"/>
    <n v="0"/>
    <n v="14"/>
    <n v="21"/>
    <d v="2019-04-01T00:00:00"/>
    <x v="6"/>
  </r>
  <r>
    <x v="34"/>
    <d v="2019-04-05T00:00:00"/>
    <n v="27"/>
    <n v="0"/>
    <n v="0"/>
    <n v="0"/>
    <n v="14"/>
    <n v="21"/>
    <d v="2019-04-01T00:00:00"/>
    <x v="6"/>
  </r>
  <r>
    <x v="7"/>
    <d v="2019-04-05T00:00:00"/>
    <n v="664"/>
    <n v="134"/>
    <n v="530"/>
    <n v="0"/>
    <n v="14"/>
    <n v="21"/>
    <d v="2019-04-01T00:00:00"/>
    <x v="6"/>
  </r>
  <r>
    <x v="8"/>
    <d v="2019-04-05T00:00:00"/>
    <n v="2916"/>
    <n v="243"/>
    <n v="2673"/>
    <n v="0"/>
    <n v="14"/>
    <n v="21"/>
    <d v="2019-04-01T00:00:00"/>
    <x v="6"/>
  </r>
  <r>
    <x v="35"/>
    <d v="2019-04-05T00:00:00"/>
    <n v="920"/>
    <n v="0"/>
    <n v="0"/>
    <n v="920"/>
    <n v="14"/>
    <n v="21"/>
    <d v="2019-04-01T00:00:00"/>
    <x v="6"/>
  </r>
  <r>
    <x v="0"/>
    <d v="2019-04-06T00:00:00"/>
    <n v="462"/>
    <n v="0"/>
    <n v="460"/>
    <n v="2"/>
    <n v="14"/>
    <n v="21"/>
    <d v="2019-04-01T00:00:00"/>
    <x v="6"/>
  </r>
  <r>
    <x v="2"/>
    <d v="2019-04-06T00:00:00"/>
    <n v="5"/>
    <n v="0"/>
    <n v="5"/>
    <n v="0"/>
    <n v="14"/>
    <n v="21"/>
    <d v="2019-04-01T00:00:00"/>
    <x v="6"/>
  </r>
  <r>
    <x v="3"/>
    <d v="2019-04-06T00:00:00"/>
    <n v="14"/>
    <n v="0"/>
    <n v="14"/>
    <n v="0"/>
    <n v="14"/>
    <n v="21"/>
    <d v="2019-04-01T00:00:00"/>
    <x v="6"/>
  </r>
  <r>
    <x v="4"/>
    <d v="2019-04-06T00:00:00"/>
    <n v="9"/>
    <n v="0"/>
    <n v="9"/>
    <n v="0"/>
    <n v="14"/>
    <n v="21"/>
    <d v="2019-04-01T00:00:00"/>
    <x v="6"/>
  </r>
  <r>
    <x v="5"/>
    <d v="2019-04-06T00:00:00"/>
    <n v="2"/>
    <n v="0"/>
    <n v="2"/>
    <n v="0"/>
    <n v="14"/>
    <n v="21"/>
    <d v="2019-04-01T00:00:00"/>
    <x v="6"/>
  </r>
  <r>
    <x v="6"/>
    <d v="2019-04-06T00:00:00"/>
    <n v="2"/>
    <n v="1"/>
    <n v="1"/>
    <n v="0"/>
    <n v="14"/>
    <n v="21"/>
    <d v="2019-04-01T00:00:00"/>
    <x v="6"/>
  </r>
  <r>
    <x v="1"/>
    <d v="2019-04-06T00:00:00"/>
    <n v="460"/>
    <n v="12"/>
    <n v="441"/>
    <n v="7"/>
    <n v="14"/>
    <n v="21"/>
    <d v="2019-04-01T00:00:00"/>
    <x v="6"/>
  </r>
  <r>
    <x v="39"/>
    <d v="2019-04-06T00:00:00"/>
    <n v="34"/>
    <n v="1"/>
    <n v="33"/>
    <n v="0"/>
    <n v="14"/>
    <n v="21"/>
    <d v="2019-04-01T00:00:00"/>
    <x v="6"/>
  </r>
  <r>
    <x v="9"/>
    <d v="2019-04-06T00:00:00"/>
    <n v="34"/>
    <n v="0"/>
    <n v="34"/>
    <n v="0"/>
    <n v="14"/>
    <n v="21"/>
    <d v="2019-04-01T00:00:00"/>
    <x v="6"/>
  </r>
  <r>
    <x v="14"/>
    <d v="2019-04-06T00:00:00"/>
    <n v="23"/>
    <n v="7"/>
    <n v="16"/>
    <n v="0"/>
    <n v="14"/>
    <n v="21"/>
    <d v="2019-04-01T00:00:00"/>
    <x v="6"/>
  </r>
  <r>
    <x v="15"/>
    <d v="2019-04-06T00:00:00"/>
    <n v="13"/>
    <n v="0"/>
    <n v="13"/>
    <n v="0"/>
    <n v="14"/>
    <n v="21"/>
    <d v="2019-04-01T00:00:00"/>
    <x v="6"/>
  </r>
  <r>
    <x v="18"/>
    <d v="2019-04-06T00:00:00"/>
    <n v="3"/>
    <n v="0"/>
    <n v="3"/>
    <n v="0"/>
    <n v="14"/>
    <n v="21"/>
    <d v="2019-04-01T00:00:00"/>
    <x v="6"/>
  </r>
  <r>
    <x v="19"/>
    <d v="2019-04-06T00:00:00"/>
    <n v="2"/>
    <n v="0"/>
    <n v="2"/>
    <n v="0"/>
    <n v="14"/>
    <n v="21"/>
    <d v="2019-04-01T00:00:00"/>
    <x v="6"/>
  </r>
  <r>
    <x v="10"/>
    <d v="2019-04-06T00:00:00"/>
    <n v="23"/>
    <n v="0"/>
    <n v="23"/>
    <n v="0"/>
    <n v="14"/>
    <n v="21"/>
    <d v="2019-04-01T00:00:00"/>
    <x v="6"/>
  </r>
  <r>
    <x v="20"/>
    <d v="2019-04-06T00:00:00"/>
    <n v="23"/>
    <n v="0"/>
    <n v="23"/>
    <n v="0"/>
    <n v="14"/>
    <n v="21"/>
    <d v="2019-04-01T00:00:00"/>
    <x v="6"/>
  </r>
  <r>
    <x v="21"/>
    <d v="2019-04-06T00:00:00"/>
    <n v="71"/>
    <n v="0"/>
    <n v="71"/>
    <n v="0"/>
    <n v="14"/>
    <n v="21"/>
    <d v="2019-04-01T00:00:00"/>
    <x v="6"/>
  </r>
  <r>
    <x v="22"/>
    <d v="2019-04-06T00:00:00"/>
    <n v="168"/>
    <n v="1"/>
    <n v="167"/>
    <n v="0"/>
    <n v="14"/>
    <n v="21"/>
    <d v="2019-04-01T00:00:00"/>
    <x v="6"/>
  </r>
  <r>
    <x v="25"/>
    <d v="2019-04-06T00:00:00"/>
    <n v="22"/>
    <n v="3"/>
    <n v="19"/>
    <n v="0"/>
    <n v="14"/>
    <n v="21"/>
    <d v="2019-04-01T00:00:00"/>
    <x v="6"/>
  </r>
  <r>
    <x v="26"/>
    <d v="2019-04-06T00:00:00"/>
    <n v="10"/>
    <n v="0"/>
    <n v="10"/>
    <n v="0"/>
    <n v="14"/>
    <n v="21"/>
    <d v="2019-04-01T00:00:00"/>
    <x v="6"/>
  </r>
  <r>
    <x v="27"/>
    <d v="2019-04-06T00:00:00"/>
    <n v="3"/>
    <n v="0"/>
    <n v="3"/>
    <n v="0"/>
    <n v="14"/>
    <n v="21"/>
    <d v="2019-04-01T00:00:00"/>
    <x v="6"/>
  </r>
  <r>
    <x v="38"/>
    <d v="2019-04-06T00:00:00"/>
    <n v="2"/>
    <n v="0"/>
    <n v="2"/>
    <n v="0"/>
    <n v="14"/>
    <n v="21"/>
    <d v="2019-04-01T00:00:00"/>
    <x v="6"/>
  </r>
  <r>
    <x v="28"/>
    <d v="2019-04-06T00:00:00"/>
    <n v="17"/>
    <n v="1"/>
    <n v="16"/>
    <n v="0"/>
    <n v="14"/>
    <n v="21"/>
    <d v="2019-04-01T00:00:00"/>
    <x v="6"/>
  </r>
  <r>
    <x v="29"/>
    <d v="2019-04-06T00:00:00"/>
    <n v="8"/>
    <n v="0"/>
    <n v="8"/>
    <n v="0"/>
    <n v="14"/>
    <n v="21"/>
    <d v="2019-04-01T00:00:00"/>
    <x v="6"/>
  </r>
  <r>
    <x v="23"/>
    <d v="2019-04-06T00:00:00"/>
    <n v="17"/>
    <n v="3"/>
    <n v="14"/>
    <n v="0"/>
    <n v="14"/>
    <n v="21"/>
    <d v="2019-04-01T00:00:00"/>
    <x v="6"/>
  </r>
  <r>
    <x v="24"/>
    <d v="2019-04-06T00:00:00"/>
    <n v="58"/>
    <n v="3"/>
    <n v="55"/>
    <n v="0"/>
    <n v="14"/>
    <n v="21"/>
    <d v="2019-04-01T00:00:00"/>
    <x v="6"/>
  </r>
  <r>
    <x v="30"/>
    <d v="2019-04-06T00:00:00"/>
    <n v="58"/>
    <n v="0"/>
    <n v="58"/>
    <n v="0"/>
    <n v="14"/>
    <n v="21"/>
    <d v="2019-04-01T00:00:00"/>
    <x v="6"/>
  </r>
  <r>
    <x v="31"/>
    <d v="2019-04-06T00:00:00"/>
    <n v="24"/>
    <n v="5"/>
    <n v="19"/>
    <n v="0"/>
    <n v="14"/>
    <n v="21"/>
    <d v="2019-04-01T00:00:00"/>
    <x v="6"/>
  </r>
  <r>
    <x v="32"/>
    <d v="2019-04-06T00:00:00"/>
    <n v="5"/>
    <n v="1"/>
    <n v="4"/>
    <n v="0"/>
    <n v="14"/>
    <n v="21"/>
    <d v="2019-04-01T00:00:00"/>
    <x v="6"/>
  </r>
  <r>
    <x v="33"/>
    <d v="2019-04-06T00:00:00"/>
    <n v="10"/>
    <n v="3"/>
    <n v="7"/>
    <n v="0"/>
    <n v="14"/>
    <n v="21"/>
    <d v="2019-04-01T00:00:00"/>
    <x v="6"/>
  </r>
  <r>
    <x v="34"/>
    <d v="2019-04-06T00:00:00"/>
    <n v="5"/>
    <n v="0"/>
    <n v="0"/>
    <n v="0"/>
    <n v="14"/>
    <n v="21"/>
    <d v="2019-04-01T00:00:00"/>
    <x v="6"/>
  </r>
  <r>
    <x v="7"/>
    <d v="2019-04-06T00:00:00"/>
    <n v="117"/>
    <n v="39"/>
    <n v="78"/>
    <n v="0"/>
    <n v="14"/>
    <n v="21"/>
    <d v="2019-04-01T00:00:00"/>
    <x v="6"/>
  </r>
  <r>
    <x v="8"/>
    <d v="2019-04-06T00:00:00"/>
    <n v="441"/>
    <n v="42"/>
    <n v="399"/>
    <n v="0"/>
    <n v="14"/>
    <n v="21"/>
    <d v="2019-04-01T00:00:00"/>
    <x v="6"/>
  </r>
  <r>
    <x v="35"/>
    <d v="2019-04-06T00:00:00"/>
    <n v="140"/>
    <n v="0"/>
    <n v="0"/>
    <n v="140"/>
    <n v="14"/>
    <n v="21"/>
    <d v="2019-04-01T00:00:00"/>
    <x v="6"/>
  </r>
  <r>
    <x v="0"/>
    <d v="2019-04-07T00:00:00"/>
    <n v="298"/>
    <n v="0"/>
    <n v="295"/>
    <n v="3"/>
    <n v="15"/>
    <n v="22"/>
    <d v="2019-04-08T00:00:00"/>
    <x v="6"/>
  </r>
  <r>
    <x v="2"/>
    <d v="2019-04-07T00:00:00"/>
    <n v="2"/>
    <n v="1"/>
    <n v="1"/>
    <n v="0"/>
    <n v="15"/>
    <n v="22"/>
    <d v="2019-04-08T00:00:00"/>
    <x v="6"/>
  </r>
  <r>
    <x v="3"/>
    <d v="2019-04-07T00:00:00"/>
    <n v="9"/>
    <n v="1"/>
    <n v="8"/>
    <n v="0"/>
    <n v="15"/>
    <n v="22"/>
    <d v="2019-04-08T00:00:00"/>
    <x v="6"/>
  </r>
  <r>
    <x v="4"/>
    <d v="2019-04-07T00:00:00"/>
    <n v="6"/>
    <n v="0"/>
    <n v="6"/>
    <n v="0"/>
    <n v="15"/>
    <n v="22"/>
    <d v="2019-04-08T00:00:00"/>
    <x v="6"/>
  </r>
  <r>
    <x v="5"/>
    <d v="2019-04-07T00:00:00"/>
    <n v="2"/>
    <n v="0"/>
    <n v="2"/>
    <n v="0"/>
    <n v="15"/>
    <n v="22"/>
    <d v="2019-04-08T00:00:00"/>
    <x v="6"/>
  </r>
  <r>
    <x v="6"/>
    <d v="2019-04-07T00:00:00"/>
    <n v="2"/>
    <n v="0"/>
    <n v="2"/>
    <n v="0"/>
    <n v="15"/>
    <n v="22"/>
    <d v="2019-04-08T00:00:00"/>
    <x v="6"/>
  </r>
  <r>
    <x v="1"/>
    <d v="2019-04-07T00:00:00"/>
    <n v="295"/>
    <n v="6"/>
    <n v="282"/>
    <n v="7"/>
    <n v="15"/>
    <n v="22"/>
    <d v="2019-04-08T00:00:00"/>
    <x v="6"/>
  </r>
  <r>
    <x v="39"/>
    <d v="2019-04-07T00:00:00"/>
    <n v="14"/>
    <n v="0"/>
    <n v="14"/>
    <n v="0"/>
    <n v="15"/>
    <n v="22"/>
    <d v="2019-04-08T00:00:00"/>
    <x v="6"/>
  </r>
  <r>
    <x v="9"/>
    <d v="2019-04-07T00:00:00"/>
    <n v="14"/>
    <n v="0"/>
    <n v="14"/>
    <n v="0"/>
    <n v="15"/>
    <n v="22"/>
    <d v="2019-04-08T00:00:00"/>
    <x v="6"/>
  </r>
  <r>
    <x v="14"/>
    <d v="2019-04-07T00:00:00"/>
    <n v="21"/>
    <n v="2"/>
    <n v="19"/>
    <n v="0"/>
    <n v="15"/>
    <n v="22"/>
    <d v="2019-04-08T00:00:00"/>
    <x v="6"/>
  </r>
  <r>
    <x v="15"/>
    <d v="2019-04-07T00:00:00"/>
    <n v="18"/>
    <n v="0"/>
    <n v="18"/>
    <n v="0"/>
    <n v="15"/>
    <n v="22"/>
    <d v="2019-04-08T00:00:00"/>
    <x v="6"/>
  </r>
  <r>
    <x v="18"/>
    <d v="2019-04-07T00:00:00"/>
    <n v="1"/>
    <n v="0"/>
    <n v="1"/>
    <n v="0"/>
    <n v="15"/>
    <n v="22"/>
    <d v="2019-04-08T00:00:00"/>
    <x v="6"/>
  </r>
  <r>
    <x v="10"/>
    <d v="2019-04-07T00:00:00"/>
    <n v="21"/>
    <n v="0"/>
    <n v="21"/>
    <n v="0"/>
    <n v="15"/>
    <n v="22"/>
    <d v="2019-04-08T00:00:00"/>
    <x v="6"/>
  </r>
  <r>
    <x v="20"/>
    <d v="2019-04-07T00:00:00"/>
    <n v="21"/>
    <n v="0"/>
    <n v="21"/>
    <n v="0"/>
    <n v="15"/>
    <n v="22"/>
    <d v="2019-04-08T00:00:00"/>
    <x v="6"/>
  </r>
  <r>
    <x v="21"/>
    <d v="2019-04-07T00:00:00"/>
    <n v="40"/>
    <n v="2"/>
    <n v="38"/>
    <n v="0"/>
    <n v="15"/>
    <n v="22"/>
    <d v="2019-04-08T00:00:00"/>
    <x v="6"/>
  </r>
  <r>
    <x v="22"/>
    <d v="2019-04-07T00:00:00"/>
    <n v="115"/>
    <n v="1"/>
    <n v="114"/>
    <n v="0"/>
    <n v="15"/>
    <n v="22"/>
    <d v="2019-04-08T00:00:00"/>
    <x v="6"/>
  </r>
  <r>
    <x v="25"/>
    <d v="2019-04-07T00:00:00"/>
    <n v="10"/>
    <n v="3"/>
    <n v="7"/>
    <n v="0"/>
    <n v="15"/>
    <n v="22"/>
    <d v="2019-04-08T00:00:00"/>
    <x v="6"/>
  </r>
  <r>
    <x v="26"/>
    <d v="2019-04-07T00:00:00"/>
    <n v="3"/>
    <n v="0"/>
    <n v="3"/>
    <n v="0"/>
    <n v="15"/>
    <n v="22"/>
    <d v="2019-04-08T00:00:00"/>
    <x v="6"/>
  </r>
  <r>
    <x v="27"/>
    <d v="2019-04-07T00:00:00"/>
    <n v="1"/>
    <n v="0"/>
    <n v="1"/>
    <n v="0"/>
    <n v="15"/>
    <n v="22"/>
    <d v="2019-04-08T00:00:00"/>
    <x v="6"/>
  </r>
  <r>
    <x v="38"/>
    <d v="2019-04-07T00:00:00"/>
    <n v="1"/>
    <n v="0"/>
    <n v="1"/>
    <n v="0"/>
    <n v="15"/>
    <n v="22"/>
    <d v="2019-04-08T00:00:00"/>
    <x v="6"/>
  </r>
  <r>
    <x v="28"/>
    <d v="2019-04-07T00:00:00"/>
    <n v="15"/>
    <n v="2"/>
    <n v="13"/>
    <n v="0"/>
    <n v="15"/>
    <n v="22"/>
    <d v="2019-04-08T00:00:00"/>
    <x v="6"/>
  </r>
  <r>
    <x v="29"/>
    <d v="2019-04-07T00:00:00"/>
    <n v="6"/>
    <n v="1"/>
    <n v="5"/>
    <n v="0"/>
    <n v="15"/>
    <n v="22"/>
    <d v="2019-04-08T00:00:00"/>
    <x v="6"/>
  </r>
  <r>
    <x v="23"/>
    <d v="2019-04-07T00:00:00"/>
    <n v="6"/>
    <n v="2"/>
    <n v="4"/>
    <n v="0"/>
    <n v="15"/>
    <n v="22"/>
    <d v="2019-04-08T00:00:00"/>
    <x v="6"/>
  </r>
  <r>
    <x v="24"/>
    <d v="2019-04-07T00:00:00"/>
    <n v="35"/>
    <n v="3"/>
    <n v="32"/>
    <n v="0"/>
    <n v="15"/>
    <n v="22"/>
    <d v="2019-04-08T00:00:00"/>
    <x v="6"/>
  </r>
  <r>
    <x v="30"/>
    <d v="2019-04-07T00:00:00"/>
    <n v="35"/>
    <n v="0"/>
    <n v="35"/>
    <n v="0"/>
    <n v="15"/>
    <n v="22"/>
    <d v="2019-04-08T00:00:00"/>
    <x v="6"/>
  </r>
  <r>
    <x v="31"/>
    <d v="2019-04-07T00:00:00"/>
    <n v="19"/>
    <n v="2"/>
    <n v="17"/>
    <n v="0"/>
    <n v="15"/>
    <n v="22"/>
    <d v="2019-04-08T00:00:00"/>
    <x v="6"/>
  </r>
  <r>
    <x v="32"/>
    <d v="2019-04-07T00:00:00"/>
    <n v="3"/>
    <n v="1"/>
    <n v="2"/>
    <n v="0"/>
    <n v="15"/>
    <n v="22"/>
    <d v="2019-04-08T00:00:00"/>
    <x v="6"/>
  </r>
  <r>
    <x v="33"/>
    <d v="2019-04-07T00:00:00"/>
    <n v="4"/>
    <n v="1"/>
    <n v="3"/>
    <n v="0"/>
    <n v="15"/>
    <n v="22"/>
    <d v="2019-04-08T00:00:00"/>
    <x v="6"/>
  </r>
  <r>
    <x v="34"/>
    <d v="2019-04-07T00:00:00"/>
    <n v="4"/>
    <n v="0"/>
    <n v="0"/>
    <n v="0"/>
    <n v="15"/>
    <n v="22"/>
    <d v="2019-04-08T00:00:00"/>
    <x v="6"/>
  </r>
  <r>
    <x v="7"/>
    <d v="2019-04-07T00:00:00"/>
    <n v="81"/>
    <n v="24"/>
    <n v="57"/>
    <n v="0"/>
    <n v="15"/>
    <n v="22"/>
    <d v="2019-04-08T00:00:00"/>
    <x v="6"/>
  </r>
  <r>
    <x v="8"/>
    <d v="2019-04-07T00:00:00"/>
    <n v="281"/>
    <n v="29"/>
    <n v="252"/>
    <n v="0"/>
    <n v="15"/>
    <n v="22"/>
    <d v="2019-04-08T00:00:00"/>
    <x v="6"/>
  </r>
  <r>
    <x v="35"/>
    <d v="2019-04-07T00:00:00"/>
    <n v="82"/>
    <n v="0"/>
    <n v="0"/>
    <n v="82"/>
    <n v="15"/>
    <n v="22"/>
    <d v="2019-04-08T00:00:00"/>
    <x v="6"/>
  </r>
  <r>
    <x v="0"/>
    <d v="2019-04-08T00:00:00"/>
    <n v="4239"/>
    <n v="0"/>
    <n v="4214"/>
    <n v="25"/>
    <n v="15"/>
    <n v="22"/>
    <d v="2019-04-08T00:00:00"/>
    <x v="6"/>
  </r>
  <r>
    <x v="2"/>
    <d v="2019-04-08T00:00:00"/>
    <n v="25"/>
    <n v="1"/>
    <n v="24"/>
    <n v="0"/>
    <n v="15"/>
    <n v="22"/>
    <d v="2019-04-08T00:00:00"/>
    <x v="6"/>
  </r>
  <r>
    <x v="3"/>
    <d v="2019-04-08T00:00:00"/>
    <n v="69"/>
    <n v="6"/>
    <n v="63"/>
    <n v="0"/>
    <n v="15"/>
    <n v="22"/>
    <d v="2019-04-08T00:00:00"/>
    <x v="6"/>
  </r>
  <r>
    <x v="4"/>
    <d v="2019-04-08T00:00:00"/>
    <n v="38"/>
    <n v="2"/>
    <n v="36"/>
    <n v="0"/>
    <n v="15"/>
    <n v="22"/>
    <d v="2019-04-08T00:00:00"/>
    <x v="6"/>
  </r>
  <r>
    <x v="5"/>
    <d v="2019-04-08T00:00:00"/>
    <n v="13"/>
    <n v="2"/>
    <n v="11"/>
    <n v="0"/>
    <n v="15"/>
    <n v="22"/>
    <d v="2019-04-08T00:00:00"/>
    <x v="6"/>
  </r>
  <r>
    <x v="6"/>
    <d v="2019-04-08T00:00:00"/>
    <n v="11"/>
    <n v="0"/>
    <n v="11"/>
    <n v="0"/>
    <n v="15"/>
    <n v="22"/>
    <d v="2019-04-08T00:00:00"/>
    <x v="6"/>
  </r>
  <r>
    <x v="1"/>
    <d v="2019-04-08T00:00:00"/>
    <n v="4214"/>
    <n v="102"/>
    <n v="4085"/>
    <n v="27"/>
    <n v="15"/>
    <n v="22"/>
    <d v="2019-04-08T00:00:00"/>
    <x v="6"/>
  </r>
  <r>
    <x v="39"/>
    <d v="2019-04-08T00:00:00"/>
    <n v="328"/>
    <n v="4"/>
    <n v="324"/>
    <n v="0"/>
    <n v="15"/>
    <n v="22"/>
    <d v="2019-04-08T00:00:00"/>
    <x v="6"/>
  </r>
  <r>
    <x v="9"/>
    <d v="2019-04-08T00:00:00"/>
    <n v="328"/>
    <n v="0"/>
    <n v="328"/>
    <n v="0"/>
    <n v="15"/>
    <n v="22"/>
    <d v="2019-04-08T00:00:00"/>
    <x v="6"/>
  </r>
  <r>
    <x v="14"/>
    <d v="2019-04-08T00:00:00"/>
    <n v="215"/>
    <n v="62"/>
    <n v="153"/>
    <n v="0"/>
    <n v="15"/>
    <n v="22"/>
    <d v="2019-04-08T00:00:00"/>
    <x v="6"/>
  </r>
  <r>
    <x v="15"/>
    <d v="2019-04-08T00:00:00"/>
    <n v="140"/>
    <n v="6"/>
    <n v="134"/>
    <n v="0"/>
    <n v="15"/>
    <n v="22"/>
    <d v="2019-04-08T00:00:00"/>
    <x v="6"/>
  </r>
  <r>
    <x v="18"/>
    <d v="2019-04-08T00:00:00"/>
    <n v="13"/>
    <n v="0"/>
    <n v="13"/>
    <n v="0"/>
    <n v="15"/>
    <n v="22"/>
    <d v="2019-04-08T00:00:00"/>
    <x v="6"/>
  </r>
  <r>
    <x v="19"/>
    <d v="2019-04-08T00:00:00"/>
    <n v="2"/>
    <n v="0"/>
    <n v="2"/>
    <n v="0"/>
    <n v="15"/>
    <n v="22"/>
    <d v="2019-04-08T00:00:00"/>
    <x v="6"/>
  </r>
  <r>
    <x v="10"/>
    <d v="2019-04-08T00:00:00"/>
    <n v="215"/>
    <n v="0"/>
    <n v="215"/>
    <n v="0"/>
    <n v="15"/>
    <n v="22"/>
    <d v="2019-04-08T00:00:00"/>
    <x v="6"/>
  </r>
  <r>
    <x v="11"/>
    <d v="2019-04-08T00:00:00"/>
    <n v="1"/>
    <n v="0"/>
    <n v="1"/>
    <n v="0"/>
    <n v="15"/>
    <n v="22"/>
    <d v="2019-04-08T00:00:00"/>
    <x v="6"/>
  </r>
  <r>
    <x v="20"/>
    <d v="2019-04-08T00:00:00"/>
    <n v="215"/>
    <n v="0"/>
    <n v="215"/>
    <n v="0"/>
    <n v="15"/>
    <n v="22"/>
    <d v="2019-04-08T00:00:00"/>
    <x v="6"/>
  </r>
  <r>
    <x v="21"/>
    <d v="2019-04-08T00:00:00"/>
    <n v="713"/>
    <n v="5"/>
    <n v="708"/>
    <n v="0"/>
    <n v="15"/>
    <n v="22"/>
    <d v="2019-04-08T00:00:00"/>
    <x v="6"/>
  </r>
  <r>
    <x v="22"/>
    <d v="2019-04-08T00:00:00"/>
    <n v="1931"/>
    <n v="13"/>
    <n v="1918"/>
    <n v="0"/>
    <n v="15"/>
    <n v="22"/>
    <d v="2019-04-08T00:00:00"/>
    <x v="6"/>
  </r>
  <r>
    <x v="25"/>
    <d v="2019-04-08T00:00:00"/>
    <n v="177"/>
    <n v="18"/>
    <n v="159"/>
    <n v="0"/>
    <n v="15"/>
    <n v="22"/>
    <d v="2019-04-08T00:00:00"/>
    <x v="6"/>
  </r>
  <r>
    <x v="26"/>
    <d v="2019-04-08T00:00:00"/>
    <n v="28"/>
    <n v="0"/>
    <n v="28"/>
    <n v="0"/>
    <n v="15"/>
    <n v="22"/>
    <d v="2019-04-08T00:00:00"/>
    <x v="6"/>
  </r>
  <r>
    <x v="27"/>
    <d v="2019-04-08T00:00:00"/>
    <n v="16"/>
    <n v="1"/>
    <n v="15"/>
    <n v="0"/>
    <n v="15"/>
    <n v="22"/>
    <d v="2019-04-08T00:00:00"/>
    <x v="6"/>
  </r>
  <r>
    <x v="38"/>
    <d v="2019-04-08T00:00:00"/>
    <n v="17"/>
    <n v="4"/>
    <n v="13"/>
    <n v="0"/>
    <n v="15"/>
    <n v="22"/>
    <d v="2019-04-08T00:00:00"/>
    <x v="6"/>
  </r>
  <r>
    <x v="28"/>
    <d v="2019-04-08T00:00:00"/>
    <n v="171"/>
    <n v="15"/>
    <n v="156"/>
    <n v="0"/>
    <n v="15"/>
    <n v="22"/>
    <d v="2019-04-08T00:00:00"/>
    <x v="6"/>
  </r>
  <r>
    <x v="29"/>
    <d v="2019-04-08T00:00:00"/>
    <n v="102"/>
    <n v="18"/>
    <n v="84"/>
    <n v="0"/>
    <n v="15"/>
    <n v="22"/>
    <d v="2019-04-08T00:00:00"/>
    <x v="6"/>
  </r>
  <r>
    <x v="23"/>
    <d v="2019-04-08T00:00:00"/>
    <n v="90"/>
    <n v="16"/>
    <n v="74"/>
    <n v="0"/>
    <n v="15"/>
    <n v="22"/>
    <d v="2019-04-08T00:00:00"/>
    <x v="6"/>
  </r>
  <r>
    <x v="24"/>
    <d v="2019-04-08T00:00:00"/>
    <n v="446"/>
    <n v="16"/>
    <n v="430"/>
    <n v="0"/>
    <n v="15"/>
    <n v="22"/>
    <d v="2019-04-08T00:00:00"/>
    <x v="6"/>
  </r>
  <r>
    <x v="30"/>
    <d v="2019-04-08T00:00:00"/>
    <n v="446"/>
    <n v="0"/>
    <n v="446"/>
    <n v="0"/>
    <n v="15"/>
    <n v="22"/>
    <d v="2019-04-08T00:00:00"/>
    <x v="6"/>
  </r>
  <r>
    <x v="31"/>
    <d v="2019-04-08T00:00:00"/>
    <n v="271"/>
    <n v="32"/>
    <n v="239"/>
    <n v="0"/>
    <n v="15"/>
    <n v="22"/>
    <d v="2019-04-08T00:00:00"/>
    <x v="6"/>
  </r>
  <r>
    <x v="32"/>
    <d v="2019-04-08T00:00:00"/>
    <n v="73"/>
    <n v="10"/>
    <n v="63"/>
    <n v="0"/>
    <n v="15"/>
    <n v="22"/>
    <d v="2019-04-08T00:00:00"/>
    <x v="6"/>
  </r>
  <r>
    <x v="33"/>
    <d v="2019-04-08T00:00:00"/>
    <n v="70"/>
    <n v="4"/>
    <n v="66"/>
    <n v="0"/>
    <n v="15"/>
    <n v="22"/>
    <d v="2019-04-08T00:00:00"/>
    <x v="6"/>
  </r>
  <r>
    <x v="34"/>
    <d v="2019-04-08T00:00:00"/>
    <n v="34"/>
    <n v="0"/>
    <n v="0"/>
    <n v="0"/>
    <n v="15"/>
    <n v="22"/>
    <d v="2019-04-08T00:00:00"/>
    <x v="6"/>
  </r>
  <r>
    <x v="7"/>
    <d v="2019-04-08T00:00:00"/>
    <n v="942"/>
    <n v="195"/>
    <n v="747"/>
    <n v="0"/>
    <n v="15"/>
    <n v="22"/>
    <d v="2019-04-08T00:00:00"/>
    <x v="6"/>
  </r>
  <r>
    <x v="8"/>
    <d v="2019-04-08T00:00:00"/>
    <n v="4075"/>
    <n v="287"/>
    <n v="3787"/>
    <n v="1"/>
    <n v="15"/>
    <n v="22"/>
    <d v="2019-04-08T00:00:00"/>
    <x v="6"/>
  </r>
  <r>
    <x v="35"/>
    <d v="2019-04-08T00:00:00"/>
    <n v="1256"/>
    <n v="0"/>
    <n v="0"/>
    <n v="1256"/>
    <n v="15"/>
    <n v="22"/>
    <d v="2019-04-08T00:00:00"/>
    <x v="6"/>
  </r>
  <r>
    <x v="0"/>
    <d v="2019-04-09T00:00:00"/>
    <n v="3641"/>
    <n v="0"/>
    <n v="3624"/>
    <n v="17"/>
    <n v="15"/>
    <n v="22"/>
    <d v="2019-04-08T00:00:00"/>
    <x v="6"/>
  </r>
  <r>
    <x v="2"/>
    <d v="2019-04-09T00:00:00"/>
    <n v="18"/>
    <n v="0"/>
    <n v="18"/>
    <n v="0"/>
    <n v="15"/>
    <n v="22"/>
    <d v="2019-04-08T00:00:00"/>
    <x v="6"/>
  </r>
  <r>
    <x v="3"/>
    <d v="2019-04-09T00:00:00"/>
    <n v="66"/>
    <n v="8"/>
    <n v="58"/>
    <n v="0"/>
    <n v="15"/>
    <n v="22"/>
    <d v="2019-04-08T00:00:00"/>
    <x v="6"/>
  </r>
  <r>
    <x v="4"/>
    <d v="2019-04-09T00:00:00"/>
    <n v="40"/>
    <n v="2"/>
    <n v="38"/>
    <n v="0"/>
    <n v="15"/>
    <n v="22"/>
    <d v="2019-04-08T00:00:00"/>
    <x v="6"/>
  </r>
  <r>
    <x v="36"/>
    <d v="2019-04-09T00:00:00"/>
    <n v="1"/>
    <n v="1"/>
    <n v="0"/>
    <n v="0"/>
    <n v="15"/>
    <n v="22"/>
    <d v="2019-04-08T00:00:00"/>
    <x v="6"/>
  </r>
  <r>
    <x v="5"/>
    <d v="2019-04-09T00:00:00"/>
    <n v="9"/>
    <n v="2"/>
    <n v="7"/>
    <n v="0"/>
    <n v="15"/>
    <n v="22"/>
    <d v="2019-04-08T00:00:00"/>
    <x v="6"/>
  </r>
  <r>
    <x v="6"/>
    <d v="2019-04-09T00:00:00"/>
    <n v="6"/>
    <n v="0"/>
    <n v="6"/>
    <n v="0"/>
    <n v="15"/>
    <n v="22"/>
    <d v="2019-04-08T00:00:00"/>
    <x v="6"/>
  </r>
  <r>
    <x v="1"/>
    <d v="2019-04-09T00:00:00"/>
    <n v="3624"/>
    <n v="89"/>
    <n v="3505"/>
    <n v="30"/>
    <n v="15"/>
    <n v="22"/>
    <d v="2019-04-08T00:00:00"/>
    <x v="6"/>
  </r>
  <r>
    <x v="39"/>
    <d v="2019-04-09T00:00:00"/>
    <n v="274"/>
    <n v="2"/>
    <n v="272"/>
    <n v="0"/>
    <n v="15"/>
    <n v="22"/>
    <d v="2019-04-08T00:00:00"/>
    <x v="6"/>
  </r>
  <r>
    <x v="9"/>
    <d v="2019-04-09T00:00:00"/>
    <n v="274"/>
    <n v="0"/>
    <n v="274"/>
    <n v="0"/>
    <n v="15"/>
    <n v="22"/>
    <d v="2019-04-08T00:00:00"/>
    <x v="6"/>
  </r>
  <r>
    <x v="14"/>
    <d v="2019-04-09T00:00:00"/>
    <n v="195"/>
    <n v="44"/>
    <n v="151"/>
    <n v="0"/>
    <n v="15"/>
    <n v="22"/>
    <d v="2019-04-08T00:00:00"/>
    <x v="6"/>
  </r>
  <r>
    <x v="15"/>
    <d v="2019-04-09T00:00:00"/>
    <n v="121"/>
    <n v="0"/>
    <n v="121"/>
    <n v="0"/>
    <n v="15"/>
    <n v="22"/>
    <d v="2019-04-08T00:00:00"/>
    <x v="6"/>
  </r>
  <r>
    <x v="18"/>
    <d v="2019-04-09T00:00:00"/>
    <n v="30"/>
    <n v="3"/>
    <n v="27"/>
    <n v="0"/>
    <n v="15"/>
    <n v="22"/>
    <d v="2019-04-08T00:00:00"/>
    <x v="6"/>
  </r>
  <r>
    <x v="19"/>
    <d v="2019-04-09T00:00:00"/>
    <n v="9"/>
    <n v="0"/>
    <n v="9"/>
    <n v="0"/>
    <n v="15"/>
    <n v="22"/>
    <d v="2019-04-08T00:00:00"/>
    <x v="6"/>
  </r>
  <r>
    <x v="10"/>
    <d v="2019-04-09T00:00:00"/>
    <n v="195"/>
    <n v="0"/>
    <n v="195"/>
    <n v="0"/>
    <n v="15"/>
    <n v="22"/>
    <d v="2019-04-08T00:00:00"/>
    <x v="6"/>
  </r>
  <r>
    <x v="20"/>
    <d v="2019-04-09T00:00:00"/>
    <n v="195"/>
    <n v="0"/>
    <n v="195"/>
    <n v="0"/>
    <n v="15"/>
    <n v="22"/>
    <d v="2019-04-08T00:00:00"/>
    <x v="6"/>
  </r>
  <r>
    <x v="21"/>
    <d v="2019-04-09T00:00:00"/>
    <n v="625"/>
    <n v="12"/>
    <n v="613"/>
    <n v="0"/>
    <n v="15"/>
    <n v="22"/>
    <d v="2019-04-08T00:00:00"/>
    <x v="6"/>
  </r>
  <r>
    <x v="22"/>
    <d v="2019-04-09T00:00:00"/>
    <n v="1620"/>
    <n v="11"/>
    <n v="1609"/>
    <n v="0"/>
    <n v="15"/>
    <n v="22"/>
    <d v="2019-04-08T00:00:00"/>
    <x v="6"/>
  </r>
  <r>
    <x v="25"/>
    <d v="2019-04-09T00:00:00"/>
    <n v="136"/>
    <n v="11"/>
    <n v="125"/>
    <n v="0"/>
    <n v="15"/>
    <n v="22"/>
    <d v="2019-04-08T00:00:00"/>
    <x v="6"/>
  </r>
  <r>
    <x v="26"/>
    <d v="2019-04-09T00:00:00"/>
    <n v="22"/>
    <n v="0"/>
    <n v="22"/>
    <n v="0"/>
    <n v="15"/>
    <n v="22"/>
    <d v="2019-04-08T00:00:00"/>
    <x v="6"/>
  </r>
  <r>
    <x v="27"/>
    <d v="2019-04-09T00:00:00"/>
    <n v="24"/>
    <n v="0"/>
    <n v="24"/>
    <n v="0"/>
    <n v="15"/>
    <n v="22"/>
    <d v="2019-04-08T00:00:00"/>
    <x v="6"/>
  </r>
  <r>
    <x v="38"/>
    <d v="2019-04-09T00:00:00"/>
    <n v="12"/>
    <n v="2"/>
    <n v="10"/>
    <n v="0"/>
    <n v="15"/>
    <n v="22"/>
    <d v="2019-04-08T00:00:00"/>
    <x v="6"/>
  </r>
  <r>
    <x v="28"/>
    <d v="2019-04-09T00:00:00"/>
    <n v="148"/>
    <n v="10"/>
    <n v="138"/>
    <n v="0"/>
    <n v="15"/>
    <n v="22"/>
    <d v="2019-04-08T00:00:00"/>
    <x v="6"/>
  </r>
  <r>
    <x v="29"/>
    <d v="2019-04-09T00:00:00"/>
    <n v="62"/>
    <n v="14"/>
    <n v="48"/>
    <n v="0"/>
    <n v="15"/>
    <n v="22"/>
    <d v="2019-04-08T00:00:00"/>
    <x v="6"/>
  </r>
  <r>
    <x v="23"/>
    <d v="2019-04-09T00:00:00"/>
    <n v="88"/>
    <n v="11"/>
    <n v="77"/>
    <n v="0"/>
    <n v="15"/>
    <n v="22"/>
    <d v="2019-04-08T00:00:00"/>
    <x v="6"/>
  </r>
  <r>
    <x v="24"/>
    <d v="2019-04-09T00:00:00"/>
    <n v="377"/>
    <n v="20"/>
    <n v="357"/>
    <n v="0"/>
    <n v="15"/>
    <n v="22"/>
    <d v="2019-04-08T00:00:00"/>
    <x v="6"/>
  </r>
  <r>
    <x v="30"/>
    <d v="2019-04-09T00:00:00"/>
    <n v="377"/>
    <n v="0"/>
    <n v="377"/>
    <n v="0"/>
    <n v="15"/>
    <n v="22"/>
    <d v="2019-04-08T00:00:00"/>
    <x v="6"/>
  </r>
  <r>
    <x v="31"/>
    <d v="2019-04-09T00:00:00"/>
    <n v="267"/>
    <n v="28"/>
    <n v="239"/>
    <n v="0"/>
    <n v="15"/>
    <n v="22"/>
    <d v="2019-04-08T00:00:00"/>
    <x v="6"/>
  </r>
  <r>
    <x v="32"/>
    <d v="2019-04-09T00:00:00"/>
    <n v="93"/>
    <n v="16"/>
    <n v="77"/>
    <n v="0"/>
    <n v="15"/>
    <n v="22"/>
    <d v="2019-04-08T00:00:00"/>
    <x v="6"/>
  </r>
  <r>
    <x v="33"/>
    <d v="2019-04-09T00:00:00"/>
    <n v="79"/>
    <n v="6"/>
    <n v="73"/>
    <n v="0"/>
    <n v="15"/>
    <n v="22"/>
    <d v="2019-04-08T00:00:00"/>
    <x v="6"/>
  </r>
  <r>
    <x v="34"/>
    <d v="2019-04-09T00:00:00"/>
    <n v="32"/>
    <n v="0"/>
    <n v="0"/>
    <n v="0"/>
    <n v="15"/>
    <n v="22"/>
    <d v="2019-04-08T00:00:00"/>
    <x v="6"/>
  </r>
  <r>
    <x v="7"/>
    <d v="2019-04-09T00:00:00"/>
    <n v="834"/>
    <n v="176"/>
    <n v="658"/>
    <n v="0"/>
    <n v="15"/>
    <n v="22"/>
    <d v="2019-04-08T00:00:00"/>
    <x v="6"/>
  </r>
  <r>
    <x v="8"/>
    <d v="2019-04-09T00:00:00"/>
    <n v="3498"/>
    <n v="264"/>
    <n v="3234"/>
    <n v="0"/>
    <n v="15"/>
    <n v="22"/>
    <d v="2019-04-08T00:00:00"/>
    <x v="6"/>
  </r>
  <r>
    <x v="35"/>
    <d v="2019-04-09T00:00:00"/>
    <n v="1096"/>
    <n v="0"/>
    <n v="0"/>
    <n v="1096"/>
    <n v="15"/>
    <n v="22"/>
    <d v="2019-04-08T00:00:00"/>
    <x v="6"/>
  </r>
  <r>
    <x v="0"/>
    <d v="2019-04-10T00:00:00"/>
    <n v="3311"/>
    <n v="0"/>
    <n v="3292"/>
    <n v="19"/>
    <n v="15"/>
    <n v="22"/>
    <d v="2019-04-08T00:00:00"/>
    <x v="6"/>
  </r>
  <r>
    <x v="2"/>
    <d v="2019-04-10T00:00:00"/>
    <n v="12"/>
    <n v="3"/>
    <n v="9"/>
    <n v="0"/>
    <n v="15"/>
    <n v="22"/>
    <d v="2019-04-08T00:00:00"/>
    <x v="6"/>
  </r>
  <r>
    <x v="3"/>
    <d v="2019-04-10T00:00:00"/>
    <n v="60"/>
    <n v="4"/>
    <n v="56"/>
    <n v="0"/>
    <n v="15"/>
    <n v="22"/>
    <d v="2019-04-08T00:00:00"/>
    <x v="6"/>
  </r>
  <r>
    <x v="4"/>
    <d v="2019-04-10T00:00:00"/>
    <n v="44"/>
    <n v="1"/>
    <n v="43"/>
    <n v="0"/>
    <n v="15"/>
    <n v="22"/>
    <d v="2019-04-08T00:00:00"/>
    <x v="6"/>
  </r>
  <r>
    <x v="5"/>
    <d v="2019-04-10T00:00:00"/>
    <n v="8"/>
    <n v="0"/>
    <n v="8"/>
    <n v="0"/>
    <n v="15"/>
    <n v="22"/>
    <d v="2019-04-08T00:00:00"/>
    <x v="6"/>
  </r>
  <r>
    <x v="6"/>
    <d v="2019-04-10T00:00:00"/>
    <n v="8"/>
    <n v="1"/>
    <n v="7"/>
    <n v="0"/>
    <n v="15"/>
    <n v="22"/>
    <d v="2019-04-08T00:00:00"/>
    <x v="6"/>
  </r>
  <r>
    <x v="1"/>
    <d v="2019-04-10T00:00:00"/>
    <n v="3292"/>
    <n v="94"/>
    <n v="3172"/>
    <n v="26"/>
    <n v="15"/>
    <n v="22"/>
    <d v="2019-04-08T00:00:00"/>
    <x v="6"/>
  </r>
  <r>
    <x v="39"/>
    <d v="2019-04-10T00:00:00"/>
    <n v="258"/>
    <n v="3"/>
    <n v="255"/>
    <n v="0"/>
    <n v="15"/>
    <n v="22"/>
    <d v="2019-04-08T00:00:00"/>
    <x v="6"/>
  </r>
  <r>
    <x v="9"/>
    <d v="2019-04-10T00:00:00"/>
    <n v="258"/>
    <n v="0"/>
    <n v="258"/>
    <n v="0"/>
    <n v="15"/>
    <n v="22"/>
    <d v="2019-04-08T00:00:00"/>
    <x v="6"/>
  </r>
  <r>
    <x v="14"/>
    <d v="2019-04-10T00:00:00"/>
    <n v="131"/>
    <n v="30"/>
    <n v="101"/>
    <n v="0"/>
    <n v="15"/>
    <n v="22"/>
    <d v="2019-04-08T00:00:00"/>
    <x v="6"/>
  </r>
  <r>
    <x v="15"/>
    <d v="2019-04-10T00:00:00"/>
    <n v="95"/>
    <n v="0"/>
    <n v="95"/>
    <n v="0"/>
    <n v="15"/>
    <n v="22"/>
    <d v="2019-04-08T00:00:00"/>
    <x v="6"/>
  </r>
  <r>
    <x v="18"/>
    <d v="2019-04-10T00:00:00"/>
    <n v="6"/>
    <n v="2"/>
    <n v="4"/>
    <n v="0"/>
    <n v="15"/>
    <n v="22"/>
    <d v="2019-04-08T00:00:00"/>
    <x v="6"/>
  </r>
  <r>
    <x v="10"/>
    <d v="2019-04-10T00:00:00"/>
    <n v="131"/>
    <n v="0"/>
    <n v="131"/>
    <n v="0"/>
    <n v="15"/>
    <n v="22"/>
    <d v="2019-04-08T00:00:00"/>
    <x v="6"/>
  </r>
  <r>
    <x v="20"/>
    <d v="2019-04-10T00:00:00"/>
    <n v="131"/>
    <n v="0"/>
    <n v="131"/>
    <n v="0"/>
    <n v="15"/>
    <n v="22"/>
    <d v="2019-04-08T00:00:00"/>
    <x v="6"/>
  </r>
  <r>
    <x v="21"/>
    <d v="2019-04-10T00:00:00"/>
    <n v="574"/>
    <n v="7"/>
    <n v="567"/>
    <n v="0"/>
    <n v="15"/>
    <n v="22"/>
    <d v="2019-04-08T00:00:00"/>
    <x v="6"/>
  </r>
  <r>
    <x v="22"/>
    <d v="2019-04-10T00:00:00"/>
    <n v="1479"/>
    <n v="5"/>
    <n v="1474"/>
    <n v="0"/>
    <n v="15"/>
    <n v="22"/>
    <d v="2019-04-08T00:00:00"/>
    <x v="6"/>
  </r>
  <r>
    <x v="25"/>
    <d v="2019-04-10T00:00:00"/>
    <n v="117"/>
    <n v="15"/>
    <n v="102"/>
    <n v="0"/>
    <n v="15"/>
    <n v="22"/>
    <d v="2019-04-08T00:00:00"/>
    <x v="6"/>
  </r>
  <r>
    <x v="26"/>
    <d v="2019-04-10T00:00:00"/>
    <n v="29"/>
    <n v="0"/>
    <n v="29"/>
    <n v="0"/>
    <n v="15"/>
    <n v="22"/>
    <d v="2019-04-08T00:00:00"/>
    <x v="6"/>
  </r>
  <r>
    <x v="27"/>
    <d v="2019-04-10T00:00:00"/>
    <n v="18"/>
    <n v="0"/>
    <n v="18"/>
    <n v="0"/>
    <n v="15"/>
    <n v="22"/>
    <d v="2019-04-08T00:00:00"/>
    <x v="6"/>
  </r>
  <r>
    <x v="38"/>
    <d v="2019-04-10T00:00:00"/>
    <n v="7"/>
    <n v="0"/>
    <n v="7"/>
    <n v="0"/>
    <n v="15"/>
    <n v="22"/>
    <d v="2019-04-08T00:00:00"/>
    <x v="6"/>
  </r>
  <r>
    <x v="28"/>
    <d v="2019-04-10T00:00:00"/>
    <n v="122"/>
    <n v="3"/>
    <n v="119"/>
    <n v="0"/>
    <n v="15"/>
    <n v="22"/>
    <d v="2019-04-08T00:00:00"/>
    <x v="6"/>
  </r>
  <r>
    <x v="29"/>
    <d v="2019-04-10T00:00:00"/>
    <n v="55"/>
    <n v="12"/>
    <n v="43"/>
    <n v="0"/>
    <n v="15"/>
    <n v="22"/>
    <d v="2019-04-08T00:00:00"/>
    <x v="6"/>
  </r>
  <r>
    <x v="23"/>
    <d v="2019-04-10T00:00:00"/>
    <n v="60"/>
    <n v="10"/>
    <n v="50"/>
    <n v="0"/>
    <n v="15"/>
    <n v="22"/>
    <d v="2019-04-08T00:00:00"/>
    <x v="6"/>
  </r>
  <r>
    <x v="24"/>
    <d v="2019-04-10T00:00:00"/>
    <n v="328"/>
    <n v="20"/>
    <n v="308"/>
    <n v="0"/>
    <n v="15"/>
    <n v="22"/>
    <d v="2019-04-08T00:00:00"/>
    <x v="6"/>
  </r>
  <r>
    <x v="30"/>
    <d v="2019-04-10T00:00:00"/>
    <n v="328"/>
    <n v="0"/>
    <n v="328"/>
    <n v="0"/>
    <n v="15"/>
    <n v="22"/>
    <d v="2019-04-08T00:00:00"/>
    <x v="6"/>
  </r>
  <r>
    <x v="31"/>
    <d v="2019-04-10T00:00:00"/>
    <n v="256"/>
    <n v="25"/>
    <n v="231"/>
    <n v="0"/>
    <n v="15"/>
    <n v="22"/>
    <d v="2019-04-08T00:00:00"/>
    <x v="6"/>
  </r>
  <r>
    <x v="32"/>
    <d v="2019-04-10T00:00:00"/>
    <n v="69"/>
    <n v="13"/>
    <n v="56"/>
    <n v="0"/>
    <n v="15"/>
    <n v="22"/>
    <d v="2019-04-08T00:00:00"/>
    <x v="6"/>
  </r>
  <r>
    <x v="33"/>
    <d v="2019-04-10T00:00:00"/>
    <n v="56"/>
    <n v="8"/>
    <n v="48"/>
    <n v="0"/>
    <n v="15"/>
    <n v="22"/>
    <d v="2019-04-08T00:00:00"/>
    <x v="6"/>
  </r>
  <r>
    <x v="34"/>
    <d v="2019-04-10T00:00:00"/>
    <n v="17"/>
    <n v="0"/>
    <n v="0"/>
    <n v="0"/>
    <n v="15"/>
    <n v="22"/>
    <d v="2019-04-08T00:00:00"/>
    <x v="6"/>
  </r>
  <r>
    <x v="7"/>
    <d v="2019-04-10T00:00:00"/>
    <n v="735"/>
    <n v="173"/>
    <n v="562"/>
    <n v="0"/>
    <n v="15"/>
    <n v="22"/>
    <d v="2019-04-08T00:00:00"/>
    <x v="6"/>
  </r>
  <r>
    <x v="8"/>
    <d v="2019-04-10T00:00:00"/>
    <n v="3167"/>
    <n v="230"/>
    <n v="2937"/>
    <n v="0"/>
    <n v="15"/>
    <n v="22"/>
    <d v="2019-04-08T00:00:00"/>
    <x v="6"/>
  </r>
  <r>
    <x v="35"/>
    <d v="2019-04-10T00:00:00"/>
    <n v="1014"/>
    <n v="0"/>
    <n v="0"/>
    <n v="1014"/>
    <n v="15"/>
    <n v="22"/>
    <d v="2019-04-08T00:00:00"/>
    <x v="6"/>
  </r>
  <r>
    <x v="0"/>
    <d v="2019-04-11T00:00:00"/>
    <n v="3192"/>
    <n v="0"/>
    <n v="3174"/>
    <n v="18"/>
    <n v="15"/>
    <n v="22"/>
    <d v="2019-04-08T00:00:00"/>
    <x v="6"/>
  </r>
  <r>
    <x v="2"/>
    <d v="2019-04-11T00:00:00"/>
    <n v="23"/>
    <n v="1"/>
    <n v="22"/>
    <n v="0"/>
    <n v="15"/>
    <n v="22"/>
    <d v="2019-04-08T00:00:00"/>
    <x v="6"/>
  </r>
  <r>
    <x v="3"/>
    <d v="2019-04-11T00:00:00"/>
    <n v="61"/>
    <n v="6"/>
    <n v="55"/>
    <n v="0"/>
    <n v="15"/>
    <n v="22"/>
    <d v="2019-04-08T00:00:00"/>
    <x v="6"/>
  </r>
  <r>
    <x v="4"/>
    <d v="2019-04-11T00:00:00"/>
    <n v="32"/>
    <n v="1"/>
    <n v="31"/>
    <n v="0"/>
    <n v="15"/>
    <n v="22"/>
    <d v="2019-04-08T00:00:00"/>
    <x v="6"/>
  </r>
  <r>
    <x v="36"/>
    <d v="2019-04-11T00:00:00"/>
    <n v="1"/>
    <n v="0"/>
    <n v="1"/>
    <n v="0"/>
    <n v="15"/>
    <n v="22"/>
    <d v="2019-04-08T00:00:00"/>
    <x v="6"/>
  </r>
  <r>
    <x v="5"/>
    <d v="2019-04-11T00:00:00"/>
    <n v="12"/>
    <n v="1"/>
    <n v="11"/>
    <n v="0"/>
    <n v="15"/>
    <n v="22"/>
    <d v="2019-04-08T00:00:00"/>
    <x v="6"/>
  </r>
  <r>
    <x v="6"/>
    <d v="2019-04-11T00:00:00"/>
    <n v="10"/>
    <n v="0"/>
    <n v="10"/>
    <n v="0"/>
    <n v="15"/>
    <n v="22"/>
    <d v="2019-04-08T00:00:00"/>
    <x v="6"/>
  </r>
  <r>
    <x v="1"/>
    <d v="2019-04-11T00:00:00"/>
    <n v="3174"/>
    <n v="95"/>
    <n v="3049"/>
    <n v="30"/>
    <n v="15"/>
    <n v="22"/>
    <d v="2019-04-08T00:00:00"/>
    <x v="6"/>
  </r>
  <r>
    <x v="39"/>
    <d v="2019-04-11T00:00:00"/>
    <n v="248"/>
    <n v="2"/>
    <n v="246"/>
    <n v="0"/>
    <n v="15"/>
    <n v="22"/>
    <d v="2019-04-08T00:00:00"/>
    <x v="6"/>
  </r>
  <r>
    <x v="9"/>
    <d v="2019-04-11T00:00:00"/>
    <n v="248"/>
    <n v="0"/>
    <n v="248"/>
    <n v="0"/>
    <n v="15"/>
    <n v="22"/>
    <d v="2019-04-08T00:00:00"/>
    <x v="6"/>
  </r>
  <r>
    <x v="14"/>
    <d v="2019-04-11T00:00:00"/>
    <n v="151"/>
    <n v="37"/>
    <n v="114"/>
    <n v="0"/>
    <n v="15"/>
    <n v="22"/>
    <d v="2019-04-08T00:00:00"/>
    <x v="6"/>
  </r>
  <r>
    <x v="15"/>
    <d v="2019-04-11T00:00:00"/>
    <n v="96"/>
    <n v="4"/>
    <n v="92"/>
    <n v="0"/>
    <n v="15"/>
    <n v="22"/>
    <d v="2019-04-08T00:00:00"/>
    <x v="6"/>
  </r>
  <r>
    <x v="18"/>
    <d v="2019-04-11T00:00:00"/>
    <n v="18"/>
    <n v="2"/>
    <n v="16"/>
    <n v="0"/>
    <n v="15"/>
    <n v="22"/>
    <d v="2019-04-08T00:00:00"/>
    <x v="6"/>
  </r>
  <r>
    <x v="19"/>
    <d v="2019-04-11T00:00:00"/>
    <n v="2"/>
    <n v="0"/>
    <n v="2"/>
    <n v="0"/>
    <n v="15"/>
    <n v="22"/>
    <d v="2019-04-08T00:00:00"/>
    <x v="6"/>
  </r>
  <r>
    <x v="10"/>
    <d v="2019-04-11T00:00:00"/>
    <n v="151"/>
    <n v="0"/>
    <n v="151"/>
    <n v="0"/>
    <n v="15"/>
    <n v="22"/>
    <d v="2019-04-08T00:00:00"/>
    <x v="6"/>
  </r>
  <r>
    <x v="11"/>
    <d v="2019-04-11T00:00:00"/>
    <n v="1"/>
    <n v="0"/>
    <n v="1"/>
    <n v="0"/>
    <n v="15"/>
    <n v="22"/>
    <d v="2019-04-08T00:00:00"/>
    <x v="6"/>
  </r>
  <r>
    <x v="20"/>
    <d v="2019-04-11T00:00:00"/>
    <n v="151"/>
    <n v="0"/>
    <n v="151"/>
    <n v="0"/>
    <n v="15"/>
    <n v="22"/>
    <d v="2019-04-08T00:00:00"/>
    <x v="6"/>
  </r>
  <r>
    <x v="21"/>
    <d v="2019-04-11T00:00:00"/>
    <n v="506"/>
    <n v="17"/>
    <n v="489"/>
    <n v="0"/>
    <n v="15"/>
    <n v="22"/>
    <d v="2019-04-08T00:00:00"/>
    <x v="6"/>
  </r>
  <r>
    <x v="22"/>
    <d v="2019-04-11T00:00:00"/>
    <n v="1399"/>
    <n v="13"/>
    <n v="1386"/>
    <n v="0"/>
    <n v="15"/>
    <n v="22"/>
    <d v="2019-04-08T00:00:00"/>
    <x v="6"/>
  </r>
  <r>
    <x v="25"/>
    <d v="2019-04-11T00:00:00"/>
    <n v="131"/>
    <n v="11"/>
    <n v="120"/>
    <n v="0"/>
    <n v="15"/>
    <n v="22"/>
    <d v="2019-04-08T00:00:00"/>
    <x v="6"/>
  </r>
  <r>
    <x v="26"/>
    <d v="2019-04-11T00:00:00"/>
    <n v="26"/>
    <n v="2"/>
    <n v="24"/>
    <n v="0"/>
    <n v="15"/>
    <n v="22"/>
    <d v="2019-04-08T00:00:00"/>
    <x v="6"/>
  </r>
  <r>
    <x v="27"/>
    <d v="2019-04-11T00:00:00"/>
    <n v="20"/>
    <n v="0"/>
    <n v="20"/>
    <n v="0"/>
    <n v="15"/>
    <n v="22"/>
    <d v="2019-04-08T00:00:00"/>
    <x v="6"/>
  </r>
  <r>
    <x v="38"/>
    <d v="2019-04-11T00:00:00"/>
    <n v="8"/>
    <n v="0"/>
    <n v="8"/>
    <n v="0"/>
    <n v="15"/>
    <n v="22"/>
    <d v="2019-04-08T00:00:00"/>
    <x v="6"/>
  </r>
  <r>
    <x v="28"/>
    <d v="2019-04-11T00:00:00"/>
    <n v="119"/>
    <n v="4"/>
    <n v="115"/>
    <n v="0"/>
    <n v="15"/>
    <n v="22"/>
    <d v="2019-04-08T00:00:00"/>
    <x v="6"/>
  </r>
  <r>
    <x v="29"/>
    <d v="2019-04-11T00:00:00"/>
    <n v="49"/>
    <n v="11"/>
    <n v="38"/>
    <n v="0"/>
    <n v="15"/>
    <n v="22"/>
    <d v="2019-04-08T00:00:00"/>
    <x v="6"/>
  </r>
  <r>
    <x v="23"/>
    <d v="2019-04-11T00:00:00"/>
    <n v="80"/>
    <n v="15"/>
    <n v="65"/>
    <n v="0"/>
    <n v="15"/>
    <n v="22"/>
    <d v="2019-04-08T00:00:00"/>
    <x v="6"/>
  </r>
  <r>
    <x v="24"/>
    <d v="2019-04-11T00:00:00"/>
    <n v="333"/>
    <n v="11"/>
    <n v="322"/>
    <n v="0"/>
    <n v="15"/>
    <n v="22"/>
    <d v="2019-04-08T00:00:00"/>
    <x v="6"/>
  </r>
  <r>
    <x v="30"/>
    <d v="2019-04-11T00:00:00"/>
    <n v="333"/>
    <n v="0"/>
    <n v="333"/>
    <n v="0"/>
    <n v="15"/>
    <n v="22"/>
    <d v="2019-04-08T00:00:00"/>
    <x v="6"/>
  </r>
  <r>
    <x v="31"/>
    <d v="2019-04-11T00:00:00"/>
    <n v="227"/>
    <n v="29"/>
    <n v="198"/>
    <n v="0"/>
    <n v="15"/>
    <n v="22"/>
    <d v="2019-04-08T00:00:00"/>
    <x v="6"/>
  </r>
  <r>
    <x v="32"/>
    <d v="2019-04-11T00:00:00"/>
    <n v="58"/>
    <n v="10"/>
    <n v="48"/>
    <n v="0"/>
    <n v="15"/>
    <n v="22"/>
    <d v="2019-04-08T00:00:00"/>
    <x v="6"/>
  </r>
  <r>
    <x v="33"/>
    <d v="2019-04-11T00:00:00"/>
    <n v="48"/>
    <n v="7"/>
    <n v="41"/>
    <n v="0"/>
    <n v="15"/>
    <n v="22"/>
    <d v="2019-04-08T00:00:00"/>
    <x v="6"/>
  </r>
  <r>
    <x v="34"/>
    <d v="2019-04-11T00:00:00"/>
    <n v="35"/>
    <n v="0"/>
    <n v="0"/>
    <n v="0"/>
    <n v="15"/>
    <n v="22"/>
    <d v="2019-04-08T00:00:00"/>
    <x v="6"/>
  </r>
  <r>
    <x v="7"/>
    <d v="2019-04-11T00:00:00"/>
    <n v="741"/>
    <n v="152"/>
    <n v="589"/>
    <n v="0"/>
    <n v="15"/>
    <n v="22"/>
    <d v="2019-04-08T00:00:00"/>
    <x v="6"/>
  </r>
  <r>
    <x v="8"/>
    <d v="2019-04-11T00:00:00"/>
    <n v="3044"/>
    <n v="260"/>
    <n v="2784"/>
    <n v="0"/>
    <n v="15"/>
    <n v="22"/>
    <d v="2019-04-08T00:00:00"/>
    <x v="6"/>
  </r>
  <r>
    <x v="35"/>
    <d v="2019-04-11T00:00:00"/>
    <n v="912"/>
    <n v="0"/>
    <n v="0"/>
    <n v="912"/>
    <n v="15"/>
    <n v="22"/>
    <d v="2019-04-08T00:00:00"/>
    <x v="6"/>
  </r>
  <r>
    <x v="0"/>
    <d v="2019-04-12T00:00:00"/>
    <n v="2846"/>
    <n v="0"/>
    <n v="2828"/>
    <n v="18"/>
    <n v="15"/>
    <n v="22"/>
    <d v="2019-04-08T00:00:00"/>
    <x v="6"/>
  </r>
  <r>
    <x v="2"/>
    <d v="2019-04-12T00:00:00"/>
    <n v="10"/>
    <n v="0"/>
    <n v="10"/>
    <n v="0"/>
    <n v="15"/>
    <n v="22"/>
    <d v="2019-04-08T00:00:00"/>
    <x v="6"/>
  </r>
  <r>
    <x v="3"/>
    <d v="2019-04-12T00:00:00"/>
    <n v="35"/>
    <n v="6"/>
    <n v="29"/>
    <n v="0"/>
    <n v="15"/>
    <n v="22"/>
    <d v="2019-04-08T00:00:00"/>
    <x v="6"/>
  </r>
  <r>
    <x v="4"/>
    <d v="2019-04-12T00:00:00"/>
    <n v="19"/>
    <n v="0"/>
    <n v="19"/>
    <n v="0"/>
    <n v="15"/>
    <n v="22"/>
    <d v="2019-04-08T00:00:00"/>
    <x v="6"/>
  </r>
  <r>
    <x v="36"/>
    <d v="2019-04-12T00:00:00"/>
    <n v="2"/>
    <n v="0"/>
    <n v="2"/>
    <n v="0"/>
    <n v="15"/>
    <n v="22"/>
    <d v="2019-04-08T00:00:00"/>
    <x v="6"/>
  </r>
  <r>
    <x v="5"/>
    <d v="2019-04-12T00:00:00"/>
    <n v="12"/>
    <n v="1"/>
    <n v="11"/>
    <n v="0"/>
    <n v="15"/>
    <n v="22"/>
    <d v="2019-04-08T00:00:00"/>
    <x v="6"/>
  </r>
  <r>
    <x v="6"/>
    <d v="2019-04-12T00:00:00"/>
    <n v="9"/>
    <n v="0"/>
    <n v="9"/>
    <n v="0"/>
    <n v="15"/>
    <n v="22"/>
    <d v="2019-04-08T00:00:00"/>
    <x v="6"/>
  </r>
  <r>
    <x v="1"/>
    <d v="2019-04-12T00:00:00"/>
    <n v="2828"/>
    <n v="80"/>
    <n v="2716"/>
    <n v="32"/>
    <n v="15"/>
    <n v="22"/>
    <d v="2019-04-08T00:00:00"/>
    <x v="6"/>
  </r>
  <r>
    <x v="39"/>
    <d v="2019-04-12T00:00:00"/>
    <n v="235"/>
    <n v="1"/>
    <n v="234"/>
    <n v="0"/>
    <n v="15"/>
    <n v="22"/>
    <d v="2019-04-08T00:00:00"/>
    <x v="6"/>
  </r>
  <r>
    <x v="9"/>
    <d v="2019-04-12T00:00:00"/>
    <n v="235"/>
    <n v="0"/>
    <n v="235"/>
    <n v="0"/>
    <n v="15"/>
    <n v="22"/>
    <d v="2019-04-08T00:00:00"/>
    <x v="6"/>
  </r>
  <r>
    <x v="14"/>
    <d v="2019-04-12T00:00:00"/>
    <n v="135"/>
    <n v="27"/>
    <n v="108"/>
    <n v="0"/>
    <n v="15"/>
    <n v="22"/>
    <d v="2019-04-08T00:00:00"/>
    <x v="6"/>
  </r>
  <r>
    <x v="15"/>
    <d v="2019-04-12T00:00:00"/>
    <n v="94"/>
    <n v="1"/>
    <n v="93"/>
    <n v="0"/>
    <n v="15"/>
    <n v="22"/>
    <d v="2019-04-08T00:00:00"/>
    <x v="6"/>
  </r>
  <r>
    <x v="18"/>
    <d v="2019-04-12T00:00:00"/>
    <n v="14"/>
    <n v="2"/>
    <n v="12"/>
    <n v="0"/>
    <n v="15"/>
    <n v="22"/>
    <d v="2019-04-08T00:00:00"/>
    <x v="6"/>
  </r>
  <r>
    <x v="19"/>
    <d v="2019-04-12T00:00:00"/>
    <n v="2"/>
    <n v="0"/>
    <n v="2"/>
    <n v="0"/>
    <n v="15"/>
    <n v="22"/>
    <d v="2019-04-08T00:00:00"/>
    <x v="6"/>
  </r>
  <r>
    <x v="10"/>
    <d v="2019-04-12T00:00:00"/>
    <n v="135"/>
    <n v="0"/>
    <n v="135"/>
    <n v="0"/>
    <n v="15"/>
    <n v="22"/>
    <d v="2019-04-08T00:00:00"/>
    <x v="6"/>
  </r>
  <r>
    <x v="11"/>
    <d v="2019-04-12T00:00:00"/>
    <n v="2"/>
    <n v="0"/>
    <n v="2"/>
    <n v="0"/>
    <n v="15"/>
    <n v="22"/>
    <d v="2019-04-08T00:00:00"/>
    <x v="6"/>
  </r>
  <r>
    <x v="20"/>
    <d v="2019-04-12T00:00:00"/>
    <n v="135"/>
    <n v="0"/>
    <n v="135"/>
    <n v="0"/>
    <n v="15"/>
    <n v="22"/>
    <d v="2019-04-08T00:00:00"/>
    <x v="6"/>
  </r>
  <r>
    <x v="21"/>
    <d v="2019-04-12T00:00:00"/>
    <n v="508"/>
    <n v="4"/>
    <n v="504"/>
    <n v="0"/>
    <n v="15"/>
    <n v="22"/>
    <d v="2019-04-08T00:00:00"/>
    <x v="6"/>
  </r>
  <r>
    <x v="22"/>
    <d v="2019-04-12T00:00:00"/>
    <n v="1229"/>
    <n v="9"/>
    <n v="1220"/>
    <n v="0"/>
    <n v="15"/>
    <n v="22"/>
    <d v="2019-04-08T00:00:00"/>
    <x v="6"/>
  </r>
  <r>
    <x v="25"/>
    <d v="2019-04-12T00:00:00"/>
    <n v="110"/>
    <n v="12"/>
    <n v="98"/>
    <n v="0"/>
    <n v="15"/>
    <n v="22"/>
    <d v="2019-04-08T00:00:00"/>
    <x v="6"/>
  </r>
  <r>
    <x v="26"/>
    <d v="2019-04-12T00:00:00"/>
    <n v="24"/>
    <n v="2"/>
    <n v="22"/>
    <n v="0"/>
    <n v="15"/>
    <n v="22"/>
    <d v="2019-04-08T00:00:00"/>
    <x v="6"/>
  </r>
  <r>
    <x v="27"/>
    <d v="2019-04-12T00:00:00"/>
    <n v="19"/>
    <n v="0"/>
    <n v="19"/>
    <n v="0"/>
    <n v="15"/>
    <n v="22"/>
    <d v="2019-04-08T00:00:00"/>
    <x v="6"/>
  </r>
  <r>
    <x v="38"/>
    <d v="2019-04-12T00:00:00"/>
    <n v="7"/>
    <n v="0"/>
    <n v="7"/>
    <n v="0"/>
    <n v="15"/>
    <n v="22"/>
    <d v="2019-04-08T00:00:00"/>
    <x v="6"/>
  </r>
  <r>
    <x v="28"/>
    <d v="2019-04-12T00:00:00"/>
    <n v="117"/>
    <n v="7"/>
    <n v="110"/>
    <n v="0"/>
    <n v="15"/>
    <n v="22"/>
    <d v="2019-04-08T00:00:00"/>
    <x v="6"/>
  </r>
  <r>
    <x v="29"/>
    <d v="2019-04-12T00:00:00"/>
    <n v="45"/>
    <n v="3"/>
    <n v="42"/>
    <n v="0"/>
    <n v="15"/>
    <n v="22"/>
    <d v="2019-04-08T00:00:00"/>
    <x v="6"/>
  </r>
  <r>
    <x v="23"/>
    <d v="2019-04-12T00:00:00"/>
    <n v="75"/>
    <n v="15"/>
    <n v="60"/>
    <n v="0"/>
    <n v="15"/>
    <n v="22"/>
    <d v="2019-04-08T00:00:00"/>
    <x v="6"/>
  </r>
  <r>
    <x v="24"/>
    <d v="2019-04-12T00:00:00"/>
    <n v="310"/>
    <n v="22"/>
    <n v="288"/>
    <n v="0"/>
    <n v="15"/>
    <n v="22"/>
    <d v="2019-04-08T00:00:00"/>
    <x v="6"/>
  </r>
  <r>
    <x v="30"/>
    <d v="2019-04-12T00:00:00"/>
    <n v="310"/>
    <n v="0"/>
    <n v="310"/>
    <n v="0"/>
    <n v="15"/>
    <n v="22"/>
    <d v="2019-04-08T00:00:00"/>
    <x v="6"/>
  </r>
  <r>
    <x v="31"/>
    <d v="2019-04-12T00:00:00"/>
    <n v="204"/>
    <n v="15"/>
    <n v="189"/>
    <n v="0"/>
    <n v="15"/>
    <n v="22"/>
    <d v="2019-04-08T00:00:00"/>
    <x v="6"/>
  </r>
  <r>
    <x v="32"/>
    <d v="2019-04-12T00:00:00"/>
    <n v="57"/>
    <n v="12"/>
    <n v="45"/>
    <n v="0"/>
    <n v="15"/>
    <n v="22"/>
    <d v="2019-04-08T00:00:00"/>
    <x v="6"/>
  </r>
  <r>
    <x v="33"/>
    <d v="2019-04-12T00:00:00"/>
    <n v="51"/>
    <n v="1"/>
    <n v="50"/>
    <n v="0"/>
    <n v="15"/>
    <n v="22"/>
    <d v="2019-04-08T00:00:00"/>
    <x v="6"/>
  </r>
  <r>
    <x v="34"/>
    <d v="2019-04-12T00:00:00"/>
    <n v="17"/>
    <n v="0"/>
    <n v="0"/>
    <n v="0"/>
    <n v="15"/>
    <n v="22"/>
    <d v="2019-04-08T00:00:00"/>
    <x v="6"/>
  </r>
  <r>
    <x v="7"/>
    <d v="2019-04-12T00:00:00"/>
    <n v="631"/>
    <n v="147"/>
    <n v="484"/>
    <n v="0"/>
    <n v="15"/>
    <n v="22"/>
    <d v="2019-04-08T00:00:00"/>
    <x v="6"/>
  </r>
  <r>
    <x v="8"/>
    <d v="2019-04-12T00:00:00"/>
    <n v="2712"/>
    <n v="194"/>
    <n v="2518"/>
    <n v="0"/>
    <n v="15"/>
    <n v="22"/>
    <d v="2019-04-08T00:00:00"/>
    <x v="6"/>
  </r>
  <r>
    <x v="35"/>
    <d v="2019-04-12T00:00:00"/>
    <n v="900"/>
    <n v="0"/>
    <n v="0"/>
    <n v="900"/>
    <n v="15"/>
    <n v="22"/>
    <d v="2019-04-08T00:00:00"/>
    <x v="6"/>
  </r>
  <r>
    <x v="0"/>
    <d v="2019-04-13T00:00:00"/>
    <n v="422"/>
    <n v="0"/>
    <n v="420"/>
    <n v="2"/>
    <n v="15"/>
    <n v="22"/>
    <d v="2019-04-08T00:00:00"/>
    <x v="6"/>
  </r>
  <r>
    <x v="2"/>
    <d v="2019-04-13T00:00:00"/>
    <n v="6"/>
    <n v="0"/>
    <n v="6"/>
    <n v="0"/>
    <n v="15"/>
    <n v="22"/>
    <d v="2019-04-08T00:00:00"/>
    <x v="6"/>
  </r>
  <r>
    <x v="3"/>
    <d v="2019-04-13T00:00:00"/>
    <n v="13"/>
    <n v="0"/>
    <n v="13"/>
    <n v="0"/>
    <n v="15"/>
    <n v="22"/>
    <d v="2019-04-08T00:00:00"/>
    <x v="6"/>
  </r>
  <r>
    <x v="4"/>
    <d v="2019-04-13T00:00:00"/>
    <n v="7"/>
    <n v="0"/>
    <n v="7"/>
    <n v="0"/>
    <n v="15"/>
    <n v="22"/>
    <d v="2019-04-08T00:00:00"/>
    <x v="6"/>
  </r>
  <r>
    <x v="36"/>
    <d v="2019-04-13T00:00:00"/>
    <n v="1"/>
    <n v="0"/>
    <n v="1"/>
    <n v="0"/>
    <n v="15"/>
    <n v="22"/>
    <d v="2019-04-08T00:00:00"/>
    <x v="6"/>
  </r>
  <r>
    <x v="5"/>
    <d v="2019-04-13T00:00:00"/>
    <n v="8"/>
    <n v="0"/>
    <n v="8"/>
    <n v="0"/>
    <n v="15"/>
    <n v="22"/>
    <d v="2019-04-08T00:00:00"/>
    <x v="6"/>
  </r>
  <r>
    <x v="6"/>
    <d v="2019-04-13T00:00:00"/>
    <n v="7"/>
    <n v="0"/>
    <n v="7"/>
    <n v="0"/>
    <n v="15"/>
    <n v="22"/>
    <d v="2019-04-08T00:00:00"/>
    <x v="6"/>
  </r>
  <r>
    <x v="1"/>
    <d v="2019-04-13T00:00:00"/>
    <n v="420"/>
    <n v="12"/>
    <n v="403"/>
    <n v="5"/>
    <n v="15"/>
    <n v="22"/>
    <d v="2019-04-08T00:00:00"/>
    <x v="6"/>
  </r>
  <r>
    <x v="39"/>
    <d v="2019-04-13T00:00:00"/>
    <n v="29"/>
    <n v="0"/>
    <n v="29"/>
    <n v="0"/>
    <n v="15"/>
    <n v="22"/>
    <d v="2019-04-08T00:00:00"/>
    <x v="6"/>
  </r>
  <r>
    <x v="9"/>
    <d v="2019-04-13T00:00:00"/>
    <n v="29"/>
    <n v="0"/>
    <n v="29"/>
    <n v="0"/>
    <n v="15"/>
    <n v="22"/>
    <d v="2019-04-08T00:00:00"/>
    <x v="6"/>
  </r>
  <r>
    <x v="14"/>
    <d v="2019-04-13T00:00:00"/>
    <n v="31"/>
    <n v="7"/>
    <n v="24"/>
    <n v="0"/>
    <n v="15"/>
    <n v="22"/>
    <d v="2019-04-08T00:00:00"/>
    <x v="6"/>
  </r>
  <r>
    <x v="15"/>
    <d v="2019-04-13T00:00:00"/>
    <n v="18"/>
    <n v="0"/>
    <n v="18"/>
    <n v="0"/>
    <n v="15"/>
    <n v="22"/>
    <d v="2019-04-08T00:00:00"/>
    <x v="6"/>
  </r>
  <r>
    <x v="18"/>
    <d v="2019-04-13T00:00:00"/>
    <n v="6"/>
    <n v="0"/>
    <n v="6"/>
    <n v="0"/>
    <n v="15"/>
    <n v="22"/>
    <d v="2019-04-08T00:00:00"/>
    <x v="6"/>
  </r>
  <r>
    <x v="19"/>
    <d v="2019-04-13T00:00:00"/>
    <n v="2"/>
    <n v="0"/>
    <n v="2"/>
    <n v="0"/>
    <n v="15"/>
    <n v="22"/>
    <d v="2019-04-08T00:00:00"/>
    <x v="6"/>
  </r>
  <r>
    <x v="10"/>
    <d v="2019-04-13T00:00:00"/>
    <n v="31"/>
    <n v="0"/>
    <n v="31"/>
    <n v="0"/>
    <n v="15"/>
    <n v="22"/>
    <d v="2019-04-08T00:00:00"/>
    <x v="6"/>
  </r>
  <r>
    <x v="20"/>
    <d v="2019-04-13T00:00:00"/>
    <n v="31"/>
    <n v="0"/>
    <n v="31"/>
    <n v="0"/>
    <n v="15"/>
    <n v="22"/>
    <d v="2019-04-08T00:00:00"/>
    <x v="6"/>
  </r>
  <r>
    <x v="21"/>
    <d v="2019-04-13T00:00:00"/>
    <n v="63"/>
    <n v="2"/>
    <n v="61"/>
    <n v="0"/>
    <n v="15"/>
    <n v="22"/>
    <d v="2019-04-08T00:00:00"/>
    <x v="6"/>
  </r>
  <r>
    <x v="22"/>
    <d v="2019-04-13T00:00:00"/>
    <n v="170"/>
    <n v="2"/>
    <n v="168"/>
    <n v="0"/>
    <n v="15"/>
    <n v="22"/>
    <d v="2019-04-08T00:00:00"/>
    <x v="6"/>
  </r>
  <r>
    <x v="25"/>
    <d v="2019-04-13T00:00:00"/>
    <n v="19"/>
    <n v="5"/>
    <n v="14"/>
    <n v="0"/>
    <n v="15"/>
    <n v="22"/>
    <d v="2019-04-08T00:00:00"/>
    <x v="6"/>
  </r>
  <r>
    <x v="26"/>
    <d v="2019-04-13T00:00:00"/>
    <n v="9"/>
    <n v="0"/>
    <n v="9"/>
    <n v="0"/>
    <n v="15"/>
    <n v="22"/>
    <d v="2019-04-08T00:00:00"/>
    <x v="6"/>
  </r>
  <r>
    <x v="27"/>
    <d v="2019-04-13T00:00:00"/>
    <n v="4"/>
    <n v="0"/>
    <n v="4"/>
    <n v="0"/>
    <n v="15"/>
    <n v="22"/>
    <d v="2019-04-08T00:00:00"/>
    <x v="6"/>
  </r>
  <r>
    <x v="38"/>
    <d v="2019-04-13T00:00:00"/>
    <n v="1"/>
    <n v="0"/>
    <n v="1"/>
    <n v="0"/>
    <n v="15"/>
    <n v="22"/>
    <d v="2019-04-08T00:00:00"/>
    <x v="6"/>
  </r>
  <r>
    <x v="28"/>
    <d v="2019-04-13T00:00:00"/>
    <n v="23"/>
    <n v="1"/>
    <n v="22"/>
    <n v="0"/>
    <n v="15"/>
    <n v="22"/>
    <d v="2019-04-08T00:00:00"/>
    <x v="6"/>
  </r>
  <r>
    <x v="29"/>
    <d v="2019-04-13T00:00:00"/>
    <n v="6"/>
    <n v="1"/>
    <n v="5"/>
    <n v="0"/>
    <n v="15"/>
    <n v="22"/>
    <d v="2019-04-08T00:00:00"/>
    <x v="6"/>
  </r>
  <r>
    <x v="23"/>
    <d v="2019-04-13T00:00:00"/>
    <n v="12"/>
    <n v="1"/>
    <n v="11"/>
    <n v="0"/>
    <n v="15"/>
    <n v="22"/>
    <d v="2019-04-08T00:00:00"/>
    <x v="6"/>
  </r>
  <r>
    <x v="24"/>
    <d v="2019-04-13T00:00:00"/>
    <n v="62"/>
    <n v="5"/>
    <n v="57"/>
    <n v="0"/>
    <n v="15"/>
    <n v="22"/>
    <d v="2019-04-08T00:00:00"/>
    <x v="6"/>
  </r>
  <r>
    <x v="30"/>
    <d v="2019-04-13T00:00:00"/>
    <n v="62"/>
    <n v="0"/>
    <n v="62"/>
    <n v="0"/>
    <n v="15"/>
    <n v="22"/>
    <d v="2019-04-08T00:00:00"/>
    <x v="6"/>
  </r>
  <r>
    <x v="31"/>
    <d v="2019-04-13T00:00:00"/>
    <n v="28"/>
    <n v="5"/>
    <n v="23"/>
    <n v="0"/>
    <n v="15"/>
    <n v="22"/>
    <d v="2019-04-08T00:00:00"/>
    <x v="6"/>
  </r>
  <r>
    <x v="32"/>
    <d v="2019-04-13T00:00:00"/>
    <n v="12"/>
    <n v="3"/>
    <n v="9"/>
    <n v="0"/>
    <n v="15"/>
    <n v="22"/>
    <d v="2019-04-08T00:00:00"/>
    <x v="6"/>
  </r>
  <r>
    <x v="33"/>
    <d v="2019-04-13T00:00:00"/>
    <n v="9"/>
    <n v="1"/>
    <n v="8"/>
    <n v="0"/>
    <n v="15"/>
    <n v="22"/>
    <d v="2019-04-08T00:00:00"/>
    <x v="6"/>
  </r>
  <r>
    <x v="34"/>
    <d v="2019-04-13T00:00:00"/>
    <n v="2"/>
    <n v="0"/>
    <n v="0"/>
    <n v="0"/>
    <n v="15"/>
    <n v="22"/>
    <d v="2019-04-08T00:00:00"/>
    <x v="6"/>
  </r>
  <r>
    <x v="7"/>
    <d v="2019-04-13T00:00:00"/>
    <n v="86"/>
    <n v="25"/>
    <n v="61"/>
    <n v="0"/>
    <n v="15"/>
    <n v="22"/>
    <d v="2019-04-08T00:00:00"/>
    <x v="6"/>
  </r>
  <r>
    <x v="8"/>
    <d v="2019-04-13T00:00:00"/>
    <n v="399"/>
    <n v="25"/>
    <n v="373"/>
    <n v="1"/>
    <n v="15"/>
    <n v="22"/>
    <d v="2019-04-08T00:00:00"/>
    <x v="6"/>
  </r>
  <r>
    <x v="35"/>
    <d v="2019-04-13T00:00:00"/>
    <n v="135"/>
    <n v="0"/>
    <n v="0"/>
    <n v="135"/>
    <n v="15"/>
    <n v="22"/>
    <d v="2019-04-08T00:00:00"/>
    <x v="6"/>
  </r>
  <r>
    <x v="0"/>
    <d v="2019-04-14T00:00:00"/>
    <n v="257"/>
    <n v="0"/>
    <n v="253"/>
    <n v="4"/>
    <n v="16"/>
    <n v="23"/>
    <d v="2019-04-15T00:00:00"/>
    <x v="6"/>
  </r>
  <r>
    <x v="2"/>
    <d v="2019-04-14T00:00:00"/>
    <n v="1"/>
    <n v="0"/>
    <n v="1"/>
    <n v="0"/>
    <n v="16"/>
    <n v="23"/>
    <d v="2019-04-15T00:00:00"/>
    <x v="6"/>
  </r>
  <r>
    <x v="3"/>
    <d v="2019-04-14T00:00:00"/>
    <n v="9"/>
    <n v="2"/>
    <n v="7"/>
    <n v="0"/>
    <n v="16"/>
    <n v="23"/>
    <d v="2019-04-15T00:00:00"/>
    <x v="6"/>
  </r>
  <r>
    <x v="4"/>
    <d v="2019-04-14T00:00:00"/>
    <n v="6"/>
    <n v="0"/>
    <n v="6"/>
    <n v="0"/>
    <n v="16"/>
    <n v="23"/>
    <d v="2019-04-15T00:00:00"/>
    <x v="6"/>
  </r>
  <r>
    <x v="5"/>
    <d v="2019-04-14T00:00:00"/>
    <n v="5"/>
    <n v="0"/>
    <n v="5"/>
    <n v="0"/>
    <n v="16"/>
    <n v="23"/>
    <d v="2019-04-15T00:00:00"/>
    <x v="6"/>
  </r>
  <r>
    <x v="6"/>
    <d v="2019-04-14T00:00:00"/>
    <n v="5"/>
    <n v="0"/>
    <n v="5"/>
    <n v="0"/>
    <n v="16"/>
    <n v="23"/>
    <d v="2019-04-15T00:00:00"/>
    <x v="6"/>
  </r>
  <r>
    <x v="1"/>
    <d v="2019-04-14T00:00:00"/>
    <n v="253"/>
    <n v="11"/>
    <n v="237"/>
    <n v="5"/>
    <n v="16"/>
    <n v="23"/>
    <d v="2019-04-15T00:00:00"/>
    <x v="6"/>
  </r>
  <r>
    <x v="39"/>
    <d v="2019-04-14T00:00:00"/>
    <n v="13"/>
    <n v="1"/>
    <n v="12"/>
    <n v="0"/>
    <n v="16"/>
    <n v="23"/>
    <d v="2019-04-15T00:00:00"/>
    <x v="6"/>
  </r>
  <r>
    <x v="9"/>
    <d v="2019-04-14T00:00:00"/>
    <n v="13"/>
    <n v="0"/>
    <n v="13"/>
    <n v="0"/>
    <n v="16"/>
    <n v="23"/>
    <d v="2019-04-15T00:00:00"/>
    <x v="6"/>
  </r>
  <r>
    <x v="14"/>
    <d v="2019-04-14T00:00:00"/>
    <n v="22"/>
    <n v="3"/>
    <n v="19"/>
    <n v="0"/>
    <n v="16"/>
    <n v="23"/>
    <d v="2019-04-15T00:00:00"/>
    <x v="6"/>
  </r>
  <r>
    <x v="15"/>
    <d v="2019-04-14T00:00:00"/>
    <n v="13"/>
    <n v="0"/>
    <n v="13"/>
    <n v="0"/>
    <n v="16"/>
    <n v="23"/>
    <d v="2019-04-15T00:00:00"/>
    <x v="6"/>
  </r>
  <r>
    <x v="18"/>
    <d v="2019-04-14T00:00:00"/>
    <n v="6"/>
    <n v="1"/>
    <n v="5"/>
    <n v="0"/>
    <n v="16"/>
    <n v="23"/>
    <d v="2019-04-15T00:00:00"/>
    <x v="6"/>
  </r>
  <r>
    <x v="10"/>
    <d v="2019-04-14T00:00:00"/>
    <n v="22"/>
    <n v="0"/>
    <n v="22"/>
    <n v="0"/>
    <n v="16"/>
    <n v="23"/>
    <d v="2019-04-15T00:00:00"/>
    <x v="6"/>
  </r>
  <r>
    <x v="20"/>
    <d v="2019-04-14T00:00:00"/>
    <n v="22"/>
    <n v="0"/>
    <n v="22"/>
    <n v="0"/>
    <n v="16"/>
    <n v="23"/>
    <d v="2019-04-15T00:00:00"/>
    <x v="6"/>
  </r>
  <r>
    <x v="21"/>
    <d v="2019-04-14T00:00:00"/>
    <n v="36"/>
    <n v="0"/>
    <n v="36"/>
    <n v="0"/>
    <n v="16"/>
    <n v="23"/>
    <d v="2019-04-15T00:00:00"/>
    <x v="6"/>
  </r>
  <r>
    <x v="22"/>
    <d v="2019-04-14T00:00:00"/>
    <n v="90"/>
    <n v="0"/>
    <n v="90"/>
    <n v="0"/>
    <n v="16"/>
    <n v="23"/>
    <d v="2019-04-15T00:00:00"/>
    <x v="6"/>
  </r>
  <r>
    <x v="25"/>
    <d v="2019-04-14T00:00:00"/>
    <n v="8"/>
    <n v="1"/>
    <n v="7"/>
    <n v="0"/>
    <n v="16"/>
    <n v="23"/>
    <d v="2019-04-15T00:00:00"/>
    <x v="6"/>
  </r>
  <r>
    <x v="26"/>
    <d v="2019-04-14T00:00:00"/>
    <n v="4"/>
    <n v="1"/>
    <n v="3"/>
    <n v="0"/>
    <n v="16"/>
    <n v="23"/>
    <d v="2019-04-15T00:00:00"/>
    <x v="6"/>
  </r>
  <r>
    <x v="38"/>
    <d v="2019-04-14T00:00:00"/>
    <n v="1"/>
    <n v="0"/>
    <n v="1"/>
    <n v="0"/>
    <n v="16"/>
    <n v="23"/>
    <d v="2019-04-15T00:00:00"/>
    <x v="6"/>
  </r>
  <r>
    <x v="28"/>
    <d v="2019-04-14T00:00:00"/>
    <n v="11"/>
    <n v="0"/>
    <n v="11"/>
    <n v="0"/>
    <n v="16"/>
    <n v="23"/>
    <d v="2019-04-15T00:00:00"/>
    <x v="6"/>
  </r>
  <r>
    <x v="29"/>
    <d v="2019-04-14T00:00:00"/>
    <n v="2"/>
    <n v="0"/>
    <n v="2"/>
    <n v="0"/>
    <n v="16"/>
    <n v="23"/>
    <d v="2019-04-15T00:00:00"/>
    <x v="6"/>
  </r>
  <r>
    <x v="23"/>
    <d v="2019-04-14T00:00:00"/>
    <n v="4"/>
    <n v="0"/>
    <n v="4"/>
    <n v="0"/>
    <n v="16"/>
    <n v="23"/>
    <d v="2019-04-15T00:00:00"/>
    <x v="6"/>
  </r>
  <r>
    <x v="24"/>
    <d v="2019-04-14T00:00:00"/>
    <n v="27"/>
    <n v="4"/>
    <n v="23"/>
    <n v="0"/>
    <n v="16"/>
    <n v="23"/>
    <d v="2019-04-15T00:00:00"/>
    <x v="6"/>
  </r>
  <r>
    <x v="30"/>
    <d v="2019-04-14T00:00:00"/>
    <n v="27"/>
    <n v="0"/>
    <n v="27"/>
    <n v="0"/>
    <n v="16"/>
    <n v="23"/>
    <d v="2019-04-15T00:00:00"/>
    <x v="6"/>
  </r>
  <r>
    <x v="31"/>
    <d v="2019-04-14T00:00:00"/>
    <n v="14"/>
    <n v="5"/>
    <n v="9"/>
    <n v="0"/>
    <n v="16"/>
    <n v="23"/>
    <d v="2019-04-15T00:00:00"/>
    <x v="6"/>
  </r>
  <r>
    <x v="32"/>
    <d v="2019-04-14T00:00:00"/>
    <n v="3"/>
    <n v="0"/>
    <n v="3"/>
    <n v="0"/>
    <n v="16"/>
    <n v="23"/>
    <d v="2019-04-15T00:00:00"/>
    <x v="6"/>
  </r>
  <r>
    <x v="33"/>
    <d v="2019-04-14T00:00:00"/>
    <n v="5"/>
    <n v="0"/>
    <n v="5"/>
    <n v="0"/>
    <n v="16"/>
    <n v="23"/>
    <d v="2019-04-15T00:00:00"/>
    <x v="6"/>
  </r>
  <r>
    <x v="34"/>
    <d v="2019-04-14T00:00:00"/>
    <n v="6"/>
    <n v="0"/>
    <n v="0"/>
    <n v="0"/>
    <n v="16"/>
    <n v="23"/>
    <d v="2019-04-15T00:00:00"/>
    <x v="6"/>
  </r>
  <r>
    <x v="7"/>
    <d v="2019-04-14T00:00:00"/>
    <n v="64"/>
    <n v="16"/>
    <n v="48"/>
    <n v="0"/>
    <n v="16"/>
    <n v="23"/>
    <d v="2019-04-15T00:00:00"/>
    <x v="6"/>
  </r>
  <r>
    <x v="8"/>
    <d v="2019-04-14T00:00:00"/>
    <n v="234"/>
    <n v="25"/>
    <n v="209"/>
    <n v="0"/>
    <n v="16"/>
    <n v="23"/>
    <d v="2019-04-15T00:00:00"/>
    <x v="6"/>
  </r>
  <r>
    <x v="35"/>
    <d v="2019-04-14T00:00:00"/>
    <n v="75"/>
    <n v="0"/>
    <n v="0"/>
    <n v="75"/>
    <n v="16"/>
    <n v="23"/>
    <d v="2019-04-15T00:00:00"/>
    <x v="6"/>
  </r>
  <r>
    <x v="0"/>
    <d v="2019-04-15T00:00:00"/>
    <n v="3926"/>
    <n v="0"/>
    <n v="3893"/>
    <n v="33"/>
    <n v="16"/>
    <n v="23"/>
    <d v="2019-04-15T00:00:00"/>
    <x v="6"/>
  </r>
  <r>
    <x v="2"/>
    <d v="2019-04-15T00:00:00"/>
    <n v="12"/>
    <n v="2"/>
    <n v="10"/>
    <n v="0"/>
    <n v="16"/>
    <n v="23"/>
    <d v="2019-04-15T00:00:00"/>
    <x v="6"/>
  </r>
  <r>
    <x v="3"/>
    <d v="2019-04-15T00:00:00"/>
    <n v="57"/>
    <n v="3"/>
    <n v="54"/>
    <n v="0"/>
    <n v="16"/>
    <n v="23"/>
    <d v="2019-04-15T00:00:00"/>
    <x v="6"/>
  </r>
  <r>
    <x v="4"/>
    <d v="2019-04-15T00:00:00"/>
    <n v="42"/>
    <n v="2"/>
    <n v="40"/>
    <n v="0"/>
    <n v="16"/>
    <n v="23"/>
    <d v="2019-04-15T00:00:00"/>
    <x v="6"/>
  </r>
  <r>
    <x v="36"/>
    <d v="2019-04-15T00:00:00"/>
    <n v="2"/>
    <n v="0"/>
    <n v="2"/>
    <n v="0"/>
    <n v="16"/>
    <n v="23"/>
    <d v="2019-04-15T00:00:00"/>
    <x v="6"/>
  </r>
  <r>
    <x v="5"/>
    <d v="2019-04-15T00:00:00"/>
    <n v="9"/>
    <n v="0"/>
    <n v="9"/>
    <n v="0"/>
    <n v="16"/>
    <n v="23"/>
    <d v="2019-04-15T00:00:00"/>
    <x v="6"/>
  </r>
  <r>
    <x v="6"/>
    <d v="2019-04-15T00:00:00"/>
    <n v="7"/>
    <n v="0"/>
    <n v="7"/>
    <n v="0"/>
    <n v="16"/>
    <n v="23"/>
    <d v="2019-04-15T00:00:00"/>
    <x v="6"/>
  </r>
  <r>
    <x v="1"/>
    <d v="2019-04-15T00:00:00"/>
    <n v="3893"/>
    <n v="101"/>
    <n v="3771"/>
    <n v="21"/>
    <n v="16"/>
    <n v="23"/>
    <d v="2019-04-15T00:00:00"/>
    <x v="6"/>
  </r>
  <r>
    <x v="39"/>
    <d v="2019-04-15T00:00:00"/>
    <n v="277"/>
    <n v="1"/>
    <n v="276"/>
    <n v="0"/>
    <n v="16"/>
    <n v="23"/>
    <d v="2019-04-15T00:00:00"/>
    <x v="6"/>
  </r>
  <r>
    <x v="9"/>
    <d v="2019-04-15T00:00:00"/>
    <n v="277"/>
    <n v="0"/>
    <n v="277"/>
    <n v="0"/>
    <n v="16"/>
    <n v="23"/>
    <d v="2019-04-15T00:00:00"/>
    <x v="6"/>
  </r>
  <r>
    <x v="14"/>
    <d v="2019-04-15T00:00:00"/>
    <n v="229"/>
    <n v="46"/>
    <n v="183"/>
    <n v="0"/>
    <n v="16"/>
    <n v="23"/>
    <d v="2019-04-15T00:00:00"/>
    <x v="6"/>
  </r>
  <r>
    <x v="15"/>
    <d v="2019-04-15T00:00:00"/>
    <n v="160"/>
    <n v="3"/>
    <n v="157"/>
    <n v="0"/>
    <n v="16"/>
    <n v="23"/>
    <d v="2019-04-15T00:00:00"/>
    <x v="6"/>
  </r>
  <r>
    <x v="18"/>
    <d v="2019-04-15T00:00:00"/>
    <n v="23"/>
    <n v="1"/>
    <n v="22"/>
    <n v="0"/>
    <n v="16"/>
    <n v="23"/>
    <d v="2019-04-15T00:00:00"/>
    <x v="6"/>
  </r>
  <r>
    <x v="19"/>
    <d v="2019-04-15T00:00:00"/>
    <n v="5"/>
    <n v="0"/>
    <n v="5"/>
    <n v="0"/>
    <n v="16"/>
    <n v="23"/>
    <d v="2019-04-15T00:00:00"/>
    <x v="6"/>
  </r>
  <r>
    <x v="10"/>
    <d v="2019-04-15T00:00:00"/>
    <n v="229"/>
    <n v="0"/>
    <n v="229"/>
    <n v="0"/>
    <n v="16"/>
    <n v="23"/>
    <d v="2019-04-15T00:00:00"/>
    <x v="6"/>
  </r>
  <r>
    <x v="11"/>
    <d v="2019-04-15T00:00:00"/>
    <n v="2"/>
    <n v="0"/>
    <n v="2"/>
    <n v="0"/>
    <n v="16"/>
    <n v="23"/>
    <d v="2019-04-15T00:00:00"/>
    <x v="6"/>
  </r>
  <r>
    <x v="20"/>
    <d v="2019-04-15T00:00:00"/>
    <n v="229"/>
    <n v="0"/>
    <n v="229"/>
    <n v="0"/>
    <n v="16"/>
    <n v="23"/>
    <d v="2019-04-15T00:00:00"/>
    <x v="6"/>
  </r>
  <r>
    <x v="21"/>
    <d v="2019-04-15T00:00:00"/>
    <n v="711"/>
    <n v="5"/>
    <n v="706"/>
    <n v="0"/>
    <n v="16"/>
    <n v="23"/>
    <d v="2019-04-15T00:00:00"/>
    <x v="6"/>
  </r>
  <r>
    <x v="22"/>
    <d v="2019-04-15T00:00:00"/>
    <n v="1746"/>
    <n v="12"/>
    <n v="1734"/>
    <n v="0"/>
    <n v="16"/>
    <n v="23"/>
    <d v="2019-04-15T00:00:00"/>
    <x v="6"/>
  </r>
  <r>
    <x v="25"/>
    <d v="2019-04-15T00:00:00"/>
    <n v="153"/>
    <n v="18"/>
    <n v="135"/>
    <n v="0"/>
    <n v="16"/>
    <n v="23"/>
    <d v="2019-04-15T00:00:00"/>
    <x v="6"/>
  </r>
  <r>
    <x v="26"/>
    <d v="2019-04-15T00:00:00"/>
    <n v="33"/>
    <n v="1"/>
    <n v="32"/>
    <n v="0"/>
    <n v="16"/>
    <n v="23"/>
    <d v="2019-04-15T00:00:00"/>
    <x v="6"/>
  </r>
  <r>
    <x v="27"/>
    <d v="2019-04-15T00:00:00"/>
    <n v="20"/>
    <n v="2"/>
    <n v="18"/>
    <n v="0"/>
    <n v="16"/>
    <n v="23"/>
    <d v="2019-04-15T00:00:00"/>
    <x v="6"/>
  </r>
  <r>
    <x v="38"/>
    <d v="2019-04-15T00:00:00"/>
    <n v="10"/>
    <n v="2"/>
    <n v="8"/>
    <n v="0"/>
    <n v="16"/>
    <n v="23"/>
    <d v="2019-04-15T00:00:00"/>
    <x v="6"/>
  </r>
  <r>
    <x v="28"/>
    <d v="2019-04-15T00:00:00"/>
    <n v="171"/>
    <n v="14"/>
    <n v="157"/>
    <n v="0"/>
    <n v="16"/>
    <n v="23"/>
    <d v="2019-04-15T00:00:00"/>
    <x v="6"/>
  </r>
  <r>
    <x v="29"/>
    <d v="2019-04-15T00:00:00"/>
    <n v="53"/>
    <n v="10"/>
    <n v="43"/>
    <n v="0"/>
    <n v="16"/>
    <n v="23"/>
    <d v="2019-04-15T00:00:00"/>
    <x v="6"/>
  </r>
  <r>
    <x v="23"/>
    <d v="2019-04-15T00:00:00"/>
    <n v="81"/>
    <n v="14"/>
    <n v="67"/>
    <n v="0"/>
    <n v="16"/>
    <n v="23"/>
    <d v="2019-04-15T00:00:00"/>
    <x v="6"/>
  </r>
  <r>
    <x v="24"/>
    <d v="2019-04-15T00:00:00"/>
    <n v="439"/>
    <n v="36"/>
    <n v="403"/>
    <n v="0"/>
    <n v="16"/>
    <n v="23"/>
    <d v="2019-04-15T00:00:00"/>
    <x v="6"/>
  </r>
  <r>
    <x v="30"/>
    <d v="2019-04-15T00:00:00"/>
    <n v="439"/>
    <n v="0"/>
    <n v="439"/>
    <n v="0"/>
    <n v="16"/>
    <n v="23"/>
    <d v="2019-04-15T00:00:00"/>
    <x v="6"/>
  </r>
  <r>
    <x v="31"/>
    <d v="2019-04-15T00:00:00"/>
    <n v="271"/>
    <n v="26"/>
    <n v="245"/>
    <n v="0"/>
    <n v="16"/>
    <n v="23"/>
    <d v="2019-04-15T00:00:00"/>
    <x v="6"/>
  </r>
  <r>
    <x v="32"/>
    <d v="2019-04-15T00:00:00"/>
    <n v="82"/>
    <n v="12"/>
    <n v="70"/>
    <n v="0"/>
    <n v="16"/>
    <n v="23"/>
    <d v="2019-04-15T00:00:00"/>
    <x v="6"/>
  </r>
  <r>
    <x v="33"/>
    <d v="2019-04-15T00:00:00"/>
    <n v="53"/>
    <n v="7"/>
    <n v="46"/>
    <n v="0"/>
    <n v="16"/>
    <n v="23"/>
    <d v="2019-04-15T00:00:00"/>
    <x v="6"/>
  </r>
  <r>
    <x v="34"/>
    <d v="2019-04-15T00:00:00"/>
    <n v="33"/>
    <n v="0"/>
    <n v="0"/>
    <n v="0"/>
    <n v="16"/>
    <n v="23"/>
    <d v="2019-04-15T00:00:00"/>
    <x v="6"/>
  </r>
  <r>
    <x v="7"/>
    <d v="2019-04-15T00:00:00"/>
    <n v="873"/>
    <n v="170"/>
    <n v="703"/>
    <n v="0"/>
    <n v="16"/>
    <n v="23"/>
    <d v="2019-04-15T00:00:00"/>
    <x v="6"/>
  </r>
  <r>
    <x v="8"/>
    <d v="2019-04-15T00:00:00"/>
    <n v="3766"/>
    <n v="245"/>
    <n v="3520"/>
    <n v="0"/>
    <n v="16"/>
    <n v="23"/>
    <d v="2019-04-15T00:00:00"/>
    <x v="6"/>
  </r>
  <r>
    <x v="35"/>
    <d v="2019-04-15T00:00:00"/>
    <n v="1236"/>
    <n v="0"/>
    <n v="0"/>
    <n v="1236"/>
    <n v="16"/>
    <n v="23"/>
    <d v="2019-04-15T00:00:00"/>
    <x v="6"/>
  </r>
  <r>
    <x v="0"/>
    <d v="2019-04-16T00:00:00"/>
    <n v="3327"/>
    <n v="0"/>
    <n v="3302"/>
    <n v="25"/>
    <n v="16"/>
    <n v="23"/>
    <d v="2019-04-15T00:00:00"/>
    <x v="6"/>
  </r>
  <r>
    <x v="2"/>
    <d v="2019-04-16T00:00:00"/>
    <n v="12"/>
    <n v="0"/>
    <n v="12"/>
    <n v="0"/>
    <n v="16"/>
    <n v="23"/>
    <d v="2019-04-15T00:00:00"/>
    <x v="6"/>
  </r>
  <r>
    <x v="3"/>
    <d v="2019-04-16T00:00:00"/>
    <n v="72"/>
    <n v="12"/>
    <n v="60"/>
    <n v="0"/>
    <n v="16"/>
    <n v="23"/>
    <d v="2019-04-15T00:00:00"/>
    <x v="6"/>
  </r>
  <r>
    <x v="4"/>
    <d v="2019-04-16T00:00:00"/>
    <n v="48"/>
    <n v="1"/>
    <n v="47"/>
    <n v="0"/>
    <n v="16"/>
    <n v="23"/>
    <d v="2019-04-15T00:00:00"/>
    <x v="6"/>
  </r>
  <r>
    <x v="36"/>
    <d v="2019-04-16T00:00:00"/>
    <n v="4"/>
    <n v="0"/>
    <n v="4"/>
    <n v="0"/>
    <n v="16"/>
    <n v="23"/>
    <d v="2019-04-15T00:00:00"/>
    <x v="6"/>
  </r>
  <r>
    <x v="5"/>
    <d v="2019-04-16T00:00:00"/>
    <n v="13"/>
    <n v="2"/>
    <n v="11"/>
    <n v="0"/>
    <n v="16"/>
    <n v="23"/>
    <d v="2019-04-15T00:00:00"/>
    <x v="6"/>
  </r>
  <r>
    <x v="6"/>
    <d v="2019-04-16T00:00:00"/>
    <n v="7"/>
    <n v="1"/>
    <n v="6"/>
    <n v="0"/>
    <n v="16"/>
    <n v="23"/>
    <d v="2019-04-15T00:00:00"/>
    <x v="6"/>
  </r>
  <r>
    <x v="1"/>
    <d v="2019-04-16T00:00:00"/>
    <n v="3302"/>
    <n v="100"/>
    <n v="3176"/>
    <n v="26"/>
    <n v="16"/>
    <n v="23"/>
    <d v="2019-04-15T00:00:00"/>
    <x v="6"/>
  </r>
  <r>
    <x v="39"/>
    <d v="2019-04-16T00:00:00"/>
    <n v="292"/>
    <n v="3"/>
    <n v="289"/>
    <n v="0"/>
    <n v="16"/>
    <n v="23"/>
    <d v="2019-04-15T00:00:00"/>
    <x v="6"/>
  </r>
  <r>
    <x v="9"/>
    <d v="2019-04-16T00:00:00"/>
    <n v="292"/>
    <n v="0"/>
    <n v="292"/>
    <n v="0"/>
    <n v="16"/>
    <n v="23"/>
    <d v="2019-04-15T00:00:00"/>
    <x v="6"/>
  </r>
  <r>
    <x v="14"/>
    <d v="2019-04-16T00:00:00"/>
    <n v="155"/>
    <n v="47"/>
    <n v="108"/>
    <n v="0"/>
    <n v="16"/>
    <n v="23"/>
    <d v="2019-04-15T00:00:00"/>
    <x v="6"/>
  </r>
  <r>
    <x v="15"/>
    <d v="2019-04-16T00:00:00"/>
    <n v="90"/>
    <n v="0"/>
    <n v="90"/>
    <n v="0"/>
    <n v="16"/>
    <n v="23"/>
    <d v="2019-04-15T00:00:00"/>
    <x v="6"/>
  </r>
  <r>
    <x v="18"/>
    <d v="2019-04-16T00:00:00"/>
    <n v="18"/>
    <n v="2"/>
    <n v="16"/>
    <n v="0"/>
    <n v="16"/>
    <n v="23"/>
    <d v="2019-04-15T00:00:00"/>
    <x v="6"/>
  </r>
  <r>
    <x v="19"/>
    <d v="2019-04-16T00:00:00"/>
    <n v="1"/>
    <n v="0"/>
    <n v="1"/>
    <n v="0"/>
    <n v="16"/>
    <n v="23"/>
    <d v="2019-04-15T00:00:00"/>
    <x v="6"/>
  </r>
  <r>
    <x v="10"/>
    <d v="2019-04-16T00:00:00"/>
    <n v="155"/>
    <n v="0"/>
    <n v="155"/>
    <n v="0"/>
    <n v="16"/>
    <n v="23"/>
    <d v="2019-04-15T00:00:00"/>
    <x v="6"/>
  </r>
  <r>
    <x v="11"/>
    <d v="2019-04-16T00:00:00"/>
    <n v="2"/>
    <n v="0"/>
    <n v="2"/>
    <n v="0"/>
    <n v="16"/>
    <n v="23"/>
    <d v="2019-04-15T00:00:00"/>
    <x v="6"/>
  </r>
  <r>
    <x v="20"/>
    <d v="2019-04-16T00:00:00"/>
    <n v="155"/>
    <n v="0"/>
    <n v="155"/>
    <n v="0"/>
    <n v="16"/>
    <n v="23"/>
    <d v="2019-04-15T00:00:00"/>
    <x v="6"/>
  </r>
  <r>
    <x v="21"/>
    <d v="2019-04-16T00:00:00"/>
    <n v="598"/>
    <n v="10"/>
    <n v="588"/>
    <n v="0"/>
    <n v="16"/>
    <n v="23"/>
    <d v="2019-04-15T00:00:00"/>
    <x v="6"/>
  </r>
  <r>
    <x v="22"/>
    <d v="2019-04-16T00:00:00"/>
    <n v="1422"/>
    <n v="9"/>
    <n v="1413"/>
    <n v="0"/>
    <n v="16"/>
    <n v="23"/>
    <d v="2019-04-15T00:00:00"/>
    <x v="6"/>
  </r>
  <r>
    <x v="25"/>
    <d v="2019-04-16T00:00:00"/>
    <n v="100"/>
    <n v="11"/>
    <n v="89"/>
    <n v="0"/>
    <n v="16"/>
    <n v="23"/>
    <d v="2019-04-15T00:00:00"/>
    <x v="6"/>
  </r>
  <r>
    <x v="26"/>
    <d v="2019-04-16T00:00:00"/>
    <n v="25"/>
    <n v="0"/>
    <n v="25"/>
    <n v="0"/>
    <n v="16"/>
    <n v="23"/>
    <d v="2019-04-15T00:00:00"/>
    <x v="6"/>
  </r>
  <r>
    <x v="27"/>
    <d v="2019-04-16T00:00:00"/>
    <n v="16"/>
    <n v="0"/>
    <n v="16"/>
    <n v="0"/>
    <n v="16"/>
    <n v="23"/>
    <d v="2019-04-15T00:00:00"/>
    <x v="6"/>
  </r>
  <r>
    <x v="38"/>
    <d v="2019-04-16T00:00:00"/>
    <n v="8"/>
    <n v="1"/>
    <n v="7"/>
    <n v="0"/>
    <n v="16"/>
    <n v="23"/>
    <d v="2019-04-15T00:00:00"/>
    <x v="6"/>
  </r>
  <r>
    <x v="28"/>
    <d v="2019-04-16T00:00:00"/>
    <n v="127"/>
    <n v="9"/>
    <n v="118"/>
    <n v="0"/>
    <n v="16"/>
    <n v="23"/>
    <d v="2019-04-15T00:00:00"/>
    <x v="6"/>
  </r>
  <r>
    <x v="29"/>
    <d v="2019-04-16T00:00:00"/>
    <n v="49"/>
    <n v="8"/>
    <n v="41"/>
    <n v="0"/>
    <n v="16"/>
    <n v="23"/>
    <d v="2019-04-15T00:00:00"/>
    <x v="6"/>
  </r>
  <r>
    <x v="23"/>
    <d v="2019-04-16T00:00:00"/>
    <n v="63"/>
    <n v="11"/>
    <n v="52"/>
    <n v="0"/>
    <n v="16"/>
    <n v="23"/>
    <d v="2019-04-15T00:00:00"/>
    <x v="6"/>
  </r>
  <r>
    <x v="24"/>
    <d v="2019-04-16T00:00:00"/>
    <n v="311"/>
    <n v="23"/>
    <n v="288"/>
    <n v="0"/>
    <n v="16"/>
    <n v="23"/>
    <d v="2019-04-15T00:00:00"/>
    <x v="6"/>
  </r>
  <r>
    <x v="30"/>
    <d v="2019-04-16T00:00:00"/>
    <n v="311"/>
    <n v="0"/>
    <n v="311"/>
    <n v="0"/>
    <n v="16"/>
    <n v="23"/>
    <d v="2019-04-15T00:00:00"/>
    <x v="6"/>
  </r>
  <r>
    <x v="31"/>
    <d v="2019-04-16T00:00:00"/>
    <n v="265"/>
    <n v="31"/>
    <n v="234"/>
    <n v="0"/>
    <n v="16"/>
    <n v="23"/>
    <d v="2019-04-15T00:00:00"/>
    <x v="6"/>
  </r>
  <r>
    <x v="32"/>
    <d v="2019-04-16T00:00:00"/>
    <n v="88"/>
    <n v="14"/>
    <n v="74"/>
    <n v="0"/>
    <n v="16"/>
    <n v="23"/>
    <d v="2019-04-15T00:00:00"/>
    <x v="6"/>
  </r>
  <r>
    <x v="33"/>
    <d v="2019-04-16T00:00:00"/>
    <n v="68"/>
    <n v="7"/>
    <n v="61"/>
    <n v="0"/>
    <n v="16"/>
    <n v="23"/>
    <d v="2019-04-15T00:00:00"/>
    <x v="6"/>
  </r>
  <r>
    <x v="34"/>
    <d v="2019-04-16T00:00:00"/>
    <n v="19"/>
    <n v="0"/>
    <n v="0"/>
    <n v="0"/>
    <n v="16"/>
    <n v="23"/>
    <d v="2019-04-15T00:00:00"/>
    <x v="6"/>
  </r>
  <r>
    <x v="7"/>
    <d v="2019-04-16T00:00:00"/>
    <n v="774"/>
    <n v="177"/>
    <n v="597"/>
    <n v="0"/>
    <n v="16"/>
    <n v="23"/>
    <d v="2019-04-15T00:00:00"/>
    <x v="6"/>
  </r>
  <r>
    <x v="8"/>
    <d v="2019-04-16T00:00:00"/>
    <n v="3168"/>
    <n v="216"/>
    <n v="2953"/>
    <n v="0"/>
    <n v="16"/>
    <n v="23"/>
    <d v="2019-04-15T00:00:00"/>
    <x v="6"/>
  </r>
  <r>
    <x v="35"/>
    <d v="2019-04-16T00:00:00"/>
    <n v="1061"/>
    <n v="0"/>
    <n v="0"/>
    <n v="1061"/>
    <n v="16"/>
    <n v="23"/>
    <d v="2019-04-15T00:00:00"/>
    <x v="6"/>
  </r>
  <r>
    <x v="0"/>
    <d v="2019-04-17T00:00:00"/>
    <n v="3083"/>
    <n v="0"/>
    <n v="3060"/>
    <n v="23"/>
    <n v="16"/>
    <n v="23"/>
    <d v="2019-04-15T00:00:00"/>
    <x v="6"/>
  </r>
  <r>
    <x v="2"/>
    <d v="2019-04-17T00:00:00"/>
    <n v="13"/>
    <n v="0"/>
    <n v="13"/>
    <n v="0"/>
    <n v="16"/>
    <n v="23"/>
    <d v="2019-04-15T00:00:00"/>
    <x v="6"/>
  </r>
  <r>
    <x v="3"/>
    <d v="2019-04-17T00:00:00"/>
    <n v="62"/>
    <n v="6"/>
    <n v="56"/>
    <n v="0"/>
    <n v="16"/>
    <n v="23"/>
    <d v="2019-04-15T00:00:00"/>
    <x v="6"/>
  </r>
  <r>
    <x v="4"/>
    <d v="2019-04-17T00:00:00"/>
    <n v="43"/>
    <n v="1"/>
    <n v="42"/>
    <n v="0"/>
    <n v="16"/>
    <n v="23"/>
    <d v="2019-04-15T00:00:00"/>
    <x v="6"/>
  </r>
  <r>
    <x v="36"/>
    <d v="2019-04-17T00:00:00"/>
    <n v="1"/>
    <n v="0"/>
    <n v="1"/>
    <n v="0"/>
    <n v="16"/>
    <n v="23"/>
    <d v="2019-04-15T00:00:00"/>
    <x v="6"/>
  </r>
  <r>
    <x v="5"/>
    <d v="2019-04-17T00:00:00"/>
    <n v="11"/>
    <n v="3"/>
    <n v="8"/>
    <n v="0"/>
    <n v="16"/>
    <n v="23"/>
    <d v="2019-04-15T00:00:00"/>
    <x v="6"/>
  </r>
  <r>
    <x v="6"/>
    <d v="2019-04-17T00:00:00"/>
    <n v="7"/>
    <n v="0"/>
    <n v="7"/>
    <n v="0"/>
    <n v="16"/>
    <n v="23"/>
    <d v="2019-04-15T00:00:00"/>
    <x v="6"/>
  </r>
  <r>
    <x v="1"/>
    <d v="2019-04-17T00:00:00"/>
    <n v="3060"/>
    <n v="69"/>
    <n v="2958"/>
    <n v="33"/>
    <n v="16"/>
    <n v="23"/>
    <d v="2019-04-15T00:00:00"/>
    <x v="6"/>
  </r>
  <r>
    <x v="39"/>
    <d v="2019-04-17T00:00:00"/>
    <n v="253"/>
    <n v="4"/>
    <n v="249"/>
    <n v="0"/>
    <n v="16"/>
    <n v="23"/>
    <d v="2019-04-15T00:00:00"/>
    <x v="6"/>
  </r>
  <r>
    <x v="9"/>
    <d v="2019-04-17T00:00:00"/>
    <n v="253"/>
    <n v="0"/>
    <n v="253"/>
    <n v="0"/>
    <n v="16"/>
    <n v="23"/>
    <d v="2019-04-15T00:00:00"/>
    <x v="6"/>
  </r>
  <r>
    <x v="14"/>
    <d v="2019-04-17T00:00:00"/>
    <n v="152"/>
    <n v="37"/>
    <n v="115"/>
    <n v="0"/>
    <n v="16"/>
    <n v="23"/>
    <d v="2019-04-15T00:00:00"/>
    <x v="6"/>
  </r>
  <r>
    <x v="15"/>
    <d v="2019-04-17T00:00:00"/>
    <n v="97"/>
    <n v="4"/>
    <n v="93"/>
    <n v="0"/>
    <n v="16"/>
    <n v="23"/>
    <d v="2019-04-15T00:00:00"/>
    <x v="6"/>
  </r>
  <r>
    <x v="18"/>
    <d v="2019-04-17T00:00:00"/>
    <n v="18"/>
    <n v="3"/>
    <n v="15"/>
    <n v="0"/>
    <n v="16"/>
    <n v="23"/>
    <d v="2019-04-15T00:00:00"/>
    <x v="6"/>
  </r>
  <r>
    <x v="19"/>
    <d v="2019-04-17T00:00:00"/>
    <n v="4"/>
    <n v="0"/>
    <n v="4"/>
    <n v="0"/>
    <n v="16"/>
    <n v="23"/>
    <d v="2019-04-15T00:00:00"/>
    <x v="6"/>
  </r>
  <r>
    <x v="10"/>
    <d v="2019-04-17T00:00:00"/>
    <n v="152"/>
    <n v="0"/>
    <n v="152"/>
    <n v="0"/>
    <n v="16"/>
    <n v="23"/>
    <d v="2019-04-15T00:00:00"/>
    <x v="6"/>
  </r>
  <r>
    <x v="11"/>
    <d v="2019-04-17T00:00:00"/>
    <n v="2"/>
    <n v="0"/>
    <n v="2"/>
    <n v="0"/>
    <n v="16"/>
    <n v="23"/>
    <d v="2019-04-15T00:00:00"/>
    <x v="6"/>
  </r>
  <r>
    <x v="20"/>
    <d v="2019-04-17T00:00:00"/>
    <n v="152"/>
    <n v="0"/>
    <n v="152"/>
    <n v="0"/>
    <n v="16"/>
    <n v="23"/>
    <d v="2019-04-15T00:00:00"/>
    <x v="6"/>
  </r>
  <r>
    <x v="21"/>
    <d v="2019-04-17T00:00:00"/>
    <n v="536"/>
    <n v="11"/>
    <n v="525"/>
    <n v="0"/>
    <n v="16"/>
    <n v="23"/>
    <d v="2019-04-15T00:00:00"/>
    <x v="6"/>
  </r>
  <r>
    <x v="22"/>
    <d v="2019-04-17T00:00:00"/>
    <n v="1368"/>
    <n v="12"/>
    <n v="1356"/>
    <n v="0"/>
    <n v="16"/>
    <n v="23"/>
    <d v="2019-04-15T00:00:00"/>
    <x v="6"/>
  </r>
  <r>
    <x v="25"/>
    <d v="2019-04-17T00:00:00"/>
    <n v="120"/>
    <n v="10"/>
    <n v="110"/>
    <n v="0"/>
    <n v="16"/>
    <n v="23"/>
    <d v="2019-04-15T00:00:00"/>
    <x v="6"/>
  </r>
  <r>
    <x v="26"/>
    <d v="2019-04-17T00:00:00"/>
    <n v="30"/>
    <n v="0"/>
    <n v="30"/>
    <n v="0"/>
    <n v="16"/>
    <n v="23"/>
    <d v="2019-04-15T00:00:00"/>
    <x v="6"/>
  </r>
  <r>
    <x v="27"/>
    <d v="2019-04-17T00:00:00"/>
    <n v="18"/>
    <n v="0"/>
    <n v="18"/>
    <n v="0"/>
    <n v="16"/>
    <n v="23"/>
    <d v="2019-04-15T00:00:00"/>
    <x v="6"/>
  </r>
  <r>
    <x v="38"/>
    <d v="2019-04-17T00:00:00"/>
    <n v="5"/>
    <n v="0"/>
    <n v="5"/>
    <n v="0"/>
    <n v="16"/>
    <n v="23"/>
    <d v="2019-04-15T00:00:00"/>
    <x v="6"/>
  </r>
  <r>
    <x v="28"/>
    <d v="2019-04-17T00:00:00"/>
    <n v="125"/>
    <n v="8"/>
    <n v="117"/>
    <n v="0"/>
    <n v="16"/>
    <n v="23"/>
    <d v="2019-04-15T00:00:00"/>
    <x v="6"/>
  </r>
  <r>
    <x v="29"/>
    <d v="2019-04-17T00:00:00"/>
    <n v="45"/>
    <n v="5"/>
    <n v="40"/>
    <n v="0"/>
    <n v="16"/>
    <n v="23"/>
    <d v="2019-04-15T00:00:00"/>
    <x v="6"/>
  </r>
  <r>
    <x v="23"/>
    <d v="2019-04-17T00:00:00"/>
    <n v="64"/>
    <n v="8"/>
    <n v="56"/>
    <n v="0"/>
    <n v="16"/>
    <n v="23"/>
    <d v="2019-04-15T00:00:00"/>
    <x v="6"/>
  </r>
  <r>
    <x v="24"/>
    <d v="2019-04-17T00:00:00"/>
    <n v="323"/>
    <n v="17"/>
    <n v="306"/>
    <n v="0"/>
    <n v="16"/>
    <n v="23"/>
    <d v="2019-04-15T00:00:00"/>
    <x v="6"/>
  </r>
  <r>
    <x v="30"/>
    <d v="2019-04-17T00:00:00"/>
    <n v="323"/>
    <n v="0"/>
    <n v="323"/>
    <n v="0"/>
    <n v="16"/>
    <n v="23"/>
    <d v="2019-04-15T00:00:00"/>
    <x v="6"/>
  </r>
  <r>
    <x v="31"/>
    <d v="2019-04-17T00:00:00"/>
    <n v="232"/>
    <n v="19"/>
    <n v="213"/>
    <n v="0"/>
    <n v="16"/>
    <n v="23"/>
    <d v="2019-04-15T00:00:00"/>
    <x v="6"/>
  </r>
  <r>
    <x v="32"/>
    <d v="2019-04-17T00:00:00"/>
    <n v="89"/>
    <n v="15"/>
    <n v="74"/>
    <n v="0"/>
    <n v="16"/>
    <n v="23"/>
    <d v="2019-04-15T00:00:00"/>
    <x v="6"/>
  </r>
  <r>
    <x v="33"/>
    <d v="2019-04-17T00:00:00"/>
    <n v="51"/>
    <n v="8"/>
    <n v="43"/>
    <n v="0"/>
    <n v="16"/>
    <n v="23"/>
    <d v="2019-04-15T00:00:00"/>
    <x v="6"/>
  </r>
  <r>
    <x v="34"/>
    <d v="2019-04-17T00:00:00"/>
    <n v="24"/>
    <n v="0"/>
    <n v="0"/>
    <n v="0"/>
    <n v="16"/>
    <n v="23"/>
    <d v="2019-04-15T00:00:00"/>
    <x v="6"/>
  </r>
  <r>
    <x v="7"/>
    <d v="2019-04-17T00:00:00"/>
    <n v="710"/>
    <n v="161"/>
    <n v="549"/>
    <n v="0"/>
    <n v="16"/>
    <n v="23"/>
    <d v="2019-04-15T00:00:00"/>
    <x v="6"/>
  </r>
  <r>
    <x v="8"/>
    <d v="2019-04-17T00:00:00"/>
    <n v="2953"/>
    <n v="172"/>
    <n v="2781"/>
    <n v="0"/>
    <n v="16"/>
    <n v="23"/>
    <d v="2019-04-15T00:00:00"/>
    <x v="6"/>
  </r>
  <r>
    <x v="35"/>
    <d v="2019-04-17T00:00:00"/>
    <n v="964"/>
    <n v="0"/>
    <n v="0"/>
    <n v="964"/>
    <n v="16"/>
    <n v="23"/>
    <d v="2019-04-15T00:00:00"/>
    <x v="6"/>
  </r>
  <r>
    <x v="0"/>
    <d v="2019-04-18T00:00:00"/>
    <n v="3020"/>
    <n v="0"/>
    <n v="3003"/>
    <n v="17"/>
    <n v="16"/>
    <n v="23"/>
    <d v="2019-04-15T00:00:00"/>
    <x v="6"/>
  </r>
  <r>
    <x v="2"/>
    <d v="2019-04-18T00:00:00"/>
    <n v="16"/>
    <n v="1"/>
    <n v="15"/>
    <n v="0"/>
    <n v="16"/>
    <n v="23"/>
    <d v="2019-04-15T00:00:00"/>
    <x v="6"/>
  </r>
  <r>
    <x v="3"/>
    <d v="2019-04-18T00:00:00"/>
    <n v="75"/>
    <n v="11"/>
    <n v="64"/>
    <n v="0"/>
    <n v="16"/>
    <n v="23"/>
    <d v="2019-04-15T00:00:00"/>
    <x v="6"/>
  </r>
  <r>
    <x v="4"/>
    <d v="2019-04-18T00:00:00"/>
    <n v="48"/>
    <n v="1"/>
    <n v="47"/>
    <n v="0"/>
    <n v="16"/>
    <n v="23"/>
    <d v="2019-04-15T00:00:00"/>
    <x v="6"/>
  </r>
  <r>
    <x v="36"/>
    <d v="2019-04-18T00:00:00"/>
    <n v="1"/>
    <n v="0"/>
    <n v="1"/>
    <n v="0"/>
    <n v="16"/>
    <n v="23"/>
    <d v="2019-04-15T00:00:00"/>
    <x v="6"/>
  </r>
  <r>
    <x v="5"/>
    <d v="2019-04-18T00:00:00"/>
    <n v="10"/>
    <n v="2"/>
    <n v="8"/>
    <n v="0"/>
    <n v="16"/>
    <n v="23"/>
    <d v="2019-04-15T00:00:00"/>
    <x v="6"/>
  </r>
  <r>
    <x v="6"/>
    <d v="2019-04-18T00:00:00"/>
    <n v="7"/>
    <n v="0"/>
    <n v="7"/>
    <n v="0"/>
    <n v="16"/>
    <n v="23"/>
    <d v="2019-04-15T00:00:00"/>
    <x v="6"/>
  </r>
  <r>
    <x v="1"/>
    <d v="2019-04-18T00:00:00"/>
    <n v="3003"/>
    <n v="76"/>
    <n v="2896"/>
    <n v="31"/>
    <n v="16"/>
    <n v="23"/>
    <d v="2019-04-15T00:00:00"/>
    <x v="6"/>
  </r>
  <r>
    <x v="39"/>
    <d v="2019-04-18T00:00:00"/>
    <n v="242"/>
    <n v="6"/>
    <n v="236"/>
    <n v="0"/>
    <n v="16"/>
    <n v="23"/>
    <d v="2019-04-15T00:00:00"/>
    <x v="6"/>
  </r>
  <r>
    <x v="9"/>
    <d v="2019-04-18T00:00:00"/>
    <n v="242"/>
    <n v="0"/>
    <n v="242"/>
    <n v="0"/>
    <n v="16"/>
    <n v="23"/>
    <d v="2019-04-15T00:00:00"/>
    <x v="6"/>
  </r>
  <r>
    <x v="14"/>
    <d v="2019-04-18T00:00:00"/>
    <n v="137"/>
    <n v="32"/>
    <n v="105"/>
    <n v="0"/>
    <n v="16"/>
    <n v="23"/>
    <d v="2019-04-15T00:00:00"/>
    <x v="6"/>
  </r>
  <r>
    <x v="15"/>
    <d v="2019-04-18T00:00:00"/>
    <n v="91"/>
    <n v="2"/>
    <n v="89"/>
    <n v="0"/>
    <n v="16"/>
    <n v="23"/>
    <d v="2019-04-15T00:00:00"/>
    <x v="6"/>
  </r>
  <r>
    <x v="18"/>
    <d v="2019-04-18T00:00:00"/>
    <n v="14"/>
    <n v="1"/>
    <n v="13"/>
    <n v="0"/>
    <n v="16"/>
    <n v="23"/>
    <d v="2019-04-15T00:00:00"/>
    <x v="6"/>
  </r>
  <r>
    <x v="19"/>
    <d v="2019-04-18T00:00:00"/>
    <n v="3"/>
    <n v="0"/>
    <n v="3"/>
    <n v="0"/>
    <n v="16"/>
    <n v="23"/>
    <d v="2019-04-15T00:00:00"/>
    <x v="6"/>
  </r>
  <r>
    <x v="10"/>
    <d v="2019-04-18T00:00:00"/>
    <n v="137"/>
    <n v="0"/>
    <n v="137"/>
    <n v="0"/>
    <n v="16"/>
    <n v="23"/>
    <d v="2019-04-15T00:00:00"/>
    <x v="6"/>
  </r>
  <r>
    <x v="20"/>
    <d v="2019-04-18T00:00:00"/>
    <n v="137"/>
    <n v="0"/>
    <n v="137"/>
    <n v="0"/>
    <n v="16"/>
    <n v="23"/>
    <d v="2019-04-15T00:00:00"/>
    <x v="6"/>
  </r>
  <r>
    <x v="21"/>
    <d v="2019-04-18T00:00:00"/>
    <n v="482"/>
    <n v="7"/>
    <n v="475"/>
    <n v="0"/>
    <n v="16"/>
    <n v="23"/>
    <d v="2019-04-15T00:00:00"/>
    <x v="6"/>
  </r>
  <r>
    <x v="22"/>
    <d v="2019-04-18T00:00:00"/>
    <n v="1383"/>
    <n v="11"/>
    <n v="1372"/>
    <n v="0"/>
    <n v="16"/>
    <n v="23"/>
    <d v="2019-04-15T00:00:00"/>
    <x v="6"/>
  </r>
  <r>
    <x v="25"/>
    <d v="2019-04-18T00:00:00"/>
    <n v="103"/>
    <n v="10"/>
    <n v="93"/>
    <n v="0"/>
    <n v="16"/>
    <n v="23"/>
    <d v="2019-04-15T00:00:00"/>
    <x v="6"/>
  </r>
  <r>
    <x v="26"/>
    <d v="2019-04-18T00:00:00"/>
    <n v="22"/>
    <n v="0"/>
    <n v="22"/>
    <n v="0"/>
    <n v="16"/>
    <n v="23"/>
    <d v="2019-04-15T00:00:00"/>
    <x v="6"/>
  </r>
  <r>
    <x v="27"/>
    <d v="2019-04-18T00:00:00"/>
    <n v="17"/>
    <n v="1"/>
    <n v="16"/>
    <n v="0"/>
    <n v="16"/>
    <n v="23"/>
    <d v="2019-04-15T00:00:00"/>
    <x v="6"/>
  </r>
  <r>
    <x v="38"/>
    <d v="2019-04-18T00:00:00"/>
    <n v="5"/>
    <n v="0"/>
    <n v="5"/>
    <n v="0"/>
    <n v="16"/>
    <n v="23"/>
    <d v="2019-04-15T00:00:00"/>
    <x v="6"/>
  </r>
  <r>
    <x v="28"/>
    <d v="2019-04-18T00:00:00"/>
    <n v="121"/>
    <n v="6"/>
    <n v="115"/>
    <n v="0"/>
    <n v="16"/>
    <n v="23"/>
    <d v="2019-04-15T00:00:00"/>
    <x v="6"/>
  </r>
  <r>
    <x v="29"/>
    <d v="2019-04-18T00:00:00"/>
    <n v="33"/>
    <n v="5"/>
    <n v="28"/>
    <n v="0"/>
    <n v="16"/>
    <n v="23"/>
    <d v="2019-04-15T00:00:00"/>
    <x v="6"/>
  </r>
  <r>
    <x v="23"/>
    <d v="2019-04-18T00:00:00"/>
    <n v="51"/>
    <n v="6"/>
    <n v="45"/>
    <n v="0"/>
    <n v="16"/>
    <n v="23"/>
    <d v="2019-04-15T00:00:00"/>
    <x v="6"/>
  </r>
  <r>
    <x v="24"/>
    <d v="2019-04-18T00:00:00"/>
    <n v="291"/>
    <n v="17"/>
    <n v="274"/>
    <n v="0"/>
    <n v="16"/>
    <n v="23"/>
    <d v="2019-04-15T00:00:00"/>
    <x v="6"/>
  </r>
  <r>
    <x v="30"/>
    <d v="2019-04-18T00:00:00"/>
    <n v="291"/>
    <n v="0"/>
    <n v="291"/>
    <n v="0"/>
    <n v="16"/>
    <n v="23"/>
    <d v="2019-04-15T00:00:00"/>
    <x v="6"/>
  </r>
  <r>
    <x v="31"/>
    <d v="2019-04-18T00:00:00"/>
    <n v="200"/>
    <n v="13"/>
    <n v="187"/>
    <n v="0"/>
    <n v="16"/>
    <n v="23"/>
    <d v="2019-04-15T00:00:00"/>
    <x v="6"/>
  </r>
  <r>
    <x v="32"/>
    <d v="2019-04-18T00:00:00"/>
    <n v="73"/>
    <n v="10"/>
    <n v="63"/>
    <n v="0"/>
    <n v="16"/>
    <n v="23"/>
    <d v="2019-04-15T00:00:00"/>
    <x v="6"/>
  </r>
  <r>
    <x v="33"/>
    <d v="2019-04-18T00:00:00"/>
    <n v="47"/>
    <n v="4"/>
    <n v="43"/>
    <n v="0"/>
    <n v="16"/>
    <n v="23"/>
    <d v="2019-04-15T00:00:00"/>
    <x v="6"/>
  </r>
  <r>
    <x v="34"/>
    <d v="2019-04-18T00:00:00"/>
    <n v="23"/>
    <n v="0"/>
    <n v="0"/>
    <n v="0"/>
    <n v="16"/>
    <n v="23"/>
    <d v="2019-04-15T00:00:00"/>
    <x v="6"/>
  </r>
  <r>
    <x v="7"/>
    <d v="2019-04-18T00:00:00"/>
    <n v="648"/>
    <n v="160"/>
    <n v="488"/>
    <n v="0"/>
    <n v="16"/>
    <n v="23"/>
    <d v="2019-04-15T00:00:00"/>
    <x v="6"/>
  </r>
  <r>
    <x v="8"/>
    <d v="2019-04-18T00:00:00"/>
    <n v="2888"/>
    <n v="210"/>
    <n v="2678"/>
    <n v="0"/>
    <n v="16"/>
    <n v="23"/>
    <d v="2019-04-15T00:00:00"/>
    <x v="6"/>
  </r>
  <r>
    <x v="35"/>
    <d v="2019-04-18T00:00:00"/>
    <n v="892"/>
    <n v="0"/>
    <n v="0"/>
    <n v="892"/>
    <n v="16"/>
    <n v="23"/>
    <d v="2019-04-15T00:00:00"/>
    <x v="6"/>
  </r>
  <r>
    <x v="0"/>
    <d v="2019-04-19T00:00:00"/>
    <n v="2294"/>
    <n v="0"/>
    <n v="2277"/>
    <n v="17"/>
    <n v="16"/>
    <n v="23"/>
    <d v="2019-04-15T00:00:00"/>
    <x v="6"/>
  </r>
  <r>
    <x v="2"/>
    <d v="2019-04-19T00:00:00"/>
    <n v="11"/>
    <n v="1"/>
    <n v="10"/>
    <n v="0"/>
    <n v="16"/>
    <n v="23"/>
    <d v="2019-04-15T00:00:00"/>
    <x v="6"/>
  </r>
  <r>
    <x v="3"/>
    <d v="2019-04-19T00:00:00"/>
    <n v="42"/>
    <n v="5"/>
    <n v="37"/>
    <n v="0"/>
    <n v="16"/>
    <n v="23"/>
    <d v="2019-04-15T00:00:00"/>
    <x v="6"/>
  </r>
  <r>
    <x v="4"/>
    <d v="2019-04-19T00:00:00"/>
    <n v="26"/>
    <n v="1"/>
    <n v="25"/>
    <n v="0"/>
    <n v="16"/>
    <n v="23"/>
    <d v="2019-04-15T00:00:00"/>
    <x v="6"/>
  </r>
  <r>
    <x v="5"/>
    <d v="2019-04-19T00:00:00"/>
    <n v="5"/>
    <n v="3"/>
    <n v="2"/>
    <n v="0"/>
    <n v="16"/>
    <n v="23"/>
    <d v="2019-04-15T00:00:00"/>
    <x v="6"/>
  </r>
  <r>
    <x v="6"/>
    <d v="2019-04-19T00:00:00"/>
    <n v="2"/>
    <n v="0"/>
    <n v="2"/>
    <n v="0"/>
    <n v="16"/>
    <n v="23"/>
    <d v="2019-04-15T00:00:00"/>
    <x v="6"/>
  </r>
  <r>
    <x v="1"/>
    <d v="2019-04-19T00:00:00"/>
    <n v="2277"/>
    <n v="50"/>
    <n v="2201"/>
    <n v="26"/>
    <n v="16"/>
    <n v="23"/>
    <d v="2019-04-15T00:00:00"/>
    <x v="6"/>
  </r>
  <r>
    <x v="39"/>
    <d v="2019-04-19T00:00:00"/>
    <n v="201"/>
    <n v="1"/>
    <n v="200"/>
    <n v="0"/>
    <n v="16"/>
    <n v="23"/>
    <d v="2019-04-15T00:00:00"/>
    <x v="6"/>
  </r>
  <r>
    <x v="9"/>
    <d v="2019-04-19T00:00:00"/>
    <n v="201"/>
    <n v="0"/>
    <n v="201"/>
    <n v="0"/>
    <n v="16"/>
    <n v="23"/>
    <d v="2019-04-15T00:00:00"/>
    <x v="6"/>
  </r>
  <r>
    <x v="14"/>
    <d v="2019-04-19T00:00:00"/>
    <n v="109"/>
    <n v="21"/>
    <n v="88"/>
    <n v="0"/>
    <n v="16"/>
    <n v="23"/>
    <d v="2019-04-15T00:00:00"/>
    <x v="6"/>
  </r>
  <r>
    <x v="15"/>
    <d v="2019-04-19T00:00:00"/>
    <n v="78"/>
    <n v="0"/>
    <n v="78"/>
    <n v="0"/>
    <n v="16"/>
    <n v="23"/>
    <d v="2019-04-15T00:00:00"/>
    <x v="6"/>
  </r>
  <r>
    <x v="18"/>
    <d v="2019-04-19T00:00:00"/>
    <n v="10"/>
    <n v="0"/>
    <n v="10"/>
    <n v="0"/>
    <n v="16"/>
    <n v="23"/>
    <d v="2019-04-15T00:00:00"/>
    <x v="6"/>
  </r>
  <r>
    <x v="19"/>
    <d v="2019-04-19T00:00:00"/>
    <n v="2"/>
    <n v="0"/>
    <n v="2"/>
    <n v="0"/>
    <n v="16"/>
    <n v="23"/>
    <d v="2019-04-15T00:00:00"/>
    <x v="6"/>
  </r>
  <r>
    <x v="10"/>
    <d v="2019-04-19T00:00:00"/>
    <n v="109"/>
    <n v="0"/>
    <n v="109"/>
    <n v="0"/>
    <n v="16"/>
    <n v="23"/>
    <d v="2019-04-15T00:00:00"/>
    <x v="6"/>
  </r>
  <r>
    <x v="11"/>
    <d v="2019-04-19T00:00:00"/>
    <n v="1"/>
    <n v="0"/>
    <n v="1"/>
    <n v="0"/>
    <n v="16"/>
    <n v="23"/>
    <d v="2019-04-15T00:00:00"/>
    <x v="6"/>
  </r>
  <r>
    <x v="20"/>
    <d v="2019-04-19T00:00:00"/>
    <n v="109"/>
    <n v="0"/>
    <n v="109"/>
    <n v="0"/>
    <n v="16"/>
    <n v="23"/>
    <d v="2019-04-15T00:00:00"/>
    <x v="6"/>
  </r>
  <r>
    <x v="21"/>
    <d v="2019-04-19T00:00:00"/>
    <n v="342"/>
    <n v="4"/>
    <n v="338"/>
    <n v="0"/>
    <n v="16"/>
    <n v="23"/>
    <d v="2019-04-15T00:00:00"/>
    <x v="6"/>
  </r>
  <r>
    <x v="22"/>
    <d v="2019-04-19T00:00:00"/>
    <n v="1026"/>
    <n v="4"/>
    <n v="1022"/>
    <n v="0"/>
    <n v="16"/>
    <n v="23"/>
    <d v="2019-04-15T00:00:00"/>
    <x v="6"/>
  </r>
  <r>
    <x v="25"/>
    <d v="2019-04-19T00:00:00"/>
    <n v="86"/>
    <n v="9"/>
    <n v="77"/>
    <n v="0"/>
    <n v="16"/>
    <n v="23"/>
    <d v="2019-04-15T00:00:00"/>
    <x v="6"/>
  </r>
  <r>
    <x v="26"/>
    <d v="2019-04-19T00:00:00"/>
    <n v="17"/>
    <n v="1"/>
    <n v="16"/>
    <n v="0"/>
    <n v="16"/>
    <n v="23"/>
    <d v="2019-04-15T00:00:00"/>
    <x v="6"/>
  </r>
  <r>
    <x v="27"/>
    <d v="2019-04-19T00:00:00"/>
    <n v="13"/>
    <n v="0"/>
    <n v="13"/>
    <n v="0"/>
    <n v="16"/>
    <n v="23"/>
    <d v="2019-04-15T00:00:00"/>
    <x v="6"/>
  </r>
  <r>
    <x v="38"/>
    <d v="2019-04-19T00:00:00"/>
    <n v="6"/>
    <n v="2"/>
    <n v="4"/>
    <n v="0"/>
    <n v="16"/>
    <n v="23"/>
    <d v="2019-04-15T00:00:00"/>
    <x v="6"/>
  </r>
  <r>
    <x v="28"/>
    <d v="2019-04-19T00:00:00"/>
    <n v="92"/>
    <n v="9"/>
    <n v="83"/>
    <n v="0"/>
    <n v="16"/>
    <n v="23"/>
    <d v="2019-04-15T00:00:00"/>
    <x v="6"/>
  </r>
  <r>
    <x v="29"/>
    <d v="2019-04-19T00:00:00"/>
    <n v="32"/>
    <n v="7"/>
    <n v="25"/>
    <n v="0"/>
    <n v="16"/>
    <n v="23"/>
    <d v="2019-04-15T00:00:00"/>
    <x v="6"/>
  </r>
  <r>
    <x v="23"/>
    <d v="2019-04-19T00:00:00"/>
    <n v="47"/>
    <n v="7"/>
    <n v="40"/>
    <n v="0"/>
    <n v="16"/>
    <n v="23"/>
    <d v="2019-04-15T00:00:00"/>
    <x v="6"/>
  </r>
  <r>
    <x v="24"/>
    <d v="2019-04-19T00:00:00"/>
    <n v="236"/>
    <n v="12"/>
    <n v="224"/>
    <n v="0"/>
    <n v="16"/>
    <n v="23"/>
    <d v="2019-04-15T00:00:00"/>
    <x v="6"/>
  </r>
  <r>
    <x v="30"/>
    <d v="2019-04-19T00:00:00"/>
    <n v="236"/>
    <n v="0"/>
    <n v="236"/>
    <n v="0"/>
    <n v="16"/>
    <n v="23"/>
    <d v="2019-04-15T00:00:00"/>
    <x v="6"/>
  </r>
  <r>
    <x v="31"/>
    <d v="2019-04-19T00:00:00"/>
    <n v="170"/>
    <n v="16"/>
    <n v="154"/>
    <n v="0"/>
    <n v="16"/>
    <n v="23"/>
    <d v="2019-04-15T00:00:00"/>
    <x v="6"/>
  </r>
  <r>
    <x v="32"/>
    <d v="2019-04-19T00:00:00"/>
    <n v="66"/>
    <n v="13"/>
    <n v="53"/>
    <n v="0"/>
    <n v="16"/>
    <n v="23"/>
    <d v="2019-04-15T00:00:00"/>
    <x v="6"/>
  </r>
  <r>
    <x v="33"/>
    <d v="2019-04-19T00:00:00"/>
    <n v="27"/>
    <n v="3"/>
    <n v="24"/>
    <n v="0"/>
    <n v="16"/>
    <n v="23"/>
    <d v="2019-04-15T00:00:00"/>
    <x v="6"/>
  </r>
  <r>
    <x v="34"/>
    <d v="2019-04-19T00:00:00"/>
    <n v="20"/>
    <n v="0"/>
    <n v="0"/>
    <n v="0"/>
    <n v="16"/>
    <n v="23"/>
    <d v="2019-04-15T00:00:00"/>
    <x v="6"/>
  </r>
  <r>
    <x v="7"/>
    <d v="2019-04-19T00:00:00"/>
    <n v="530"/>
    <n v="112"/>
    <n v="418"/>
    <n v="0"/>
    <n v="16"/>
    <n v="23"/>
    <d v="2019-04-15T00:00:00"/>
    <x v="6"/>
  </r>
  <r>
    <x v="8"/>
    <d v="2019-04-19T00:00:00"/>
    <n v="2198"/>
    <n v="179"/>
    <n v="2019"/>
    <n v="0"/>
    <n v="16"/>
    <n v="23"/>
    <d v="2019-04-15T00:00:00"/>
    <x v="6"/>
  </r>
  <r>
    <x v="35"/>
    <d v="2019-04-19T00:00:00"/>
    <n v="672"/>
    <n v="0"/>
    <n v="0"/>
    <n v="672"/>
    <n v="16"/>
    <n v="23"/>
    <d v="2019-04-15T00:00:00"/>
    <x v="6"/>
  </r>
  <r>
    <x v="0"/>
    <d v="2019-04-20T00:00:00"/>
    <n v="344"/>
    <n v="0"/>
    <n v="341"/>
    <n v="3"/>
    <n v="16"/>
    <n v="23"/>
    <d v="2019-04-15T00:00:00"/>
    <x v="6"/>
  </r>
  <r>
    <x v="2"/>
    <d v="2019-04-20T00:00:00"/>
    <n v="2"/>
    <n v="0"/>
    <n v="2"/>
    <n v="0"/>
    <n v="16"/>
    <n v="23"/>
    <d v="2019-04-15T00:00:00"/>
    <x v="6"/>
  </r>
  <r>
    <x v="3"/>
    <d v="2019-04-20T00:00:00"/>
    <n v="11"/>
    <n v="0"/>
    <n v="11"/>
    <n v="0"/>
    <n v="16"/>
    <n v="23"/>
    <d v="2019-04-15T00:00:00"/>
    <x v="6"/>
  </r>
  <r>
    <x v="4"/>
    <d v="2019-04-20T00:00:00"/>
    <n v="9"/>
    <n v="0"/>
    <n v="9"/>
    <n v="0"/>
    <n v="16"/>
    <n v="23"/>
    <d v="2019-04-15T00:00:00"/>
    <x v="6"/>
  </r>
  <r>
    <x v="5"/>
    <d v="2019-04-20T00:00:00"/>
    <n v="3"/>
    <n v="0"/>
    <n v="3"/>
    <n v="0"/>
    <n v="16"/>
    <n v="23"/>
    <d v="2019-04-15T00:00:00"/>
    <x v="6"/>
  </r>
  <r>
    <x v="6"/>
    <d v="2019-04-20T00:00:00"/>
    <n v="3"/>
    <n v="0"/>
    <n v="3"/>
    <n v="0"/>
    <n v="16"/>
    <n v="23"/>
    <d v="2019-04-15T00:00:00"/>
    <x v="6"/>
  </r>
  <r>
    <x v="1"/>
    <d v="2019-04-20T00:00:00"/>
    <n v="341"/>
    <n v="16"/>
    <n v="317"/>
    <n v="8"/>
    <n v="16"/>
    <n v="23"/>
    <d v="2019-04-15T00:00:00"/>
    <x v="6"/>
  </r>
  <r>
    <x v="39"/>
    <d v="2019-04-20T00:00:00"/>
    <n v="22"/>
    <n v="0"/>
    <n v="22"/>
    <n v="0"/>
    <n v="16"/>
    <n v="23"/>
    <d v="2019-04-15T00:00:00"/>
    <x v="6"/>
  </r>
  <r>
    <x v="9"/>
    <d v="2019-04-20T00:00:00"/>
    <n v="22"/>
    <n v="0"/>
    <n v="22"/>
    <n v="0"/>
    <n v="16"/>
    <n v="23"/>
    <d v="2019-04-15T00:00:00"/>
    <x v="6"/>
  </r>
  <r>
    <x v="14"/>
    <d v="2019-04-20T00:00:00"/>
    <n v="25"/>
    <n v="1"/>
    <n v="24"/>
    <n v="0"/>
    <n v="16"/>
    <n v="23"/>
    <d v="2019-04-15T00:00:00"/>
    <x v="6"/>
  </r>
  <r>
    <x v="15"/>
    <d v="2019-04-20T00:00:00"/>
    <n v="21"/>
    <n v="0"/>
    <n v="21"/>
    <n v="0"/>
    <n v="16"/>
    <n v="23"/>
    <d v="2019-04-15T00:00:00"/>
    <x v="6"/>
  </r>
  <r>
    <x v="18"/>
    <d v="2019-04-20T00:00:00"/>
    <n v="3"/>
    <n v="1"/>
    <n v="2"/>
    <n v="0"/>
    <n v="16"/>
    <n v="23"/>
    <d v="2019-04-15T00:00:00"/>
    <x v="6"/>
  </r>
  <r>
    <x v="19"/>
    <d v="2019-04-20T00:00:00"/>
    <n v="1"/>
    <n v="0"/>
    <n v="1"/>
    <n v="0"/>
    <n v="16"/>
    <n v="23"/>
    <d v="2019-04-15T00:00:00"/>
    <x v="6"/>
  </r>
  <r>
    <x v="10"/>
    <d v="2019-04-20T00:00:00"/>
    <n v="25"/>
    <n v="0"/>
    <n v="25"/>
    <n v="0"/>
    <n v="16"/>
    <n v="23"/>
    <d v="2019-04-15T00:00:00"/>
    <x v="6"/>
  </r>
  <r>
    <x v="11"/>
    <d v="2019-04-20T00:00:00"/>
    <n v="1"/>
    <n v="0"/>
    <n v="1"/>
    <n v="0"/>
    <n v="16"/>
    <n v="23"/>
    <d v="2019-04-15T00:00:00"/>
    <x v="6"/>
  </r>
  <r>
    <x v="20"/>
    <d v="2019-04-20T00:00:00"/>
    <n v="25"/>
    <n v="0"/>
    <n v="25"/>
    <n v="0"/>
    <n v="16"/>
    <n v="23"/>
    <d v="2019-04-15T00:00:00"/>
    <x v="6"/>
  </r>
  <r>
    <x v="21"/>
    <d v="2019-04-20T00:00:00"/>
    <n v="38"/>
    <n v="1"/>
    <n v="37"/>
    <n v="0"/>
    <n v="16"/>
    <n v="23"/>
    <d v="2019-04-15T00:00:00"/>
    <x v="6"/>
  </r>
  <r>
    <x v="22"/>
    <d v="2019-04-20T00:00:00"/>
    <n v="134"/>
    <n v="1"/>
    <n v="133"/>
    <n v="0"/>
    <n v="16"/>
    <n v="23"/>
    <d v="2019-04-15T00:00:00"/>
    <x v="6"/>
  </r>
  <r>
    <x v="25"/>
    <d v="2019-04-20T00:00:00"/>
    <n v="12"/>
    <n v="3"/>
    <n v="9"/>
    <n v="0"/>
    <n v="16"/>
    <n v="23"/>
    <d v="2019-04-15T00:00:00"/>
    <x v="6"/>
  </r>
  <r>
    <x v="26"/>
    <d v="2019-04-20T00:00:00"/>
    <n v="3"/>
    <n v="0"/>
    <n v="3"/>
    <n v="0"/>
    <n v="16"/>
    <n v="23"/>
    <d v="2019-04-15T00:00:00"/>
    <x v="6"/>
  </r>
  <r>
    <x v="38"/>
    <d v="2019-04-20T00:00:00"/>
    <n v="1"/>
    <n v="1"/>
    <n v="0"/>
    <n v="0"/>
    <n v="16"/>
    <n v="23"/>
    <d v="2019-04-15T00:00:00"/>
    <x v="6"/>
  </r>
  <r>
    <x v="28"/>
    <d v="2019-04-20T00:00:00"/>
    <n v="15"/>
    <n v="1"/>
    <n v="14"/>
    <n v="0"/>
    <n v="16"/>
    <n v="23"/>
    <d v="2019-04-15T00:00:00"/>
    <x v="6"/>
  </r>
  <r>
    <x v="29"/>
    <d v="2019-04-20T00:00:00"/>
    <n v="3"/>
    <n v="0"/>
    <n v="3"/>
    <n v="0"/>
    <n v="16"/>
    <n v="23"/>
    <d v="2019-04-15T00:00:00"/>
    <x v="6"/>
  </r>
  <r>
    <x v="23"/>
    <d v="2019-04-20T00:00:00"/>
    <n v="4"/>
    <n v="2"/>
    <n v="2"/>
    <n v="0"/>
    <n v="16"/>
    <n v="23"/>
    <d v="2019-04-15T00:00:00"/>
    <x v="6"/>
  </r>
  <r>
    <x v="24"/>
    <d v="2019-04-20T00:00:00"/>
    <n v="34"/>
    <n v="1"/>
    <n v="33"/>
    <n v="0"/>
    <n v="16"/>
    <n v="23"/>
    <d v="2019-04-15T00:00:00"/>
    <x v="6"/>
  </r>
  <r>
    <x v="30"/>
    <d v="2019-04-20T00:00:00"/>
    <n v="34"/>
    <n v="0"/>
    <n v="34"/>
    <n v="0"/>
    <n v="16"/>
    <n v="23"/>
    <d v="2019-04-15T00:00:00"/>
    <x v="6"/>
  </r>
  <r>
    <x v="31"/>
    <d v="2019-04-20T00:00:00"/>
    <n v="25"/>
    <n v="4"/>
    <n v="21"/>
    <n v="0"/>
    <n v="16"/>
    <n v="23"/>
    <d v="2019-04-15T00:00:00"/>
    <x v="6"/>
  </r>
  <r>
    <x v="32"/>
    <d v="2019-04-20T00:00:00"/>
    <n v="12"/>
    <n v="4"/>
    <n v="8"/>
    <n v="0"/>
    <n v="16"/>
    <n v="23"/>
    <d v="2019-04-15T00:00:00"/>
    <x v="6"/>
  </r>
  <r>
    <x v="33"/>
    <d v="2019-04-20T00:00:00"/>
    <n v="7"/>
    <n v="2"/>
    <n v="5"/>
    <n v="0"/>
    <n v="16"/>
    <n v="23"/>
    <d v="2019-04-15T00:00:00"/>
    <x v="6"/>
  </r>
  <r>
    <x v="34"/>
    <d v="2019-04-20T00:00:00"/>
    <n v="2"/>
    <n v="0"/>
    <n v="0"/>
    <n v="0"/>
    <n v="16"/>
    <n v="23"/>
    <d v="2019-04-15T00:00:00"/>
    <x v="6"/>
  </r>
  <r>
    <x v="7"/>
    <d v="2019-04-20T00:00:00"/>
    <n v="85"/>
    <n v="25"/>
    <n v="60"/>
    <n v="0"/>
    <n v="16"/>
    <n v="23"/>
    <d v="2019-04-15T00:00:00"/>
    <x v="6"/>
  </r>
  <r>
    <x v="8"/>
    <d v="2019-04-20T00:00:00"/>
    <n v="314"/>
    <n v="31"/>
    <n v="283"/>
    <n v="0"/>
    <n v="16"/>
    <n v="23"/>
    <d v="2019-04-15T00:00:00"/>
    <x v="6"/>
  </r>
  <r>
    <x v="35"/>
    <d v="2019-04-20T00:00:00"/>
    <n v="95"/>
    <n v="0"/>
    <n v="0"/>
    <n v="95"/>
    <n v="16"/>
    <n v="23"/>
    <d v="2019-04-15T00:00:00"/>
    <x v="6"/>
  </r>
  <r>
    <x v="0"/>
    <d v="2019-04-21T00:00:00"/>
    <n v="179"/>
    <n v="0"/>
    <n v="176"/>
    <n v="3"/>
    <n v="17"/>
    <n v="24"/>
    <d v="2019-04-22T00:00:00"/>
    <x v="6"/>
  </r>
  <r>
    <x v="2"/>
    <d v="2019-04-21T00:00:00"/>
    <n v="2"/>
    <n v="0"/>
    <n v="2"/>
    <n v="0"/>
    <n v="17"/>
    <n v="24"/>
    <d v="2019-04-22T00:00:00"/>
    <x v="6"/>
  </r>
  <r>
    <x v="3"/>
    <d v="2019-04-21T00:00:00"/>
    <n v="10"/>
    <n v="1"/>
    <n v="9"/>
    <n v="0"/>
    <n v="17"/>
    <n v="24"/>
    <d v="2019-04-22T00:00:00"/>
    <x v="6"/>
  </r>
  <r>
    <x v="4"/>
    <d v="2019-04-21T00:00:00"/>
    <n v="7"/>
    <n v="0"/>
    <n v="7"/>
    <n v="0"/>
    <n v="17"/>
    <n v="24"/>
    <d v="2019-04-22T00:00:00"/>
    <x v="6"/>
  </r>
  <r>
    <x v="5"/>
    <d v="2019-04-21T00:00:00"/>
    <n v="4"/>
    <n v="1"/>
    <n v="3"/>
    <n v="0"/>
    <n v="17"/>
    <n v="24"/>
    <d v="2019-04-22T00:00:00"/>
    <x v="6"/>
  </r>
  <r>
    <x v="6"/>
    <d v="2019-04-21T00:00:00"/>
    <n v="3"/>
    <n v="0"/>
    <n v="3"/>
    <n v="0"/>
    <n v="17"/>
    <n v="24"/>
    <d v="2019-04-22T00:00:00"/>
    <x v="6"/>
  </r>
  <r>
    <x v="1"/>
    <d v="2019-04-21T00:00:00"/>
    <n v="176"/>
    <n v="7"/>
    <n v="162"/>
    <n v="7"/>
    <n v="17"/>
    <n v="24"/>
    <d v="2019-04-22T00:00:00"/>
    <x v="6"/>
  </r>
  <r>
    <x v="39"/>
    <d v="2019-04-21T00:00:00"/>
    <n v="4"/>
    <n v="0"/>
    <n v="4"/>
    <n v="0"/>
    <n v="17"/>
    <n v="24"/>
    <d v="2019-04-22T00:00:00"/>
    <x v="6"/>
  </r>
  <r>
    <x v="9"/>
    <d v="2019-04-21T00:00:00"/>
    <n v="4"/>
    <n v="0"/>
    <n v="4"/>
    <n v="0"/>
    <n v="17"/>
    <n v="24"/>
    <d v="2019-04-22T00:00:00"/>
    <x v="6"/>
  </r>
  <r>
    <x v="14"/>
    <d v="2019-04-21T00:00:00"/>
    <n v="14"/>
    <n v="4"/>
    <n v="10"/>
    <n v="0"/>
    <n v="17"/>
    <n v="24"/>
    <d v="2019-04-22T00:00:00"/>
    <x v="6"/>
  </r>
  <r>
    <x v="15"/>
    <d v="2019-04-21T00:00:00"/>
    <n v="9"/>
    <n v="0"/>
    <n v="9"/>
    <n v="0"/>
    <n v="17"/>
    <n v="24"/>
    <d v="2019-04-22T00:00:00"/>
    <x v="6"/>
  </r>
  <r>
    <x v="18"/>
    <d v="2019-04-21T00:00:00"/>
    <n v="1"/>
    <n v="0"/>
    <n v="1"/>
    <n v="0"/>
    <n v="17"/>
    <n v="24"/>
    <d v="2019-04-22T00:00:00"/>
    <x v="6"/>
  </r>
  <r>
    <x v="10"/>
    <d v="2019-04-21T00:00:00"/>
    <n v="14"/>
    <n v="0"/>
    <n v="14"/>
    <n v="0"/>
    <n v="17"/>
    <n v="24"/>
    <d v="2019-04-22T00:00:00"/>
    <x v="6"/>
  </r>
  <r>
    <x v="20"/>
    <d v="2019-04-21T00:00:00"/>
    <n v="14"/>
    <n v="0"/>
    <n v="14"/>
    <n v="0"/>
    <n v="17"/>
    <n v="24"/>
    <d v="2019-04-22T00:00:00"/>
    <x v="6"/>
  </r>
  <r>
    <x v="21"/>
    <d v="2019-04-21T00:00:00"/>
    <n v="16"/>
    <n v="0"/>
    <n v="16"/>
    <n v="0"/>
    <n v="17"/>
    <n v="24"/>
    <d v="2019-04-22T00:00:00"/>
    <x v="6"/>
  </r>
  <r>
    <x v="22"/>
    <d v="2019-04-21T00:00:00"/>
    <n v="62"/>
    <n v="0"/>
    <n v="62"/>
    <n v="0"/>
    <n v="17"/>
    <n v="24"/>
    <d v="2019-04-22T00:00:00"/>
    <x v="6"/>
  </r>
  <r>
    <x v="25"/>
    <d v="2019-04-21T00:00:00"/>
    <n v="12"/>
    <n v="1"/>
    <n v="11"/>
    <n v="0"/>
    <n v="17"/>
    <n v="24"/>
    <d v="2019-04-22T00:00:00"/>
    <x v="6"/>
  </r>
  <r>
    <x v="26"/>
    <d v="2019-04-21T00:00:00"/>
    <n v="3"/>
    <n v="0"/>
    <n v="3"/>
    <n v="0"/>
    <n v="17"/>
    <n v="24"/>
    <d v="2019-04-22T00:00:00"/>
    <x v="6"/>
  </r>
  <r>
    <x v="28"/>
    <d v="2019-04-21T00:00:00"/>
    <n v="7"/>
    <n v="1"/>
    <n v="6"/>
    <n v="0"/>
    <n v="17"/>
    <n v="24"/>
    <d v="2019-04-22T00:00:00"/>
    <x v="6"/>
  </r>
  <r>
    <x v="29"/>
    <d v="2019-04-21T00:00:00"/>
    <n v="2"/>
    <n v="0"/>
    <n v="2"/>
    <n v="0"/>
    <n v="17"/>
    <n v="24"/>
    <d v="2019-04-22T00:00:00"/>
    <x v="6"/>
  </r>
  <r>
    <x v="23"/>
    <d v="2019-04-21T00:00:00"/>
    <n v="7"/>
    <n v="0"/>
    <n v="7"/>
    <n v="0"/>
    <n v="17"/>
    <n v="24"/>
    <d v="2019-04-22T00:00:00"/>
    <x v="6"/>
  </r>
  <r>
    <x v="24"/>
    <d v="2019-04-21T00:00:00"/>
    <n v="25"/>
    <n v="3"/>
    <n v="22"/>
    <n v="0"/>
    <n v="17"/>
    <n v="24"/>
    <d v="2019-04-22T00:00:00"/>
    <x v="6"/>
  </r>
  <r>
    <x v="30"/>
    <d v="2019-04-21T00:00:00"/>
    <n v="25"/>
    <n v="0"/>
    <n v="25"/>
    <n v="0"/>
    <n v="17"/>
    <n v="24"/>
    <d v="2019-04-22T00:00:00"/>
    <x v="6"/>
  </r>
  <r>
    <x v="31"/>
    <d v="2019-04-21T00:00:00"/>
    <n v="16"/>
    <n v="2"/>
    <n v="14"/>
    <n v="0"/>
    <n v="17"/>
    <n v="24"/>
    <d v="2019-04-22T00:00:00"/>
    <x v="6"/>
  </r>
  <r>
    <x v="32"/>
    <d v="2019-04-21T00:00:00"/>
    <n v="2"/>
    <n v="1"/>
    <n v="1"/>
    <n v="0"/>
    <n v="17"/>
    <n v="24"/>
    <d v="2019-04-22T00:00:00"/>
    <x v="6"/>
  </r>
  <r>
    <x v="33"/>
    <d v="2019-04-21T00:00:00"/>
    <n v="2"/>
    <n v="0"/>
    <n v="2"/>
    <n v="0"/>
    <n v="17"/>
    <n v="24"/>
    <d v="2019-04-22T00:00:00"/>
    <x v="6"/>
  </r>
  <r>
    <x v="34"/>
    <d v="2019-04-21T00:00:00"/>
    <n v="1"/>
    <n v="0"/>
    <n v="0"/>
    <n v="0"/>
    <n v="17"/>
    <n v="24"/>
    <d v="2019-04-22T00:00:00"/>
    <x v="6"/>
  </r>
  <r>
    <x v="7"/>
    <d v="2019-04-21T00:00:00"/>
    <n v="48"/>
    <n v="18"/>
    <n v="30"/>
    <n v="0"/>
    <n v="17"/>
    <n v="24"/>
    <d v="2019-04-22T00:00:00"/>
    <x v="6"/>
  </r>
  <r>
    <x v="8"/>
    <d v="2019-04-21T00:00:00"/>
    <n v="158"/>
    <n v="14"/>
    <n v="144"/>
    <n v="0"/>
    <n v="17"/>
    <n v="24"/>
    <d v="2019-04-22T00:00:00"/>
    <x v="6"/>
  </r>
  <r>
    <x v="35"/>
    <d v="2019-04-21T00:00:00"/>
    <n v="42"/>
    <n v="0"/>
    <n v="0"/>
    <n v="42"/>
    <n v="17"/>
    <n v="24"/>
    <d v="2019-04-22T00:00:00"/>
    <x v="6"/>
  </r>
  <r>
    <x v="0"/>
    <d v="2019-04-22T00:00:00"/>
    <n v="3691"/>
    <n v="0"/>
    <n v="3665"/>
    <n v="26"/>
    <n v="17"/>
    <n v="24"/>
    <d v="2019-04-22T00:00:00"/>
    <x v="6"/>
  </r>
  <r>
    <x v="2"/>
    <d v="2019-04-22T00:00:00"/>
    <n v="19"/>
    <n v="0"/>
    <n v="19"/>
    <n v="0"/>
    <n v="17"/>
    <n v="24"/>
    <d v="2019-04-22T00:00:00"/>
    <x v="6"/>
  </r>
  <r>
    <x v="3"/>
    <d v="2019-04-22T00:00:00"/>
    <n v="62"/>
    <n v="2"/>
    <n v="60"/>
    <n v="0"/>
    <n v="17"/>
    <n v="24"/>
    <d v="2019-04-22T00:00:00"/>
    <x v="6"/>
  </r>
  <r>
    <x v="4"/>
    <d v="2019-04-22T00:00:00"/>
    <n v="41"/>
    <n v="0"/>
    <n v="41"/>
    <n v="0"/>
    <n v="17"/>
    <n v="24"/>
    <d v="2019-04-22T00:00:00"/>
    <x v="6"/>
  </r>
  <r>
    <x v="36"/>
    <d v="2019-04-22T00:00:00"/>
    <n v="1"/>
    <n v="0"/>
    <n v="1"/>
    <n v="0"/>
    <n v="17"/>
    <n v="24"/>
    <d v="2019-04-22T00:00:00"/>
    <x v="6"/>
  </r>
  <r>
    <x v="5"/>
    <d v="2019-04-22T00:00:00"/>
    <n v="11"/>
    <n v="1"/>
    <n v="10"/>
    <n v="0"/>
    <n v="17"/>
    <n v="24"/>
    <d v="2019-04-22T00:00:00"/>
    <x v="6"/>
  </r>
  <r>
    <x v="6"/>
    <d v="2019-04-22T00:00:00"/>
    <n v="9"/>
    <n v="0"/>
    <n v="9"/>
    <n v="0"/>
    <n v="17"/>
    <n v="24"/>
    <d v="2019-04-22T00:00:00"/>
    <x v="6"/>
  </r>
  <r>
    <x v="1"/>
    <d v="2019-04-22T00:00:00"/>
    <n v="3665"/>
    <n v="112"/>
    <n v="3520"/>
    <n v="33"/>
    <n v="17"/>
    <n v="24"/>
    <d v="2019-04-22T00:00:00"/>
    <x v="6"/>
  </r>
  <r>
    <x v="39"/>
    <d v="2019-04-22T00:00:00"/>
    <n v="308"/>
    <n v="3"/>
    <n v="305"/>
    <n v="0"/>
    <n v="17"/>
    <n v="24"/>
    <d v="2019-04-22T00:00:00"/>
    <x v="6"/>
  </r>
  <r>
    <x v="9"/>
    <d v="2019-04-22T00:00:00"/>
    <n v="308"/>
    <n v="0"/>
    <n v="308"/>
    <n v="0"/>
    <n v="17"/>
    <n v="24"/>
    <d v="2019-04-22T00:00:00"/>
    <x v="6"/>
  </r>
  <r>
    <x v="14"/>
    <d v="2019-04-22T00:00:00"/>
    <n v="212"/>
    <n v="53"/>
    <n v="159"/>
    <n v="0"/>
    <n v="17"/>
    <n v="24"/>
    <d v="2019-04-22T00:00:00"/>
    <x v="6"/>
  </r>
  <r>
    <x v="15"/>
    <d v="2019-04-22T00:00:00"/>
    <n v="134"/>
    <n v="1"/>
    <n v="133"/>
    <n v="0"/>
    <n v="17"/>
    <n v="24"/>
    <d v="2019-04-22T00:00:00"/>
    <x v="6"/>
  </r>
  <r>
    <x v="18"/>
    <d v="2019-04-22T00:00:00"/>
    <n v="25"/>
    <n v="2"/>
    <n v="23"/>
    <n v="0"/>
    <n v="17"/>
    <n v="24"/>
    <d v="2019-04-22T00:00:00"/>
    <x v="6"/>
  </r>
  <r>
    <x v="19"/>
    <d v="2019-04-22T00:00:00"/>
    <n v="2"/>
    <n v="0"/>
    <n v="2"/>
    <n v="0"/>
    <n v="17"/>
    <n v="24"/>
    <d v="2019-04-22T00:00:00"/>
    <x v="6"/>
  </r>
  <r>
    <x v="10"/>
    <d v="2019-04-22T00:00:00"/>
    <n v="212"/>
    <n v="0"/>
    <n v="212"/>
    <n v="0"/>
    <n v="17"/>
    <n v="24"/>
    <d v="2019-04-22T00:00:00"/>
    <x v="6"/>
  </r>
  <r>
    <x v="11"/>
    <d v="2019-04-22T00:00:00"/>
    <n v="1"/>
    <n v="0"/>
    <n v="1"/>
    <n v="0"/>
    <n v="17"/>
    <n v="24"/>
    <d v="2019-04-22T00:00:00"/>
    <x v="6"/>
  </r>
  <r>
    <x v="20"/>
    <d v="2019-04-22T00:00:00"/>
    <n v="212"/>
    <n v="0"/>
    <n v="212"/>
    <n v="0"/>
    <n v="17"/>
    <n v="24"/>
    <d v="2019-04-22T00:00:00"/>
    <x v="6"/>
  </r>
  <r>
    <x v="21"/>
    <d v="2019-04-22T00:00:00"/>
    <n v="612"/>
    <n v="5"/>
    <n v="607"/>
    <n v="0"/>
    <n v="17"/>
    <n v="24"/>
    <d v="2019-04-22T00:00:00"/>
    <x v="6"/>
  </r>
  <r>
    <x v="22"/>
    <d v="2019-04-22T00:00:00"/>
    <n v="1645"/>
    <n v="14"/>
    <n v="1631"/>
    <n v="0"/>
    <n v="17"/>
    <n v="24"/>
    <d v="2019-04-22T00:00:00"/>
    <x v="6"/>
  </r>
  <r>
    <x v="25"/>
    <d v="2019-04-22T00:00:00"/>
    <n v="129"/>
    <n v="16"/>
    <n v="113"/>
    <n v="0"/>
    <n v="17"/>
    <n v="24"/>
    <d v="2019-04-22T00:00:00"/>
    <x v="6"/>
  </r>
  <r>
    <x v="26"/>
    <d v="2019-04-22T00:00:00"/>
    <n v="25"/>
    <n v="1"/>
    <n v="24"/>
    <n v="0"/>
    <n v="17"/>
    <n v="24"/>
    <d v="2019-04-22T00:00:00"/>
    <x v="6"/>
  </r>
  <r>
    <x v="27"/>
    <d v="2019-04-22T00:00:00"/>
    <n v="19"/>
    <n v="0"/>
    <n v="19"/>
    <n v="0"/>
    <n v="17"/>
    <n v="24"/>
    <d v="2019-04-22T00:00:00"/>
    <x v="6"/>
  </r>
  <r>
    <x v="38"/>
    <d v="2019-04-22T00:00:00"/>
    <n v="7"/>
    <n v="1"/>
    <n v="6"/>
    <n v="0"/>
    <n v="17"/>
    <n v="24"/>
    <d v="2019-04-22T00:00:00"/>
    <x v="6"/>
  </r>
  <r>
    <x v="28"/>
    <d v="2019-04-22T00:00:00"/>
    <n v="142"/>
    <n v="3"/>
    <n v="139"/>
    <n v="0"/>
    <n v="17"/>
    <n v="24"/>
    <d v="2019-04-22T00:00:00"/>
    <x v="6"/>
  </r>
  <r>
    <x v="29"/>
    <d v="2019-04-22T00:00:00"/>
    <n v="55"/>
    <n v="9"/>
    <n v="46"/>
    <n v="0"/>
    <n v="17"/>
    <n v="24"/>
    <d v="2019-04-22T00:00:00"/>
    <x v="6"/>
  </r>
  <r>
    <x v="23"/>
    <d v="2019-04-22T00:00:00"/>
    <n v="78"/>
    <n v="14"/>
    <n v="64"/>
    <n v="0"/>
    <n v="17"/>
    <n v="24"/>
    <d v="2019-04-22T00:00:00"/>
    <x v="6"/>
  </r>
  <r>
    <x v="24"/>
    <d v="2019-04-22T00:00:00"/>
    <n v="360"/>
    <n v="21"/>
    <n v="339"/>
    <n v="0"/>
    <n v="17"/>
    <n v="24"/>
    <d v="2019-04-22T00:00:00"/>
    <x v="6"/>
  </r>
  <r>
    <x v="30"/>
    <d v="2019-04-22T00:00:00"/>
    <n v="360"/>
    <n v="0"/>
    <n v="360"/>
    <n v="0"/>
    <n v="17"/>
    <n v="24"/>
    <d v="2019-04-22T00:00:00"/>
    <x v="6"/>
  </r>
  <r>
    <x v="31"/>
    <d v="2019-04-22T00:00:00"/>
    <n v="266"/>
    <n v="18"/>
    <n v="248"/>
    <n v="0"/>
    <n v="17"/>
    <n v="24"/>
    <d v="2019-04-22T00:00:00"/>
    <x v="6"/>
  </r>
  <r>
    <x v="32"/>
    <d v="2019-04-22T00:00:00"/>
    <n v="70"/>
    <n v="13"/>
    <n v="57"/>
    <n v="0"/>
    <n v="17"/>
    <n v="24"/>
    <d v="2019-04-22T00:00:00"/>
    <x v="6"/>
  </r>
  <r>
    <x v="33"/>
    <d v="2019-04-22T00:00:00"/>
    <n v="58"/>
    <n v="7"/>
    <n v="51"/>
    <n v="0"/>
    <n v="17"/>
    <n v="24"/>
    <d v="2019-04-22T00:00:00"/>
    <x v="6"/>
  </r>
  <r>
    <x v="34"/>
    <d v="2019-04-22T00:00:00"/>
    <n v="23"/>
    <n v="0"/>
    <n v="0"/>
    <n v="0"/>
    <n v="17"/>
    <n v="24"/>
    <d v="2019-04-22T00:00:00"/>
    <x v="6"/>
  </r>
  <r>
    <x v="7"/>
    <d v="2019-04-22T00:00:00"/>
    <n v="797"/>
    <n v="173"/>
    <n v="624"/>
    <n v="0"/>
    <n v="17"/>
    <n v="24"/>
    <d v="2019-04-22T00:00:00"/>
    <x v="6"/>
  </r>
  <r>
    <x v="8"/>
    <d v="2019-04-22T00:00:00"/>
    <n v="3518"/>
    <n v="258"/>
    <n v="3260"/>
    <n v="0"/>
    <n v="17"/>
    <n v="24"/>
    <d v="2019-04-22T00:00:00"/>
    <x v="6"/>
  </r>
  <r>
    <x v="35"/>
    <d v="2019-04-22T00:00:00"/>
    <n v="1138"/>
    <n v="0"/>
    <n v="0"/>
    <n v="1138"/>
    <n v="17"/>
    <n v="24"/>
    <d v="2019-04-22T00:00:00"/>
    <x v="6"/>
  </r>
  <r>
    <x v="0"/>
    <d v="2019-04-23T00:00:00"/>
    <n v="3368"/>
    <n v="0"/>
    <n v="3340"/>
    <n v="28"/>
    <n v="17"/>
    <n v="24"/>
    <d v="2019-04-22T00:00:00"/>
    <x v="6"/>
  </r>
  <r>
    <x v="2"/>
    <d v="2019-04-23T00:00:00"/>
    <n v="16"/>
    <n v="1"/>
    <n v="15"/>
    <n v="0"/>
    <n v="17"/>
    <n v="24"/>
    <d v="2019-04-22T00:00:00"/>
    <x v="6"/>
  </r>
  <r>
    <x v="3"/>
    <d v="2019-04-23T00:00:00"/>
    <n v="53"/>
    <n v="6"/>
    <n v="47"/>
    <n v="0"/>
    <n v="17"/>
    <n v="24"/>
    <d v="2019-04-22T00:00:00"/>
    <x v="6"/>
  </r>
  <r>
    <x v="4"/>
    <d v="2019-04-23T00:00:00"/>
    <n v="31"/>
    <n v="0"/>
    <n v="31"/>
    <n v="0"/>
    <n v="17"/>
    <n v="24"/>
    <d v="2019-04-22T00:00:00"/>
    <x v="6"/>
  </r>
  <r>
    <x v="36"/>
    <d v="2019-04-23T00:00:00"/>
    <n v="1"/>
    <n v="0"/>
    <n v="1"/>
    <n v="0"/>
    <n v="17"/>
    <n v="24"/>
    <d v="2019-04-22T00:00:00"/>
    <x v="6"/>
  </r>
  <r>
    <x v="5"/>
    <d v="2019-04-23T00:00:00"/>
    <n v="9"/>
    <n v="2"/>
    <n v="7"/>
    <n v="0"/>
    <n v="17"/>
    <n v="24"/>
    <d v="2019-04-22T00:00:00"/>
    <x v="6"/>
  </r>
  <r>
    <x v="6"/>
    <d v="2019-04-23T00:00:00"/>
    <n v="6"/>
    <n v="0"/>
    <n v="6"/>
    <n v="0"/>
    <n v="17"/>
    <n v="24"/>
    <d v="2019-04-22T00:00:00"/>
    <x v="6"/>
  </r>
  <r>
    <x v="1"/>
    <d v="2019-04-23T00:00:00"/>
    <n v="3340"/>
    <n v="71"/>
    <n v="3233"/>
    <n v="36"/>
    <n v="17"/>
    <n v="24"/>
    <d v="2019-04-22T00:00:00"/>
    <x v="6"/>
  </r>
  <r>
    <x v="39"/>
    <d v="2019-04-23T00:00:00"/>
    <n v="297"/>
    <n v="1"/>
    <n v="296"/>
    <n v="0"/>
    <n v="17"/>
    <n v="24"/>
    <d v="2019-04-22T00:00:00"/>
    <x v="6"/>
  </r>
  <r>
    <x v="9"/>
    <d v="2019-04-23T00:00:00"/>
    <n v="297"/>
    <n v="0"/>
    <n v="297"/>
    <n v="0"/>
    <n v="17"/>
    <n v="24"/>
    <d v="2019-04-22T00:00:00"/>
    <x v="6"/>
  </r>
  <r>
    <x v="14"/>
    <d v="2019-04-23T00:00:00"/>
    <n v="176"/>
    <n v="42"/>
    <n v="134"/>
    <n v="0"/>
    <n v="17"/>
    <n v="24"/>
    <d v="2019-04-22T00:00:00"/>
    <x v="6"/>
  </r>
  <r>
    <x v="15"/>
    <d v="2019-04-23T00:00:00"/>
    <n v="110"/>
    <n v="2"/>
    <n v="108"/>
    <n v="0"/>
    <n v="17"/>
    <n v="24"/>
    <d v="2019-04-22T00:00:00"/>
    <x v="6"/>
  </r>
  <r>
    <x v="18"/>
    <d v="2019-04-23T00:00:00"/>
    <n v="24"/>
    <n v="1"/>
    <n v="23"/>
    <n v="0"/>
    <n v="17"/>
    <n v="24"/>
    <d v="2019-04-22T00:00:00"/>
    <x v="6"/>
  </r>
  <r>
    <x v="19"/>
    <d v="2019-04-23T00:00:00"/>
    <n v="6"/>
    <n v="0"/>
    <n v="6"/>
    <n v="0"/>
    <n v="17"/>
    <n v="24"/>
    <d v="2019-04-22T00:00:00"/>
    <x v="6"/>
  </r>
  <r>
    <x v="10"/>
    <d v="2019-04-23T00:00:00"/>
    <n v="176"/>
    <n v="0"/>
    <n v="176"/>
    <n v="0"/>
    <n v="17"/>
    <n v="24"/>
    <d v="2019-04-22T00:00:00"/>
    <x v="6"/>
  </r>
  <r>
    <x v="11"/>
    <d v="2019-04-23T00:00:00"/>
    <n v="1"/>
    <n v="0"/>
    <n v="1"/>
    <n v="0"/>
    <n v="17"/>
    <n v="24"/>
    <d v="2019-04-22T00:00:00"/>
    <x v="6"/>
  </r>
  <r>
    <x v="20"/>
    <d v="2019-04-23T00:00:00"/>
    <n v="176"/>
    <n v="0"/>
    <n v="176"/>
    <n v="0"/>
    <n v="17"/>
    <n v="24"/>
    <d v="2019-04-22T00:00:00"/>
    <x v="6"/>
  </r>
  <r>
    <x v="21"/>
    <d v="2019-04-23T00:00:00"/>
    <n v="596"/>
    <n v="9"/>
    <n v="587"/>
    <n v="0"/>
    <n v="17"/>
    <n v="24"/>
    <d v="2019-04-22T00:00:00"/>
    <x v="6"/>
  </r>
  <r>
    <x v="22"/>
    <d v="2019-04-23T00:00:00"/>
    <n v="1458"/>
    <n v="6"/>
    <n v="1452"/>
    <n v="0"/>
    <n v="17"/>
    <n v="24"/>
    <d v="2019-04-22T00:00:00"/>
    <x v="6"/>
  </r>
  <r>
    <x v="25"/>
    <d v="2019-04-23T00:00:00"/>
    <n v="116"/>
    <n v="12"/>
    <n v="104"/>
    <n v="0"/>
    <n v="17"/>
    <n v="24"/>
    <d v="2019-04-22T00:00:00"/>
    <x v="6"/>
  </r>
  <r>
    <x v="26"/>
    <d v="2019-04-23T00:00:00"/>
    <n v="29"/>
    <n v="0"/>
    <n v="29"/>
    <n v="0"/>
    <n v="17"/>
    <n v="24"/>
    <d v="2019-04-22T00:00:00"/>
    <x v="6"/>
  </r>
  <r>
    <x v="27"/>
    <d v="2019-04-23T00:00:00"/>
    <n v="17"/>
    <n v="0"/>
    <n v="17"/>
    <n v="0"/>
    <n v="17"/>
    <n v="24"/>
    <d v="2019-04-22T00:00:00"/>
    <x v="6"/>
  </r>
  <r>
    <x v="38"/>
    <d v="2019-04-23T00:00:00"/>
    <n v="11"/>
    <n v="1"/>
    <n v="10"/>
    <n v="0"/>
    <n v="17"/>
    <n v="24"/>
    <d v="2019-04-22T00:00:00"/>
    <x v="6"/>
  </r>
  <r>
    <x v="28"/>
    <d v="2019-04-23T00:00:00"/>
    <n v="117"/>
    <n v="7"/>
    <n v="110"/>
    <n v="0"/>
    <n v="17"/>
    <n v="24"/>
    <d v="2019-04-22T00:00:00"/>
    <x v="6"/>
  </r>
  <r>
    <x v="29"/>
    <d v="2019-04-23T00:00:00"/>
    <n v="46"/>
    <n v="6"/>
    <n v="40"/>
    <n v="0"/>
    <n v="17"/>
    <n v="24"/>
    <d v="2019-04-22T00:00:00"/>
    <x v="6"/>
  </r>
  <r>
    <x v="23"/>
    <d v="2019-04-23T00:00:00"/>
    <n v="59"/>
    <n v="16"/>
    <n v="43"/>
    <n v="0"/>
    <n v="17"/>
    <n v="24"/>
    <d v="2019-04-22T00:00:00"/>
    <x v="6"/>
  </r>
  <r>
    <x v="24"/>
    <d v="2019-04-23T00:00:00"/>
    <n v="321"/>
    <n v="19"/>
    <n v="302"/>
    <n v="0"/>
    <n v="17"/>
    <n v="24"/>
    <d v="2019-04-22T00:00:00"/>
    <x v="6"/>
  </r>
  <r>
    <x v="30"/>
    <d v="2019-04-23T00:00:00"/>
    <n v="321"/>
    <n v="0"/>
    <n v="321"/>
    <n v="0"/>
    <n v="17"/>
    <n v="24"/>
    <d v="2019-04-22T00:00:00"/>
    <x v="6"/>
  </r>
  <r>
    <x v="31"/>
    <d v="2019-04-23T00:00:00"/>
    <n v="234"/>
    <n v="19"/>
    <n v="215"/>
    <n v="0"/>
    <n v="17"/>
    <n v="24"/>
    <d v="2019-04-22T00:00:00"/>
    <x v="6"/>
  </r>
  <r>
    <x v="32"/>
    <d v="2019-04-23T00:00:00"/>
    <n v="80"/>
    <n v="13"/>
    <n v="67"/>
    <n v="0"/>
    <n v="17"/>
    <n v="24"/>
    <d v="2019-04-22T00:00:00"/>
    <x v="6"/>
  </r>
  <r>
    <x v="33"/>
    <d v="2019-04-23T00:00:00"/>
    <n v="56"/>
    <n v="5"/>
    <n v="51"/>
    <n v="0"/>
    <n v="17"/>
    <n v="24"/>
    <d v="2019-04-22T00:00:00"/>
    <x v="6"/>
  </r>
  <r>
    <x v="34"/>
    <d v="2019-04-23T00:00:00"/>
    <n v="18"/>
    <n v="0"/>
    <n v="0"/>
    <n v="0"/>
    <n v="17"/>
    <n v="24"/>
    <d v="2019-04-22T00:00:00"/>
    <x v="6"/>
  </r>
  <r>
    <x v="7"/>
    <d v="2019-04-23T00:00:00"/>
    <n v="736"/>
    <n v="162"/>
    <n v="574"/>
    <n v="0"/>
    <n v="17"/>
    <n v="24"/>
    <d v="2019-04-22T00:00:00"/>
    <x v="6"/>
  </r>
  <r>
    <x v="8"/>
    <d v="2019-04-23T00:00:00"/>
    <n v="3228"/>
    <n v="254"/>
    <n v="2973"/>
    <n v="1"/>
    <n v="17"/>
    <n v="24"/>
    <d v="2019-04-22T00:00:00"/>
    <x v="6"/>
  </r>
  <r>
    <x v="35"/>
    <d v="2019-04-23T00:00:00"/>
    <n v="1074"/>
    <n v="0"/>
    <n v="0"/>
    <n v="1074"/>
    <n v="17"/>
    <n v="24"/>
    <d v="2019-04-22T00:00:00"/>
    <x v="6"/>
  </r>
  <r>
    <x v="0"/>
    <d v="2019-04-24T00:00:00"/>
    <n v="3085"/>
    <n v="0"/>
    <n v="3068"/>
    <n v="17"/>
    <n v="17"/>
    <n v="24"/>
    <d v="2019-04-22T00:00:00"/>
    <x v="6"/>
  </r>
  <r>
    <x v="2"/>
    <d v="2019-04-24T00:00:00"/>
    <n v="10"/>
    <n v="1"/>
    <n v="9"/>
    <n v="0"/>
    <n v="17"/>
    <n v="24"/>
    <d v="2019-04-22T00:00:00"/>
    <x v="6"/>
  </r>
  <r>
    <x v="3"/>
    <d v="2019-04-24T00:00:00"/>
    <n v="54"/>
    <n v="9"/>
    <n v="45"/>
    <n v="0"/>
    <n v="17"/>
    <n v="24"/>
    <d v="2019-04-22T00:00:00"/>
    <x v="6"/>
  </r>
  <r>
    <x v="4"/>
    <d v="2019-04-24T00:00:00"/>
    <n v="35"/>
    <n v="0"/>
    <n v="35"/>
    <n v="0"/>
    <n v="17"/>
    <n v="24"/>
    <d v="2019-04-22T00:00:00"/>
    <x v="6"/>
  </r>
  <r>
    <x v="36"/>
    <d v="2019-04-24T00:00:00"/>
    <n v="1"/>
    <n v="0"/>
    <n v="1"/>
    <n v="0"/>
    <n v="17"/>
    <n v="24"/>
    <d v="2019-04-22T00:00:00"/>
    <x v="6"/>
  </r>
  <r>
    <x v="5"/>
    <d v="2019-04-24T00:00:00"/>
    <n v="6"/>
    <n v="0"/>
    <n v="6"/>
    <n v="0"/>
    <n v="17"/>
    <n v="24"/>
    <d v="2019-04-22T00:00:00"/>
    <x v="6"/>
  </r>
  <r>
    <x v="6"/>
    <d v="2019-04-24T00:00:00"/>
    <n v="5"/>
    <n v="0"/>
    <n v="5"/>
    <n v="0"/>
    <n v="17"/>
    <n v="24"/>
    <d v="2019-04-22T00:00:00"/>
    <x v="6"/>
  </r>
  <r>
    <x v="1"/>
    <d v="2019-04-24T00:00:00"/>
    <n v="3068"/>
    <n v="76"/>
    <n v="2960"/>
    <n v="32"/>
    <n v="17"/>
    <n v="24"/>
    <d v="2019-04-22T00:00:00"/>
    <x v="6"/>
  </r>
  <r>
    <x v="39"/>
    <d v="2019-04-24T00:00:00"/>
    <n v="245"/>
    <n v="2"/>
    <n v="243"/>
    <n v="0"/>
    <n v="17"/>
    <n v="24"/>
    <d v="2019-04-22T00:00:00"/>
    <x v="6"/>
  </r>
  <r>
    <x v="9"/>
    <d v="2019-04-24T00:00:00"/>
    <n v="245"/>
    <n v="0"/>
    <n v="245"/>
    <n v="0"/>
    <n v="17"/>
    <n v="24"/>
    <d v="2019-04-22T00:00:00"/>
    <x v="6"/>
  </r>
  <r>
    <x v="14"/>
    <d v="2019-04-24T00:00:00"/>
    <n v="143"/>
    <n v="33"/>
    <n v="110"/>
    <n v="0"/>
    <n v="17"/>
    <n v="24"/>
    <d v="2019-04-22T00:00:00"/>
    <x v="6"/>
  </r>
  <r>
    <x v="15"/>
    <d v="2019-04-24T00:00:00"/>
    <n v="94"/>
    <n v="3"/>
    <n v="91"/>
    <n v="0"/>
    <n v="17"/>
    <n v="24"/>
    <d v="2019-04-22T00:00:00"/>
    <x v="6"/>
  </r>
  <r>
    <x v="18"/>
    <d v="2019-04-24T00:00:00"/>
    <n v="16"/>
    <n v="5"/>
    <n v="11"/>
    <n v="0"/>
    <n v="17"/>
    <n v="24"/>
    <d v="2019-04-22T00:00:00"/>
    <x v="6"/>
  </r>
  <r>
    <x v="19"/>
    <d v="2019-04-24T00:00:00"/>
    <n v="2"/>
    <n v="0"/>
    <n v="2"/>
    <n v="0"/>
    <n v="17"/>
    <n v="24"/>
    <d v="2019-04-22T00:00:00"/>
    <x v="6"/>
  </r>
  <r>
    <x v="10"/>
    <d v="2019-04-24T00:00:00"/>
    <n v="143"/>
    <n v="0"/>
    <n v="143"/>
    <n v="0"/>
    <n v="17"/>
    <n v="24"/>
    <d v="2019-04-22T00:00:00"/>
    <x v="6"/>
  </r>
  <r>
    <x v="11"/>
    <d v="2019-04-24T00:00:00"/>
    <n v="1"/>
    <n v="0"/>
    <n v="1"/>
    <n v="0"/>
    <n v="17"/>
    <n v="24"/>
    <d v="2019-04-22T00:00:00"/>
    <x v="6"/>
  </r>
  <r>
    <x v="20"/>
    <d v="2019-04-24T00:00:00"/>
    <n v="143"/>
    <n v="0"/>
    <n v="143"/>
    <n v="0"/>
    <n v="17"/>
    <n v="24"/>
    <d v="2019-04-22T00:00:00"/>
    <x v="6"/>
  </r>
  <r>
    <x v="21"/>
    <d v="2019-04-24T00:00:00"/>
    <n v="502"/>
    <n v="7"/>
    <n v="495"/>
    <n v="0"/>
    <n v="17"/>
    <n v="24"/>
    <d v="2019-04-22T00:00:00"/>
    <x v="6"/>
  </r>
  <r>
    <x v="22"/>
    <d v="2019-04-24T00:00:00"/>
    <n v="1374"/>
    <n v="9"/>
    <n v="1365"/>
    <n v="0"/>
    <n v="17"/>
    <n v="24"/>
    <d v="2019-04-22T00:00:00"/>
    <x v="6"/>
  </r>
  <r>
    <x v="25"/>
    <d v="2019-04-24T00:00:00"/>
    <n v="116"/>
    <n v="6"/>
    <n v="110"/>
    <n v="0"/>
    <n v="17"/>
    <n v="24"/>
    <d v="2019-04-22T00:00:00"/>
    <x v="6"/>
  </r>
  <r>
    <x v="26"/>
    <d v="2019-04-24T00:00:00"/>
    <n v="16"/>
    <n v="1"/>
    <n v="15"/>
    <n v="0"/>
    <n v="17"/>
    <n v="24"/>
    <d v="2019-04-22T00:00:00"/>
    <x v="6"/>
  </r>
  <r>
    <x v="27"/>
    <d v="2019-04-24T00:00:00"/>
    <n v="14"/>
    <n v="0"/>
    <n v="14"/>
    <n v="0"/>
    <n v="17"/>
    <n v="24"/>
    <d v="2019-04-22T00:00:00"/>
    <x v="6"/>
  </r>
  <r>
    <x v="38"/>
    <d v="2019-04-24T00:00:00"/>
    <n v="6"/>
    <n v="3"/>
    <n v="3"/>
    <n v="0"/>
    <n v="17"/>
    <n v="24"/>
    <d v="2019-04-22T00:00:00"/>
    <x v="6"/>
  </r>
  <r>
    <x v="28"/>
    <d v="2019-04-24T00:00:00"/>
    <n v="115"/>
    <n v="6"/>
    <n v="109"/>
    <n v="0"/>
    <n v="17"/>
    <n v="24"/>
    <d v="2019-04-22T00:00:00"/>
    <x v="6"/>
  </r>
  <r>
    <x v="29"/>
    <d v="2019-04-24T00:00:00"/>
    <n v="51"/>
    <n v="8"/>
    <n v="43"/>
    <n v="0"/>
    <n v="17"/>
    <n v="24"/>
    <d v="2019-04-22T00:00:00"/>
    <x v="6"/>
  </r>
  <r>
    <x v="23"/>
    <d v="2019-04-24T00:00:00"/>
    <n v="52"/>
    <n v="9"/>
    <n v="43"/>
    <n v="0"/>
    <n v="17"/>
    <n v="24"/>
    <d v="2019-04-22T00:00:00"/>
    <x v="6"/>
  </r>
  <r>
    <x v="24"/>
    <d v="2019-04-24T00:00:00"/>
    <n v="307"/>
    <n v="26"/>
    <n v="281"/>
    <n v="0"/>
    <n v="17"/>
    <n v="24"/>
    <d v="2019-04-22T00:00:00"/>
    <x v="6"/>
  </r>
  <r>
    <x v="30"/>
    <d v="2019-04-24T00:00:00"/>
    <n v="307"/>
    <n v="0"/>
    <n v="307"/>
    <n v="0"/>
    <n v="17"/>
    <n v="24"/>
    <d v="2019-04-22T00:00:00"/>
    <x v="6"/>
  </r>
  <r>
    <x v="31"/>
    <d v="2019-04-24T00:00:00"/>
    <n v="227"/>
    <n v="16"/>
    <n v="211"/>
    <n v="0"/>
    <n v="17"/>
    <n v="24"/>
    <d v="2019-04-22T00:00:00"/>
    <x v="6"/>
  </r>
  <r>
    <x v="32"/>
    <d v="2019-04-24T00:00:00"/>
    <n v="57"/>
    <n v="12"/>
    <n v="45"/>
    <n v="0"/>
    <n v="17"/>
    <n v="24"/>
    <d v="2019-04-22T00:00:00"/>
    <x v="6"/>
  </r>
  <r>
    <x v="33"/>
    <d v="2019-04-24T00:00:00"/>
    <n v="52"/>
    <n v="4"/>
    <n v="48"/>
    <n v="0"/>
    <n v="17"/>
    <n v="24"/>
    <d v="2019-04-22T00:00:00"/>
    <x v="6"/>
  </r>
  <r>
    <x v="34"/>
    <d v="2019-04-24T00:00:00"/>
    <n v="16"/>
    <n v="0"/>
    <n v="0"/>
    <n v="0"/>
    <n v="17"/>
    <n v="24"/>
    <d v="2019-04-22T00:00:00"/>
    <x v="6"/>
  </r>
  <r>
    <x v="7"/>
    <d v="2019-04-24T00:00:00"/>
    <n v="720"/>
    <n v="176"/>
    <n v="544"/>
    <n v="0"/>
    <n v="17"/>
    <n v="24"/>
    <d v="2019-04-22T00:00:00"/>
    <x v="6"/>
  </r>
  <r>
    <x v="8"/>
    <d v="2019-04-24T00:00:00"/>
    <n v="2955"/>
    <n v="234"/>
    <n v="2720"/>
    <n v="1"/>
    <n v="17"/>
    <n v="24"/>
    <d v="2019-04-22T00:00:00"/>
    <x v="6"/>
  </r>
  <r>
    <x v="35"/>
    <d v="2019-04-24T00:00:00"/>
    <n v="898"/>
    <n v="0"/>
    <n v="0"/>
    <n v="898"/>
    <n v="17"/>
    <n v="24"/>
    <d v="2019-04-22T00:00:00"/>
    <x v="6"/>
  </r>
  <r>
    <x v="0"/>
    <d v="2019-04-25T00:00:00"/>
    <n v="3091"/>
    <n v="0"/>
    <n v="3069"/>
    <n v="22"/>
    <n v="17"/>
    <n v="24"/>
    <d v="2019-04-22T00:00:00"/>
    <x v="6"/>
  </r>
  <r>
    <x v="1"/>
    <d v="2019-04-25T00:00:00"/>
    <n v="3069"/>
    <n v="91"/>
    <n v="2948"/>
    <n v="30"/>
    <n v="17"/>
    <n v="24"/>
    <d v="2019-04-22T00:00:00"/>
    <x v="6"/>
  </r>
  <r>
    <x v="2"/>
    <d v="2019-04-25T00:00:00"/>
    <n v="7"/>
    <n v="0"/>
    <n v="7"/>
    <n v="0"/>
    <n v="17"/>
    <n v="24"/>
    <d v="2019-04-22T00:00:00"/>
    <x v="6"/>
  </r>
  <r>
    <x v="3"/>
    <d v="2019-04-25T00:00:00"/>
    <n v="50"/>
    <n v="5"/>
    <n v="45"/>
    <n v="0"/>
    <n v="17"/>
    <n v="24"/>
    <d v="2019-04-22T00:00:00"/>
    <x v="6"/>
  </r>
  <r>
    <x v="4"/>
    <d v="2019-04-25T00:00:00"/>
    <n v="38"/>
    <n v="0"/>
    <n v="38"/>
    <n v="0"/>
    <n v="17"/>
    <n v="24"/>
    <d v="2019-04-22T00:00:00"/>
    <x v="6"/>
  </r>
  <r>
    <x v="36"/>
    <d v="2019-04-25T00:00:00"/>
    <n v="2"/>
    <n v="0"/>
    <n v="2"/>
    <n v="0"/>
    <n v="17"/>
    <n v="24"/>
    <d v="2019-04-22T00:00:00"/>
    <x v="6"/>
  </r>
  <r>
    <x v="5"/>
    <d v="2019-04-25T00:00:00"/>
    <n v="11"/>
    <n v="0"/>
    <n v="11"/>
    <n v="0"/>
    <n v="17"/>
    <n v="24"/>
    <d v="2019-04-22T00:00:00"/>
    <x v="6"/>
  </r>
  <r>
    <x v="6"/>
    <d v="2019-04-25T00:00:00"/>
    <n v="9"/>
    <n v="1"/>
    <n v="8"/>
    <n v="0"/>
    <n v="17"/>
    <n v="24"/>
    <d v="2019-04-22T00:00:00"/>
    <x v="6"/>
  </r>
  <r>
    <x v="7"/>
    <d v="2019-04-25T00:00:00"/>
    <n v="723"/>
    <n v="160"/>
    <n v="563"/>
    <n v="0"/>
    <n v="17"/>
    <n v="24"/>
    <d v="2019-04-22T00:00:00"/>
    <x v="6"/>
  </r>
  <r>
    <x v="8"/>
    <d v="2019-04-25T00:00:00"/>
    <n v="2941"/>
    <n v="192"/>
    <n v="2749"/>
    <n v="0"/>
    <n v="17"/>
    <n v="24"/>
    <d v="2019-04-22T00:00:00"/>
    <x v="6"/>
  </r>
  <r>
    <x v="9"/>
    <d v="2019-04-25T00:00:00"/>
    <n v="278"/>
    <n v="0"/>
    <n v="278"/>
    <n v="0"/>
    <n v="17"/>
    <n v="24"/>
    <d v="2019-04-22T00:00:00"/>
    <x v="6"/>
  </r>
  <r>
    <x v="39"/>
    <d v="2019-04-25T00:00:00"/>
    <n v="278"/>
    <n v="1"/>
    <n v="277"/>
    <n v="0"/>
    <n v="17"/>
    <n v="24"/>
    <d v="2019-04-22T00:00:00"/>
    <x v="6"/>
  </r>
  <r>
    <x v="10"/>
    <d v="2019-04-25T00:00:00"/>
    <n v="166"/>
    <n v="0"/>
    <n v="166"/>
    <n v="0"/>
    <n v="17"/>
    <n v="24"/>
    <d v="2019-04-22T00:00:00"/>
    <x v="6"/>
  </r>
  <r>
    <x v="14"/>
    <d v="2019-04-25T00:00:00"/>
    <n v="166"/>
    <n v="44"/>
    <n v="122"/>
    <n v="0"/>
    <n v="17"/>
    <n v="24"/>
    <d v="2019-04-22T00:00:00"/>
    <x v="6"/>
  </r>
  <r>
    <x v="15"/>
    <d v="2019-04-25T00:00:00"/>
    <n v="103"/>
    <n v="2"/>
    <n v="101"/>
    <n v="0"/>
    <n v="17"/>
    <n v="24"/>
    <d v="2019-04-22T00:00:00"/>
    <x v="6"/>
  </r>
  <r>
    <x v="18"/>
    <d v="2019-04-25T00:00:00"/>
    <n v="19"/>
    <n v="0"/>
    <n v="19"/>
    <n v="0"/>
    <n v="17"/>
    <n v="24"/>
    <d v="2019-04-22T00:00:00"/>
    <x v="6"/>
  </r>
  <r>
    <x v="19"/>
    <d v="2019-04-25T00:00:00"/>
    <n v="7"/>
    <n v="0"/>
    <n v="7"/>
    <n v="0"/>
    <n v="17"/>
    <n v="24"/>
    <d v="2019-04-22T00:00:00"/>
    <x v="6"/>
  </r>
  <r>
    <x v="20"/>
    <d v="2019-04-25T00:00:00"/>
    <n v="166"/>
    <n v="0"/>
    <n v="166"/>
    <n v="0"/>
    <n v="17"/>
    <n v="24"/>
    <d v="2019-04-22T00:00:00"/>
    <x v="6"/>
  </r>
  <r>
    <x v="21"/>
    <d v="2019-04-25T00:00:00"/>
    <n v="476"/>
    <n v="4"/>
    <n v="472"/>
    <n v="0"/>
    <n v="17"/>
    <n v="24"/>
    <d v="2019-04-22T00:00:00"/>
    <x v="6"/>
  </r>
  <r>
    <x v="22"/>
    <d v="2019-04-25T00:00:00"/>
    <n v="1400"/>
    <n v="12"/>
    <n v="1388"/>
    <n v="0"/>
    <n v="17"/>
    <n v="24"/>
    <d v="2019-04-22T00:00:00"/>
    <x v="6"/>
  </r>
  <r>
    <x v="23"/>
    <d v="2019-04-25T00:00:00"/>
    <n v="52"/>
    <n v="10"/>
    <n v="42"/>
    <n v="0"/>
    <n v="17"/>
    <n v="24"/>
    <d v="2019-04-22T00:00:00"/>
    <x v="6"/>
  </r>
  <r>
    <x v="24"/>
    <d v="2019-04-25T00:00:00"/>
    <n v="305"/>
    <n v="18"/>
    <n v="287"/>
    <n v="0"/>
    <n v="17"/>
    <n v="24"/>
    <d v="2019-04-22T00:00:00"/>
    <x v="6"/>
  </r>
  <r>
    <x v="25"/>
    <d v="2019-04-25T00:00:00"/>
    <n v="108"/>
    <n v="14"/>
    <n v="94"/>
    <n v="0"/>
    <n v="17"/>
    <n v="24"/>
    <d v="2019-04-22T00:00:00"/>
    <x v="6"/>
  </r>
  <r>
    <x v="26"/>
    <d v="2019-04-25T00:00:00"/>
    <n v="12"/>
    <n v="0"/>
    <n v="12"/>
    <n v="0"/>
    <n v="17"/>
    <n v="24"/>
    <d v="2019-04-22T00:00:00"/>
    <x v="6"/>
  </r>
  <r>
    <x v="27"/>
    <d v="2019-04-25T00:00:00"/>
    <n v="24"/>
    <n v="0"/>
    <n v="24"/>
    <n v="0"/>
    <n v="17"/>
    <n v="24"/>
    <d v="2019-04-22T00:00:00"/>
    <x v="6"/>
  </r>
  <r>
    <x v="38"/>
    <d v="2019-04-25T00:00:00"/>
    <n v="7"/>
    <n v="1"/>
    <n v="6"/>
    <n v="0"/>
    <n v="17"/>
    <n v="24"/>
    <d v="2019-04-22T00:00:00"/>
    <x v="6"/>
  </r>
  <r>
    <x v="28"/>
    <d v="2019-04-25T00:00:00"/>
    <n v="126"/>
    <n v="4"/>
    <n v="122"/>
    <n v="0"/>
    <n v="17"/>
    <n v="24"/>
    <d v="2019-04-22T00:00:00"/>
    <x v="6"/>
  </r>
  <r>
    <x v="29"/>
    <d v="2019-04-25T00:00:00"/>
    <n v="52"/>
    <n v="6"/>
    <n v="46"/>
    <n v="0"/>
    <n v="17"/>
    <n v="24"/>
    <d v="2019-04-22T00:00:00"/>
    <x v="6"/>
  </r>
  <r>
    <x v="30"/>
    <d v="2019-04-25T00:00:00"/>
    <n v="305"/>
    <n v="0"/>
    <n v="305"/>
    <n v="0"/>
    <n v="17"/>
    <n v="24"/>
    <d v="2019-04-22T00:00:00"/>
    <x v="6"/>
  </r>
  <r>
    <x v="31"/>
    <d v="2019-04-25T00:00:00"/>
    <n v="225"/>
    <n v="25"/>
    <n v="200"/>
    <n v="0"/>
    <n v="17"/>
    <n v="24"/>
    <d v="2019-04-22T00:00:00"/>
    <x v="6"/>
  </r>
  <r>
    <x v="32"/>
    <d v="2019-04-25T00:00:00"/>
    <n v="57"/>
    <n v="12"/>
    <n v="45"/>
    <n v="0"/>
    <n v="17"/>
    <n v="24"/>
    <d v="2019-04-22T00:00:00"/>
    <x v="6"/>
  </r>
  <r>
    <x v="33"/>
    <d v="2019-04-25T00:00:00"/>
    <n v="43"/>
    <n v="6"/>
    <n v="37"/>
    <n v="0"/>
    <n v="17"/>
    <n v="24"/>
    <d v="2019-04-22T00:00:00"/>
    <x v="6"/>
  </r>
  <r>
    <x v="34"/>
    <d v="2019-04-25T00:00:00"/>
    <n v="15"/>
    <n v="0"/>
    <n v="0"/>
    <n v="0"/>
    <n v="17"/>
    <n v="24"/>
    <d v="2019-04-22T00:00:00"/>
    <x v="6"/>
  </r>
  <r>
    <x v="37"/>
    <d v="2019-04-25T00:00:00"/>
    <n v="3"/>
    <n v="0"/>
    <n v="3"/>
    <n v="0"/>
    <n v="17"/>
    <n v="24"/>
    <d v="2019-04-22T00:00:00"/>
    <x v="6"/>
  </r>
  <r>
    <x v="35"/>
    <d v="2019-04-25T00:00:00"/>
    <n v="931"/>
    <n v="0"/>
    <n v="0"/>
    <n v="931"/>
    <n v="17"/>
    <n v="24"/>
    <d v="2019-04-22T00:00:00"/>
    <x v="6"/>
  </r>
  <r>
    <x v="0"/>
    <d v="2019-04-26T00:00:00"/>
    <n v="2734"/>
    <n v="0"/>
    <n v="2716"/>
    <n v="18"/>
    <n v="17"/>
    <n v="24"/>
    <d v="2019-04-22T00:00:00"/>
    <x v="6"/>
  </r>
  <r>
    <x v="1"/>
    <d v="2019-04-26T00:00:00"/>
    <n v="2716"/>
    <n v="72"/>
    <n v="2613"/>
    <n v="31"/>
    <n v="17"/>
    <n v="24"/>
    <d v="2019-04-22T00:00:00"/>
    <x v="6"/>
  </r>
  <r>
    <x v="2"/>
    <d v="2019-04-26T00:00:00"/>
    <n v="14"/>
    <n v="2"/>
    <n v="12"/>
    <n v="0"/>
    <n v="17"/>
    <n v="24"/>
    <d v="2019-04-22T00:00:00"/>
    <x v="6"/>
  </r>
  <r>
    <x v="3"/>
    <d v="2019-04-26T00:00:00"/>
    <n v="54"/>
    <n v="4"/>
    <n v="50"/>
    <n v="0"/>
    <n v="17"/>
    <n v="24"/>
    <d v="2019-04-22T00:00:00"/>
    <x v="6"/>
  </r>
  <r>
    <x v="4"/>
    <d v="2019-04-26T00:00:00"/>
    <n v="36"/>
    <n v="1"/>
    <n v="35"/>
    <n v="0"/>
    <n v="17"/>
    <n v="24"/>
    <d v="2019-04-22T00:00:00"/>
    <x v="6"/>
  </r>
  <r>
    <x v="5"/>
    <d v="2019-04-26T00:00:00"/>
    <n v="3"/>
    <n v="0"/>
    <n v="3"/>
    <n v="0"/>
    <n v="17"/>
    <n v="24"/>
    <d v="2019-04-22T00:00:00"/>
    <x v="6"/>
  </r>
  <r>
    <x v="6"/>
    <d v="2019-04-26T00:00:00"/>
    <n v="3"/>
    <n v="0"/>
    <n v="3"/>
    <n v="0"/>
    <n v="17"/>
    <n v="24"/>
    <d v="2019-04-22T00:00:00"/>
    <x v="6"/>
  </r>
  <r>
    <x v="7"/>
    <d v="2019-04-26T00:00:00"/>
    <n v="556"/>
    <n v="126"/>
    <n v="430"/>
    <n v="0"/>
    <n v="17"/>
    <n v="24"/>
    <d v="2019-04-22T00:00:00"/>
    <x v="6"/>
  </r>
  <r>
    <x v="8"/>
    <d v="2019-04-26T00:00:00"/>
    <n v="2609"/>
    <n v="242"/>
    <n v="2367"/>
    <n v="0"/>
    <n v="17"/>
    <n v="24"/>
    <d v="2019-04-22T00:00:00"/>
    <x v="6"/>
  </r>
  <r>
    <x v="9"/>
    <d v="2019-04-26T00:00:00"/>
    <n v="236"/>
    <n v="0"/>
    <n v="236"/>
    <n v="0"/>
    <n v="17"/>
    <n v="24"/>
    <d v="2019-04-22T00:00:00"/>
    <x v="6"/>
  </r>
  <r>
    <x v="39"/>
    <d v="2019-04-26T00:00:00"/>
    <n v="236"/>
    <n v="2"/>
    <n v="234"/>
    <n v="0"/>
    <n v="17"/>
    <n v="24"/>
    <d v="2019-04-22T00:00:00"/>
    <x v="6"/>
  </r>
  <r>
    <x v="10"/>
    <d v="2019-04-26T00:00:00"/>
    <n v="147"/>
    <n v="0"/>
    <n v="147"/>
    <n v="0"/>
    <n v="17"/>
    <n v="24"/>
    <d v="2019-04-22T00:00:00"/>
    <x v="6"/>
  </r>
  <r>
    <x v="11"/>
    <d v="2019-04-26T00:00:00"/>
    <n v="1"/>
    <n v="0"/>
    <n v="1"/>
    <n v="0"/>
    <n v="17"/>
    <n v="24"/>
    <d v="2019-04-22T00:00:00"/>
    <x v="6"/>
  </r>
  <r>
    <x v="14"/>
    <d v="2019-04-26T00:00:00"/>
    <n v="147"/>
    <n v="27"/>
    <n v="120"/>
    <n v="0"/>
    <n v="17"/>
    <n v="24"/>
    <d v="2019-04-22T00:00:00"/>
    <x v="6"/>
  </r>
  <r>
    <x v="15"/>
    <d v="2019-04-26T00:00:00"/>
    <n v="93"/>
    <n v="2"/>
    <n v="91"/>
    <n v="0"/>
    <n v="17"/>
    <n v="24"/>
    <d v="2019-04-22T00:00:00"/>
    <x v="6"/>
  </r>
  <r>
    <x v="18"/>
    <d v="2019-04-26T00:00:00"/>
    <n v="27"/>
    <n v="2"/>
    <n v="25"/>
    <n v="0"/>
    <n v="17"/>
    <n v="24"/>
    <d v="2019-04-22T00:00:00"/>
    <x v="6"/>
  </r>
  <r>
    <x v="19"/>
    <d v="2019-04-26T00:00:00"/>
    <n v="3"/>
    <n v="0"/>
    <n v="3"/>
    <n v="0"/>
    <n v="17"/>
    <n v="24"/>
    <d v="2019-04-22T00:00:00"/>
    <x v="6"/>
  </r>
  <r>
    <x v="20"/>
    <d v="2019-04-26T00:00:00"/>
    <n v="147"/>
    <n v="0"/>
    <n v="147"/>
    <n v="0"/>
    <n v="17"/>
    <n v="24"/>
    <d v="2019-04-22T00:00:00"/>
    <x v="6"/>
  </r>
  <r>
    <x v="21"/>
    <d v="2019-04-26T00:00:00"/>
    <n v="417"/>
    <n v="4"/>
    <n v="413"/>
    <n v="0"/>
    <n v="17"/>
    <n v="24"/>
    <d v="2019-04-22T00:00:00"/>
    <x v="6"/>
  </r>
  <r>
    <x v="22"/>
    <d v="2019-04-26T00:00:00"/>
    <n v="1224"/>
    <n v="10"/>
    <n v="1214"/>
    <n v="0"/>
    <n v="17"/>
    <n v="24"/>
    <d v="2019-04-22T00:00:00"/>
    <x v="6"/>
  </r>
  <r>
    <x v="23"/>
    <d v="2019-04-26T00:00:00"/>
    <n v="73"/>
    <n v="12"/>
    <n v="61"/>
    <n v="0"/>
    <n v="17"/>
    <n v="24"/>
    <d v="2019-04-22T00:00:00"/>
    <x v="6"/>
  </r>
  <r>
    <x v="24"/>
    <d v="2019-04-26T00:00:00"/>
    <n v="282"/>
    <n v="14"/>
    <n v="268"/>
    <n v="0"/>
    <n v="17"/>
    <n v="24"/>
    <d v="2019-04-22T00:00:00"/>
    <x v="6"/>
  </r>
  <r>
    <x v="25"/>
    <d v="2019-04-26T00:00:00"/>
    <n v="89"/>
    <n v="7"/>
    <n v="82"/>
    <n v="0"/>
    <n v="17"/>
    <n v="24"/>
    <d v="2019-04-22T00:00:00"/>
    <x v="6"/>
  </r>
  <r>
    <x v="26"/>
    <d v="2019-04-26T00:00:00"/>
    <n v="22"/>
    <n v="0"/>
    <n v="22"/>
    <n v="0"/>
    <n v="17"/>
    <n v="24"/>
    <d v="2019-04-22T00:00:00"/>
    <x v="6"/>
  </r>
  <r>
    <x v="27"/>
    <d v="2019-04-26T00:00:00"/>
    <n v="13"/>
    <n v="0"/>
    <n v="13"/>
    <n v="0"/>
    <n v="17"/>
    <n v="24"/>
    <d v="2019-04-22T00:00:00"/>
    <x v="6"/>
  </r>
  <r>
    <x v="38"/>
    <d v="2019-04-26T00:00:00"/>
    <n v="10"/>
    <n v="3"/>
    <n v="7"/>
    <n v="0"/>
    <n v="17"/>
    <n v="24"/>
    <d v="2019-04-22T00:00:00"/>
    <x v="6"/>
  </r>
  <r>
    <x v="28"/>
    <d v="2019-04-26T00:00:00"/>
    <n v="125"/>
    <n v="4"/>
    <n v="121"/>
    <n v="0"/>
    <n v="17"/>
    <n v="24"/>
    <d v="2019-04-22T00:00:00"/>
    <x v="6"/>
  </r>
  <r>
    <x v="29"/>
    <d v="2019-04-26T00:00:00"/>
    <n v="54"/>
    <n v="4"/>
    <n v="50"/>
    <n v="0"/>
    <n v="17"/>
    <n v="24"/>
    <d v="2019-04-22T00:00:00"/>
    <x v="6"/>
  </r>
  <r>
    <x v="30"/>
    <d v="2019-04-26T00:00:00"/>
    <n v="282"/>
    <n v="0"/>
    <n v="282"/>
    <n v="0"/>
    <n v="17"/>
    <n v="24"/>
    <d v="2019-04-22T00:00:00"/>
    <x v="6"/>
  </r>
  <r>
    <x v="31"/>
    <d v="2019-04-26T00:00:00"/>
    <n v="171"/>
    <n v="16"/>
    <n v="155"/>
    <n v="0"/>
    <n v="17"/>
    <n v="24"/>
    <d v="2019-04-22T00:00:00"/>
    <x v="6"/>
  </r>
  <r>
    <x v="32"/>
    <d v="2019-04-26T00:00:00"/>
    <n v="51"/>
    <n v="8"/>
    <n v="43"/>
    <n v="0"/>
    <n v="17"/>
    <n v="24"/>
    <d v="2019-04-22T00:00:00"/>
    <x v="6"/>
  </r>
  <r>
    <x v="33"/>
    <d v="2019-04-26T00:00:00"/>
    <n v="37"/>
    <n v="2"/>
    <n v="35"/>
    <n v="0"/>
    <n v="17"/>
    <n v="24"/>
    <d v="2019-04-22T00:00:00"/>
    <x v="6"/>
  </r>
  <r>
    <x v="34"/>
    <d v="2019-04-26T00:00:00"/>
    <n v="14"/>
    <n v="0"/>
    <n v="0"/>
    <n v="0"/>
    <n v="17"/>
    <n v="24"/>
    <d v="2019-04-22T00:00:00"/>
    <x v="6"/>
  </r>
  <r>
    <x v="35"/>
    <d v="2019-04-26T00:00:00"/>
    <n v="811"/>
    <n v="0"/>
    <n v="0"/>
    <n v="811"/>
    <n v="17"/>
    <n v="24"/>
    <d v="2019-04-22T00:00:00"/>
    <x v="6"/>
  </r>
  <r>
    <x v="0"/>
    <d v="2019-04-27T00:00:00"/>
    <n v="497"/>
    <n v="0"/>
    <n v="496"/>
    <n v="1"/>
    <n v="17"/>
    <n v="24"/>
    <d v="2019-04-22T00:00:00"/>
    <x v="6"/>
  </r>
  <r>
    <x v="1"/>
    <d v="2019-04-27T00:00:00"/>
    <n v="496"/>
    <n v="24"/>
    <n v="457"/>
    <n v="15"/>
    <n v="17"/>
    <n v="24"/>
    <d v="2019-04-22T00:00:00"/>
    <x v="6"/>
  </r>
  <r>
    <x v="3"/>
    <d v="2019-04-27T00:00:00"/>
    <n v="10"/>
    <n v="1"/>
    <n v="9"/>
    <n v="0"/>
    <n v="17"/>
    <n v="24"/>
    <d v="2019-04-22T00:00:00"/>
    <x v="6"/>
  </r>
  <r>
    <x v="4"/>
    <d v="2019-04-27T00:00:00"/>
    <n v="9"/>
    <n v="1"/>
    <n v="8"/>
    <n v="0"/>
    <n v="17"/>
    <n v="24"/>
    <d v="2019-04-22T00:00:00"/>
    <x v="6"/>
  </r>
  <r>
    <x v="5"/>
    <d v="2019-04-27T00:00:00"/>
    <n v="5"/>
    <n v="0"/>
    <n v="5"/>
    <n v="0"/>
    <n v="17"/>
    <n v="24"/>
    <d v="2019-04-22T00:00:00"/>
    <x v="6"/>
  </r>
  <r>
    <x v="6"/>
    <d v="2019-04-27T00:00:00"/>
    <n v="5"/>
    <n v="0"/>
    <n v="5"/>
    <n v="0"/>
    <n v="17"/>
    <n v="24"/>
    <d v="2019-04-22T00:00:00"/>
    <x v="6"/>
  </r>
  <r>
    <x v="7"/>
    <d v="2019-04-27T00:00:00"/>
    <n v="102"/>
    <n v="25"/>
    <n v="77"/>
    <n v="0"/>
    <n v="17"/>
    <n v="24"/>
    <d v="2019-04-22T00:00:00"/>
    <x v="6"/>
  </r>
  <r>
    <x v="8"/>
    <d v="2019-04-27T00:00:00"/>
    <n v="455"/>
    <n v="48"/>
    <n v="407"/>
    <n v="0"/>
    <n v="17"/>
    <n v="24"/>
    <d v="2019-04-22T00:00:00"/>
    <x v="6"/>
  </r>
  <r>
    <x v="9"/>
    <d v="2019-04-27T00:00:00"/>
    <n v="26"/>
    <n v="0"/>
    <n v="26"/>
    <n v="0"/>
    <n v="17"/>
    <n v="24"/>
    <d v="2019-04-22T00:00:00"/>
    <x v="6"/>
  </r>
  <r>
    <x v="39"/>
    <d v="2019-04-27T00:00:00"/>
    <n v="26"/>
    <n v="0"/>
    <n v="26"/>
    <n v="0"/>
    <n v="17"/>
    <n v="24"/>
    <d v="2019-04-22T00:00:00"/>
    <x v="6"/>
  </r>
  <r>
    <x v="10"/>
    <d v="2019-04-27T00:00:00"/>
    <n v="32"/>
    <n v="0"/>
    <n v="32"/>
    <n v="0"/>
    <n v="17"/>
    <n v="24"/>
    <d v="2019-04-22T00:00:00"/>
    <x v="6"/>
  </r>
  <r>
    <x v="14"/>
    <d v="2019-04-27T00:00:00"/>
    <n v="32"/>
    <n v="6"/>
    <n v="26"/>
    <n v="0"/>
    <n v="17"/>
    <n v="24"/>
    <d v="2019-04-22T00:00:00"/>
    <x v="6"/>
  </r>
  <r>
    <x v="15"/>
    <d v="2019-04-27T00:00:00"/>
    <n v="25"/>
    <n v="0"/>
    <n v="25"/>
    <n v="0"/>
    <n v="17"/>
    <n v="24"/>
    <d v="2019-04-22T00:00:00"/>
    <x v="6"/>
  </r>
  <r>
    <x v="18"/>
    <d v="2019-04-27T00:00:00"/>
    <n v="1"/>
    <n v="0"/>
    <n v="1"/>
    <n v="0"/>
    <n v="17"/>
    <n v="24"/>
    <d v="2019-04-22T00:00:00"/>
    <x v="6"/>
  </r>
  <r>
    <x v="20"/>
    <d v="2019-04-27T00:00:00"/>
    <n v="32"/>
    <n v="0"/>
    <n v="32"/>
    <n v="0"/>
    <n v="17"/>
    <n v="24"/>
    <d v="2019-04-22T00:00:00"/>
    <x v="6"/>
  </r>
  <r>
    <x v="21"/>
    <d v="2019-04-27T00:00:00"/>
    <n v="54"/>
    <n v="3"/>
    <n v="51"/>
    <n v="0"/>
    <n v="17"/>
    <n v="24"/>
    <d v="2019-04-22T00:00:00"/>
    <x v="6"/>
  </r>
  <r>
    <x v="22"/>
    <d v="2019-04-27T00:00:00"/>
    <n v="203"/>
    <n v="2"/>
    <n v="201"/>
    <n v="0"/>
    <n v="17"/>
    <n v="24"/>
    <d v="2019-04-22T00:00:00"/>
    <x v="6"/>
  </r>
  <r>
    <x v="23"/>
    <d v="2019-04-27T00:00:00"/>
    <n v="5"/>
    <n v="0"/>
    <n v="5"/>
    <n v="0"/>
    <n v="17"/>
    <n v="24"/>
    <d v="2019-04-22T00:00:00"/>
    <x v="6"/>
  </r>
  <r>
    <x v="24"/>
    <d v="2019-04-27T00:00:00"/>
    <n v="61"/>
    <n v="3"/>
    <n v="58"/>
    <n v="0"/>
    <n v="17"/>
    <n v="24"/>
    <d v="2019-04-22T00:00:00"/>
    <x v="6"/>
  </r>
  <r>
    <x v="25"/>
    <d v="2019-04-27T00:00:00"/>
    <n v="24"/>
    <n v="5"/>
    <n v="19"/>
    <n v="0"/>
    <n v="17"/>
    <n v="24"/>
    <d v="2019-04-22T00:00:00"/>
    <x v="6"/>
  </r>
  <r>
    <x v="26"/>
    <d v="2019-04-27T00:00:00"/>
    <n v="6"/>
    <n v="0"/>
    <n v="6"/>
    <n v="0"/>
    <n v="17"/>
    <n v="24"/>
    <d v="2019-04-22T00:00:00"/>
    <x v="6"/>
  </r>
  <r>
    <x v="27"/>
    <d v="2019-04-27T00:00:00"/>
    <n v="4"/>
    <n v="1"/>
    <n v="3"/>
    <n v="0"/>
    <n v="17"/>
    <n v="24"/>
    <d v="2019-04-22T00:00:00"/>
    <x v="6"/>
  </r>
  <r>
    <x v="38"/>
    <d v="2019-04-27T00:00:00"/>
    <n v="1"/>
    <n v="0"/>
    <n v="1"/>
    <n v="0"/>
    <n v="17"/>
    <n v="24"/>
    <d v="2019-04-22T00:00:00"/>
    <x v="6"/>
  </r>
  <r>
    <x v="28"/>
    <d v="2019-04-27T00:00:00"/>
    <n v="22"/>
    <n v="1"/>
    <n v="21"/>
    <n v="0"/>
    <n v="17"/>
    <n v="24"/>
    <d v="2019-04-22T00:00:00"/>
    <x v="6"/>
  </r>
  <r>
    <x v="29"/>
    <d v="2019-04-27T00:00:00"/>
    <n v="8"/>
    <n v="2"/>
    <n v="6"/>
    <n v="0"/>
    <n v="17"/>
    <n v="24"/>
    <d v="2019-04-22T00:00:00"/>
    <x v="6"/>
  </r>
  <r>
    <x v="30"/>
    <d v="2019-04-27T00:00:00"/>
    <n v="61"/>
    <n v="0"/>
    <n v="61"/>
    <n v="0"/>
    <n v="17"/>
    <n v="24"/>
    <d v="2019-04-22T00:00:00"/>
    <x v="6"/>
  </r>
  <r>
    <x v="31"/>
    <d v="2019-04-27T00:00:00"/>
    <n v="28"/>
    <n v="4"/>
    <n v="24"/>
    <n v="0"/>
    <n v="17"/>
    <n v="24"/>
    <d v="2019-04-22T00:00:00"/>
    <x v="6"/>
  </r>
  <r>
    <x v="32"/>
    <d v="2019-04-27T00:00:00"/>
    <n v="8"/>
    <n v="3"/>
    <n v="5"/>
    <n v="0"/>
    <n v="17"/>
    <n v="24"/>
    <d v="2019-04-22T00:00:00"/>
    <x v="6"/>
  </r>
  <r>
    <x v="33"/>
    <d v="2019-04-27T00:00:00"/>
    <n v="8"/>
    <n v="0"/>
    <n v="8"/>
    <n v="0"/>
    <n v="17"/>
    <n v="24"/>
    <d v="2019-04-22T00:00:00"/>
    <x v="6"/>
  </r>
  <r>
    <x v="34"/>
    <d v="2019-04-27T00:00:00"/>
    <n v="8"/>
    <n v="0"/>
    <n v="0"/>
    <n v="0"/>
    <n v="17"/>
    <n v="24"/>
    <d v="2019-04-22T00:00:00"/>
    <x v="6"/>
  </r>
  <r>
    <x v="35"/>
    <d v="2019-04-27T00:00:00"/>
    <n v="124"/>
    <n v="0"/>
    <n v="0"/>
    <n v="124"/>
    <n v="17"/>
    <n v="24"/>
    <d v="2019-04-22T00:00:00"/>
    <x v="6"/>
  </r>
  <r>
    <x v="0"/>
    <d v="2019-04-28T00:00:00"/>
    <n v="277"/>
    <n v="0"/>
    <n v="273"/>
    <n v="4"/>
    <n v="18"/>
    <n v="25"/>
    <d v="2019-04-29T00:00:00"/>
    <x v="6"/>
  </r>
  <r>
    <x v="1"/>
    <d v="2019-04-28T00:00:00"/>
    <n v="273"/>
    <n v="9"/>
    <n v="257"/>
    <n v="7"/>
    <n v="18"/>
    <n v="25"/>
    <d v="2019-04-29T00:00:00"/>
    <x v="6"/>
  </r>
  <r>
    <x v="2"/>
    <d v="2019-04-28T00:00:00"/>
    <n v="3"/>
    <n v="0"/>
    <n v="3"/>
    <n v="0"/>
    <n v="18"/>
    <n v="25"/>
    <d v="2019-04-29T00:00:00"/>
    <x v="6"/>
  </r>
  <r>
    <x v="3"/>
    <d v="2019-04-28T00:00:00"/>
    <n v="8"/>
    <n v="0"/>
    <n v="8"/>
    <n v="0"/>
    <n v="18"/>
    <n v="25"/>
    <d v="2019-04-29T00:00:00"/>
    <x v="6"/>
  </r>
  <r>
    <x v="4"/>
    <d v="2019-04-28T00:00:00"/>
    <n v="5"/>
    <n v="0"/>
    <n v="5"/>
    <n v="0"/>
    <n v="18"/>
    <n v="25"/>
    <d v="2019-04-29T00:00:00"/>
    <x v="6"/>
  </r>
  <r>
    <x v="5"/>
    <d v="2019-04-28T00:00:00"/>
    <n v="3"/>
    <n v="1"/>
    <n v="2"/>
    <n v="0"/>
    <n v="18"/>
    <n v="25"/>
    <d v="2019-04-29T00:00:00"/>
    <x v="6"/>
  </r>
  <r>
    <x v="6"/>
    <d v="2019-04-28T00:00:00"/>
    <n v="2"/>
    <n v="0"/>
    <n v="2"/>
    <n v="0"/>
    <n v="18"/>
    <n v="25"/>
    <d v="2019-04-29T00:00:00"/>
    <x v="6"/>
  </r>
  <r>
    <x v="7"/>
    <d v="2019-04-28T00:00:00"/>
    <n v="66"/>
    <n v="25"/>
    <n v="41"/>
    <n v="0"/>
    <n v="18"/>
    <n v="25"/>
    <d v="2019-04-29T00:00:00"/>
    <x v="6"/>
  </r>
  <r>
    <x v="8"/>
    <d v="2019-04-28T00:00:00"/>
    <n v="256"/>
    <n v="19"/>
    <n v="237"/>
    <n v="0"/>
    <n v="18"/>
    <n v="25"/>
    <d v="2019-04-29T00:00:00"/>
    <x v="6"/>
  </r>
  <r>
    <x v="9"/>
    <d v="2019-04-28T00:00:00"/>
    <n v="12"/>
    <n v="0"/>
    <n v="12"/>
    <n v="0"/>
    <n v="18"/>
    <n v="25"/>
    <d v="2019-04-29T00:00:00"/>
    <x v="6"/>
  </r>
  <r>
    <x v="39"/>
    <d v="2019-04-28T00:00:00"/>
    <n v="12"/>
    <n v="0"/>
    <n v="12"/>
    <n v="0"/>
    <n v="18"/>
    <n v="25"/>
    <d v="2019-04-29T00:00:00"/>
    <x v="6"/>
  </r>
  <r>
    <x v="10"/>
    <d v="2019-04-28T00:00:00"/>
    <n v="25"/>
    <n v="0"/>
    <n v="25"/>
    <n v="0"/>
    <n v="18"/>
    <n v="25"/>
    <d v="2019-04-29T00:00:00"/>
    <x v="6"/>
  </r>
  <r>
    <x v="14"/>
    <d v="2019-04-28T00:00:00"/>
    <n v="25"/>
    <n v="7"/>
    <n v="18"/>
    <n v="0"/>
    <n v="18"/>
    <n v="25"/>
    <d v="2019-04-29T00:00:00"/>
    <x v="6"/>
  </r>
  <r>
    <x v="15"/>
    <d v="2019-04-28T00:00:00"/>
    <n v="16"/>
    <n v="0"/>
    <n v="16"/>
    <n v="0"/>
    <n v="18"/>
    <n v="25"/>
    <d v="2019-04-29T00:00:00"/>
    <x v="6"/>
  </r>
  <r>
    <x v="18"/>
    <d v="2019-04-28T00:00:00"/>
    <n v="2"/>
    <n v="0"/>
    <n v="2"/>
    <n v="0"/>
    <n v="18"/>
    <n v="25"/>
    <d v="2019-04-29T00:00:00"/>
    <x v="6"/>
  </r>
  <r>
    <x v="20"/>
    <d v="2019-04-28T00:00:00"/>
    <n v="25"/>
    <n v="0"/>
    <n v="25"/>
    <n v="0"/>
    <n v="18"/>
    <n v="25"/>
    <d v="2019-04-29T00:00:00"/>
    <x v="6"/>
  </r>
  <r>
    <x v="21"/>
    <d v="2019-04-28T00:00:00"/>
    <n v="35"/>
    <n v="0"/>
    <n v="35"/>
    <n v="0"/>
    <n v="18"/>
    <n v="25"/>
    <d v="2019-04-29T00:00:00"/>
    <x v="6"/>
  </r>
  <r>
    <x v="22"/>
    <d v="2019-04-28T00:00:00"/>
    <n v="112"/>
    <n v="2"/>
    <n v="110"/>
    <n v="0"/>
    <n v="18"/>
    <n v="25"/>
    <d v="2019-04-29T00:00:00"/>
    <x v="6"/>
  </r>
  <r>
    <x v="23"/>
    <d v="2019-04-28T00:00:00"/>
    <n v="7"/>
    <n v="1"/>
    <n v="6"/>
    <n v="0"/>
    <n v="18"/>
    <n v="25"/>
    <d v="2019-04-29T00:00:00"/>
    <x v="6"/>
  </r>
  <r>
    <x v="24"/>
    <d v="2019-04-28T00:00:00"/>
    <n v="29"/>
    <n v="2"/>
    <n v="27"/>
    <n v="0"/>
    <n v="18"/>
    <n v="25"/>
    <d v="2019-04-29T00:00:00"/>
    <x v="6"/>
  </r>
  <r>
    <x v="25"/>
    <d v="2019-04-28T00:00:00"/>
    <n v="7"/>
    <n v="0"/>
    <n v="7"/>
    <n v="0"/>
    <n v="18"/>
    <n v="25"/>
    <d v="2019-04-29T00:00:00"/>
    <x v="6"/>
  </r>
  <r>
    <x v="26"/>
    <d v="2019-04-28T00:00:00"/>
    <n v="4"/>
    <n v="0"/>
    <n v="4"/>
    <n v="0"/>
    <n v="18"/>
    <n v="25"/>
    <d v="2019-04-29T00:00:00"/>
    <x v="6"/>
  </r>
  <r>
    <x v="27"/>
    <d v="2019-04-28T00:00:00"/>
    <n v="1"/>
    <n v="0"/>
    <n v="1"/>
    <n v="0"/>
    <n v="18"/>
    <n v="25"/>
    <d v="2019-04-29T00:00:00"/>
    <x v="6"/>
  </r>
  <r>
    <x v="38"/>
    <d v="2019-04-28T00:00:00"/>
    <n v="1"/>
    <n v="0"/>
    <n v="1"/>
    <n v="0"/>
    <n v="18"/>
    <n v="25"/>
    <d v="2019-04-29T00:00:00"/>
    <x v="6"/>
  </r>
  <r>
    <x v="28"/>
    <d v="2019-04-28T00:00:00"/>
    <n v="14"/>
    <n v="1"/>
    <n v="13"/>
    <n v="0"/>
    <n v="18"/>
    <n v="25"/>
    <d v="2019-04-29T00:00:00"/>
    <x v="6"/>
  </r>
  <r>
    <x v="29"/>
    <d v="2019-04-28T00:00:00"/>
    <n v="4"/>
    <n v="0"/>
    <n v="4"/>
    <n v="0"/>
    <n v="18"/>
    <n v="25"/>
    <d v="2019-04-29T00:00:00"/>
    <x v="6"/>
  </r>
  <r>
    <x v="30"/>
    <d v="2019-04-28T00:00:00"/>
    <n v="29"/>
    <n v="0"/>
    <n v="29"/>
    <n v="0"/>
    <n v="18"/>
    <n v="25"/>
    <d v="2019-04-29T00:00:00"/>
    <x v="6"/>
  </r>
  <r>
    <x v="31"/>
    <d v="2019-04-28T00:00:00"/>
    <n v="16"/>
    <n v="1"/>
    <n v="15"/>
    <n v="0"/>
    <n v="18"/>
    <n v="25"/>
    <d v="2019-04-29T00:00:00"/>
    <x v="6"/>
  </r>
  <r>
    <x v="32"/>
    <d v="2019-04-28T00:00:00"/>
    <n v="6"/>
    <n v="1"/>
    <n v="5"/>
    <n v="0"/>
    <n v="18"/>
    <n v="25"/>
    <d v="2019-04-29T00:00:00"/>
    <x v="6"/>
  </r>
  <r>
    <x v="33"/>
    <d v="2019-04-28T00:00:00"/>
    <n v="4"/>
    <n v="2"/>
    <n v="2"/>
    <n v="0"/>
    <n v="18"/>
    <n v="25"/>
    <d v="2019-04-29T00:00:00"/>
    <x v="6"/>
  </r>
  <r>
    <x v="34"/>
    <d v="2019-04-28T00:00:00"/>
    <n v="3"/>
    <n v="0"/>
    <n v="0"/>
    <n v="0"/>
    <n v="18"/>
    <n v="25"/>
    <d v="2019-04-29T00:00:00"/>
    <x v="6"/>
  </r>
  <r>
    <x v="35"/>
    <d v="2019-04-28T00:00:00"/>
    <n v="75"/>
    <n v="0"/>
    <n v="0"/>
    <n v="75"/>
    <n v="18"/>
    <n v="25"/>
    <d v="2019-04-29T00:00:00"/>
    <x v="6"/>
  </r>
  <r>
    <x v="0"/>
    <d v="2019-04-29T00:00:00"/>
    <n v="4008"/>
    <n v="0"/>
    <n v="3973"/>
    <n v="35"/>
    <n v="18"/>
    <n v="25"/>
    <d v="2019-04-29T00:00:00"/>
    <x v="6"/>
  </r>
  <r>
    <x v="1"/>
    <d v="2019-04-29T00:00:00"/>
    <n v="3973"/>
    <n v="111"/>
    <n v="3844"/>
    <n v="18"/>
    <n v="18"/>
    <n v="25"/>
    <d v="2019-04-29T00:00:00"/>
    <x v="6"/>
  </r>
  <r>
    <x v="2"/>
    <d v="2019-04-29T00:00:00"/>
    <n v="11"/>
    <n v="0"/>
    <n v="11"/>
    <n v="0"/>
    <n v="18"/>
    <n v="25"/>
    <d v="2019-04-29T00:00:00"/>
    <x v="6"/>
  </r>
  <r>
    <x v="3"/>
    <d v="2019-04-29T00:00:00"/>
    <n v="50"/>
    <n v="5"/>
    <n v="45"/>
    <n v="0"/>
    <n v="18"/>
    <n v="25"/>
    <d v="2019-04-29T00:00:00"/>
    <x v="6"/>
  </r>
  <r>
    <x v="4"/>
    <d v="2019-04-29T00:00:00"/>
    <n v="34"/>
    <n v="0"/>
    <n v="34"/>
    <n v="0"/>
    <n v="18"/>
    <n v="25"/>
    <d v="2019-04-29T00:00:00"/>
    <x v="6"/>
  </r>
  <r>
    <x v="36"/>
    <d v="2019-04-29T00:00:00"/>
    <n v="4"/>
    <n v="0"/>
    <n v="4"/>
    <n v="0"/>
    <n v="18"/>
    <n v="25"/>
    <d v="2019-04-29T00:00:00"/>
    <x v="6"/>
  </r>
  <r>
    <x v="5"/>
    <d v="2019-04-29T00:00:00"/>
    <n v="13"/>
    <n v="1"/>
    <n v="12"/>
    <n v="0"/>
    <n v="18"/>
    <n v="25"/>
    <d v="2019-04-29T00:00:00"/>
    <x v="6"/>
  </r>
  <r>
    <x v="6"/>
    <d v="2019-04-29T00:00:00"/>
    <n v="8"/>
    <n v="1"/>
    <n v="7"/>
    <n v="0"/>
    <n v="18"/>
    <n v="25"/>
    <d v="2019-04-29T00:00:00"/>
    <x v="6"/>
  </r>
  <r>
    <x v="7"/>
    <d v="2019-04-29T00:00:00"/>
    <n v="886"/>
    <n v="187"/>
    <n v="699"/>
    <n v="0"/>
    <n v="18"/>
    <n v="25"/>
    <d v="2019-04-29T00:00:00"/>
    <x v="6"/>
  </r>
  <r>
    <x v="8"/>
    <d v="2019-04-29T00:00:00"/>
    <n v="3840"/>
    <n v="229"/>
    <n v="3611"/>
    <n v="0"/>
    <n v="18"/>
    <n v="25"/>
    <d v="2019-04-29T00:00:00"/>
    <x v="6"/>
  </r>
  <r>
    <x v="9"/>
    <d v="2019-04-29T00:00:00"/>
    <n v="307"/>
    <n v="0"/>
    <n v="307"/>
    <n v="0"/>
    <n v="18"/>
    <n v="25"/>
    <d v="2019-04-29T00:00:00"/>
    <x v="6"/>
  </r>
  <r>
    <x v="39"/>
    <d v="2019-04-29T00:00:00"/>
    <n v="307"/>
    <n v="2"/>
    <n v="305"/>
    <n v="0"/>
    <n v="18"/>
    <n v="25"/>
    <d v="2019-04-29T00:00:00"/>
    <x v="6"/>
  </r>
  <r>
    <x v="10"/>
    <d v="2019-04-29T00:00:00"/>
    <n v="215"/>
    <n v="0"/>
    <n v="215"/>
    <n v="0"/>
    <n v="18"/>
    <n v="25"/>
    <d v="2019-04-29T00:00:00"/>
    <x v="6"/>
  </r>
  <r>
    <x v="11"/>
    <d v="2019-04-29T00:00:00"/>
    <n v="1"/>
    <n v="0"/>
    <n v="1"/>
    <n v="0"/>
    <n v="18"/>
    <n v="25"/>
    <d v="2019-04-29T00:00:00"/>
    <x v="6"/>
  </r>
  <r>
    <x v="14"/>
    <d v="2019-04-29T00:00:00"/>
    <n v="215"/>
    <n v="51"/>
    <n v="164"/>
    <n v="0"/>
    <n v="18"/>
    <n v="25"/>
    <d v="2019-04-29T00:00:00"/>
    <x v="6"/>
  </r>
  <r>
    <x v="15"/>
    <d v="2019-04-29T00:00:00"/>
    <n v="144"/>
    <n v="3"/>
    <n v="141"/>
    <n v="0"/>
    <n v="18"/>
    <n v="25"/>
    <d v="2019-04-29T00:00:00"/>
    <x v="6"/>
  </r>
  <r>
    <x v="18"/>
    <d v="2019-04-29T00:00:00"/>
    <n v="20"/>
    <n v="2"/>
    <n v="18"/>
    <n v="0"/>
    <n v="18"/>
    <n v="25"/>
    <d v="2019-04-29T00:00:00"/>
    <x v="6"/>
  </r>
  <r>
    <x v="19"/>
    <d v="2019-04-29T00:00:00"/>
    <n v="4"/>
    <n v="0"/>
    <n v="4"/>
    <n v="0"/>
    <n v="18"/>
    <n v="25"/>
    <d v="2019-04-29T00:00:00"/>
    <x v="6"/>
  </r>
  <r>
    <x v="20"/>
    <d v="2019-04-29T00:00:00"/>
    <n v="215"/>
    <n v="0"/>
    <n v="215"/>
    <n v="0"/>
    <n v="18"/>
    <n v="25"/>
    <d v="2019-04-29T00:00:00"/>
    <x v="6"/>
  </r>
  <r>
    <x v="21"/>
    <d v="2019-04-29T00:00:00"/>
    <n v="671"/>
    <n v="10"/>
    <n v="661"/>
    <n v="0"/>
    <n v="18"/>
    <n v="25"/>
    <d v="2019-04-29T00:00:00"/>
    <x v="6"/>
  </r>
  <r>
    <x v="22"/>
    <d v="2019-04-29T00:00:00"/>
    <n v="1841"/>
    <n v="14"/>
    <n v="1827"/>
    <n v="0"/>
    <n v="18"/>
    <n v="25"/>
    <d v="2019-04-29T00:00:00"/>
    <x v="6"/>
  </r>
  <r>
    <x v="23"/>
    <d v="2019-04-29T00:00:00"/>
    <n v="88"/>
    <n v="11"/>
    <n v="77"/>
    <n v="0"/>
    <n v="18"/>
    <n v="25"/>
    <d v="2019-04-29T00:00:00"/>
    <x v="6"/>
  </r>
  <r>
    <x v="24"/>
    <d v="2019-04-29T00:00:00"/>
    <n v="470"/>
    <n v="33"/>
    <n v="437"/>
    <n v="0"/>
    <n v="18"/>
    <n v="25"/>
    <d v="2019-04-29T00:00:00"/>
    <x v="6"/>
  </r>
  <r>
    <x v="25"/>
    <d v="2019-04-29T00:00:00"/>
    <n v="160"/>
    <n v="17"/>
    <n v="143"/>
    <n v="0"/>
    <n v="18"/>
    <n v="25"/>
    <d v="2019-04-29T00:00:00"/>
    <x v="6"/>
  </r>
  <r>
    <x v="26"/>
    <d v="2019-04-29T00:00:00"/>
    <n v="34"/>
    <n v="0"/>
    <n v="34"/>
    <n v="0"/>
    <n v="18"/>
    <n v="25"/>
    <d v="2019-04-29T00:00:00"/>
    <x v="6"/>
  </r>
  <r>
    <x v="27"/>
    <d v="2019-04-29T00:00:00"/>
    <n v="31"/>
    <n v="0"/>
    <n v="31"/>
    <n v="0"/>
    <n v="18"/>
    <n v="25"/>
    <d v="2019-04-29T00:00:00"/>
    <x v="6"/>
  </r>
  <r>
    <x v="38"/>
    <d v="2019-04-29T00:00:00"/>
    <n v="5"/>
    <n v="3"/>
    <n v="2"/>
    <n v="0"/>
    <n v="18"/>
    <n v="25"/>
    <d v="2019-04-29T00:00:00"/>
    <x v="6"/>
  </r>
  <r>
    <x v="28"/>
    <d v="2019-04-29T00:00:00"/>
    <n v="187"/>
    <n v="12"/>
    <n v="175"/>
    <n v="0"/>
    <n v="18"/>
    <n v="25"/>
    <d v="2019-04-29T00:00:00"/>
    <x v="6"/>
  </r>
  <r>
    <x v="29"/>
    <d v="2019-04-29T00:00:00"/>
    <n v="73"/>
    <n v="11"/>
    <n v="62"/>
    <n v="0"/>
    <n v="18"/>
    <n v="25"/>
    <d v="2019-04-29T00:00:00"/>
    <x v="6"/>
  </r>
  <r>
    <x v="30"/>
    <d v="2019-04-29T00:00:00"/>
    <n v="470"/>
    <n v="0"/>
    <n v="470"/>
    <n v="0"/>
    <n v="18"/>
    <n v="25"/>
    <d v="2019-04-29T00:00:00"/>
    <x v="6"/>
  </r>
  <r>
    <x v="31"/>
    <d v="2019-04-29T00:00:00"/>
    <n v="264"/>
    <n v="28"/>
    <n v="236"/>
    <n v="0"/>
    <n v="18"/>
    <n v="25"/>
    <d v="2019-04-29T00:00:00"/>
    <x v="6"/>
  </r>
  <r>
    <x v="32"/>
    <d v="2019-04-29T00:00:00"/>
    <n v="87"/>
    <n v="12"/>
    <n v="75"/>
    <n v="0"/>
    <n v="18"/>
    <n v="25"/>
    <d v="2019-04-29T00:00:00"/>
    <x v="6"/>
  </r>
  <r>
    <x v="33"/>
    <d v="2019-04-29T00:00:00"/>
    <n v="71"/>
    <n v="4"/>
    <n v="67"/>
    <n v="0"/>
    <n v="18"/>
    <n v="25"/>
    <d v="2019-04-29T00:00:00"/>
    <x v="6"/>
  </r>
  <r>
    <x v="34"/>
    <d v="2019-04-29T00:00:00"/>
    <n v="25"/>
    <n v="0"/>
    <n v="0"/>
    <n v="0"/>
    <n v="18"/>
    <n v="25"/>
    <d v="2019-04-29T00:00:00"/>
    <x v="6"/>
  </r>
  <r>
    <x v="37"/>
    <d v="2019-04-29T00:00:00"/>
    <n v="1"/>
    <n v="0"/>
    <n v="1"/>
    <n v="0"/>
    <n v="18"/>
    <n v="25"/>
    <d v="2019-04-29T00:00:00"/>
    <x v="6"/>
  </r>
  <r>
    <x v="35"/>
    <d v="2019-04-29T00:00:00"/>
    <n v="1212"/>
    <n v="0"/>
    <n v="0"/>
    <n v="1212"/>
    <n v="18"/>
    <n v="25"/>
    <d v="2019-04-29T00:00:00"/>
    <x v="6"/>
  </r>
  <r>
    <x v="0"/>
    <d v="2019-04-30T00:00:00"/>
    <n v="3947"/>
    <n v="0"/>
    <n v="3913"/>
    <n v="34"/>
    <n v="18"/>
    <n v="25"/>
    <d v="2019-04-29T00:00:00"/>
    <x v="6"/>
  </r>
  <r>
    <x v="1"/>
    <d v="2019-04-30T00:00:00"/>
    <n v="3913"/>
    <n v="95"/>
    <n v="3784"/>
    <n v="34"/>
    <n v="18"/>
    <n v="25"/>
    <d v="2019-04-29T00:00:00"/>
    <x v="6"/>
  </r>
  <r>
    <x v="2"/>
    <d v="2019-04-30T00:00:00"/>
    <n v="14"/>
    <n v="0"/>
    <n v="14"/>
    <n v="0"/>
    <n v="18"/>
    <n v="25"/>
    <d v="2019-04-29T00:00:00"/>
    <x v="6"/>
  </r>
  <r>
    <x v="3"/>
    <d v="2019-04-30T00:00:00"/>
    <n v="45"/>
    <n v="1"/>
    <n v="44"/>
    <n v="0"/>
    <n v="18"/>
    <n v="25"/>
    <d v="2019-04-29T00:00:00"/>
    <x v="6"/>
  </r>
  <r>
    <x v="4"/>
    <d v="2019-04-30T00:00:00"/>
    <n v="30"/>
    <n v="1"/>
    <n v="29"/>
    <n v="0"/>
    <n v="18"/>
    <n v="25"/>
    <d v="2019-04-29T00:00:00"/>
    <x v="6"/>
  </r>
  <r>
    <x v="36"/>
    <d v="2019-04-30T00:00:00"/>
    <n v="1"/>
    <n v="0"/>
    <n v="1"/>
    <n v="0"/>
    <n v="18"/>
    <n v="25"/>
    <d v="2019-04-29T00:00:00"/>
    <x v="6"/>
  </r>
  <r>
    <x v="5"/>
    <d v="2019-04-30T00:00:00"/>
    <n v="16"/>
    <n v="2"/>
    <n v="14"/>
    <n v="0"/>
    <n v="18"/>
    <n v="25"/>
    <d v="2019-04-29T00:00:00"/>
    <x v="6"/>
  </r>
  <r>
    <x v="6"/>
    <d v="2019-04-30T00:00:00"/>
    <n v="13"/>
    <n v="1"/>
    <n v="12"/>
    <n v="0"/>
    <n v="18"/>
    <n v="25"/>
    <d v="2019-04-29T00:00:00"/>
    <x v="6"/>
  </r>
  <r>
    <x v="7"/>
    <d v="2019-04-30T00:00:00"/>
    <n v="851"/>
    <n v="191"/>
    <n v="660"/>
    <n v="0"/>
    <n v="18"/>
    <n v="25"/>
    <d v="2019-04-29T00:00:00"/>
    <x v="6"/>
  </r>
  <r>
    <x v="8"/>
    <d v="2019-04-30T00:00:00"/>
    <n v="3784"/>
    <n v="268"/>
    <n v="3516"/>
    <n v="0"/>
    <n v="18"/>
    <n v="25"/>
    <d v="2019-04-29T00:00:00"/>
    <x v="6"/>
  </r>
  <r>
    <x v="9"/>
    <d v="2019-04-30T00:00:00"/>
    <n v="300"/>
    <n v="0"/>
    <n v="300"/>
    <n v="0"/>
    <n v="18"/>
    <n v="25"/>
    <d v="2019-04-29T00:00:00"/>
    <x v="6"/>
  </r>
  <r>
    <x v="39"/>
    <d v="2019-04-30T00:00:00"/>
    <n v="300"/>
    <n v="3"/>
    <n v="297"/>
    <n v="0"/>
    <n v="18"/>
    <n v="25"/>
    <d v="2019-04-29T00:00:00"/>
    <x v="6"/>
  </r>
  <r>
    <x v="10"/>
    <d v="2019-04-30T00:00:00"/>
    <n v="175"/>
    <n v="0"/>
    <n v="175"/>
    <n v="0"/>
    <n v="18"/>
    <n v="25"/>
    <d v="2019-04-29T00:00:00"/>
    <x v="6"/>
  </r>
  <r>
    <x v="14"/>
    <d v="2019-04-30T00:00:00"/>
    <n v="175"/>
    <n v="32"/>
    <n v="143"/>
    <n v="0"/>
    <n v="18"/>
    <n v="25"/>
    <d v="2019-04-29T00:00:00"/>
    <x v="6"/>
  </r>
  <r>
    <x v="15"/>
    <d v="2019-04-30T00:00:00"/>
    <n v="124"/>
    <n v="2"/>
    <n v="122"/>
    <n v="0"/>
    <n v="18"/>
    <n v="25"/>
    <d v="2019-04-29T00:00:00"/>
    <x v="6"/>
  </r>
  <r>
    <x v="18"/>
    <d v="2019-04-30T00:00:00"/>
    <n v="19"/>
    <n v="0"/>
    <n v="19"/>
    <n v="0"/>
    <n v="18"/>
    <n v="25"/>
    <d v="2019-04-29T00:00:00"/>
    <x v="6"/>
  </r>
  <r>
    <x v="19"/>
    <d v="2019-04-30T00:00:00"/>
    <n v="4"/>
    <n v="0"/>
    <n v="4"/>
    <n v="0"/>
    <n v="18"/>
    <n v="25"/>
    <d v="2019-04-29T00:00:00"/>
    <x v="6"/>
  </r>
  <r>
    <x v="20"/>
    <d v="2019-04-30T00:00:00"/>
    <n v="175"/>
    <n v="0"/>
    <n v="175"/>
    <n v="0"/>
    <n v="18"/>
    <n v="25"/>
    <d v="2019-04-29T00:00:00"/>
    <x v="6"/>
  </r>
  <r>
    <x v="21"/>
    <d v="2019-04-30T00:00:00"/>
    <n v="600"/>
    <n v="10"/>
    <n v="590"/>
    <n v="0"/>
    <n v="18"/>
    <n v="25"/>
    <d v="2019-04-29T00:00:00"/>
    <x v="6"/>
  </r>
  <r>
    <x v="22"/>
    <d v="2019-04-30T00:00:00"/>
    <n v="1911"/>
    <n v="11"/>
    <n v="1900"/>
    <n v="0"/>
    <n v="18"/>
    <n v="25"/>
    <d v="2019-04-29T00:00:00"/>
    <x v="6"/>
  </r>
  <r>
    <x v="23"/>
    <d v="2019-04-30T00:00:00"/>
    <n v="72"/>
    <n v="11"/>
    <n v="61"/>
    <n v="0"/>
    <n v="18"/>
    <n v="25"/>
    <d v="2019-04-29T00:00:00"/>
    <x v="6"/>
  </r>
  <r>
    <x v="24"/>
    <d v="2019-04-30T00:00:00"/>
    <n v="413"/>
    <n v="23"/>
    <n v="390"/>
    <n v="0"/>
    <n v="18"/>
    <n v="25"/>
    <d v="2019-04-29T00:00:00"/>
    <x v="6"/>
  </r>
  <r>
    <x v="25"/>
    <d v="2019-04-30T00:00:00"/>
    <n v="142"/>
    <n v="14"/>
    <n v="128"/>
    <n v="0"/>
    <n v="18"/>
    <n v="25"/>
    <d v="2019-04-29T00:00:00"/>
    <x v="6"/>
  </r>
  <r>
    <x v="26"/>
    <d v="2019-04-30T00:00:00"/>
    <n v="25"/>
    <n v="0"/>
    <n v="25"/>
    <n v="0"/>
    <n v="18"/>
    <n v="25"/>
    <d v="2019-04-29T00:00:00"/>
    <x v="6"/>
  </r>
  <r>
    <x v="27"/>
    <d v="2019-04-30T00:00:00"/>
    <n v="15"/>
    <n v="1"/>
    <n v="14"/>
    <n v="0"/>
    <n v="18"/>
    <n v="25"/>
    <d v="2019-04-29T00:00:00"/>
    <x v="6"/>
  </r>
  <r>
    <x v="38"/>
    <d v="2019-04-30T00:00:00"/>
    <n v="13"/>
    <n v="1"/>
    <n v="12"/>
    <n v="0"/>
    <n v="18"/>
    <n v="25"/>
    <d v="2019-04-29T00:00:00"/>
    <x v="6"/>
  </r>
  <r>
    <x v="28"/>
    <d v="2019-04-30T00:00:00"/>
    <n v="184"/>
    <n v="12"/>
    <n v="172"/>
    <n v="0"/>
    <n v="18"/>
    <n v="25"/>
    <d v="2019-04-29T00:00:00"/>
    <x v="6"/>
  </r>
  <r>
    <x v="29"/>
    <d v="2019-04-30T00:00:00"/>
    <n v="66"/>
    <n v="12"/>
    <n v="54"/>
    <n v="0"/>
    <n v="18"/>
    <n v="25"/>
    <d v="2019-04-29T00:00:00"/>
    <x v="6"/>
  </r>
  <r>
    <x v="30"/>
    <d v="2019-04-30T00:00:00"/>
    <n v="413"/>
    <n v="0"/>
    <n v="413"/>
    <n v="0"/>
    <n v="18"/>
    <n v="25"/>
    <d v="2019-04-29T00:00:00"/>
    <x v="6"/>
  </r>
  <r>
    <x v="31"/>
    <d v="2019-04-30T00:00:00"/>
    <n v="264"/>
    <n v="28"/>
    <n v="236"/>
    <n v="0"/>
    <n v="18"/>
    <n v="25"/>
    <d v="2019-04-29T00:00:00"/>
    <x v="6"/>
  </r>
  <r>
    <x v="32"/>
    <d v="2019-04-30T00:00:00"/>
    <n v="72"/>
    <n v="7"/>
    <n v="65"/>
    <n v="0"/>
    <n v="18"/>
    <n v="25"/>
    <d v="2019-04-29T00:00:00"/>
    <x v="6"/>
  </r>
  <r>
    <x v="33"/>
    <d v="2019-04-30T00:00:00"/>
    <n v="70"/>
    <n v="7"/>
    <n v="63"/>
    <n v="0"/>
    <n v="18"/>
    <n v="25"/>
    <d v="2019-04-29T00:00:00"/>
    <x v="6"/>
  </r>
  <r>
    <x v="34"/>
    <d v="2019-04-30T00:00:00"/>
    <n v="29"/>
    <n v="0"/>
    <n v="0"/>
    <n v="0"/>
    <n v="18"/>
    <n v="25"/>
    <d v="2019-04-29T00:00:00"/>
    <x v="6"/>
  </r>
  <r>
    <x v="35"/>
    <d v="2019-04-30T00:00:00"/>
    <n v="1089"/>
    <n v="0"/>
    <n v="0"/>
    <n v="1089"/>
    <n v="18"/>
    <n v="25"/>
    <d v="2019-04-29T00:00:00"/>
    <x v="6"/>
  </r>
  <r>
    <x v="0"/>
    <d v="2019-05-01T00:00:00"/>
    <n v="4058"/>
    <n v="0"/>
    <n v="4027"/>
    <n v="31"/>
    <n v="18"/>
    <n v="25"/>
    <d v="2019-04-29T00:00:00"/>
    <x v="7"/>
  </r>
  <r>
    <x v="1"/>
    <d v="2019-05-01T00:00:00"/>
    <n v="4027"/>
    <n v="119"/>
    <n v="3875"/>
    <n v="33"/>
    <n v="18"/>
    <n v="25"/>
    <d v="2019-04-29T00:00:00"/>
    <x v="7"/>
  </r>
  <r>
    <x v="2"/>
    <d v="2019-05-01T00:00:00"/>
    <n v="17"/>
    <n v="1"/>
    <n v="16"/>
    <n v="0"/>
    <n v="18"/>
    <n v="25"/>
    <d v="2019-04-29T00:00:00"/>
    <x v="7"/>
  </r>
  <r>
    <x v="3"/>
    <d v="2019-05-01T00:00:00"/>
    <n v="45"/>
    <n v="9"/>
    <n v="36"/>
    <n v="0"/>
    <n v="18"/>
    <n v="25"/>
    <d v="2019-04-29T00:00:00"/>
    <x v="7"/>
  </r>
  <r>
    <x v="4"/>
    <d v="2019-05-01T00:00:00"/>
    <n v="19"/>
    <n v="1"/>
    <n v="18"/>
    <n v="0"/>
    <n v="18"/>
    <n v="25"/>
    <d v="2019-04-29T00:00:00"/>
    <x v="7"/>
  </r>
  <r>
    <x v="36"/>
    <d v="2019-05-01T00:00:00"/>
    <n v="3"/>
    <n v="0"/>
    <n v="3"/>
    <n v="0"/>
    <n v="18"/>
    <n v="25"/>
    <d v="2019-04-29T00:00:00"/>
    <x v="7"/>
  </r>
  <r>
    <x v="5"/>
    <d v="2019-05-01T00:00:00"/>
    <n v="13"/>
    <n v="2"/>
    <n v="11"/>
    <n v="0"/>
    <n v="18"/>
    <n v="25"/>
    <d v="2019-04-29T00:00:00"/>
    <x v="7"/>
  </r>
  <r>
    <x v="6"/>
    <d v="2019-05-01T00:00:00"/>
    <n v="8"/>
    <n v="0"/>
    <n v="8"/>
    <n v="0"/>
    <n v="18"/>
    <n v="25"/>
    <d v="2019-04-29T00:00:00"/>
    <x v="7"/>
  </r>
  <r>
    <x v="7"/>
    <d v="2019-05-01T00:00:00"/>
    <n v="839"/>
    <n v="198"/>
    <n v="641"/>
    <n v="0"/>
    <n v="18"/>
    <n v="25"/>
    <d v="2019-04-29T00:00:00"/>
    <x v="7"/>
  </r>
  <r>
    <x v="8"/>
    <d v="2019-05-01T00:00:00"/>
    <n v="3865"/>
    <n v="254"/>
    <n v="3611"/>
    <n v="0"/>
    <n v="18"/>
    <n v="25"/>
    <d v="2019-04-29T00:00:00"/>
    <x v="7"/>
  </r>
  <r>
    <x v="9"/>
    <d v="2019-05-01T00:00:00"/>
    <n v="334"/>
    <n v="0"/>
    <n v="334"/>
    <n v="0"/>
    <n v="18"/>
    <n v="25"/>
    <d v="2019-04-29T00:00:00"/>
    <x v="7"/>
  </r>
  <r>
    <x v="39"/>
    <d v="2019-05-01T00:00:00"/>
    <n v="334"/>
    <n v="5"/>
    <n v="329"/>
    <n v="0"/>
    <n v="18"/>
    <n v="25"/>
    <d v="2019-04-29T00:00:00"/>
    <x v="7"/>
  </r>
  <r>
    <x v="10"/>
    <d v="2019-05-01T00:00:00"/>
    <n v="163"/>
    <n v="0"/>
    <n v="163"/>
    <n v="0"/>
    <n v="18"/>
    <n v="25"/>
    <d v="2019-04-29T00:00:00"/>
    <x v="7"/>
  </r>
  <r>
    <x v="14"/>
    <d v="2019-05-01T00:00:00"/>
    <n v="163"/>
    <n v="30"/>
    <n v="133"/>
    <n v="0"/>
    <n v="18"/>
    <n v="25"/>
    <d v="2019-04-29T00:00:00"/>
    <x v="7"/>
  </r>
  <r>
    <x v="15"/>
    <d v="2019-05-01T00:00:00"/>
    <n v="115"/>
    <n v="1"/>
    <n v="114"/>
    <n v="0"/>
    <n v="18"/>
    <n v="25"/>
    <d v="2019-04-29T00:00:00"/>
    <x v="7"/>
  </r>
  <r>
    <x v="18"/>
    <d v="2019-05-01T00:00:00"/>
    <n v="18"/>
    <n v="0"/>
    <n v="18"/>
    <n v="0"/>
    <n v="18"/>
    <n v="25"/>
    <d v="2019-04-29T00:00:00"/>
    <x v="7"/>
  </r>
  <r>
    <x v="19"/>
    <d v="2019-05-01T00:00:00"/>
    <n v="4"/>
    <n v="0"/>
    <n v="4"/>
    <n v="0"/>
    <n v="18"/>
    <n v="25"/>
    <d v="2019-04-29T00:00:00"/>
    <x v="7"/>
  </r>
  <r>
    <x v="20"/>
    <d v="2019-05-01T00:00:00"/>
    <n v="163"/>
    <n v="0"/>
    <n v="163"/>
    <n v="0"/>
    <n v="18"/>
    <n v="25"/>
    <d v="2019-04-29T00:00:00"/>
    <x v="7"/>
  </r>
  <r>
    <x v="21"/>
    <d v="2019-05-01T00:00:00"/>
    <n v="522"/>
    <n v="5"/>
    <n v="517"/>
    <n v="0"/>
    <n v="18"/>
    <n v="25"/>
    <d v="2019-04-29T00:00:00"/>
    <x v="7"/>
  </r>
  <r>
    <x v="22"/>
    <d v="2019-05-01T00:00:00"/>
    <n v="2076"/>
    <n v="12"/>
    <n v="2064"/>
    <n v="0"/>
    <n v="18"/>
    <n v="25"/>
    <d v="2019-04-29T00:00:00"/>
    <x v="7"/>
  </r>
  <r>
    <x v="23"/>
    <d v="2019-05-01T00:00:00"/>
    <n v="77"/>
    <n v="15"/>
    <n v="62"/>
    <n v="0"/>
    <n v="18"/>
    <n v="25"/>
    <d v="2019-04-29T00:00:00"/>
    <x v="7"/>
  </r>
  <r>
    <x v="24"/>
    <d v="2019-05-01T00:00:00"/>
    <n v="455"/>
    <n v="23"/>
    <n v="432"/>
    <n v="0"/>
    <n v="18"/>
    <n v="25"/>
    <d v="2019-04-29T00:00:00"/>
    <x v="7"/>
  </r>
  <r>
    <x v="25"/>
    <d v="2019-05-01T00:00:00"/>
    <n v="151"/>
    <n v="15"/>
    <n v="136"/>
    <n v="0"/>
    <n v="18"/>
    <n v="25"/>
    <d v="2019-04-29T00:00:00"/>
    <x v="7"/>
  </r>
  <r>
    <x v="26"/>
    <d v="2019-05-01T00:00:00"/>
    <n v="21"/>
    <n v="0"/>
    <n v="21"/>
    <n v="0"/>
    <n v="18"/>
    <n v="25"/>
    <d v="2019-04-29T00:00:00"/>
    <x v="7"/>
  </r>
  <r>
    <x v="27"/>
    <d v="2019-05-01T00:00:00"/>
    <n v="16"/>
    <n v="0"/>
    <n v="16"/>
    <n v="0"/>
    <n v="18"/>
    <n v="25"/>
    <d v="2019-04-29T00:00:00"/>
    <x v="7"/>
  </r>
  <r>
    <x v="38"/>
    <d v="2019-05-01T00:00:00"/>
    <n v="14"/>
    <n v="2"/>
    <n v="12"/>
    <n v="0"/>
    <n v="18"/>
    <n v="25"/>
    <d v="2019-04-29T00:00:00"/>
    <x v="7"/>
  </r>
  <r>
    <x v="28"/>
    <d v="2019-05-01T00:00:00"/>
    <n v="217"/>
    <n v="13"/>
    <n v="204"/>
    <n v="0"/>
    <n v="18"/>
    <n v="25"/>
    <d v="2019-04-29T00:00:00"/>
    <x v="7"/>
  </r>
  <r>
    <x v="29"/>
    <d v="2019-05-01T00:00:00"/>
    <n v="61"/>
    <n v="10"/>
    <n v="51"/>
    <n v="0"/>
    <n v="18"/>
    <n v="25"/>
    <d v="2019-04-29T00:00:00"/>
    <x v="7"/>
  </r>
  <r>
    <x v="30"/>
    <d v="2019-05-01T00:00:00"/>
    <n v="455"/>
    <n v="0"/>
    <n v="455"/>
    <n v="0"/>
    <n v="18"/>
    <n v="25"/>
    <d v="2019-04-29T00:00:00"/>
    <x v="7"/>
  </r>
  <r>
    <x v="31"/>
    <d v="2019-05-01T00:00:00"/>
    <n v="223"/>
    <n v="20"/>
    <n v="203"/>
    <n v="0"/>
    <n v="18"/>
    <n v="25"/>
    <d v="2019-04-29T00:00:00"/>
    <x v="7"/>
  </r>
  <r>
    <x v="32"/>
    <d v="2019-05-01T00:00:00"/>
    <n v="78"/>
    <n v="10"/>
    <n v="68"/>
    <n v="0"/>
    <n v="18"/>
    <n v="25"/>
    <d v="2019-04-29T00:00:00"/>
    <x v="7"/>
  </r>
  <r>
    <x v="33"/>
    <d v="2019-05-01T00:00:00"/>
    <n v="61"/>
    <n v="9"/>
    <n v="52"/>
    <n v="0"/>
    <n v="18"/>
    <n v="25"/>
    <d v="2019-04-29T00:00:00"/>
    <x v="7"/>
  </r>
  <r>
    <x v="34"/>
    <d v="2019-05-01T00:00:00"/>
    <n v="17"/>
    <n v="0"/>
    <n v="0"/>
    <n v="0"/>
    <n v="18"/>
    <n v="25"/>
    <d v="2019-04-29T00:00:00"/>
    <x v="7"/>
  </r>
  <r>
    <x v="35"/>
    <d v="2019-05-01T00:00:00"/>
    <n v="1023"/>
    <n v="0"/>
    <n v="0"/>
    <n v="1023"/>
    <n v="18"/>
    <n v="25"/>
    <d v="2019-04-29T00:00:00"/>
    <x v="7"/>
  </r>
  <r>
    <x v="0"/>
    <d v="2019-05-02T00:00:00"/>
    <n v="3187"/>
    <n v="0"/>
    <n v="3170"/>
    <n v="17"/>
    <n v="18"/>
    <n v="25"/>
    <d v="2019-04-29T00:00:00"/>
    <x v="7"/>
  </r>
  <r>
    <x v="1"/>
    <d v="2019-05-02T00:00:00"/>
    <n v="3170"/>
    <n v="79"/>
    <n v="3055"/>
    <n v="36"/>
    <n v="18"/>
    <n v="25"/>
    <d v="2019-04-29T00:00:00"/>
    <x v="7"/>
  </r>
  <r>
    <x v="2"/>
    <d v="2019-05-02T00:00:00"/>
    <n v="19"/>
    <n v="2"/>
    <n v="17"/>
    <n v="0"/>
    <n v="18"/>
    <n v="25"/>
    <d v="2019-04-29T00:00:00"/>
    <x v="7"/>
  </r>
  <r>
    <x v="3"/>
    <d v="2019-05-02T00:00:00"/>
    <n v="50"/>
    <n v="6"/>
    <n v="44"/>
    <n v="0"/>
    <n v="18"/>
    <n v="25"/>
    <d v="2019-04-29T00:00:00"/>
    <x v="7"/>
  </r>
  <r>
    <x v="4"/>
    <d v="2019-05-02T00:00:00"/>
    <n v="25"/>
    <n v="1"/>
    <n v="24"/>
    <n v="0"/>
    <n v="18"/>
    <n v="25"/>
    <d v="2019-04-29T00:00:00"/>
    <x v="7"/>
  </r>
  <r>
    <x v="36"/>
    <d v="2019-05-02T00:00:00"/>
    <n v="2"/>
    <n v="0"/>
    <n v="2"/>
    <n v="0"/>
    <n v="18"/>
    <n v="25"/>
    <d v="2019-04-29T00:00:00"/>
    <x v="7"/>
  </r>
  <r>
    <x v="5"/>
    <d v="2019-05-02T00:00:00"/>
    <n v="12"/>
    <n v="2"/>
    <n v="10"/>
    <n v="0"/>
    <n v="18"/>
    <n v="25"/>
    <d v="2019-04-29T00:00:00"/>
    <x v="7"/>
  </r>
  <r>
    <x v="6"/>
    <d v="2019-05-02T00:00:00"/>
    <n v="8"/>
    <n v="0"/>
    <n v="8"/>
    <n v="0"/>
    <n v="18"/>
    <n v="25"/>
    <d v="2019-04-29T00:00:00"/>
    <x v="7"/>
  </r>
  <r>
    <x v="7"/>
    <d v="2019-05-02T00:00:00"/>
    <n v="713"/>
    <n v="171"/>
    <n v="542"/>
    <n v="0"/>
    <n v="18"/>
    <n v="25"/>
    <d v="2019-04-29T00:00:00"/>
    <x v="7"/>
  </r>
  <r>
    <x v="8"/>
    <d v="2019-05-02T00:00:00"/>
    <n v="3048"/>
    <n v="216"/>
    <n v="2832"/>
    <n v="0"/>
    <n v="18"/>
    <n v="25"/>
    <d v="2019-04-29T00:00:00"/>
    <x v="7"/>
  </r>
  <r>
    <x v="9"/>
    <d v="2019-05-02T00:00:00"/>
    <n v="244"/>
    <n v="0"/>
    <n v="244"/>
    <n v="0"/>
    <n v="18"/>
    <n v="25"/>
    <d v="2019-04-29T00:00:00"/>
    <x v="7"/>
  </r>
  <r>
    <x v="39"/>
    <d v="2019-05-02T00:00:00"/>
    <n v="244"/>
    <n v="2"/>
    <n v="242"/>
    <n v="0"/>
    <n v="18"/>
    <n v="25"/>
    <d v="2019-04-29T00:00:00"/>
    <x v="7"/>
  </r>
  <r>
    <x v="10"/>
    <d v="2019-05-02T00:00:00"/>
    <n v="115"/>
    <n v="0"/>
    <n v="115"/>
    <n v="0"/>
    <n v="18"/>
    <n v="25"/>
    <d v="2019-04-29T00:00:00"/>
    <x v="7"/>
  </r>
  <r>
    <x v="11"/>
    <d v="2019-05-02T00:00:00"/>
    <n v="2"/>
    <n v="0"/>
    <n v="2"/>
    <n v="0"/>
    <n v="18"/>
    <n v="25"/>
    <d v="2019-04-29T00:00:00"/>
    <x v="7"/>
  </r>
  <r>
    <x v="14"/>
    <d v="2019-05-02T00:00:00"/>
    <n v="115"/>
    <n v="25"/>
    <n v="90"/>
    <n v="0"/>
    <n v="18"/>
    <n v="25"/>
    <d v="2019-04-29T00:00:00"/>
    <x v="7"/>
  </r>
  <r>
    <x v="15"/>
    <d v="2019-05-02T00:00:00"/>
    <n v="76"/>
    <n v="3"/>
    <n v="73"/>
    <n v="0"/>
    <n v="18"/>
    <n v="25"/>
    <d v="2019-04-29T00:00:00"/>
    <x v="7"/>
  </r>
  <r>
    <x v="18"/>
    <d v="2019-05-02T00:00:00"/>
    <n v="14"/>
    <n v="3"/>
    <n v="11"/>
    <n v="0"/>
    <n v="18"/>
    <n v="25"/>
    <d v="2019-04-29T00:00:00"/>
    <x v="7"/>
  </r>
  <r>
    <x v="20"/>
    <d v="2019-05-02T00:00:00"/>
    <n v="115"/>
    <n v="0"/>
    <n v="115"/>
    <n v="0"/>
    <n v="18"/>
    <n v="25"/>
    <d v="2019-04-29T00:00:00"/>
    <x v="7"/>
  </r>
  <r>
    <x v="21"/>
    <d v="2019-05-02T00:00:00"/>
    <n v="512"/>
    <n v="3"/>
    <n v="509"/>
    <n v="0"/>
    <n v="18"/>
    <n v="25"/>
    <d v="2019-04-29T00:00:00"/>
    <x v="7"/>
  </r>
  <r>
    <x v="22"/>
    <d v="2019-05-02T00:00:00"/>
    <n v="1492"/>
    <n v="7"/>
    <n v="1485"/>
    <n v="0"/>
    <n v="18"/>
    <n v="25"/>
    <d v="2019-04-29T00:00:00"/>
    <x v="7"/>
  </r>
  <r>
    <x v="23"/>
    <d v="2019-05-02T00:00:00"/>
    <n v="66"/>
    <n v="7"/>
    <n v="59"/>
    <n v="0"/>
    <n v="18"/>
    <n v="25"/>
    <d v="2019-04-29T00:00:00"/>
    <x v="7"/>
  </r>
  <r>
    <x v="24"/>
    <d v="2019-05-02T00:00:00"/>
    <n v="351"/>
    <n v="23"/>
    <n v="328"/>
    <n v="0"/>
    <n v="18"/>
    <n v="25"/>
    <d v="2019-04-29T00:00:00"/>
    <x v="7"/>
  </r>
  <r>
    <x v="25"/>
    <d v="2019-05-02T00:00:00"/>
    <n v="131"/>
    <n v="8"/>
    <n v="123"/>
    <n v="0"/>
    <n v="18"/>
    <n v="25"/>
    <d v="2019-04-29T00:00:00"/>
    <x v="7"/>
  </r>
  <r>
    <x v="26"/>
    <d v="2019-05-02T00:00:00"/>
    <n v="18"/>
    <n v="1"/>
    <n v="17"/>
    <n v="0"/>
    <n v="18"/>
    <n v="25"/>
    <d v="2019-04-29T00:00:00"/>
    <x v="7"/>
  </r>
  <r>
    <x v="27"/>
    <d v="2019-05-02T00:00:00"/>
    <n v="13"/>
    <n v="0"/>
    <n v="13"/>
    <n v="0"/>
    <n v="18"/>
    <n v="25"/>
    <d v="2019-04-29T00:00:00"/>
    <x v="7"/>
  </r>
  <r>
    <x v="38"/>
    <d v="2019-05-02T00:00:00"/>
    <n v="5"/>
    <n v="0"/>
    <n v="5"/>
    <n v="0"/>
    <n v="18"/>
    <n v="25"/>
    <d v="2019-04-29T00:00:00"/>
    <x v="7"/>
  </r>
  <r>
    <x v="28"/>
    <d v="2019-05-02T00:00:00"/>
    <n v="150"/>
    <n v="6"/>
    <n v="144"/>
    <n v="0"/>
    <n v="18"/>
    <n v="25"/>
    <d v="2019-04-29T00:00:00"/>
    <x v="7"/>
  </r>
  <r>
    <x v="29"/>
    <d v="2019-05-02T00:00:00"/>
    <n v="46"/>
    <n v="9"/>
    <n v="37"/>
    <n v="0"/>
    <n v="18"/>
    <n v="25"/>
    <d v="2019-04-29T00:00:00"/>
    <x v="7"/>
  </r>
  <r>
    <x v="30"/>
    <d v="2019-05-02T00:00:00"/>
    <n v="351"/>
    <n v="0"/>
    <n v="351"/>
    <n v="0"/>
    <n v="18"/>
    <n v="25"/>
    <d v="2019-04-29T00:00:00"/>
    <x v="7"/>
  </r>
  <r>
    <x v="31"/>
    <d v="2019-05-02T00:00:00"/>
    <n v="242"/>
    <n v="22"/>
    <n v="220"/>
    <n v="0"/>
    <n v="18"/>
    <n v="25"/>
    <d v="2019-04-29T00:00:00"/>
    <x v="7"/>
  </r>
  <r>
    <x v="32"/>
    <d v="2019-05-02T00:00:00"/>
    <n v="56"/>
    <n v="10"/>
    <n v="46"/>
    <n v="0"/>
    <n v="18"/>
    <n v="25"/>
    <d v="2019-04-29T00:00:00"/>
    <x v="7"/>
  </r>
  <r>
    <x v="33"/>
    <d v="2019-05-02T00:00:00"/>
    <n v="50"/>
    <n v="8"/>
    <n v="42"/>
    <n v="0"/>
    <n v="18"/>
    <n v="25"/>
    <d v="2019-04-29T00:00:00"/>
    <x v="7"/>
  </r>
  <r>
    <x v="34"/>
    <d v="2019-05-02T00:00:00"/>
    <n v="26"/>
    <n v="0"/>
    <n v="0"/>
    <n v="0"/>
    <n v="18"/>
    <n v="25"/>
    <d v="2019-04-29T00:00:00"/>
    <x v="7"/>
  </r>
  <r>
    <x v="35"/>
    <d v="2019-05-02T00:00:00"/>
    <n v="886"/>
    <n v="0"/>
    <n v="0"/>
    <n v="886"/>
    <n v="18"/>
    <n v="25"/>
    <d v="2019-04-29T00:00:00"/>
    <x v="7"/>
  </r>
  <r>
    <x v="0"/>
    <d v="2019-05-03T00:00:00"/>
    <n v="2901"/>
    <n v="0"/>
    <n v="2886"/>
    <n v="15"/>
    <n v="18"/>
    <n v="25"/>
    <d v="2019-04-29T00:00:00"/>
    <x v="7"/>
  </r>
  <r>
    <x v="1"/>
    <d v="2019-05-03T00:00:00"/>
    <n v="2886"/>
    <n v="76"/>
    <n v="2775"/>
    <n v="35"/>
    <n v="18"/>
    <n v="25"/>
    <d v="2019-04-29T00:00:00"/>
    <x v="7"/>
  </r>
  <r>
    <x v="2"/>
    <d v="2019-05-03T00:00:00"/>
    <n v="7"/>
    <n v="1"/>
    <n v="6"/>
    <n v="0"/>
    <n v="18"/>
    <n v="25"/>
    <d v="2019-04-29T00:00:00"/>
    <x v="7"/>
  </r>
  <r>
    <x v="3"/>
    <d v="2019-05-03T00:00:00"/>
    <n v="44"/>
    <n v="8"/>
    <n v="36"/>
    <n v="0"/>
    <n v="18"/>
    <n v="25"/>
    <d v="2019-04-29T00:00:00"/>
    <x v="7"/>
  </r>
  <r>
    <x v="4"/>
    <d v="2019-05-03T00:00:00"/>
    <n v="29"/>
    <n v="0"/>
    <n v="29"/>
    <n v="0"/>
    <n v="18"/>
    <n v="25"/>
    <d v="2019-04-29T00:00:00"/>
    <x v="7"/>
  </r>
  <r>
    <x v="36"/>
    <d v="2019-05-03T00:00:00"/>
    <n v="3"/>
    <n v="0"/>
    <n v="3"/>
    <n v="0"/>
    <n v="18"/>
    <n v="25"/>
    <d v="2019-04-29T00:00:00"/>
    <x v="7"/>
  </r>
  <r>
    <x v="5"/>
    <d v="2019-05-03T00:00:00"/>
    <n v="13"/>
    <n v="1"/>
    <n v="12"/>
    <n v="0"/>
    <n v="18"/>
    <n v="25"/>
    <d v="2019-04-29T00:00:00"/>
    <x v="7"/>
  </r>
  <r>
    <x v="6"/>
    <d v="2019-05-03T00:00:00"/>
    <n v="9"/>
    <n v="0"/>
    <n v="9"/>
    <n v="0"/>
    <n v="18"/>
    <n v="25"/>
    <d v="2019-04-29T00:00:00"/>
    <x v="7"/>
  </r>
  <r>
    <x v="7"/>
    <d v="2019-05-03T00:00:00"/>
    <n v="659"/>
    <n v="140"/>
    <n v="519"/>
    <n v="0"/>
    <n v="18"/>
    <n v="25"/>
    <d v="2019-04-29T00:00:00"/>
    <x v="7"/>
  </r>
  <r>
    <x v="8"/>
    <d v="2019-05-03T00:00:00"/>
    <n v="2771"/>
    <n v="188"/>
    <n v="2583"/>
    <n v="0"/>
    <n v="18"/>
    <n v="25"/>
    <d v="2019-04-29T00:00:00"/>
    <x v="7"/>
  </r>
  <r>
    <x v="9"/>
    <d v="2019-05-03T00:00:00"/>
    <n v="252"/>
    <n v="0"/>
    <n v="252"/>
    <n v="0"/>
    <n v="18"/>
    <n v="25"/>
    <d v="2019-04-29T00:00:00"/>
    <x v="7"/>
  </r>
  <r>
    <x v="39"/>
    <d v="2019-05-03T00:00:00"/>
    <n v="252"/>
    <n v="1"/>
    <n v="251"/>
    <n v="0"/>
    <n v="18"/>
    <n v="25"/>
    <d v="2019-04-29T00:00:00"/>
    <x v="7"/>
  </r>
  <r>
    <x v="10"/>
    <d v="2019-05-03T00:00:00"/>
    <n v="132"/>
    <n v="0"/>
    <n v="132"/>
    <n v="0"/>
    <n v="18"/>
    <n v="25"/>
    <d v="2019-04-29T00:00:00"/>
    <x v="7"/>
  </r>
  <r>
    <x v="11"/>
    <d v="2019-05-03T00:00:00"/>
    <n v="1"/>
    <n v="0"/>
    <n v="1"/>
    <n v="0"/>
    <n v="18"/>
    <n v="25"/>
    <d v="2019-04-29T00:00:00"/>
    <x v="7"/>
  </r>
  <r>
    <x v="14"/>
    <d v="2019-05-03T00:00:00"/>
    <n v="132"/>
    <n v="25"/>
    <n v="107"/>
    <n v="0"/>
    <n v="18"/>
    <n v="25"/>
    <d v="2019-04-29T00:00:00"/>
    <x v="7"/>
  </r>
  <r>
    <x v="15"/>
    <d v="2019-05-03T00:00:00"/>
    <n v="95"/>
    <n v="2"/>
    <n v="93"/>
    <n v="0"/>
    <n v="18"/>
    <n v="25"/>
    <d v="2019-04-29T00:00:00"/>
    <x v="7"/>
  </r>
  <r>
    <x v="18"/>
    <d v="2019-05-03T00:00:00"/>
    <n v="12"/>
    <n v="1"/>
    <n v="11"/>
    <n v="0"/>
    <n v="18"/>
    <n v="25"/>
    <d v="2019-04-29T00:00:00"/>
    <x v="7"/>
  </r>
  <r>
    <x v="19"/>
    <d v="2019-05-03T00:00:00"/>
    <n v="2"/>
    <n v="0"/>
    <n v="2"/>
    <n v="0"/>
    <n v="18"/>
    <n v="25"/>
    <d v="2019-04-29T00:00:00"/>
    <x v="7"/>
  </r>
  <r>
    <x v="20"/>
    <d v="2019-05-03T00:00:00"/>
    <n v="132"/>
    <n v="0"/>
    <n v="132"/>
    <n v="0"/>
    <n v="18"/>
    <n v="25"/>
    <d v="2019-04-29T00:00:00"/>
    <x v="7"/>
  </r>
  <r>
    <x v="21"/>
    <d v="2019-05-03T00:00:00"/>
    <n v="456"/>
    <n v="1"/>
    <n v="455"/>
    <n v="0"/>
    <n v="18"/>
    <n v="25"/>
    <d v="2019-04-29T00:00:00"/>
    <x v="7"/>
  </r>
  <r>
    <x v="22"/>
    <d v="2019-05-03T00:00:00"/>
    <n v="1287"/>
    <n v="11"/>
    <n v="1276"/>
    <n v="0"/>
    <n v="18"/>
    <n v="25"/>
    <d v="2019-04-29T00:00:00"/>
    <x v="7"/>
  </r>
  <r>
    <x v="23"/>
    <d v="2019-05-03T00:00:00"/>
    <n v="62"/>
    <n v="7"/>
    <n v="55"/>
    <n v="0"/>
    <n v="18"/>
    <n v="25"/>
    <d v="2019-04-29T00:00:00"/>
    <x v="7"/>
  </r>
  <r>
    <x v="24"/>
    <d v="2019-05-03T00:00:00"/>
    <n v="347"/>
    <n v="22"/>
    <n v="325"/>
    <n v="0"/>
    <n v="18"/>
    <n v="25"/>
    <d v="2019-04-29T00:00:00"/>
    <x v="7"/>
  </r>
  <r>
    <x v="25"/>
    <d v="2019-05-03T00:00:00"/>
    <n v="136"/>
    <n v="16"/>
    <n v="120"/>
    <n v="0"/>
    <n v="18"/>
    <n v="25"/>
    <d v="2019-04-29T00:00:00"/>
    <x v="7"/>
  </r>
  <r>
    <x v="26"/>
    <d v="2019-05-03T00:00:00"/>
    <n v="19"/>
    <n v="0"/>
    <n v="19"/>
    <n v="0"/>
    <n v="18"/>
    <n v="25"/>
    <d v="2019-04-29T00:00:00"/>
    <x v="7"/>
  </r>
  <r>
    <x v="27"/>
    <d v="2019-05-03T00:00:00"/>
    <n v="23"/>
    <n v="0"/>
    <n v="23"/>
    <n v="0"/>
    <n v="18"/>
    <n v="25"/>
    <d v="2019-04-29T00:00:00"/>
    <x v="7"/>
  </r>
  <r>
    <x v="38"/>
    <d v="2019-05-03T00:00:00"/>
    <n v="3"/>
    <n v="0"/>
    <n v="3"/>
    <n v="0"/>
    <n v="18"/>
    <n v="25"/>
    <d v="2019-04-29T00:00:00"/>
    <x v="7"/>
  </r>
  <r>
    <x v="28"/>
    <d v="2019-05-03T00:00:00"/>
    <n v="134"/>
    <n v="9"/>
    <n v="125"/>
    <n v="0"/>
    <n v="18"/>
    <n v="25"/>
    <d v="2019-04-29T00:00:00"/>
    <x v="7"/>
  </r>
  <r>
    <x v="29"/>
    <d v="2019-05-03T00:00:00"/>
    <n v="45"/>
    <n v="6"/>
    <n v="39"/>
    <n v="0"/>
    <n v="18"/>
    <n v="25"/>
    <d v="2019-04-29T00:00:00"/>
    <x v="7"/>
  </r>
  <r>
    <x v="30"/>
    <d v="2019-05-03T00:00:00"/>
    <n v="347"/>
    <n v="0"/>
    <n v="347"/>
    <n v="0"/>
    <n v="18"/>
    <n v="25"/>
    <d v="2019-04-29T00:00:00"/>
    <x v="7"/>
  </r>
  <r>
    <x v="31"/>
    <d v="2019-05-03T00:00:00"/>
    <n v="202"/>
    <n v="15"/>
    <n v="187"/>
    <n v="0"/>
    <n v="18"/>
    <n v="25"/>
    <d v="2019-04-29T00:00:00"/>
    <x v="7"/>
  </r>
  <r>
    <x v="32"/>
    <d v="2019-05-03T00:00:00"/>
    <n v="67"/>
    <n v="18"/>
    <n v="49"/>
    <n v="0"/>
    <n v="18"/>
    <n v="25"/>
    <d v="2019-04-29T00:00:00"/>
    <x v="7"/>
  </r>
  <r>
    <x v="33"/>
    <d v="2019-05-03T00:00:00"/>
    <n v="58"/>
    <n v="4"/>
    <n v="54"/>
    <n v="0"/>
    <n v="18"/>
    <n v="25"/>
    <d v="2019-04-29T00:00:00"/>
    <x v="7"/>
  </r>
  <r>
    <x v="34"/>
    <d v="2019-05-03T00:00:00"/>
    <n v="24"/>
    <n v="0"/>
    <n v="0"/>
    <n v="0"/>
    <n v="18"/>
    <n v="25"/>
    <d v="2019-04-29T00:00:00"/>
    <x v="7"/>
  </r>
  <r>
    <x v="35"/>
    <d v="2019-05-03T00:00:00"/>
    <n v="879"/>
    <n v="0"/>
    <n v="0"/>
    <n v="879"/>
    <n v="18"/>
    <n v="25"/>
    <d v="2019-04-29T00:00:00"/>
    <x v="7"/>
  </r>
  <r>
    <x v="0"/>
    <d v="2019-05-04T00:00:00"/>
    <n v="433"/>
    <n v="0"/>
    <n v="431"/>
    <n v="2"/>
    <n v="18"/>
    <n v="25"/>
    <d v="2019-04-29T00:00:00"/>
    <x v="7"/>
  </r>
  <r>
    <x v="1"/>
    <d v="2019-05-04T00:00:00"/>
    <n v="431"/>
    <n v="23"/>
    <n v="402"/>
    <n v="6"/>
    <n v="18"/>
    <n v="25"/>
    <d v="2019-04-29T00:00:00"/>
    <x v="7"/>
  </r>
  <r>
    <x v="2"/>
    <d v="2019-05-04T00:00:00"/>
    <n v="3"/>
    <n v="1"/>
    <n v="2"/>
    <n v="0"/>
    <n v="18"/>
    <n v="25"/>
    <d v="2019-04-29T00:00:00"/>
    <x v="7"/>
  </r>
  <r>
    <x v="3"/>
    <d v="2019-05-04T00:00:00"/>
    <n v="21"/>
    <n v="4"/>
    <n v="17"/>
    <n v="0"/>
    <n v="18"/>
    <n v="25"/>
    <d v="2019-04-29T00:00:00"/>
    <x v="7"/>
  </r>
  <r>
    <x v="4"/>
    <d v="2019-05-04T00:00:00"/>
    <n v="14"/>
    <n v="0"/>
    <n v="14"/>
    <n v="0"/>
    <n v="18"/>
    <n v="25"/>
    <d v="2019-04-29T00:00:00"/>
    <x v="7"/>
  </r>
  <r>
    <x v="5"/>
    <d v="2019-05-04T00:00:00"/>
    <n v="8"/>
    <n v="1"/>
    <n v="7"/>
    <n v="0"/>
    <n v="18"/>
    <n v="25"/>
    <d v="2019-04-29T00:00:00"/>
    <x v="7"/>
  </r>
  <r>
    <x v="6"/>
    <d v="2019-05-04T00:00:00"/>
    <n v="7"/>
    <n v="1"/>
    <n v="6"/>
    <n v="0"/>
    <n v="18"/>
    <n v="25"/>
    <d v="2019-04-29T00:00:00"/>
    <x v="7"/>
  </r>
  <r>
    <x v="7"/>
    <d v="2019-05-04T00:00:00"/>
    <n v="97"/>
    <n v="25"/>
    <n v="72"/>
    <n v="0"/>
    <n v="18"/>
    <n v="25"/>
    <d v="2019-04-29T00:00:00"/>
    <x v="7"/>
  </r>
  <r>
    <x v="8"/>
    <d v="2019-05-04T00:00:00"/>
    <n v="396"/>
    <n v="29"/>
    <n v="367"/>
    <n v="0"/>
    <n v="18"/>
    <n v="25"/>
    <d v="2019-04-29T00:00:00"/>
    <x v="7"/>
  </r>
  <r>
    <x v="9"/>
    <d v="2019-05-04T00:00:00"/>
    <n v="32"/>
    <n v="0"/>
    <n v="32"/>
    <n v="0"/>
    <n v="18"/>
    <n v="25"/>
    <d v="2019-04-29T00:00:00"/>
    <x v="7"/>
  </r>
  <r>
    <x v="39"/>
    <d v="2019-05-04T00:00:00"/>
    <n v="32"/>
    <n v="0"/>
    <n v="32"/>
    <n v="0"/>
    <n v="18"/>
    <n v="25"/>
    <d v="2019-04-29T00:00:00"/>
    <x v="7"/>
  </r>
  <r>
    <x v="10"/>
    <d v="2019-05-04T00:00:00"/>
    <n v="36"/>
    <n v="0"/>
    <n v="36"/>
    <n v="0"/>
    <n v="18"/>
    <n v="25"/>
    <d v="2019-04-29T00:00:00"/>
    <x v="7"/>
  </r>
  <r>
    <x v="14"/>
    <d v="2019-05-04T00:00:00"/>
    <n v="36"/>
    <n v="5"/>
    <n v="31"/>
    <n v="0"/>
    <n v="18"/>
    <n v="25"/>
    <d v="2019-04-29T00:00:00"/>
    <x v="7"/>
  </r>
  <r>
    <x v="15"/>
    <d v="2019-05-04T00:00:00"/>
    <n v="28"/>
    <n v="1"/>
    <n v="27"/>
    <n v="0"/>
    <n v="18"/>
    <n v="25"/>
    <d v="2019-04-29T00:00:00"/>
    <x v="7"/>
  </r>
  <r>
    <x v="18"/>
    <d v="2019-05-04T00:00:00"/>
    <n v="3"/>
    <n v="1"/>
    <n v="2"/>
    <n v="0"/>
    <n v="18"/>
    <n v="25"/>
    <d v="2019-04-29T00:00:00"/>
    <x v="7"/>
  </r>
  <r>
    <x v="19"/>
    <d v="2019-05-04T00:00:00"/>
    <n v="1"/>
    <n v="0"/>
    <n v="1"/>
    <n v="0"/>
    <n v="18"/>
    <n v="25"/>
    <d v="2019-04-29T00:00:00"/>
    <x v="7"/>
  </r>
  <r>
    <x v="20"/>
    <d v="2019-05-04T00:00:00"/>
    <n v="36"/>
    <n v="0"/>
    <n v="36"/>
    <n v="0"/>
    <n v="18"/>
    <n v="25"/>
    <d v="2019-04-29T00:00:00"/>
    <x v="7"/>
  </r>
  <r>
    <x v="21"/>
    <d v="2019-05-04T00:00:00"/>
    <n v="59"/>
    <n v="2"/>
    <n v="57"/>
    <n v="0"/>
    <n v="18"/>
    <n v="25"/>
    <d v="2019-04-29T00:00:00"/>
    <x v="7"/>
  </r>
  <r>
    <x v="22"/>
    <d v="2019-05-04T00:00:00"/>
    <n v="165"/>
    <n v="2"/>
    <n v="163"/>
    <n v="0"/>
    <n v="18"/>
    <n v="25"/>
    <d v="2019-04-29T00:00:00"/>
    <x v="7"/>
  </r>
  <r>
    <x v="23"/>
    <d v="2019-05-04T00:00:00"/>
    <n v="8"/>
    <n v="2"/>
    <n v="6"/>
    <n v="0"/>
    <n v="18"/>
    <n v="25"/>
    <d v="2019-04-29T00:00:00"/>
    <x v="7"/>
  </r>
  <r>
    <x v="24"/>
    <d v="2019-05-04T00:00:00"/>
    <n v="39"/>
    <n v="2"/>
    <n v="37"/>
    <n v="0"/>
    <n v="18"/>
    <n v="25"/>
    <d v="2019-04-29T00:00:00"/>
    <x v="7"/>
  </r>
  <r>
    <x v="25"/>
    <d v="2019-05-04T00:00:00"/>
    <n v="12"/>
    <n v="1"/>
    <n v="11"/>
    <n v="0"/>
    <n v="18"/>
    <n v="25"/>
    <d v="2019-04-29T00:00:00"/>
    <x v="7"/>
  </r>
  <r>
    <x v="26"/>
    <d v="2019-05-04T00:00:00"/>
    <n v="4"/>
    <n v="0"/>
    <n v="4"/>
    <n v="0"/>
    <n v="18"/>
    <n v="25"/>
    <d v="2019-04-29T00:00:00"/>
    <x v="7"/>
  </r>
  <r>
    <x v="27"/>
    <d v="2019-05-04T00:00:00"/>
    <n v="2"/>
    <n v="0"/>
    <n v="2"/>
    <n v="0"/>
    <n v="18"/>
    <n v="25"/>
    <d v="2019-04-29T00:00:00"/>
    <x v="7"/>
  </r>
  <r>
    <x v="28"/>
    <d v="2019-05-04T00:00:00"/>
    <n v="16"/>
    <n v="1"/>
    <n v="15"/>
    <n v="0"/>
    <n v="18"/>
    <n v="25"/>
    <d v="2019-04-29T00:00:00"/>
    <x v="7"/>
  </r>
  <r>
    <x v="29"/>
    <d v="2019-05-04T00:00:00"/>
    <n v="4"/>
    <n v="1"/>
    <n v="3"/>
    <n v="0"/>
    <n v="18"/>
    <n v="25"/>
    <d v="2019-04-29T00:00:00"/>
    <x v="7"/>
  </r>
  <r>
    <x v="30"/>
    <d v="2019-05-04T00:00:00"/>
    <n v="39"/>
    <n v="0"/>
    <n v="39"/>
    <n v="0"/>
    <n v="18"/>
    <n v="25"/>
    <d v="2019-04-29T00:00:00"/>
    <x v="7"/>
  </r>
  <r>
    <x v="31"/>
    <d v="2019-05-04T00:00:00"/>
    <n v="34"/>
    <n v="3"/>
    <n v="31"/>
    <n v="0"/>
    <n v="18"/>
    <n v="25"/>
    <d v="2019-04-29T00:00:00"/>
    <x v="7"/>
  </r>
  <r>
    <x v="32"/>
    <d v="2019-05-04T00:00:00"/>
    <n v="11"/>
    <n v="2"/>
    <n v="9"/>
    <n v="0"/>
    <n v="18"/>
    <n v="25"/>
    <d v="2019-04-29T00:00:00"/>
    <x v="7"/>
  </r>
  <r>
    <x v="33"/>
    <d v="2019-05-04T00:00:00"/>
    <n v="3"/>
    <n v="0"/>
    <n v="3"/>
    <n v="0"/>
    <n v="18"/>
    <n v="25"/>
    <d v="2019-04-29T00:00:00"/>
    <x v="7"/>
  </r>
  <r>
    <x v="34"/>
    <d v="2019-05-04T00:00:00"/>
    <n v="2"/>
    <n v="0"/>
    <n v="0"/>
    <n v="0"/>
    <n v="18"/>
    <n v="25"/>
    <d v="2019-04-29T00:00:00"/>
    <x v="7"/>
  </r>
  <r>
    <x v="35"/>
    <d v="2019-05-04T00:00:00"/>
    <n v="142"/>
    <n v="0"/>
    <n v="0"/>
    <n v="142"/>
    <n v="18"/>
    <n v="25"/>
    <d v="2019-04-29T00:00:00"/>
    <x v="7"/>
  </r>
  <r>
    <x v="0"/>
    <d v="2019-05-05T00:00:00"/>
    <n v="268"/>
    <n v="0"/>
    <n v="267"/>
    <n v="1"/>
    <n v="19"/>
    <n v="26"/>
    <d v="2019-05-06T00:00:00"/>
    <x v="7"/>
  </r>
  <r>
    <x v="1"/>
    <d v="2019-05-05T00:00:00"/>
    <n v="267"/>
    <n v="7"/>
    <n v="257"/>
    <n v="3"/>
    <n v="19"/>
    <n v="26"/>
    <d v="2019-05-06T00:00:00"/>
    <x v="7"/>
  </r>
  <r>
    <x v="3"/>
    <d v="2019-05-05T00:00:00"/>
    <n v="9"/>
    <n v="1"/>
    <n v="8"/>
    <n v="0"/>
    <n v="19"/>
    <n v="26"/>
    <d v="2019-05-06T00:00:00"/>
    <x v="7"/>
  </r>
  <r>
    <x v="4"/>
    <d v="2019-05-05T00:00:00"/>
    <n v="8"/>
    <n v="0"/>
    <n v="8"/>
    <n v="0"/>
    <n v="19"/>
    <n v="26"/>
    <d v="2019-05-06T00:00:00"/>
    <x v="7"/>
  </r>
  <r>
    <x v="5"/>
    <d v="2019-05-05T00:00:00"/>
    <n v="2"/>
    <n v="0"/>
    <n v="2"/>
    <n v="0"/>
    <n v="19"/>
    <n v="26"/>
    <d v="2019-05-06T00:00:00"/>
    <x v="7"/>
  </r>
  <r>
    <x v="6"/>
    <d v="2019-05-05T00:00:00"/>
    <n v="2"/>
    <n v="0"/>
    <n v="2"/>
    <n v="0"/>
    <n v="19"/>
    <n v="26"/>
    <d v="2019-05-06T00:00:00"/>
    <x v="7"/>
  </r>
  <r>
    <x v="7"/>
    <d v="2019-05-05T00:00:00"/>
    <n v="75"/>
    <n v="23"/>
    <n v="51"/>
    <n v="0"/>
    <n v="19"/>
    <n v="26"/>
    <d v="2019-05-06T00:00:00"/>
    <x v="7"/>
  </r>
  <r>
    <x v="8"/>
    <d v="2019-05-05T00:00:00"/>
    <n v="256"/>
    <n v="31"/>
    <n v="225"/>
    <n v="0"/>
    <n v="19"/>
    <n v="26"/>
    <d v="2019-05-06T00:00:00"/>
    <x v="7"/>
  </r>
  <r>
    <x v="9"/>
    <d v="2019-05-05T00:00:00"/>
    <n v="15"/>
    <n v="0"/>
    <n v="15"/>
    <n v="0"/>
    <n v="19"/>
    <n v="26"/>
    <d v="2019-05-06T00:00:00"/>
    <x v="7"/>
  </r>
  <r>
    <x v="39"/>
    <d v="2019-05-05T00:00:00"/>
    <n v="15"/>
    <n v="3"/>
    <n v="12"/>
    <n v="0"/>
    <n v="19"/>
    <n v="26"/>
    <d v="2019-05-06T00:00:00"/>
    <x v="7"/>
  </r>
  <r>
    <x v="10"/>
    <d v="2019-05-05T00:00:00"/>
    <n v="27"/>
    <n v="0"/>
    <n v="27"/>
    <n v="0"/>
    <n v="19"/>
    <n v="26"/>
    <d v="2019-05-06T00:00:00"/>
    <x v="7"/>
  </r>
  <r>
    <x v="14"/>
    <d v="2019-05-05T00:00:00"/>
    <n v="27"/>
    <n v="7"/>
    <n v="20"/>
    <n v="0"/>
    <n v="19"/>
    <n v="26"/>
    <d v="2019-05-06T00:00:00"/>
    <x v="7"/>
  </r>
  <r>
    <x v="15"/>
    <d v="2019-05-05T00:00:00"/>
    <n v="16"/>
    <n v="1"/>
    <n v="15"/>
    <n v="0"/>
    <n v="19"/>
    <n v="26"/>
    <d v="2019-05-06T00:00:00"/>
    <x v="7"/>
  </r>
  <r>
    <x v="18"/>
    <d v="2019-05-05T00:00:00"/>
    <n v="4"/>
    <n v="0"/>
    <n v="4"/>
    <n v="0"/>
    <n v="19"/>
    <n v="26"/>
    <d v="2019-05-06T00:00:00"/>
    <x v="7"/>
  </r>
  <r>
    <x v="19"/>
    <d v="2019-05-05T00:00:00"/>
    <n v="1"/>
    <n v="0"/>
    <n v="1"/>
    <n v="0"/>
    <n v="19"/>
    <n v="26"/>
    <d v="2019-05-06T00:00:00"/>
    <x v="7"/>
  </r>
  <r>
    <x v="20"/>
    <d v="2019-05-05T00:00:00"/>
    <n v="27"/>
    <n v="0"/>
    <n v="27"/>
    <n v="0"/>
    <n v="19"/>
    <n v="26"/>
    <d v="2019-05-06T00:00:00"/>
    <x v="7"/>
  </r>
  <r>
    <x v="21"/>
    <d v="2019-05-05T00:00:00"/>
    <n v="42"/>
    <n v="1"/>
    <n v="41"/>
    <n v="0"/>
    <n v="19"/>
    <n v="26"/>
    <d v="2019-05-06T00:00:00"/>
    <x v="7"/>
  </r>
  <r>
    <x v="22"/>
    <d v="2019-05-05T00:00:00"/>
    <n v="83"/>
    <n v="2"/>
    <n v="81"/>
    <n v="0"/>
    <n v="19"/>
    <n v="26"/>
    <d v="2019-05-06T00:00:00"/>
    <x v="7"/>
  </r>
  <r>
    <x v="23"/>
    <d v="2019-05-05T00:00:00"/>
    <n v="7"/>
    <n v="1"/>
    <n v="6"/>
    <n v="0"/>
    <n v="19"/>
    <n v="26"/>
    <d v="2019-05-06T00:00:00"/>
    <x v="7"/>
  </r>
  <r>
    <x v="24"/>
    <d v="2019-05-05T00:00:00"/>
    <n v="27"/>
    <n v="2"/>
    <n v="25"/>
    <n v="0"/>
    <n v="19"/>
    <n v="26"/>
    <d v="2019-05-06T00:00:00"/>
    <x v="7"/>
  </r>
  <r>
    <x v="25"/>
    <d v="2019-05-05T00:00:00"/>
    <n v="7"/>
    <n v="3"/>
    <n v="4"/>
    <n v="0"/>
    <n v="19"/>
    <n v="26"/>
    <d v="2019-05-06T00:00:00"/>
    <x v="7"/>
  </r>
  <r>
    <x v="26"/>
    <d v="2019-05-05T00:00:00"/>
    <n v="5"/>
    <n v="0"/>
    <n v="5"/>
    <n v="0"/>
    <n v="19"/>
    <n v="26"/>
    <d v="2019-05-06T00:00:00"/>
    <x v="7"/>
  </r>
  <r>
    <x v="27"/>
    <d v="2019-05-05T00:00:00"/>
    <n v="2"/>
    <n v="0"/>
    <n v="2"/>
    <n v="0"/>
    <n v="19"/>
    <n v="26"/>
    <d v="2019-05-06T00:00:00"/>
    <x v="7"/>
  </r>
  <r>
    <x v="28"/>
    <d v="2019-05-05T00:00:00"/>
    <n v="9"/>
    <n v="0"/>
    <n v="9"/>
    <n v="0"/>
    <n v="19"/>
    <n v="26"/>
    <d v="2019-05-06T00:00:00"/>
    <x v="7"/>
  </r>
  <r>
    <x v="29"/>
    <d v="2019-05-05T00:00:00"/>
    <n v="6"/>
    <n v="1"/>
    <n v="5"/>
    <n v="0"/>
    <n v="19"/>
    <n v="26"/>
    <d v="2019-05-06T00:00:00"/>
    <x v="7"/>
  </r>
  <r>
    <x v="30"/>
    <d v="2019-05-05T00:00:00"/>
    <n v="27"/>
    <n v="0"/>
    <n v="27"/>
    <n v="0"/>
    <n v="19"/>
    <n v="26"/>
    <d v="2019-05-06T00:00:00"/>
    <x v="7"/>
  </r>
  <r>
    <x v="31"/>
    <d v="2019-05-05T00:00:00"/>
    <n v="20"/>
    <n v="2"/>
    <n v="18"/>
    <n v="0"/>
    <n v="19"/>
    <n v="26"/>
    <d v="2019-05-06T00:00:00"/>
    <x v="7"/>
  </r>
  <r>
    <x v="32"/>
    <d v="2019-05-05T00:00:00"/>
    <n v="9"/>
    <n v="3"/>
    <n v="6"/>
    <n v="0"/>
    <n v="19"/>
    <n v="26"/>
    <d v="2019-05-06T00:00:00"/>
    <x v="7"/>
  </r>
  <r>
    <x v="33"/>
    <d v="2019-05-05T00:00:00"/>
    <n v="5"/>
    <n v="0"/>
    <n v="5"/>
    <n v="0"/>
    <n v="19"/>
    <n v="26"/>
    <d v="2019-05-06T00:00:00"/>
    <x v="7"/>
  </r>
  <r>
    <x v="34"/>
    <d v="2019-05-05T00:00:00"/>
    <n v="5"/>
    <n v="0"/>
    <n v="0"/>
    <n v="0"/>
    <n v="19"/>
    <n v="26"/>
    <d v="2019-05-06T00:00:00"/>
    <x v="7"/>
  </r>
  <r>
    <x v="35"/>
    <d v="2019-05-05T00:00:00"/>
    <n v="85"/>
    <n v="0"/>
    <n v="0"/>
    <n v="85"/>
    <n v="19"/>
    <n v="26"/>
    <d v="2019-05-06T00:00:00"/>
    <x v="7"/>
  </r>
  <r>
    <x v="0"/>
    <d v="2019-05-06T00:00:00"/>
    <n v="4068"/>
    <n v="0"/>
    <n v="4038"/>
    <n v="30"/>
    <n v="19"/>
    <n v="26"/>
    <d v="2019-05-06T00:00:00"/>
    <x v="7"/>
  </r>
  <r>
    <x v="1"/>
    <d v="2019-05-06T00:00:00"/>
    <n v="4038"/>
    <n v="92"/>
    <n v="3916"/>
    <n v="30"/>
    <n v="19"/>
    <n v="26"/>
    <d v="2019-05-06T00:00:00"/>
    <x v="7"/>
  </r>
  <r>
    <x v="2"/>
    <d v="2019-05-06T00:00:00"/>
    <n v="18"/>
    <n v="1"/>
    <n v="17"/>
    <n v="0"/>
    <n v="19"/>
    <n v="26"/>
    <d v="2019-05-06T00:00:00"/>
    <x v="7"/>
  </r>
  <r>
    <x v="3"/>
    <d v="2019-05-06T00:00:00"/>
    <n v="83"/>
    <n v="15"/>
    <n v="68"/>
    <n v="0"/>
    <n v="19"/>
    <n v="26"/>
    <d v="2019-05-06T00:00:00"/>
    <x v="7"/>
  </r>
  <r>
    <x v="4"/>
    <d v="2019-05-06T00:00:00"/>
    <n v="50"/>
    <n v="2"/>
    <n v="48"/>
    <n v="0"/>
    <n v="19"/>
    <n v="26"/>
    <d v="2019-05-06T00:00:00"/>
    <x v="7"/>
  </r>
  <r>
    <x v="5"/>
    <d v="2019-05-06T00:00:00"/>
    <n v="6"/>
    <n v="2"/>
    <n v="4"/>
    <n v="0"/>
    <n v="19"/>
    <n v="26"/>
    <d v="2019-05-06T00:00:00"/>
    <x v="7"/>
  </r>
  <r>
    <x v="6"/>
    <d v="2019-05-06T00:00:00"/>
    <n v="4"/>
    <n v="0"/>
    <n v="4"/>
    <n v="0"/>
    <n v="19"/>
    <n v="26"/>
    <d v="2019-05-06T00:00:00"/>
    <x v="7"/>
  </r>
  <r>
    <x v="7"/>
    <d v="2019-05-06T00:00:00"/>
    <n v="844"/>
    <n v="168"/>
    <n v="677"/>
    <n v="0"/>
    <n v="19"/>
    <n v="26"/>
    <d v="2019-05-06T00:00:00"/>
    <x v="7"/>
  </r>
  <r>
    <x v="8"/>
    <d v="2019-05-06T00:00:00"/>
    <n v="3914"/>
    <n v="280"/>
    <n v="3634"/>
    <n v="0"/>
    <n v="19"/>
    <n v="26"/>
    <d v="2019-05-06T00:00:00"/>
    <x v="7"/>
  </r>
  <r>
    <x v="9"/>
    <d v="2019-05-06T00:00:00"/>
    <n v="299"/>
    <n v="0"/>
    <n v="299"/>
    <n v="0"/>
    <n v="19"/>
    <n v="26"/>
    <d v="2019-05-06T00:00:00"/>
    <x v="7"/>
  </r>
  <r>
    <x v="39"/>
    <d v="2019-05-06T00:00:00"/>
    <n v="299"/>
    <n v="2"/>
    <n v="297"/>
    <n v="0"/>
    <n v="19"/>
    <n v="26"/>
    <d v="2019-05-06T00:00:00"/>
    <x v="7"/>
  </r>
  <r>
    <x v="10"/>
    <d v="2019-05-06T00:00:00"/>
    <n v="185"/>
    <n v="0"/>
    <n v="185"/>
    <n v="0"/>
    <n v="19"/>
    <n v="26"/>
    <d v="2019-05-06T00:00:00"/>
    <x v="7"/>
  </r>
  <r>
    <x v="11"/>
    <d v="2019-05-06T00:00:00"/>
    <n v="1"/>
    <n v="0"/>
    <n v="1"/>
    <n v="0"/>
    <n v="19"/>
    <n v="26"/>
    <d v="2019-05-06T00:00:00"/>
    <x v="7"/>
  </r>
  <r>
    <x v="14"/>
    <d v="2019-05-06T00:00:00"/>
    <n v="185"/>
    <n v="43"/>
    <n v="142"/>
    <n v="0"/>
    <n v="19"/>
    <n v="26"/>
    <d v="2019-05-06T00:00:00"/>
    <x v="7"/>
  </r>
  <r>
    <x v="15"/>
    <d v="2019-05-06T00:00:00"/>
    <n v="128"/>
    <n v="3"/>
    <n v="125"/>
    <n v="0"/>
    <n v="19"/>
    <n v="26"/>
    <d v="2019-05-06T00:00:00"/>
    <x v="7"/>
  </r>
  <r>
    <x v="18"/>
    <d v="2019-05-06T00:00:00"/>
    <n v="14"/>
    <n v="3"/>
    <n v="11"/>
    <n v="0"/>
    <n v="19"/>
    <n v="26"/>
    <d v="2019-05-06T00:00:00"/>
    <x v="7"/>
  </r>
  <r>
    <x v="19"/>
    <d v="2019-05-06T00:00:00"/>
    <n v="5"/>
    <n v="0"/>
    <n v="5"/>
    <n v="0"/>
    <n v="19"/>
    <n v="26"/>
    <d v="2019-05-06T00:00:00"/>
    <x v="7"/>
  </r>
  <r>
    <x v="20"/>
    <d v="2019-05-06T00:00:00"/>
    <n v="185"/>
    <n v="0"/>
    <n v="185"/>
    <n v="0"/>
    <n v="19"/>
    <n v="26"/>
    <d v="2019-05-06T00:00:00"/>
    <x v="7"/>
  </r>
  <r>
    <x v="21"/>
    <d v="2019-05-06T00:00:00"/>
    <n v="667"/>
    <n v="7"/>
    <n v="660"/>
    <n v="0"/>
    <n v="19"/>
    <n v="26"/>
    <d v="2019-05-06T00:00:00"/>
    <x v="7"/>
  </r>
  <r>
    <x v="22"/>
    <d v="2019-05-06T00:00:00"/>
    <n v="1879"/>
    <n v="8"/>
    <n v="1871"/>
    <n v="0"/>
    <n v="19"/>
    <n v="26"/>
    <d v="2019-05-06T00:00:00"/>
    <x v="7"/>
  </r>
  <r>
    <x v="23"/>
    <d v="2019-05-06T00:00:00"/>
    <n v="98"/>
    <n v="11"/>
    <n v="87"/>
    <n v="0"/>
    <n v="19"/>
    <n v="26"/>
    <d v="2019-05-06T00:00:00"/>
    <x v="7"/>
  </r>
  <r>
    <x v="24"/>
    <d v="2019-05-06T00:00:00"/>
    <n v="466"/>
    <n v="38"/>
    <n v="428"/>
    <n v="0"/>
    <n v="19"/>
    <n v="26"/>
    <d v="2019-05-06T00:00:00"/>
    <x v="7"/>
  </r>
  <r>
    <x v="25"/>
    <d v="2019-05-06T00:00:00"/>
    <n v="161"/>
    <n v="16"/>
    <n v="145"/>
    <n v="0"/>
    <n v="19"/>
    <n v="26"/>
    <d v="2019-05-06T00:00:00"/>
    <x v="7"/>
  </r>
  <r>
    <x v="26"/>
    <d v="2019-05-06T00:00:00"/>
    <n v="33"/>
    <n v="2"/>
    <n v="31"/>
    <n v="0"/>
    <n v="19"/>
    <n v="26"/>
    <d v="2019-05-06T00:00:00"/>
    <x v="7"/>
  </r>
  <r>
    <x v="27"/>
    <d v="2019-05-06T00:00:00"/>
    <n v="27"/>
    <n v="0"/>
    <n v="27"/>
    <n v="0"/>
    <n v="19"/>
    <n v="26"/>
    <d v="2019-05-06T00:00:00"/>
    <x v="7"/>
  </r>
  <r>
    <x v="38"/>
    <d v="2019-05-06T00:00:00"/>
    <n v="8"/>
    <n v="1"/>
    <n v="7"/>
    <n v="0"/>
    <n v="19"/>
    <n v="26"/>
    <d v="2019-05-06T00:00:00"/>
    <x v="7"/>
  </r>
  <r>
    <x v="28"/>
    <d v="2019-05-06T00:00:00"/>
    <n v="182"/>
    <n v="8"/>
    <n v="174"/>
    <n v="0"/>
    <n v="19"/>
    <n v="26"/>
    <d v="2019-05-06T00:00:00"/>
    <x v="7"/>
  </r>
  <r>
    <x v="29"/>
    <d v="2019-05-06T00:00:00"/>
    <n v="66"/>
    <n v="13"/>
    <n v="53"/>
    <n v="0"/>
    <n v="19"/>
    <n v="26"/>
    <d v="2019-05-06T00:00:00"/>
    <x v="7"/>
  </r>
  <r>
    <x v="30"/>
    <d v="2019-05-06T00:00:00"/>
    <n v="466"/>
    <n v="0"/>
    <n v="466"/>
    <n v="0"/>
    <n v="19"/>
    <n v="26"/>
    <d v="2019-05-06T00:00:00"/>
    <x v="7"/>
  </r>
  <r>
    <x v="31"/>
    <d v="2019-05-06T00:00:00"/>
    <n v="285"/>
    <n v="27"/>
    <n v="258"/>
    <n v="0"/>
    <n v="19"/>
    <n v="26"/>
    <d v="2019-05-06T00:00:00"/>
    <x v="7"/>
  </r>
  <r>
    <x v="32"/>
    <d v="2019-05-06T00:00:00"/>
    <n v="89"/>
    <n v="20"/>
    <n v="69"/>
    <n v="0"/>
    <n v="19"/>
    <n v="26"/>
    <d v="2019-05-06T00:00:00"/>
    <x v="7"/>
  </r>
  <r>
    <x v="33"/>
    <d v="2019-05-06T00:00:00"/>
    <n v="62"/>
    <n v="5"/>
    <n v="57"/>
    <n v="0"/>
    <n v="19"/>
    <n v="26"/>
    <d v="2019-05-06T00:00:00"/>
    <x v="7"/>
  </r>
  <r>
    <x v="34"/>
    <d v="2019-05-06T00:00:00"/>
    <n v="34"/>
    <n v="0"/>
    <n v="0"/>
    <n v="0"/>
    <n v="19"/>
    <n v="26"/>
    <d v="2019-05-06T00:00:00"/>
    <x v="7"/>
  </r>
  <r>
    <x v="35"/>
    <d v="2019-05-06T00:00:00"/>
    <n v="1192"/>
    <n v="0"/>
    <n v="0"/>
    <n v="1192"/>
    <n v="19"/>
    <n v="26"/>
    <d v="2019-05-06T00:00:00"/>
    <x v="7"/>
  </r>
  <r>
    <x v="0"/>
    <d v="2019-05-07T00:00:00"/>
    <n v="3580"/>
    <n v="0"/>
    <n v="3552"/>
    <n v="28"/>
    <n v="19"/>
    <n v="26"/>
    <d v="2019-05-06T00:00:00"/>
    <x v="7"/>
  </r>
  <r>
    <x v="1"/>
    <d v="2019-05-07T00:00:00"/>
    <n v="3552"/>
    <n v="90"/>
    <n v="3423"/>
    <n v="39"/>
    <n v="19"/>
    <n v="26"/>
    <d v="2019-05-06T00:00:00"/>
    <x v="7"/>
  </r>
  <r>
    <x v="2"/>
    <d v="2019-05-07T00:00:00"/>
    <n v="15"/>
    <n v="3"/>
    <n v="12"/>
    <n v="0"/>
    <n v="19"/>
    <n v="26"/>
    <d v="2019-05-06T00:00:00"/>
    <x v="7"/>
  </r>
  <r>
    <x v="3"/>
    <d v="2019-05-07T00:00:00"/>
    <n v="77"/>
    <n v="9"/>
    <n v="68"/>
    <n v="0"/>
    <n v="19"/>
    <n v="26"/>
    <d v="2019-05-06T00:00:00"/>
    <x v="7"/>
  </r>
  <r>
    <x v="4"/>
    <d v="2019-05-07T00:00:00"/>
    <n v="53"/>
    <n v="1"/>
    <n v="52"/>
    <n v="0"/>
    <n v="19"/>
    <n v="26"/>
    <d v="2019-05-06T00:00:00"/>
    <x v="7"/>
  </r>
  <r>
    <x v="36"/>
    <d v="2019-05-07T00:00:00"/>
    <n v="2"/>
    <n v="0"/>
    <n v="2"/>
    <n v="0"/>
    <n v="19"/>
    <n v="26"/>
    <d v="2019-05-06T00:00:00"/>
    <x v="7"/>
  </r>
  <r>
    <x v="5"/>
    <d v="2019-05-07T00:00:00"/>
    <n v="9"/>
    <n v="3"/>
    <n v="6"/>
    <n v="0"/>
    <n v="19"/>
    <n v="26"/>
    <d v="2019-05-06T00:00:00"/>
    <x v="7"/>
  </r>
  <r>
    <x v="6"/>
    <d v="2019-05-07T00:00:00"/>
    <n v="4"/>
    <n v="0"/>
    <n v="4"/>
    <n v="0"/>
    <n v="19"/>
    <n v="26"/>
    <d v="2019-05-06T00:00:00"/>
    <x v="7"/>
  </r>
  <r>
    <x v="7"/>
    <d v="2019-05-07T00:00:00"/>
    <n v="777"/>
    <n v="142"/>
    <n v="635"/>
    <n v="0"/>
    <n v="19"/>
    <n v="26"/>
    <d v="2019-05-06T00:00:00"/>
    <x v="7"/>
  </r>
  <r>
    <x v="8"/>
    <d v="2019-05-07T00:00:00"/>
    <n v="3419"/>
    <n v="234"/>
    <n v="3185"/>
    <n v="0"/>
    <n v="19"/>
    <n v="26"/>
    <d v="2019-05-06T00:00:00"/>
    <x v="7"/>
  </r>
  <r>
    <x v="9"/>
    <d v="2019-05-07T00:00:00"/>
    <n v="294"/>
    <n v="0"/>
    <n v="294"/>
    <n v="0"/>
    <n v="19"/>
    <n v="26"/>
    <d v="2019-05-06T00:00:00"/>
    <x v="7"/>
  </r>
  <r>
    <x v="39"/>
    <d v="2019-05-07T00:00:00"/>
    <n v="294"/>
    <n v="4"/>
    <n v="290"/>
    <n v="0"/>
    <n v="19"/>
    <n v="26"/>
    <d v="2019-05-06T00:00:00"/>
    <x v="7"/>
  </r>
  <r>
    <x v="10"/>
    <d v="2019-05-07T00:00:00"/>
    <n v="173"/>
    <n v="0"/>
    <n v="173"/>
    <n v="0"/>
    <n v="19"/>
    <n v="26"/>
    <d v="2019-05-06T00:00:00"/>
    <x v="7"/>
  </r>
  <r>
    <x v="14"/>
    <d v="2019-05-07T00:00:00"/>
    <n v="173"/>
    <n v="43"/>
    <n v="130"/>
    <n v="0"/>
    <n v="19"/>
    <n v="26"/>
    <d v="2019-05-06T00:00:00"/>
    <x v="7"/>
  </r>
  <r>
    <x v="15"/>
    <d v="2019-05-07T00:00:00"/>
    <n v="115"/>
    <n v="2"/>
    <n v="113"/>
    <n v="0"/>
    <n v="19"/>
    <n v="26"/>
    <d v="2019-05-06T00:00:00"/>
    <x v="7"/>
  </r>
  <r>
    <x v="18"/>
    <d v="2019-05-07T00:00:00"/>
    <n v="15"/>
    <n v="0"/>
    <n v="15"/>
    <n v="0"/>
    <n v="19"/>
    <n v="26"/>
    <d v="2019-05-06T00:00:00"/>
    <x v="7"/>
  </r>
  <r>
    <x v="19"/>
    <d v="2019-05-07T00:00:00"/>
    <n v="3"/>
    <n v="0"/>
    <n v="3"/>
    <n v="0"/>
    <n v="19"/>
    <n v="26"/>
    <d v="2019-05-06T00:00:00"/>
    <x v="7"/>
  </r>
  <r>
    <x v="20"/>
    <d v="2019-05-07T00:00:00"/>
    <n v="173"/>
    <n v="0"/>
    <n v="173"/>
    <n v="0"/>
    <n v="19"/>
    <n v="26"/>
    <d v="2019-05-06T00:00:00"/>
    <x v="7"/>
  </r>
  <r>
    <x v="21"/>
    <d v="2019-05-07T00:00:00"/>
    <n v="603"/>
    <n v="7"/>
    <n v="596"/>
    <n v="0"/>
    <n v="19"/>
    <n v="26"/>
    <d v="2019-05-06T00:00:00"/>
    <x v="7"/>
  </r>
  <r>
    <x v="22"/>
    <d v="2019-05-07T00:00:00"/>
    <n v="1611"/>
    <n v="6"/>
    <n v="1605"/>
    <n v="0"/>
    <n v="19"/>
    <n v="26"/>
    <d v="2019-05-06T00:00:00"/>
    <x v="7"/>
  </r>
  <r>
    <x v="23"/>
    <d v="2019-05-07T00:00:00"/>
    <n v="77"/>
    <n v="8"/>
    <n v="69"/>
    <n v="0"/>
    <n v="19"/>
    <n v="26"/>
    <d v="2019-05-06T00:00:00"/>
    <x v="7"/>
  </r>
  <r>
    <x v="24"/>
    <d v="2019-05-07T00:00:00"/>
    <n v="365"/>
    <n v="21"/>
    <n v="344"/>
    <n v="0"/>
    <n v="19"/>
    <n v="26"/>
    <d v="2019-05-06T00:00:00"/>
    <x v="7"/>
  </r>
  <r>
    <x v="25"/>
    <d v="2019-05-07T00:00:00"/>
    <n v="138"/>
    <n v="10"/>
    <n v="128"/>
    <n v="0"/>
    <n v="19"/>
    <n v="26"/>
    <d v="2019-05-06T00:00:00"/>
    <x v="7"/>
  </r>
  <r>
    <x v="26"/>
    <d v="2019-05-07T00:00:00"/>
    <n v="25"/>
    <n v="2"/>
    <n v="23"/>
    <n v="0"/>
    <n v="19"/>
    <n v="26"/>
    <d v="2019-05-06T00:00:00"/>
    <x v="7"/>
  </r>
  <r>
    <x v="27"/>
    <d v="2019-05-07T00:00:00"/>
    <n v="19"/>
    <n v="0"/>
    <n v="19"/>
    <n v="0"/>
    <n v="19"/>
    <n v="26"/>
    <d v="2019-05-06T00:00:00"/>
    <x v="7"/>
  </r>
  <r>
    <x v="38"/>
    <d v="2019-05-07T00:00:00"/>
    <n v="9"/>
    <n v="0"/>
    <n v="9"/>
    <n v="0"/>
    <n v="19"/>
    <n v="26"/>
    <d v="2019-05-06T00:00:00"/>
    <x v="7"/>
  </r>
  <r>
    <x v="28"/>
    <d v="2019-05-07T00:00:00"/>
    <n v="140"/>
    <n v="6"/>
    <n v="134"/>
    <n v="0"/>
    <n v="19"/>
    <n v="26"/>
    <d v="2019-05-06T00:00:00"/>
    <x v="7"/>
  </r>
  <r>
    <x v="29"/>
    <d v="2019-05-07T00:00:00"/>
    <n v="57"/>
    <n v="14"/>
    <n v="43"/>
    <n v="0"/>
    <n v="19"/>
    <n v="26"/>
    <d v="2019-05-06T00:00:00"/>
    <x v="7"/>
  </r>
  <r>
    <x v="30"/>
    <d v="2019-05-07T00:00:00"/>
    <n v="365"/>
    <n v="0"/>
    <n v="365"/>
    <n v="0"/>
    <n v="19"/>
    <n v="26"/>
    <d v="2019-05-06T00:00:00"/>
    <x v="7"/>
  </r>
  <r>
    <x v="31"/>
    <d v="2019-05-07T00:00:00"/>
    <n v="280"/>
    <n v="28"/>
    <n v="252"/>
    <n v="0"/>
    <n v="19"/>
    <n v="26"/>
    <d v="2019-05-06T00:00:00"/>
    <x v="7"/>
  </r>
  <r>
    <x v="32"/>
    <d v="2019-05-07T00:00:00"/>
    <n v="67"/>
    <n v="17"/>
    <n v="50"/>
    <n v="0"/>
    <n v="19"/>
    <n v="26"/>
    <d v="2019-05-06T00:00:00"/>
    <x v="7"/>
  </r>
  <r>
    <x v="33"/>
    <d v="2019-05-07T00:00:00"/>
    <n v="71"/>
    <n v="10"/>
    <n v="61"/>
    <n v="0"/>
    <n v="19"/>
    <n v="26"/>
    <d v="2019-05-06T00:00:00"/>
    <x v="7"/>
  </r>
  <r>
    <x v="34"/>
    <d v="2019-05-07T00:00:00"/>
    <n v="23"/>
    <n v="0"/>
    <n v="0"/>
    <n v="0"/>
    <n v="19"/>
    <n v="26"/>
    <d v="2019-05-06T00:00:00"/>
    <x v="7"/>
  </r>
  <r>
    <x v="35"/>
    <d v="2019-05-07T00:00:00"/>
    <n v="1097"/>
    <n v="0"/>
    <n v="0"/>
    <n v="1097"/>
    <n v="19"/>
    <n v="26"/>
    <d v="2019-05-06T00:00:00"/>
    <x v="7"/>
  </r>
  <r>
    <x v="0"/>
    <d v="2019-05-08T00:00:00"/>
    <n v="3256"/>
    <n v="0"/>
    <n v="3235"/>
    <n v="21"/>
    <n v="19"/>
    <n v="26"/>
    <d v="2019-05-06T00:00:00"/>
    <x v="7"/>
  </r>
  <r>
    <x v="1"/>
    <d v="2019-05-08T00:00:00"/>
    <n v="3235"/>
    <n v="92"/>
    <n v="3113"/>
    <n v="30"/>
    <n v="19"/>
    <n v="26"/>
    <d v="2019-05-06T00:00:00"/>
    <x v="7"/>
  </r>
  <r>
    <x v="2"/>
    <d v="2019-05-08T00:00:00"/>
    <n v="16"/>
    <n v="0"/>
    <n v="16"/>
    <n v="0"/>
    <n v="19"/>
    <n v="26"/>
    <d v="2019-05-06T00:00:00"/>
    <x v="7"/>
  </r>
  <r>
    <x v="3"/>
    <d v="2019-05-08T00:00:00"/>
    <n v="69"/>
    <n v="4"/>
    <n v="65"/>
    <n v="0"/>
    <n v="19"/>
    <n v="26"/>
    <d v="2019-05-06T00:00:00"/>
    <x v="7"/>
  </r>
  <r>
    <x v="4"/>
    <d v="2019-05-08T00:00:00"/>
    <n v="49"/>
    <n v="1"/>
    <n v="48"/>
    <n v="0"/>
    <n v="19"/>
    <n v="26"/>
    <d v="2019-05-06T00:00:00"/>
    <x v="7"/>
  </r>
  <r>
    <x v="36"/>
    <d v="2019-05-08T00:00:00"/>
    <n v="2"/>
    <n v="0"/>
    <n v="2"/>
    <n v="0"/>
    <n v="19"/>
    <n v="26"/>
    <d v="2019-05-06T00:00:00"/>
    <x v="7"/>
  </r>
  <r>
    <x v="5"/>
    <d v="2019-05-08T00:00:00"/>
    <n v="10"/>
    <n v="2"/>
    <n v="8"/>
    <n v="0"/>
    <n v="19"/>
    <n v="26"/>
    <d v="2019-05-06T00:00:00"/>
    <x v="7"/>
  </r>
  <r>
    <x v="6"/>
    <d v="2019-05-08T00:00:00"/>
    <n v="6"/>
    <n v="0"/>
    <n v="6"/>
    <n v="0"/>
    <n v="19"/>
    <n v="26"/>
    <d v="2019-05-06T00:00:00"/>
    <x v="7"/>
  </r>
  <r>
    <x v="7"/>
    <d v="2019-05-08T00:00:00"/>
    <n v="741"/>
    <n v="152"/>
    <n v="589"/>
    <n v="0"/>
    <n v="19"/>
    <n v="26"/>
    <d v="2019-05-06T00:00:00"/>
    <x v="7"/>
  </r>
  <r>
    <x v="8"/>
    <d v="2019-05-08T00:00:00"/>
    <n v="3106"/>
    <n v="222"/>
    <n v="2884"/>
    <n v="0"/>
    <n v="19"/>
    <n v="26"/>
    <d v="2019-05-06T00:00:00"/>
    <x v="7"/>
  </r>
  <r>
    <x v="9"/>
    <d v="2019-05-08T00:00:00"/>
    <n v="251"/>
    <n v="0"/>
    <n v="251"/>
    <n v="0"/>
    <n v="19"/>
    <n v="26"/>
    <d v="2019-05-06T00:00:00"/>
    <x v="7"/>
  </r>
  <r>
    <x v="39"/>
    <d v="2019-05-08T00:00:00"/>
    <n v="251"/>
    <n v="2"/>
    <n v="249"/>
    <n v="0"/>
    <n v="19"/>
    <n v="26"/>
    <d v="2019-05-06T00:00:00"/>
    <x v="7"/>
  </r>
  <r>
    <x v="10"/>
    <d v="2019-05-08T00:00:00"/>
    <n v="199"/>
    <n v="0"/>
    <n v="199"/>
    <n v="0"/>
    <n v="19"/>
    <n v="26"/>
    <d v="2019-05-06T00:00:00"/>
    <x v="7"/>
  </r>
  <r>
    <x v="11"/>
    <d v="2019-05-08T00:00:00"/>
    <n v="1"/>
    <n v="0"/>
    <n v="1"/>
    <n v="0"/>
    <n v="19"/>
    <n v="26"/>
    <d v="2019-05-06T00:00:00"/>
    <x v="7"/>
  </r>
  <r>
    <x v="14"/>
    <d v="2019-05-08T00:00:00"/>
    <n v="199"/>
    <n v="39"/>
    <n v="160"/>
    <n v="0"/>
    <n v="19"/>
    <n v="26"/>
    <d v="2019-05-06T00:00:00"/>
    <x v="7"/>
  </r>
  <r>
    <x v="15"/>
    <d v="2019-05-08T00:00:00"/>
    <n v="124"/>
    <n v="1"/>
    <n v="123"/>
    <n v="0"/>
    <n v="19"/>
    <n v="26"/>
    <d v="2019-05-06T00:00:00"/>
    <x v="7"/>
  </r>
  <r>
    <x v="18"/>
    <d v="2019-05-08T00:00:00"/>
    <n v="36"/>
    <n v="3"/>
    <n v="33"/>
    <n v="0"/>
    <n v="19"/>
    <n v="26"/>
    <d v="2019-05-06T00:00:00"/>
    <x v="7"/>
  </r>
  <r>
    <x v="19"/>
    <d v="2019-05-08T00:00:00"/>
    <n v="18"/>
    <n v="0"/>
    <n v="18"/>
    <n v="0"/>
    <n v="19"/>
    <n v="26"/>
    <d v="2019-05-06T00:00:00"/>
    <x v="7"/>
  </r>
  <r>
    <x v="20"/>
    <d v="2019-05-08T00:00:00"/>
    <n v="199"/>
    <n v="0"/>
    <n v="199"/>
    <n v="0"/>
    <n v="19"/>
    <n v="26"/>
    <d v="2019-05-06T00:00:00"/>
    <x v="7"/>
  </r>
  <r>
    <x v="21"/>
    <d v="2019-05-08T00:00:00"/>
    <n v="530"/>
    <n v="9"/>
    <n v="521"/>
    <n v="0"/>
    <n v="19"/>
    <n v="26"/>
    <d v="2019-05-06T00:00:00"/>
    <x v="7"/>
  </r>
  <r>
    <x v="22"/>
    <d v="2019-05-08T00:00:00"/>
    <n v="1457"/>
    <n v="4"/>
    <n v="1453"/>
    <n v="0"/>
    <n v="19"/>
    <n v="26"/>
    <d v="2019-05-06T00:00:00"/>
    <x v="7"/>
  </r>
  <r>
    <x v="23"/>
    <d v="2019-05-08T00:00:00"/>
    <n v="68"/>
    <n v="14"/>
    <n v="54"/>
    <n v="0"/>
    <n v="19"/>
    <n v="26"/>
    <d v="2019-05-06T00:00:00"/>
    <x v="7"/>
  </r>
  <r>
    <x v="24"/>
    <d v="2019-05-08T00:00:00"/>
    <n v="311"/>
    <n v="15"/>
    <n v="296"/>
    <n v="0"/>
    <n v="19"/>
    <n v="26"/>
    <d v="2019-05-06T00:00:00"/>
    <x v="7"/>
  </r>
  <r>
    <x v="25"/>
    <d v="2019-05-08T00:00:00"/>
    <n v="118"/>
    <n v="8"/>
    <n v="110"/>
    <n v="0"/>
    <n v="19"/>
    <n v="26"/>
    <d v="2019-05-06T00:00:00"/>
    <x v="7"/>
  </r>
  <r>
    <x v="26"/>
    <d v="2019-05-08T00:00:00"/>
    <n v="20"/>
    <n v="0"/>
    <n v="20"/>
    <n v="0"/>
    <n v="19"/>
    <n v="26"/>
    <d v="2019-05-06T00:00:00"/>
    <x v="7"/>
  </r>
  <r>
    <x v="27"/>
    <d v="2019-05-08T00:00:00"/>
    <n v="16"/>
    <n v="0"/>
    <n v="16"/>
    <n v="0"/>
    <n v="19"/>
    <n v="26"/>
    <d v="2019-05-06T00:00:00"/>
    <x v="7"/>
  </r>
  <r>
    <x v="38"/>
    <d v="2019-05-08T00:00:00"/>
    <n v="6"/>
    <n v="0"/>
    <n v="6"/>
    <n v="0"/>
    <n v="19"/>
    <n v="26"/>
    <d v="2019-05-06T00:00:00"/>
    <x v="7"/>
  </r>
  <r>
    <x v="28"/>
    <d v="2019-05-08T00:00:00"/>
    <n v="119"/>
    <n v="11"/>
    <n v="108"/>
    <n v="0"/>
    <n v="19"/>
    <n v="26"/>
    <d v="2019-05-06T00:00:00"/>
    <x v="7"/>
  </r>
  <r>
    <x v="29"/>
    <d v="2019-05-08T00:00:00"/>
    <n v="56"/>
    <n v="9"/>
    <n v="47"/>
    <n v="0"/>
    <n v="19"/>
    <n v="26"/>
    <d v="2019-05-06T00:00:00"/>
    <x v="7"/>
  </r>
  <r>
    <x v="30"/>
    <d v="2019-05-08T00:00:00"/>
    <n v="311"/>
    <n v="0"/>
    <n v="311"/>
    <n v="0"/>
    <n v="19"/>
    <n v="26"/>
    <d v="2019-05-06T00:00:00"/>
    <x v="7"/>
  </r>
  <r>
    <x v="31"/>
    <d v="2019-05-08T00:00:00"/>
    <n v="199"/>
    <n v="21"/>
    <n v="178"/>
    <n v="0"/>
    <n v="19"/>
    <n v="26"/>
    <d v="2019-05-06T00:00:00"/>
    <x v="7"/>
  </r>
  <r>
    <x v="32"/>
    <d v="2019-05-08T00:00:00"/>
    <n v="82"/>
    <n v="18"/>
    <n v="64"/>
    <n v="0"/>
    <n v="19"/>
    <n v="26"/>
    <d v="2019-05-06T00:00:00"/>
    <x v="7"/>
  </r>
  <r>
    <x v="33"/>
    <d v="2019-05-08T00:00:00"/>
    <n v="64"/>
    <n v="9"/>
    <n v="55"/>
    <n v="0"/>
    <n v="19"/>
    <n v="26"/>
    <d v="2019-05-06T00:00:00"/>
    <x v="7"/>
  </r>
  <r>
    <x v="34"/>
    <d v="2019-05-08T00:00:00"/>
    <n v="23"/>
    <n v="0"/>
    <n v="0"/>
    <n v="0"/>
    <n v="19"/>
    <n v="26"/>
    <d v="2019-05-06T00:00:00"/>
    <x v="7"/>
  </r>
  <r>
    <x v="35"/>
    <d v="2019-05-08T00:00:00"/>
    <n v="983"/>
    <n v="0"/>
    <n v="0"/>
    <n v="983"/>
    <n v="19"/>
    <n v="26"/>
    <d v="2019-05-06T00:00:00"/>
    <x v="7"/>
  </r>
  <r>
    <x v="0"/>
    <d v="2019-05-09T00:00:00"/>
    <n v="3010"/>
    <n v="0"/>
    <n v="2984"/>
    <n v="26"/>
    <n v="19"/>
    <n v="26"/>
    <d v="2019-05-06T00:00:00"/>
    <x v="7"/>
  </r>
  <r>
    <x v="1"/>
    <d v="2019-05-09T00:00:00"/>
    <n v="2984"/>
    <n v="72"/>
    <n v="2882"/>
    <n v="30"/>
    <n v="19"/>
    <n v="26"/>
    <d v="2019-05-06T00:00:00"/>
    <x v="7"/>
  </r>
  <r>
    <x v="2"/>
    <d v="2019-05-09T00:00:00"/>
    <n v="12"/>
    <n v="1"/>
    <n v="11"/>
    <n v="0"/>
    <n v="19"/>
    <n v="26"/>
    <d v="2019-05-06T00:00:00"/>
    <x v="7"/>
  </r>
  <r>
    <x v="3"/>
    <d v="2019-05-09T00:00:00"/>
    <n v="63"/>
    <n v="7"/>
    <n v="56"/>
    <n v="0"/>
    <n v="19"/>
    <n v="26"/>
    <d v="2019-05-06T00:00:00"/>
    <x v="7"/>
  </r>
  <r>
    <x v="4"/>
    <d v="2019-05-09T00:00:00"/>
    <n v="44"/>
    <n v="0"/>
    <n v="44"/>
    <n v="0"/>
    <n v="19"/>
    <n v="26"/>
    <d v="2019-05-06T00:00:00"/>
    <x v="7"/>
  </r>
  <r>
    <x v="36"/>
    <d v="2019-05-09T00:00:00"/>
    <n v="2"/>
    <n v="0"/>
    <n v="2"/>
    <n v="0"/>
    <n v="19"/>
    <n v="26"/>
    <d v="2019-05-06T00:00:00"/>
    <x v="7"/>
  </r>
  <r>
    <x v="5"/>
    <d v="2019-05-09T00:00:00"/>
    <n v="17"/>
    <n v="2"/>
    <n v="15"/>
    <n v="0"/>
    <n v="19"/>
    <n v="26"/>
    <d v="2019-05-06T00:00:00"/>
    <x v="7"/>
  </r>
  <r>
    <x v="6"/>
    <d v="2019-05-09T00:00:00"/>
    <n v="13"/>
    <n v="0"/>
    <n v="13"/>
    <n v="0"/>
    <n v="19"/>
    <n v="26"/>
    <d v="2019-05-06T00:00:00"/>
    <x v="7"/>
  </r>
  <r>
    <x v="7"/>
    <d v="2019-05-09T00:00:00"/>
    <n v="677"/>
    <n v="158"/>
    <n v="519"/>
    <n v="0"/>
    <n v="19"/>
    <n v="26"/>
    <d v="2019-05-06T00:00:00"/>
    <x v="7"/>
  </r>
  <r>
    <x v="8"/>
    <d v="2019-05-09T00:00:00"/>
    <n v="2874"/>
    <n v="195"/>
    <n v="2679"/>
    <n v="0"/>
    <n v="19"/>
    <n v="26"/>
    <d v="2019-05-06T00:00:00"/>
    <x v="7"/>
  </r>
  <r>
    <x v="9"/>
    <d v="2019-05-09T00:00:00"/>
    <n v="234"/>
    <n v="0"/>
    <n v="234"/>
    <n v="0"/>
    <n v="19"/>
    <n v="26"/>
    <d v="2019-05-06T00:00:00"/>
    <x v="7"/>
  </r>
  <r>
    <x v="39"/>
    <d v="2019-05-09T00:00:00"/>
    <n v="234"/>
    <n v="1"/>
    <n v="233"/>
    <n v="0"/>
    <n v="19"/>
    <n v="26"/>
    <d v="2019-05-06T00:00:00"/>
    <x v="7"/>
  </r>
  <r>
    <x v="10"/>
    <d v="2019-05-09T00:00:00"/>
    <n v="145"/>
    <n v="0"/>
    <n v="145"/>
    <n v="0"/>
    <n v="19"/>
    <n v="26"/>
    <d v="2019-05-06T00:00:00"/>
    <x v="7"/>
  </r>
  <r>
    <x v="14"/>
    <d v="2019-05-09T00:00:00"/>
    <n v="145"/>
    <n v="26"/>
    <n v="119"/>
    <n v="0"/>
    <n v="19"/>
    <n v="26"/>
    <d v="2019-05-06T00:00:00"/>
    <x v="7"/>
  </r>
  <r>
    <x v="15"/>
    <d v="2019-05-09T00:00:00"/>
    <n v="105"/>
    <n v="0"/>
    <n v="105"/>
    <n v="0"/>
    <n v="19"/>
    <n v="26"/>
    <d v="2019-05-06T00:00:00"/>
    <x v="7"/>
  </r>
  <r>
    <x v="18"/>
    <d v="2019-05-09T00:00:00"/>
    <n v="14"/>
    <n v="1"/>
    <n v="13"/>
    <n v="0"/>
    <n v="19"/>
    <n v="26"/>
    <d v="2019-05-06T00:00:00"/>
    <x v="7"/>
  </r>
  <r>
    <x v="19"/>
    <d v="2019-05-09T00:00:00"/>
    <n v="1"/>
    <n v="0"/>
    <n v="1"/>
    <n v="0"/>
    <n v="19"/>
    <n v="26"/>
    <d v="2019-05-06T00:00:00"/>
    <x v="7"/>
  </r>
  <r>
    <x v="20"/>
    <d v="2019-05-09T00:00:00"/>
    <n v="145"/>
    <n v="0"/>
    <n v="145"/>
    <n v="0"/>
    <n v="19"/>
    <n v="26"/>
    <d v="2019-05-06T00:00:00"/>
    <x v="7"/>
  </r>
  <r>
    <x v="21"/>
    <d v="2019-05-09T00:00:00"/>
    <n v="500"/>
    <n v="14"/>
    <n v="486"/>
    <n v="0"/>
    <n v="19"/>
    <n v="26"/>
    <d v="2019-05-06T00:00:00"/>
    <x v="7"/>
  </r>
  <r>
    <x v="22"/>
    <d v="2019-05-09T00:00:00"/>
    <n v="1355"/>
    <n v="8"/>
    <n v="1347"/>
    <n v="0"/>
    <n v="19"/>
    <n v="26"/>
    <d v="2019-05-06T00:00:00"/>
    <x v="7"/>
  </r>
  <r>
    <x v="23"/>
    <d v="2019-05-09T00:00:00"/>
    <n v="62"/>
    <n v="6"/>
    <n v="56"/>
    <n v="0"/>
    <n v="19"/>
    <n v="26"/>
    <d v="2019-05-06T00:00:00"/>
    <x v="7"/>
  </r>
  <r>
    <x v="24"/>
    <d v="2019-05-09T00:00:00"/>
    <n v="289"/>
    <n v="15"/>
    <n v="274"/>
    <n v="0"/>
    <n v="19"/>
    <n v="26"/>
    <d v="2019-05-06T00:00:00"/>
    <x v="7"/>
  </r>
  <r>
    <x v="25"/>
    <d v="2019-05-09T00:00:00"/>
    <n v="98"/>
    <n v="5"/>
    <n v="93"/>
    <n v="0"/>
    <n v="19"/>
    <n v="26"/>
    <d v="2019-05-06T00:00:00"/>
    <x v="7"/>
  </r>
  <r>
    <x v="26"/>
    <d v="2019-05-09T00:00:00"/>
    <n v="26"/>
    <n v="0"/>
    <n v="26"/>
    <n v="0"/>
    <n v="19"/>
    <n v="26"/>
    <d v="2019-05-06T00:00:00"/>
    <x v="7"/>
  </r>
  <r>
    <x v="27"/>
    <d v="2019-05-09T00:00:00"/>
    <n v="13"/>
    <n v="0"/>
    <n v="13"/>
    <n v="0"/>
    <n v="19"/>
    <n v="26"/>
    <d v="2019-05-06T00:00:00"/>
    <x v="7"/>
  </r>
  <r>
    <x v="38"/>
    <d v="2019-05-09T00:00:00"/>
    <n v="12"/>
    <n v="0"/>
    <n v="12"/>
    <n v="0"/>
    <n v="19"/>
    <n v="26"/>
    <d v="2019-05-06T00:00:00"/>
    <x v="7"/>
  </r>
  <r>
    <x v="28"/>
    <d v="2019-05-09T00:00:00"/>
    <n v="125"/>
    <n v="3"/>
    <n v="122"/>
    <n v="0"/>
    <n v="19"/>
    <n v="26"/>
    <d v="2019-05-06T00:00:00"/>
    <x v="7"/>
  </r>
  <r>
    <x v="29"/>
    <d v="2019-05-09T00:00:00"/>
    <n v="39"/>
    <n v="6"/>
    <n v="33"/>
    <n v="0"/>
    <n v="19"/>
    <n v="26"/>
    <d v="2019-05-06T00:00:00"/>
    <x v="7"/>
  </r>
  <r>
    <x v="30"/>
    <d v="2019-05-09T00:00:00"/>
    <n v="289"/>
    <n v="0"/>
    <n v="289"/>
    <n v="0"/>
    <n v="19"/>
    <n v="26"/>
    <d v="2019-05-06T00:00:00"/>
    <x v="7"/>
  </r>
  <r>
    <x v="31"/>
    <d v="2019-05-09T00:00:00"/>
    <n v="224"/>
    <n v="28"/>
    <n v="196"/>
    <n v="0"/>
    <n v="19"/>
    <n v="26"/>
    <d v="2019-05-06T00:00:00"/>
    <x v="7"/>
  </r>
  <r>
    <x v="32"/>
    <d v="2019-05-09T00:00:00"/>
    <n v="66"/>
    <n v="20"/>
    <n v="46"/>
    <n v="0"/>
    <n v="19"/>
    <n v="26"/>
    <d v="2019-05-06T00:00:00"/>
    <x v="7"/>
  </r>
  <r>
    <x v="33"/>
    <d v="2019-05-09T00:00:00"/>
    <n v="58"/>
    <n v="5"/>
    <n v="53"/>
    <n v="0"/>
    <n v="19"/>
    <n v="26"/>
    <d v="2019-05-06T00:00:00"/>
    <x v="7"/>
  </r>
  <r>
    <x v="34"/>
    <d v="2019-05-09T00:00:00"/>
    <n v="21"/>
    <n v="0"/>
    <n v="0"/>
    <n v="0"/>
    <n v="19"/>
    <n v="26"/>
    <d v="2019-05-06T00:00:00"/>
    <x v="7"/>
  </r>
  <r>
    <x v="35"/>
    <d v="2019-05-09T00:00:00"/>
    <n v="920"/>
    <n v="0"/>
    <n v="0"/>
    <n v="920"/>
    <n v="19"/>
    <n v="26"/>
    <d v="2019-05-06T00:00:00"/>
    <x v="7"/>
  </r>
  <r>
    <x v="0"/>
    <d v="2019-05-10T00:00:00"/>
    <n v="2711"/>
    <n v="0"/>
    <n v="2689"/>
    <n v="22"/>
    <n v="19"/>
    <n v="26"/>
    <d v="2019-05-06T00:00:00"/>
    <x v="7"/>
  </r>
  <r>
    <x v="1"/>
    <d v="2019-05-10T00:00:00"/>
    <n v="2689"/>
    <n v="73"/>
    <n v="2592"/>
    <n v="24"/>
    <n v="19"/>
    <n v="26"/>
    <d v="2019-05-06T00:00:00"/>
    <x v="7"/>
  </r>
  <r>
    <x v="2"/>
    <d v="2019-05-10T00:00:00"/>
    <n v="10"/>
    <n v="2"/>
    <n v="8"/>
    <n v="0"/>
    <n v="19"/>
    <n v="26"/>
    <d v="2019-05-06T00:00:00"/>
    <x v="7"/>
  </r>
  <r>
    <x v="3"/>
    <d v="2019-05-10T00:00:00"/>
    <n v="47"/>
    <n v="8"/>
    <n v="39"/>
    <n v="0"/>
    <n v="19"/>
    <n v="26"/>
    <d v="2019-05-06T00:00:00"/>
    <x v="7"/>
  </r>
  <r>
    <x v="4"/>
    <d v="2019-05-10T00:00:00"/>
    <n v="29"/>
    <n v="1"/>
    <n v="28"/>
    <n v="0"/>
    <n v="19"/>
    <n v="26"/>
    <d v="2019-05-06T00:00:00"/>
    <x v="7"/>
  </r>
  <r>
    <x v="36"/>
    <d v="2019-05-10T00:00:00"/>
    <n v="2"/>
    <n v="0"/>
    <n v="2"/>
    <n v="0"/>
    <n v="19"/>
    <n v="26"/>
    <d v="2019-05-06T00:00:00"/>
    <x v="7"/>
  </r>
  <r>
    <x v="5"/>
    <d v="2019-05-10T00:00:00"/>
    <n v="15"/>
    <n v="1"/>
    <n v="14"/>
    <n v="0"/>
    <n v="19"/>
    <n v="26"/>
    <d v="2019-05-06T00:00:00"/>
    <x v="7"/>
  </r>
  <r>
    <x v="6"/>
    <d v="2019-05-10T00:00:00"/>
    <n v="12"/>
    <n v="0"/>
    <n v="12"/>
    <n v="0"/>
    <n v="19"/>
    <n v="26"/>
    <d v="2019-05-06T00:00:00"/>
    <x v="7"/>
  </r>
  <r>
    <x v="7"/>
    <d v="2019-05-10T00:00:00"/>
    <n v="620"/>
    <n v="141"/>
    <n v="479"/>
    <n v="0"/>
    <n v="19"/>
    <n v="26"/>
    <d v="2019-05-06T00:00:00"/>
    <x v="7"/>
  </r>
  <r>
    <x v="8"/>
    <d v="2019-05-10T00:00:00"/>
    <n v="2582"/>
    <n v="167"/>
    <n v="2414"/>
    <n v="1"/>
    <n v="19"/>
    <n v="26"/>
    <d v="2019-05-06T00:00:00"/>
    <x v="7"/>
  </r>
  <r>
    <x v="9"/>
    <d v="2019-05-10T00:00:00"/>
    <n v="220"/>
    <n v="0"/>
    <n v="220"/>
    <n v="0"/>
    <n v="19"/>
    <n v="26"/>
    <d v="2019-05-06T00:00:00"/>
    <x v="7"/>
  </r>
  <r>
    <x v="39"/>
    <d v="2019-05-10T00:00:00"/>
    <n v="220"/>
    <n v="2"/>
    <n v="218"/>
    <n v="0"/>
    <n v="19"/>
    <n v="26"/>
    <d v="2019-05-06T00:00:00"/>
    <x v="7"/>
  </r>
  <r>
    <x v="10"/>
    <d v="2019-05-10T00:00:00"/>
    <n v="127"/>
    <n v="0"/>
    <n v="127"/>
    <n v="0"/>
    <n v="19"/>
    <n v="26"/>
    <d v="2019-05-06T00:00:00"/>
    <x v="7"/>
  </r>
  <r>
    <x v="14"/>
    <d v="2019-05-10T00:00:00"/>
    <n v="127"/>
    <n v="27"/>
    <n v="100"/>
    <n v="0"/>
    <n v="19"/>
    <n v="26"/>
    <d v="2019-05-06T00:00:00"/>
    <x v="7"/>
  </r>
  <r>
    <x v="15"/>
    <d v="2019-05-10T00:00:00"/>
    <n v="87"/>
    <n v="1"/>
    <n v="86"/>
    <n v="0"/>
    <n v="19"/>
    <n v="26"/>
    <d v="2019-05-06T00:00:00"/>
    <x v="7"/>
  </r>
  <r>
    <x v="18"/>
    <d v="2019-05-10T00:00:00"/>
    <n v="13"/>
    <n v="1"/>
    <n v="12"/>
    <n v="0"/>
    <n v="19"/>
    <n v="26"/>
    <d v="2019-05-06T00:00:00"/>
    <x v="7"/>
  </r>
  <r>
    <x v="19"/>
    <d v="2019-05-10T00:00:00"/>
    <n v="1"/>
    <n v="0"/>
    <n v="1"/>
    <n v="0"/>
    <n v="19"/>
    <n v="26"/>
    <d v="2019-05-06T00:00:00"/>
    <x v="7"/>
  </r>
  <r>
    <x v="20"/>
    <d v="2019-05-10T00:00:00"/>
    <n v="127"/>
    <n v="0"/>
    <n v="127"/>
    <n v="0"/>
    <n v="19"/>
    <n v="26"/>
    <d v="2019-05-06T00:00:00"/>
    <x v="7"/>
  </r>
  <r>
    <x v="21"/>
    <d v="2019-05-10T00:00:00"/>
    <n v="437"/>
    <n v="3"/>
    <n v="434"/>
    <n v="0"/>
    <n v="19"/>
    <n v="26"/>
    <d v="2019-05-06T00:00:00"/>
    <x v="7"/>
  </r>
  <r>
    <x v="22"/>
    <d v="2019-05-10T00:00:00"/>
    <n v="1219"/>
    <n v="11"/>
    <n v="1208"/>
    <n v="0"/>
    <n v="19"/>
    <n v="26"/>
    <d v="2019-05-06T00:00:00"/>
    <x v="7"/>
  </r>
  <r>
    <x v="23"/>
    <d v="2019-05-10T00:00:00"/>
    <n v="56"/>
    <n v="8"/>
    <n v="48"/>
    <n v="0"/>
    <n v="19"/>
    <n v="26"/>
    <d v="2019-05-06T00:00:00"/>
    <x v="7"/>
  </r>
  <r>
    <x v="24"/>
    <d v="2019-05-10T00:00:00"/>
    <n v="275"/>
    <n v="20"/>
    <n v="255"/>
    <n v="0"/>
    <n v="19"/>
    <n v="26"/>
    <d v="2019-05-06T00:00:00"/>
    <x v="7"/>
  </r>
  <r>
    <x v="25"/>
    <d v="2019-05-10T00:00:00"/>
    <n v="90"/>
    <n v="7"/>
    <n v="83"/>
    <n v="0"/>
    <n v="19"/>
    <n v="26"/>
    <d v="2019-05-06T00:00:00"/>
    <x v="7"/>
  </r>
  <r>
    <x v="26"/>
    <d v="2019-05-10T00:00:00"/>
    <n v="19"/>
    <n v="0"/>
    <n v="19"/>
    <n v="0"/>
    <n v="19"/>
    <n v="26"/>
    <d v="2019-05-06T00:00:00"/>
    <x v="7"/>
  </r>
  <r>
    <x v="27"/>
    <d v="2019-05-10T00:00:00"/>
    <n v="18"/>
    <n v="0"/>
    <n v="18"/>
    <n v="0"/>
    <n v="19"/>
    <n v="26"/>
    <d v="2019-05-06T00:00:00"/>
    <x v="7"/>
  </r>
  <r>
    <x v="38"/>
    <d v="2019-05-10T00:00:00"/>
    <n v="11"/>
    <n v="0"/>
    <n v="11"/>
    <n v="0"/>
    <n v="19"/>
    <n v="26"/>
    <d v="2019-05-06T00:00:00"/>
    <x v="7"/>
  </r>
  <r>
    <x v="28"/>
    <d v="2019-05-10T00:00:00"/>
    <n v="110"/>
    <n v="7"/>
    <n v="103"/>
    <n v="0"/>
    <n v="19"/>
    <n v="26"/>
    <d v="2019-05-06T00:00:00"/>
    <x v="7"/>
  </r>
  <r>
    <x v="29"/>
    <d v="2019-05-10T00:00:00"/>
    <n v="49"/>
    <n v="10"/>
    <n v="39"/>
    <n v="0"/>
    <n v="19"/>
    <n v="26"/>
    <d v="2019-05-06T00:00:00"/>
    <x v="7"/>
  </r>
  <r>
    <x v="30"/>
    <d v="2019-05-10T00:00:00"/>
    <n v="275"/>
    <n v="0"/>
    <n v="275"/>
    <n v="0"/>
    <n v="19"/>
    <n v="26"/>
    <d v="2019-05-06T00:00:00"/>
    <x v="7"/>
  </r>
  <r>
    <x v="31"/>
    <d v="2019-05-10T00:00:00"/>
    <n v="205"/>
    <n v="22"/>
    <n v="183"/>
    <n v="0"/>
    <n v="19"/>
    <n v="26"/>
    <d v="2019-05-06T00:00:00"/>
    <x v="7"/>
  </r>
  <r>
    <x v="32"/>
    <d v="2019-05-10T00:00:00"/>
    <n v="66"/>
    <n v="12"/>
    <n v="54"/>
    <n v="0"/>
    <n v="19"/>
    <n v="26"/>
    <d v="2019-05-06T00:00:00"/>
    <x v="7"/>
  </r>
  <r>
    <x v="33"/>
    <d v="2019-05-10T00:00:00"/>
    <n v="62"/>
    <n v="8"/>
    <n v="54"/>
    <n v="0"/>
    <n v="19"/>
    <n v="26"/>
    <d v="2019-05-06T00:00:00"/>
    <x v="7"/>
  </r>
  <r>
    <x v="34"/>
    <d v="2019-05-10T00:00:00"/>
    <n v="26"/>
    <n v="0"/>
    <n v="0"/>
    <n v="0"/>
    <n v="19"/>
    <n v="26"/>
    <d v="2019-05-06T00:00:00"/>
    <x v="7"/>
  </r>
  <r>
    <x v="35"/>
    <d v="2019-05-10T00:00:00"/>
    <n v="815"/>
    <n v="0"/>
    <n v="0"/>
    <n v="815"/>
    <n v="19"/>
    <n v="26"/>
    <d v="2019-05-06T00:00:00"/>
    <x v="7"/>
  </r>
  <r>
    <x v="0"/>
    <d v="2019-05-11T00:00:00"/>
    <n v="397"/>
    <n v="0"/>
    <n v="396"/>
    <n v="1"/>
    <n v="19"/>
    <n v="26"/>
    <d v="2019-05-06T00:00:00"/>
    <x v="7"/>
  </r>
  <r>
    <x v="1"/>
    <d v="2019-05-11T00:00:00"/>
    <n v="396"/>
    <n v="9"/>
    <n v="377"/>
    <n v="10"/>
    <n v="19"/>
    <n v="26"/>
    <d v="2019-05-06T00:00:00"/>
    <x v="7"/>
  </r>
  <r>
    <x v="3"/>
    <d v="2019-05-11T00:00:00"/>
    <n v="12"/>
    <n v="3"/>
    <n v="9"/>
    <n v="0"/>
    <n v="19"/>
    <n v="26"/>
    <d v="2019-05-06T00:00:00"/>
    <x v="7"/>
  </r>
  <r>
    <x v="4"/>
    <d v="2019-05-11T00:00:00"/>
    <n v="9"/>
    <n v="0"/>
    <n v="9"/>
    <n v="0"/>
    <n v="19"/>
    <n v="26"/>
    <d v="2019-05-06T00:00:00"/>
    <x v="7"/>
  </r>
  <r>
    <x v="5"/>
    <d v="2019-05-11T00:00:00"/>
    <n v="5"/>
    <n v="1"/>
    <n v="4"/>
    <n v="0"/>
    <n v="19"/>
    <n v="26"/>
    <d v="2019-05-06T00:00:00"/>
    <x v="7"/>
  </r>
  <r>
    <x v="6"/>
    <d v="2019-05-11T00:00:00"/>
    <n v="4"/>
    <n v="0"/>
    <n v="4"/>
    <n v="0"/>
    <n v="19"/>
    <n v="26"/>
    <d v="2019-05-06T00:00:00"/>
    <x v="7"/>
  </r>
  <r>
    <x v="7"/>
    <d v="2019-05-11T00:00:00"/>
    <n v="78"/>
    <n v="22"/>
    <n v="56"/>
    <n v="0"/>
    <n v="19"/>
    <n v="26"/>
    <d v="2019-05-06T00:00:00"/>
    <x v="7"/>
  </r>
  <r>
    <x v="8"/>
    <d v="2019-05-11T00:00:00"/>
    <n v="371"/>
    <n v="40"/>
    <n v="331"/>
    <n v="0"/>
    <n v="19"/>
    <n v="26"/>
    <d v="2019-05-06T00:00:00"/>
    <x v="7"/>
  </r>
  <r>
    <x v="9"/>
    <d v="2019-05-11T00:00:00"/>
    <n v="26"/>
    <n v="0"/>
    <n v="26"/>
    <n v="0"/>
    <n v="19"/>
    <n v="26"/>
    <d v="2019-05-06T00:00:00"/>
    <x v="7"/>
  </r>
  <r>
    <x v="39"/>
    <d v="2019-05-11T00:00:00"/>
    <n v="26"/>
    <n v="0"/>
    <n v="26"/>
    <n v="0"/>
    <n v="19"/>
    <n v="26"/>
    <d v="2019-05-06T00:00:00"/>
    <x v="7"/>
  </r>
  <r>
    <x v="10"/>
    <d v="2019-05-11T00:00:00"/>
    <n v="26"/>
    <n v="0"/>
    <n v="26"/>
    <n v="0"/>
    <n v="19"/>
    <n v="26"/>
    <d v="2019-05-06T00:00:00"/>
    <x v="7"/>
  </r>
  <r>
    <x v="14"/>
    <d v="2019-05-11T00:00:00"/>
    <n v="26"/>
    <n v="5"/>
    <n v="21"/>
    <n v="0"/>
    <n v="19"/>
    <n v="26"/>
    <d v="2019-05-06T00:00:00"/>
    <x v="7"/>
  </r>
  <r>
    <x v="15"/>
    <d v="2019-05-11T00:00:00"/>
    <n v="19"/>
    <n v="0"/>
    <n v="19"/>
    <n v="0"/>
    <n v="19"/>
    <n v="26"/>
    <d v="2019-05-06T00:00:00"/>
    <x v="7"/>
  </r>
  <r>
    <x v="18"/>
    <d v="2019-05-11T00:00:00"/>
    <n v="2"/>
    <n v="0"/>
    <n v="2"/>
    <n v="0"/>
    <n v="19"/>
    <n v="26"/>
    <d v="2019-05-06T00:00:00"/>
    <x v="7"/>
  </r>
  <r>
    <x v="19"/>
    <d v="2019-05-11T00:00:00"/>
    <n v="1"/>
    <n v="0"/>
    <n v="1"/>
    <n v="0"/>
    <n v="19"/>
    <n v="26"/>
    <d v="2019-05-06T00:00:00"/>
    <x v="7"/>
  </r>
  <r>
    <x v="20"/>
    <d v="2019-05-11T00:00:00"/>
    <n v="26"/>
    <n v="0"/>
    <n v="26"/>
    <n v="0"/>
    <n v="19"/>
    <n v="26"/>
    <d v="2019-05-06T00:00:00"/>
    <x v="7"/>
  </r>
  <r>
    <x v="21"/>
    <d v="2019-05-11T00:00:00"/>
    <n v="47"/>
    <n v="1"/>
    <n v="46"/>
    <n v="0"/>
    <n v="19"/>
    <n v="26"/>
    <d v="2019-05-06T00:00:00"/>
    <x v="7"/>
  </r>
  <r>
    <x v="22"/>
    <d v="2019-05-11T00:00:00"/>
    <n v="147"/>
    <n v="0"/>
    <n v="147"/>
    <n v="0"/>
    <n v="19"/>
    <n v="26"/>
    <d v="2019-05-06T00:00:00"/>
    <x v="7"/>
  </r>
  <r>
    <x v="23"/>
    <d v="2019-05-11T00:00:00"/>
    <n v="10"/>
    <n v="2"/>
    <n v="8"/>
    <n v="0"/>
    <n v="19"/>
    <n v="26"/>
    <d v="2019-05-06T00:00:00"/>
    <x v="7"/>
  </r>
  <r>
    <x v="24"/>
    <d v="2019-05-11T00:00:00"/>
    <n v="52"/>
    <n v="2"/>
    <n v="50"/>
    <n v="0"/>
    <n v="19"/>
    <n v="26"/>
    <d v="2019-05-06T00:00:00"/>
    <x v="7"/>
  </r>
  <r>
    <x v="25"/>
    <d v="2019-05-11T00:00:00"/>
    <n v="19"/>
    <n v="2"/>
    <n v="17"/>
    <n v="0"/>
    <n v="19"/>
    <n v="26"/>
    <d v="2019-05-06T00:00:00"/>
    <x v="7"/>
  </r>
  <r>
    <x v="26"/>
    <d v="2019-05-11T00:00:00"/>
    <n v="6"/>
    <n v="1"/>
    <n v="5"/>
    <n v="0"/>
    <n v="19"/>
    <n v="26"/>
    <d v="2019-05-06T00:00:00"/>
    <x v="7"/>
  </r>
  <r>
    <x v="27"/>
    <d v="2019-05-11T00:00:00"/>
    <n v="3"/>
    <n v="0"/>
    <n v="3"/>
    <n v="0"/>
    <n v="19"/>
    <n v="26"/>
    <d v="2019-05-06T00:00:00"/>
    <x v="7"/>
  </r>
  <r>
    <x v="38"/>
    <d v="2019-05-11T00:00:00"/>
    <n v="1"/>
    <n v="0"/>
    <n v="1"/>
    <n v="0"/>
    <n v="19"/>
    <n v="26"/>
    <d v="2019-05-06T00:00:00"/>
    <x v="7"/>
  </r>
  <r>
    <x v="28"/>
    <d v="2019-05-11T00:00:00"/>
    <n v="18"/>
    <n v="3"/>
    <n v="15"/>
    <n v="0"/>
    <n v="19"/>
    <n v="26"/>
    <d v="2019-05-06T00:00:00"/>
    <x v="7"/>
  </r>
  <r>
    <x v="29"/>
    <d v="2019-05-11T00:00:00"/>
    <n v="3"/>
    <n v="2"/>
    <n v="1"/>
    <n v="0"/>
    <n v="19"/>
    <n v="26"/>
    <d v="2019-05-06T00:00:00"/>
    <x v="7"/>
  </r>
  <r>
    <x v="30"/>
    <d v="2019-05-11T00:00:00"/>
    <n v="52"/>
    <n v="0"/>
    <n v="52"/>
    <n v="0"/>
    <n v="19"/>
    <n v="26"/>
    <d v="2019-05-06T00:00:00"/>
    <x v="7"/>
  </r>
  <r>
    <x v="31"/>
    <d v="2019-05-11T00:00:00"/>
    <n v="32"/>
    <n v="5"/>
    <n v="27"/>
    <n v="0"/>
    <n v="19"/>
    <n v="26"/>
    <d v="2019-05-06T00:00:00"/>
    <x v="7"/>
  </r>
  <r>
    <x v="32"/>
    <d v="2019-05-11T00:00:00"/>
    <n v="8"/>
    <n v="8"/>
    <n v="0"/>
    <n v="0"/>
    <n v="19"/>
    <n v="26"/>
    <d v="2019-05-06T00:00:00"/>
    <x v="7"/>
  </r>
  <r>
    <x v="33"/>
    <d v="2019-05-11T00:00:00"/>
    <n v="12"/>
    <n v="0"/>
    <n v="12"/>
    <n v="0"/>
    <n v="19"/>
    <n v="26"/>
    <d v="2019-05-06T00:00:00"/>
    <x v="7"/>
  </r>
  <r>
    <x v="34"/>
    <d v="2019-05-11T00:00:00"/>
    <n v="4"/>
    <n v="0"/>
    <n v="0"/>
    <n v="0"/>
    <n v="19"/>
    <n v="26"/>
    <d v="2019-05-06T00:00:00"/>
    <x v="7"/>
  </r>
  <r>
    <x v="35"/>
    <d v="2019-05-11T00:00:00"/>
    <n v="112"/>
    <n v="0"/>
    <n v="0"/>
    <n v="112"/>
    <n v="19"/>
    <n v="26"/>
    <d v="2019-05-06T00:00:00"/>
    <x v="7"/>
  </r>
  <r>
    <x v="0"/>
    <d v="2019-05-12T00:00:00"/>
    <n v="205"/>
    <n v="0"/>
    <n v="201"/>
    <n v="4"/>
    <n v="20"/>
    <n v="27"/>
    <d v="2019-05-13T00:00:00"/>
    <x v="7"/>
  </r>
  <r>
    <x v="1"/>
    <d v="2019-05-12T00:00:00"/>
    <n v="201"/>
    <n v="8"/>
    <n v="189"/>
    <n v="4"/>
    <n v="20"/>
    <n v="27"/>
    <d v="2019-05-13T00:00:00"/>
    <x v="7"/>
  </r>
  <r>
    <x v="2"/>
    <d v="2019-05-12T00:00:00"/>
    <n v="1"/>
    <n v="0"/>
    <n v="1"/>
    <n v="0"/>
    <n v="20"/>
    <n v="27"/>
    <d v="2019-05-13T00:00:00"/>
    <x v="7"/>
  </r>
  <r>
    <x v="3"/>
    <d v="2019-05-12T00:00:00"/>
    <n v="5"/>
    <n v="1"/>
    <n v="4"/>
    <n v="0"/>
    <n v="20"/>
    <n v="27"/>
    <d v="2019-05-13T00:00:00"/>
    <x v="7"/>
  </r>
  <r>
    <x v="4"/>
    <d v="2019-05-12T00:00:00"/>
    <n v="3"/>
    <n v="0"/>
    <n v="3"/>
    <n v="0"/>
    <n v="20"/>
    <n v="27"/>
    <d v="2019-05-13T00:00:00"/>
    <x v="7"/>
  </r>
  <r>
    <x v="5"/>
    <d v="2019-05-12T00:00:00"/>
    <n v="1"/>
    <n v="0"/>
    <n v="1"/>
    <n v="0"/>
    <n v="20"/>
    <n v="27"/>
    <d v="2019-05-13T00:00:00"/>
    <x v="7"/>
  </r>
  <r>
    <x v="6"/>
    <d v="2019-05-12T00:00:00"/>
    <n v="1"/>
    <n v="0"/>
    <n v="1"/>
    <n v="0"/>
    <n v="20"/>
    <n v="27"/>
    <d v="2019-05-13T00:00:00"/>
    <x v="7"/>
  </r>
  <r>
    <x v="7"/>
    <d v="2019-05-12T00:00:00"/>
    <n v="55"/>
    <n v="15"/>
    <n v="40"/>
    <n v="0"/>
    <n v="20"/>
    <n v="27"/>
    <d v="2019-05-13T00:00:00"/>
    <x v="7"/>
  </r>
  <r>
    <x v="8"/>
    <d v="2019-05-12T00:00:00"/>
    <n v="188"/>
    <n v="22"/>
    <n v="166"/>
    <n v="0"/>
    <n v="20"/>
    <n v="27"/>
    <d v="2019-05-13T00:00:00"/>
    <x v="7"/>
  </r>
  <r>
    <x v="9"/>
    <d v="2019-05-12T00:00:00"/>
    <n v="11"/>
    <n v="0"/>
    <n v="11"/>
    <n v="0"/>
    <n v="20"/>
    <n v="27"/>
    <d v="2019-05-13T00:00:00"/>
    <x v="7"/>
  </r>
  <r>
    <x v="39"/>
    <d v="2019-05-12T00:00:00"/>
    <n v="11"/>
    <n v="0"/>
    <n v="11"/>
    <n v="0"/>
    <n v="20"/>
    <n v="27"/>
    <d v="2019-05-13T00:00:00"/>
    <x v="7"/>
  </r>
  <r>
    <x v="10"/>
    <d v="2019-05-12T00:00:00"/>
    <n v="17"/>
    <n v="0"/>
    <n v="17"/>
    <n v="0"/>
    <n v="20"/>
    <n v="27"/>
    <d v="2019-05-13T00:00:00"/>
    <x v="7"/>
  </r>
  <r>
    <x v="14"/>
    <d v="2019-05-12T00:00:00"/>
    <n v="17"/>
    <n v="3"/>
    <n v="14"/>
    <n v="0"/>
    <n v="20"/>
    <n v="27"/>
    <d v="2019-05-13T00:00:00"/>
    <x v="7"/>
  </r>
  <r>
    <x v="15"/>
    <d v="2019-05-12T00:00:00"/>
    <n v="12"/>
    <n v="0"/>
    <n v="12"/>
    <n v="0"/>
    <n v="20"/>
    <n v="27"/>
    <d v="2019-05-13T00:00:00"/>
    <x v="7"/>
  </r>
  <r>
    <x v="18"/>
    <d v="2019-05-12T00:00:00"/>
    <n v="2"/>
    <n v="0"/>
    <n v="2"/>
    <n v="0"/>
    <n v="20"/>
    <n v="27"/>
    <d v="2019-05-13T00:00:00"/>
    <x v="7"/>
  </r>
  <r>
    <x v="19"/>
    <d v="2019-05-12T00:00:00"/>
    <n v="1"/>
    <n v="0"/>
    <n v="1"/>
    <n v="0"/>
    <n v="20"/>
    <n v="27"/>
    <d v="2019-05-13T00:00:00"/>
    <x v="7"/>
  </r>
  <r>
    <x v="20"/>
    <d v="2019-05-12T00:00:00"/>
    <n v="17"/>
    <n v="0"/>
    <n v="17"/>
    <n v="0"/>
    <n v="20"/>
    <n v="27"/>
    <d v="2019-05-13T00:00:00"/>
    <x v="7"/>
  </r>
  <r>
    <x v="21"/>
    <d v="2019-05-12T00:00:00"/>
    <n v="26"/>
    <n v="1"/>
    <n v="25"/>
    <n v="0"/>
    <n v="20"/>
    <n v="27"/>
    <d v="2019-05-13T00:00:00"/>
    <x v="7"/>
  </r>
  <r>
    <x v="22"/>
    <d v="2019-05-12T00:00:00"/>
    <n v="65"/>
    <n v="1"/>
    <n v="64"/>
    <n v="0"/>
    <n v="20"/>
    <n v="27"/>
    <d v="2019-05-13T00:00:00"/>
    <x v="7"/>
  </r>
  <r>
    <x v="23"/>
    <d v="2019-05-12T00:00:00"/>
    <n v="7"/>
    <n v="2"/>
    <n v="5"/>
    <n v="0"/>
    <n v="20"/>
    <n v="27"/>
    <d v="2019-05-13T00:00:00"/>
    <x v="7"/>
  </r>
  <r>
    <x v="24"/>
    <d v="2019-05-12T00:00:00"/>
    <n v="20"/>
    <n v="1"/>
    <n v="19"/>
    <n v="0"/>
    <n v="20"/>
    <n v="27"/>
    <d v="2019-05-13T00:00:00"/>
    <x v="7"/>
  </r>
  <r>
    <x v="25"/>
    <d v="2019-05-12T00:00:00"/>
    <n v="6"/>
    <n v="2"/>
    <n v="4"/>
    <n v="0"/>
    <n v="20"/>
    <n v="27"/>
    <d v="2019-05-13T00:00:00"/>
    <x v="7"/>
  </r>
  <r>
    <x v="26"/>
    <d v="2019-05-12T00:00:00"/>
    <n v="2"/>
    <n v="0"/>
    <n v="2"/>
    <n v="0"/>
    <n v="20"/>
    <n v="27"/>
    <d v="2019-05-13T00:00:00"/>
    <x v="7"/>
  </r>
  <r>
    <x v="27"/>
    <d v="2019-05-12T00:00:00"/>
    <n v="3"/>
    <n v="0"/>
    <n v="3"/>
    <n v="0"/>
    <n v="20"/>
    <n v="27"/>
    <d v="2019-05-13T00:00:00"/>
    <x v="7"/>
  </r>
  <r>
    <x v="38"/>
    <d v="2019-05-12T00:00:00"/>
    <n v="2"/>
    <n v="1"/>
    <n v="1"/>
    <n v="0"/>
    <n v="20"/>
    <n v="27"/>
    <d v="2019-05-13T00:00:00"/>
    <x v="7"/>
  </r>
  <r>
    <x v="28"/>
    <d v="2019-05-12T00:00:00"/>
    <n v="4"/>
    <n v="1"/>
    <n v="3"/>
    <n v="0"/>
    <n v="20"/>
    <n v="27"/>
    <d v="2019-05-13T00:00:00"/>
    <x v="7"/>
  </r>
  <r>
    <x v="29"/>
    <d v="2019-05-12T00:00:00"/>
    <n v="4"/>
    <n v="1"/>
    <n v="3"/>
    <n v="0"/>
    <n v="20"/>
    <n v="27"/>
    <d v="2019-05-13T00:00:00"/>
    <x v="7"/>
  </r>
  <r>
    <x v="30"/>
    <d v="2019-05-12T00:00:00"/>
    <n v="20"/>
    <n v="0"/>
    <n v="20"/>
    <n v="0"/>
    <n v="20"/>
    <n v="27"/>
    <d v="2019-05-13T00:00:00"/>
    <x v="7"/>
  </r>
  <r>
    <x v="31"/>
    <d v="2019-05-12T00:00:00"/>
    <n v="15"/>
    <n v="2"/>
    <n v="13"/>
    <n v="0"/>
    <n v="20"/>
    <n v="27"/>
    <d v="2019-05-13T00:00:00"/>
    <x v="7"/>
  </r>
  <r>
    <x v="32"/>
    <d v="2019-05-12T00:00:00"/>
    <n v="11"/>
    <n v="7"/>
    <n v="4"/>
    <n v="0"/>
    <n v="20"/>
    <n v="27"/>
    <d v="2019-05-13T00:00:00"/>
    <x v="7"/>
  </r>
  <r>
    <x v="33"/>
    <d v="2019-05-12T00:00:00"/>
    <n v="3"/>
    <n v="0"/>
    <n v="3"/>
    <n v="0"/>
    <n v="20"/>
    <n v="27"/>
    <d v="2019-05-13T00:00:00"/>
    <x v="7"/>
  </r>
  <r>
    <x v="34"/>
    <d v="2019-05-12T00:00:00"/>
    <n v="4"/>
    <n v="0"/>
    <n v="0"/>
    <n v="0"/>
    <n v="20"/>
    <n v="27"/>
    <d v="2019-05-13T00:00:00"/>
    <x v="7"/>
  </r>
  <r>
    <x v="35"/>
    <d v="2019-05-12T00:00:00"/>
    <n v="57"/>
    <n v="0"/>
    <n v="0"/>
    <n v="57"/>
    <n v="20"/>
    <n v="27"/>
    <d v="2019-05-13T00:00:00"/>
    <x v="7"/>
  </r>
  <r>
    <x v="0"/>
    <d v="2019-05-13T00:00:00"/>
    <n v="3882"/>
    <n v="0"/>
    <n v="3846"/>
    <n v="36"/>
    <n v="20"/>
    <n v="27"/>
    <d v="2019-05-13T00:00:00"/>
    <x v="7"/>
  </r>
  <r>
    <x v="2"/>
    <d v="2019-05-13T00:00:00"/>
    <n v="11"/>
    <n v="0"/>
    <n v="11"/>
    <n v="0"/>
    <n v="20"/>
    <n v="27"/>
    <d v="2019-05-13T00:00:00"/>
    <x v="7"/>
  </r>
  <r>
    <x v="3"/>
    <d v="2019-05-13T00:00:00"/>
    <n v="69"/>
    <n v="9"/>
    <n v="60"/>
    <n v="0"/>
    <n v="20"/>
    <n v="27"/>
    <d v="2019-05-13T00:00:00"/>
    <x v="7"/>
  </r>
  <r>
    <x v="4"/>
    <d v="2019-05-13T00:00:00"/>
    <n v="49"/>
    <n v="2"/>
    <n v="47"/>
    <n v="0"/>
    <n v="20"/>
    <n v="27"/>
    <d v="2019-05-13T00:00:00"/>
    <x v="7"/>
  </r>
  <r>
    <x v="5"/>
    <d v="2019-05-13T00:00:00"/>
    <n v="7"/>
    <n v="1"/>
    <n v="6"/>
    <n v="0"/>
    <n v="20"/>
    <n v="27"/>
    <d v="2019-05-13T00:00:00"/>
    <x v="7"/>
  </r>
  <r>
    <x v="6"/>
    <d v="2019-05-13T00:00:00"/>
    <n v="6"/>
    <n v="0"/>
    <n v="6"/>
    <n v="0"/>
    <n v="20"/>
    <n v="27"/>
    <d v="2019-05-13T00:00:00"/>
    <x v="7"/>
  </r>
  <r>
    <x v="1"/>
    <d v="2019-05-13T00:00:00"/>
    <n v="3846"/>
    <n v="98"/>
    <n v="3710"/>
    <n v="38"/>
    <n v="20"/>
    <n v="27"/>
    <d v="2019-05-13T00:00:00"/>
    <x v="7"/>
  </r>
  <r>
    <x v="39"/>
    <d v="2019-05-13T00:00:00"/>
    <n v="304"/>
    <n v="6"/>
    <n v="298"/>
    <n v="0"/>
    <n v="20"/>
    <n v="27"/>
    <d v="2019-05-13T00:00:00"/>
    <x v="7"/>
  </r>
  <r>
    <x v="9"/>
    <d v="2019-05-13T00:00:00"/>
    <n v="304"/>
    <n v="0"/>
    <n v="304"/>
    <n v="0"/>
    <n v="20"/>
    <n v="27"/>
    <d v="2019-05-13T00:00:00"/>
    <x v="7"/>
  </r>
  <r>
    <x v="14"/>
    <d v="2019-05-13T00:00:00"/>
    <n v="229"/>
    <n v="57"/>
    <n v="172"/>
    <n v="0"/>
    <n v="20"/>
    <n v="27"/>
    <d v="2019-05-13T00:00:00"/>
    <x v="7"/>
  </r>
  <r>
    <x v="15"/>
    <d v="2019-05-13T00:00:00"/>
    <n v="151"/>
    <n v="1"/>
    <n v="150"/>
    <n v="0"/>
    <n v="20"/>
    <n v="27"/>
    <d v="2019-05-13T00:00:00"/>
    <x v="7"/>
  </r>
  <r>
    <x v="18"/>
    <d v="2019-05-13T00:00:00"/>
    <n v="21"/>
    <n v="1"/>
    <n v="20"/>
    <n v="0"/>
    <n v="20"/>
    <n v="27"/>
    <d v="2019-05-13T00:00:00"/>
    <x v="7"/>
  </r>
  <r>
    <x v="19"/>
    <d v="2019-05-13T00:00:00"/>
    <n v="1"/>
    <n v="0"/>
    <n v="1"/>
    <n v="0"/>
    <n v="20"/>
    <n v="27"/>
    <d v="2019-05-13T00:00:00"/>
    <x v="7"/>
  </r>
  <r>
    <x v="10"/>
    <d v="2019-05-13T00:00:00"/>
    <n v="229"/>
    <n v="0"/>
    <n v="229"/>
    <n v="0"/>
    <n v="20"/>
    <n v="27"/>
    <d v="2019-05-13T00:00:00"/>
    <x v="7"/>
  </r>
  <r>
    <x v="11"/>
    <d v="2019-05-13T00:00:00"/>
    <n v="2"/>
    <n v="0"/>
    <n v="2"/>
    <n v="0"/>
    <n v="20"/>
    <n v="27"/>
    <d v="2019-05-13T00:00:00"/>
    <x v="7"/>
  </r>
  <r>
    <x v="20"/>
    <d v="2019-05-13T00:00:00"/>
    <n v="229"/>
    <n v="0"/>
    <n v="229"/>
    <n v="0"/>
    <n v="20"/>
    <n v="27"/>
    <d v="2019-05-13T00:00:00"/>
    <x v="7"/>
  </r>
  <r>
    <x v="21"/>
    <d v="2019-05-13T00:00:00"/>
    <n v="687"/>
    <n v="6"/>
    <n v="681"/>
    <n v="0"/>
    <n v="20"/>
    <n v="27"/>
    <d v="2019-05-13T00:00:00"/>
    <x v="7"/>
  </r>
  <r>
    <x v="22"/>
    <d v="2019-05-13T00:00:00"/>
    <n v="1626"/>
    <n v="11"/>
    <n v="1615"/>
    <n v="0"/>
    <n v="20"/>
    <n v="27"/>
    <d v="2019-05-13T00:00:00"/>
    <x v="7"/>
  </r>
  <r>
    <x v="25"/>
    <d v="2019-05-13T00:00:00"/>
    <n v="140"/>
    <n v="13"/>
    <n v="127"/>
    <n v="0"/>
    <n v="20"/>
    <n v="27"/>
    <d v="2019-05-13T00:00:00"/>
    <x v="7"/>
  </r>
  <r>
    <x v="26"/>
    <d v="2019-05-13T00:00:00"/>
    <n v="29"/>
    <n v="0"/>
    <n v="29"/>
    <n v="0"/>
    <n v="20"/>
    <n v="27"/>
    <d v="2019-05-13T00:00:00"/>
    <x v="7"/>
  </r>
  <r>
    <x v="27"/>
    <d v="2019-05-13T00:00:00"/>
    <n v="35"/>
    <n v="1"/>
    <n v="34"/>
    <n v="0"/>
    <n v="20"/>
    <n v="27"/>
    <d v="2019-05-13T00:00:00"/>
    <x v="7"/>
  </r>
  <r>
    <x v="38"/>
    <d v="2019-05-13T00:00:00"/>
    <n v="12"/>
    <n v="0"/>
    <n v="12"/>
    <n v="0"/>
    <n v="20"/>
    <n v="27"/>
    <d v="2019-05-13T00:00:00"/>
    <x v="7"/>
  </r>
  <r>
    <x v="28"/>
    <d v="2019-05-13T00:00:00"/>
    <n v="149"/>
    <n v="11"/>
    <n v="138"/>
    <n v="0"/>
    <n v="20"/>
    <n v="27"/>
    <d v="2019-05-13T00:00:00"/>
    <x v="7"/>
  </r>
  <r>
    <x v="29"/>
    <d v="2019-05-13T00:00:00"/>
    <n v="57"/>
    <n v="14"/>
    <n v="43"/>
    <n v="0"/>
    <n v="20"/>
    <n v="27"/>
    <d v="2019-05-13T00:00:00"/>
    <x v="7"/>
  </r>
  <r>
    <x v="23"/>
    <d v="2019-05-13T00:00:00"/>
    <n v="80"/>
    <n v="9"/>
    <n v="71"/>
    <n v="0"/>
    <n v="20"/>
    <n v="27"/>
    <d v="2019-05-13T00:00:00"/>
    <x v="7"/>
  </r>
  <r>
    <x v="24"/>
    <d v="2019-05-13T00:00:00"/>
    <n v="397"/>
    <n v="21"/>
    <n v="376"/>
    <n v="0"/>
    <n v="20"/>
    <n v="27"/>
    <d v="2019-05-13T00:00:00"/>
    <x v="7"/>
  </r>
  <r>
    <x v="30"/>
    <d v="2019-05-13T00:00:00"/>
    <n v="397"/>
    <n v="0"/>
    <n v="397"/>
    <n v="0"/>
    <n v="20"/>
    <n v="27"/>
    <d v="2019-05-13T00:00:00"/>
    <x v="7"/>
  </r>
  <r>
    <x v="31"/>
    <d v="2019-05-13T00:00:00"/>
    <n v="304"/>
    <n v="34"/>
    <n v="270"/>
    <n v="0"/>
    <n v="20"/>
    <n v="27"/>
    <d v="2019-05-13T00:00:00"/>
    <x v="7"/>
  </r>
  <r>
    <x v="32"/>
    <d v="2019-05-13T00:00:00"/>
    <n v="80"/>
    <n v="15"/>
    <n v="65"/>
    <n v="0"/>
    <n v="20"/>
    <n v="27"/>
    <d v="2019-05-13T00:00:00"/>
    <x v="7"/>
  </r>
  <r>
    <x v="33"/>
    <d v="2019-05-13T00:00:00"/>
    <n v="65"/>
    <n v="9"/>
    <n v="56"/>
    <n v="0"/>
    <n v="20"/>
    <n v="27"/>
    <d v="2019-05-13T00:00:00"/>
    <x v="7"/>
  </r>
  <r>
    <x v="34"/>
    <d v="2019-05-13T00:00:00"/>
    <n v="28"/>
    <n v="0"/>
    <n v="0"/>
    <n v="0"/>
    <n v="20"/>
    <n v="27"/>
    <d v="2019-05-13T00:00:00"/>
    <x v="7"/>
  </r>
  <r>
    <x v="7"/>
    <d v="2019-05-13T00:00:00"/>
    <n v="892"/>
    <n v="202"/>
    <n v="690"/>
    <n v="0"/>
    <n v="20"/>
    <n v="27"/>
    <d v="2019-05-13T00:00:00"/>
    <x v="7"/>
  </r>
  <r>
    <x v="8"/>
    <d v="2019-05-13T00:00:00"/>
    <n v="3703"/>
    <n v="272"/>
    <n v="3431"/>
    <n v="0"/>
    <n v="20"/>
    <n v="27"/>
    <d v="2019-05-13T00:00:00"/>
    <x v="7"/>
  </r>
  <r>
    <x v="35"/>
    <d v="2019-05-13T00:00:00"/>
    <n v="1245"/>
    <n v="0"/>
    <n v="0"/>
    <n v="1245"/>
    <n v="20"/>
    <n v="27"/>
    <d v="2019-05-13T00:00:00"/>
    <x v="7"/>
  </r>
  <r>
    <x v="0"/>
    <d v="2019-05-14T00:00:00"/>
    <n v="3495"/>
    <n v="0"/>
    <n v="3470"/>
    <n v="25"/>
    <n v="20"/>
    <n v="27"/>
    <d v="2019-05-13T00:00:00"/>
    <x v="7"/>
  </r>
  <r>
    <x v="2"/>
    <d v="2019-05-14T00:00:00"/>
    <n v="16"/>
    <n v="1"/>
    <n v="15"/>
    <n v="0"/>
    <n v="20"/>
    <n v="27"/>
    <d v="2019-05-13T00:00:00"/>
    <x v="7"/>
  </r>
  <r>
    <x v="3"/>
    <d v="2019-05-14T00:00:00"/>
    <n v="59"/>
    <n v="8"/>
    <n v="51"/>
    <n v="0"/>
    <n v="20"/>
    <n v="27"/>
    <d v="2019-05-13T00:00:00"/>
    <x v="7"/>
  </r>
  <r>
    <x v="4"/>
    <d v="2019-05-14T00:00:00"/>
    <n v="35"/>
    <n v="2"/>
    <n v="33"/>
    <n v="0"/>
    <n v="20"/>
    <n v="27"/>
    <d v="2019-05-13T00:00:00"/>
    <x v="7"/>
  </r>
  <r>
    <x v="36"/>
    <d v="2019-05-14T00:00:00"/>
    <n v="2"/>
    <n v="0"/>
    <n v="2"/>
    <n v="0"/>
    <n v="20"/>
    <n v="27"/>
    <d v="2019-05-13T00:00:00"/>
    <x v="7"/>
  </r>
  <r>
    <x v="5"/>
    <d v="2019-05-14T00:00:00"/>
    <n v="10"/>
    <n v="1"/>
    <n v="9"/>
    <n v="0"/>
    <n v="20"/>
    <n v="27"/>
    <d v="2019-05-13T00:00:00"/>
    <x v="7"/>
  </r>
  <r>
    <x v="6"/>
    <d v="2019-05-14T00:00:00"/>
    <n v="7"/>
    <n v="0"/>
    <n v="7"/>
    <n v="0"/>
    <n v="20"/>
    <n v="27"/>
    <d v="2019-05-13T00:00:00"/>
    <x v="7"/>
  </r>
  <r>
    <x v="1"/>
    <d v="2019-05-14T00:00:00"/>
    <n v="3470"/>
    <n v="99"/>
    <n v="3345"/>
    <n v="26"/>
    <n v="20"/>
    <n v="27"/>
    <d v="2019-05-13T00:00:00"/>
    <x v="7"/>
  </r>
  <r>
    <x v="39"/>
    <d v="2019-05-14T00:00:00"/>
    <n v="279"/>
    <n v="4"/>
    <n v="275"/>
    <n v="0"/>
    <n v="20"/>
    <n v="27"/>
    <d v="2019-05-13T00:00:00"/>
    <x v="7"/>
  </r>
  <r>
    <x v="9"/>
    <d v="2019-05-14T00:00:00"/>
    <n v="279"/>
    <n v="0"/>
    <n v="279"/>
    <n v="0"/>
    <n v="20"/>
    <n v="27"/>
    <d v="2019-05-13T00:00:00"/>
    <x v="7"/>
  </r>
  <r>
    <x v="14"/>
    <d v="2019-05-14T00:00:00"/>
    <n v="198"/>
    <n v="43"/>
    <n v="155"/>
    <n v="0"/>
    <n v="20"/>
    <n v="27"/>
    <d v="2019-05-13T00:00:00"/>
    <x v="7"/>
  </r>
  <r>
    <x v="15"/>
    <d v="2019-05-14T00:00:00"/>
    <n v="135"/>
    <n v="1"/>
    <n v="134"/>
    <n v="0"/>
    <n v="20"/>
    <n v="27"/>
    <d v="2019-05-13T00:00:00"/>
    <x v="7"/>
  </r>
  <r>
    <x v="18"/>
    <d v="2019-05-14T00:00:00"/>
    <n v="20"/>
    <n v="0"/>
    <n v="20"/>
    <n v="0"/>
    <n v="20"/>
    <n v="27"/>
    <d v="2019-05-13T00:00:00"/>
    <x v="7"/>
  </r>
  <r>
    <x v="19"/>
    <d v="2019-05-14T00:00:00"/>
    <n v="8"/>
    <n v="0"/>
    <n v="8"/>
    <n v="0"/>
    <n v="20"/>
    <n v="27"/>
    <d v="2019-05-13T00:00:00"/>
    <x v="7"/>
  </r>
  <r>
    <x v="10"/>
    <d v="2019-05-14T00:00:00"/>
    <n v="198"/>
    <n v="0"/>
    <n v="198"/>
    <n v="0"/>
    <n v="20"/>
    <n v="27"/>
    <d v="2019-05-13T00:00:00"/>
    <x v="7"/>
  </r>
  <r>
    <x v="20"/>
    <d v="2019-05-14T00:00:00"/>
    <n v="198"/>
    <n v="0"/>
    <n v="198"/>
    <n v="0"/>
    <n v="20"/>
    <n v="27"/>
    <d v="2019-05-13T00:00:00"/>
    <x v="7"/>
  </r>
  <r>
    <x v="21"/>
    <d v="2019-05-14T00:00:00"/>
    <n v="598"/>
    <n v="5"/>
    <n v="593"/>
    <n v="0"/>
    <n v="20"/>
    <n v="27"/>
    <d v="2019-05-13T00:00:00"/>
    <x v="7"/>
  </r>
  <r>
    <x v="22"/>
    <d v="2019-05-14T00:00:00"/>
    <n v="1550"/>
    <n v="8"/>
    <n v="1542"/>
    <n v="0"/>
    <n v="20"/>
    <n v="27"/>
    <d v="2019-05-13T00:00:00"/>
    <x v="7"/>
  </r>
  <r>
    <x v="25"/>
    <d v="2019-05-14T00:00:00"/>
    <n v="116"/>
    <n v="8"/>
    <n v="108"/>
    <n v="0"/>
    <n v="20"/>
    <n v="27"/>
    <d v="2019-05-13T00:00:00"/>
    <x v="7"/>
  </r>
  <r>
    <x v="26"/>
    <d v="2019-05-14T00:00:00"/>
    <n v="30"/>
    <n v="0"/>
    <n v="30"/>
    <n v="0"/>
    <n v="20"/>
    <n v="27"/>
    <d v="2019-05-13T00:00:00"/>
    <x v="7"/>
  </r>
  <r>
    <x v="27"/>
    <d v="2019-05-14T00:00:00"/>
    <n v="29"/>
    <n v="0"/>
    <n v="29"/>
    <n v="0"/>
    <n v="20"/>
    <n v="27"/>
    <d v="2019-05-13T00:00:00"/>
    <x v="7"/>
  </r>
  <r>
    <x v="38"/>
    <d v="2019-05-14T00:00:00"/>
    <n v="4"/>
    <n v="0"/>
    <n v="4"/>
    <n v="0"/>
    <n v="20"/>
    <n v="27"/>
    <d v="2019-05-13T00:00:00"/>
    <x v="7"/>
  </r>
  <r>
    <x v="28"/>
    <d v="2019-05-14T00:00:00"/>
    <n v="149"/>
    <n v="9"/>
    <n v="140"/>
    <n v="0"/>
    <n v="20"/>
    <n v="27"/>
    <d v="2019-05-13T00:00:00"/>
    <x v="7"/>
  </r>
  <r>
    <x v="29"/>
    <d v="2019-05-14T00:00:00"/>
    <n v="47"/>
    <n v="8"/>
    <n v="39"/>
    <n v="0"/>
    <n v="20"/>
    <n v="27"/>
    <d v="2019-05-13T00:00:00"/>
    <x v="7"/>
  </r>
  <r>
    <x v="23"/>
    <d v="2019-05-14T00:00:00"/>
    <n v="59"/>
    <n v="7"/>
    <n v="52"/>
    <n v="0"/>
    <n v="20"/>
    <n v="27"/>
    <d v="2019-05-13T00:00:00"/>
    <x v="7"/>
  </r>
  <r>
    <x v="24"/>
    <d v="2019-05-14T00:00:00"/>
    <n v="358"/>
    <n v="19"/>
    <n v="339"/>
    <n v="0"/>
    <n v="20"/>
    <n v="27"/>
    <d v="2019-05-13T00:00:00"/>
    <x v="7"/>
  </r>
  <r>
    <x v="30"/>
    <d v="2019-05-14T00:00:00"/>
    <n v="358"/>
    <n v="0"/>
    <n v="358"/>
    <n v="0"/>
    <n v="20"/>
    <n v="27"/>
    <d v="2019-05-13T00:00:00"/>
    <x v="7"/>
  </r>
  <r>
    <x v="31"/>
    <d v="2019-05-14T00:00:00"/>
    <n v="279"/>
    <n v="26"/>
    <n v="253"/>
    <n v="0"/>
    <n v="20"/>
    <n v="27"/>
    <d v="2019-05-13T00:00:00"/>
    <x v="7"/>
  </r>
  <r>
    <x v="32"/>
    <d v="2019-05-14T00:00:00"/>
    <n v="85"/>
    <n v="19"/>
    <n v="66"/>
    <n v="0"/>
    <n v="20"/>
    <n v="27"/>
    <d v="2019-05-13T00:00:00"/>
    <x v="7"/>
  </r>
  <r>
    <x v="33"/>
    <d v="2019-05-14T00:00:00"/>
    <n v="67"/>
    <n v="6"/>
    <n v="61"/>
    <n v="0"/>
    <n v="20"/>
    <n v="27"/>
    <d v="2019-05-13T00:00:00"/>
    <x v="7"/>
  </r>
  <r>
    <x v="34"/>
    <d v="2019-05-14T00:00:00"/>
    <n v="26"/>
    <n v="0"/>
    <n v="0"/>
    <n v="0"/>
    <n v="20"/>
    <n v="27"/>
    <d v="2019-05-13T00:00:00"/>
    <x v="7"/>
  </r>
  <r>
    <x v="7"/>
    <d v="2019-05-14T00:00:00"/>
    <n v="772"/>
    <n v="158"/>
    <n v="614"/>
    <n v="0"/>
    <n v="20"/>
    <n v="27"/>
    <d v="2019-05-13T00:00:00"/>
    <x v="7"/>
  </r>
  <r>
    <x v="8"/>
    <d v="2019-05-14T00:00:00"/>
    <n v="3338"/>
    <n v="235"/>
    <n v="3103"/>
    <n v="0"/>
    <n v="20"/>
    <n v="27"/>
    <d v="2019-05-13T00:00:00"/>
    <x v="7"/>
  </r>
  <r>
    <x v="35"/>
    <d v="2019-05-14T00:00:00"/>
    <n v="1101"/>
    <n v="0"/>
    <n v="0"/>
    <n v="1101"/>
    <n v="20"/>
    <n v="27"/>
    <d v="2019-05-13T00:00:00"/>
    <x v="7"/>
  </r>
  <r>
    <x v="0"/>
    <d v="2019-05-15T00:00:00"/>
    <n v="3279"/>
    <n v="0"/>
    <n v="3249"/>
    <n v="30"/>
    <n v="20"/>
    <n v="27"/>
    <d v="2019-05-13T00:00:00"/>
    <x v="7"/>
  </r>
  <r>
    <x v="2"/>
    <d v="2019-05-15T00:00:00"/>
    <n v="11"/>
    <n v="0"/>
    <n v="11"/>
    <n v="0"/>
    <n v="20"/>
    <n v="27"/>
    <d v="2019-05-13T00:00:00"/>
    <x v="7"/>
  </r>
  <r>
    <x v="3"/>
    <d v="2019-05-15T00:00:00"/>
    <n v="56"/>
    <n v="5"/>
    <n v="51"/>
    <n v="0"/>
    <n v="20"/>
    <n v="27"/>
    <d v="2019-05-13T00:00:00"/>
    <x v="7"/>
  </r>
  <r>
    <x v="4"/>
    <d v="2019-05-15T00:00:00"/>
    <n v="40"/>
    <n v="0"/>
    <n v="40"/>
    <n v="0"/>
    <n v="20"/>
    <n v="27"/>
    <d v="2019-05-13T00:00:00"/>
    <x v="7"/>
  </r>
  <r>
    <x v="36"/>
    <d v="2019-05-15T00:00:00"/>
    <n v="1"/>
    <n v="0"/>
    <n v="1"/>
    <n v="0"/>
    <n v="20"/>
    <n v="27"/>
    <d v="2019-05-13T00:00:00"/>
    <x v="7"/>
  </r>
  <r>
    <x v="5"/>
    <d v="2019-05-15T00:00:00"/>
    <n v="6"/>
    <n v="1"/>
    <n v="5"/>
    <n v="0"/>
    <n v="20"/>
    <n v="27"/>
    <d v="2019-05-13T00:00:00"/>
    <x v="7"/>
  </r>
  <r>
    <x v="6"/>
    <d v="2019-05-15T00:00:00"/>
    <n v="4"/>
    <n v="0"/>
    <n v="4"/>
    <n v="0"/>
    <n v="20"/>
    <n v="27"/>
    <d v="2019-05-13T00:00:00"/>
    <x v="7"/>
  </r>
  <r>
    <x v="1"/>
    <d v="2019-05-15T00:00:00"/>
    <n v="3249"/>
    <n v="81"/>
    <n v="3143"/>
    <n v="25"/>
    <n v="20"/>
    <n v="27"/>
    <d v="2019-05-13T00:00:00"/>
    <x v="7"/>
  </r>
  <r>
    <x v="39"/>
    <d v="2019-05-15T00:00:00"/>
    <n v="285"/>
    <n v="1"/>
    <n v="284"/>
    <n v="0"/>
    <n v="20"/>
    <n v="27"/>
    <d v="2019-05-13T00:00:00"/>
    <x v="7"/>
  </r>
  <r>
    <x v="9"/>
    <d v="2019-05-15T00:00:00"/>
    <n v="285"/>
    <n v="0"/>
    <n v="285"/>
    <n v="0"/>
    <n v="20"/>
    <n v="27"/>
    <d v="2019-05-13T00:00:00"/>
    <x v="7"/>
  </r>
  <r>
    <x v="14"/>
    <d v="2019-05-15T00:00:00"/>
    <n v="162"/>
    <n v="35"/>
    <n v="127"/>
    <n v="0"/>
    <n v="20"/>
    <n v="27"/>
    <d v="2019-05-13T00:00:00"/>
    <x v="7"/>
  </r>
  <r>
    <x v="15"/>
    <d v="2019-05-15T00:00:00"/>
    <n v="111"/>
    <n v="4"/>
    <n v="107"/>
    <n v="0"/>
    <n v="20"/>
    <n v="27"/>
    <d v="2019-05-13T00:00:00"/>
    <x v="7"/>
  </r>
  <r>
    <x v="18"/>
    <d v="2019-05-15T00:00:00"/>
    <n v="16"/>
    <n v="1"/>
    <n v="15"/>
    <n v="0"/>
    <n v="20"/>
    <n v="27"/>
    <d v="2019-05-13T00:00:00"/>
    <x v="7"/>
  </r>
  <r>
    <x v="19"/>
    <d v="2019-05-15T00:00:00"/>
    <n v="4"/>
    <n v="0"/>
    <n v="4"/>
    <n v="0"/>
    <n v="20"/>
    <n v="27"/>
    <d v="2019-05-13T00:00:00"/>
    <x v="7"/>
  </r>
  <r>
    <x v="10"/>
    <d v="2019-05-15T00:00:00"/>
    <n v="162"/>
    <n v="0"/>
    <n v="162"/>
    <n v="0"/>
    <n v="20"/>
    <n v="27"/>
    <d v="2019-05-13T00:00:00"/>
    <x v="7"/>
  </r>
  <r>
    <x v="20"/>
    <d v="2019-05-15T00:00:00"/>
    <n v="162"/>
    <n v="0"/>
    <n v="162"/>
    <n v="0"/>
    <n v="20"/>
    <n v="27"/>
    <d v="2019-05-13T00:00:00"/>
    <x v="7"/>
  </r>
  <r>
    <x v="21"/>
    <d v="2019-05-15T00:00:00"/>
    <n v="531"/>
    <n v="6"/>
    <n v="525"/>
    <n v="0"/>
    <n v="20"/>
    <n v="27"/>
    <d v="2019-05-13T00:00:00"/>
    <x v="7"/>
  </r>
  <r>
    <x v="22"/>
    <d v="2019-05-15T00:00:00"/>
    <n v="1492"/>
    <n v="8"/>
    <n v="1484"/>
    <n v="0"/>
    <n v="20"/>
    <n v="27"/>
    <d v="2019-05-13T00:00:00"/>
    <x v="7"/>
  </r>
  <r>
    <x v="25"/>
    <d v="2019-05-15T00:00:00"/>
    <n v="101"/>
    <n v="4"/>
    <n v="97"/>
    <n v="0"/>
    <n v="20"/>
    <n v="27"/>
    <d v="2019-05-13T00:00:00"/>
    <x v="7"/>
  </r>
  <r>
    <x v="26"/>
    <d v="2019-05-15T00:00:00"/>
    <n v="29"/>
    <n v="0"/>
    <n v="29"/>
    <n v="0"/>
    <n v="20"/>
    <n v="27"/>
    <d v="2019-05-13T00:00:00"/>
    <x v="7"/>
  </r>
  <r>
    <x v="27"/>
    <d v="2019-05-15T00:00:00"/>
    <n v="21"/>
    <n v="0"/>
    <n v="21"/>
    <n v="0"/>
    <n v="20"/>
    <n v="27"/>
    <d v="2019-05-13T00:00:00"/>
    <x v="7"/>
  </r>
  <r>
    <x v="38"/>
    <d v="2019-05-15T00:00:00"/>
    <n v="13"/>
    <n v="3"/>
    <n v="10"/>
    <n v="0"/>
    <n v="20"/>
    <n v="27"/>
    <d v="2019-05-13T00:00:00"/>
    <x v="7"/>
  </r>
  <r>
    <x v="28"/>
    <d v="2019-05-15T00:00:00"/>
    <n v="129"/>
    <n v="6"/>
    <n v="123"/>
    <n v="0"/>
    <n v="20"/>
    <n v="27"/>
    <d v="2019-05-13T00:00:00"/>
    <x v="7"/>
  </r>
  <r>
    <x v="29"/>
    <d v="2019-05-15T00:00:00"/>
    <n v="48"/>
    <n v="7"/>
    <n v="41"/>
    <n v="0"/>
    <n v="20"/>
    <n v="27"/>
    <d v="2019-05-13T00:00:00"/>
    <x v="7"/>
  </r>
  <r>
    <x v="23"/>
    <d v="2019-05-15T00:00:00"/>
    <n v="72"/>
    <n v="14"/>
    <n v="58"/>
    <n v="0"/>
    <n v="20"/>
    <n v="27"/>
    <d v="2019-05-13T00:00:00"/>
    <x v="7"/>
  </r>
  <r>
    <x v="24"/>
    <d v="2019-05-15T00:00:00"/>
    <n v="323"/>
    <n v="19"/>
    <n v="304"/>
    <n v="0"/>
    <n v="20"/>
    <n v="27"/>
    <d v="2019-05-13T00:00:00"/>
    <x v="7"/>
  </r>
  <r>
    <x v="30"/>
    <d v="2019-05-15T00:00:00"/>
    <n v="323"/>
    <n v="0"/>
    <n v="323"/>
    <n v="0"/>
    <n v="20"/>
    <n v="27"/>
    <d v="2019-05-13T00:00:00"/>
    <x v="7"/>
  </r>
  <r>
    <x v="31"/>
    <d v="2019-05-15T00:00:00"/>
    <n v="220"/>
    <n v="21"/>
    <n v="199"/>
    <n v="0"/>
    <n v="20"/>
    <n v="27"/>
    <d v="2019-05-13T00:00:00"/>
    <x v="7"/>
  </r>
  <r>
    <x v="32"/>
    <d v="2019-05-15T00:00:00"/>
    <n v="70"/>
    <n v="18"/>
    <n v="52"/>
    <n v="0"/>
    <n v="20"/>
    <n v="27"/>
    <d v="2019-05-13T00:00:00"/>
    <x v="7"/>
  </r>
  <r>
    <x v="33"/>
    <d v="2019-05-15T00:00:00"/>
    <n v="59"/>
    <n v="2"/>
    <n v="57"/>
    <n v="0"/>
    <n v="20"/>
    <n v="27"/>
    <d v="2019-05-13T00:00:00"/>
    <x v="7"/>
  </r>
  <r>
    <x v="34"/>
    <d v="2019-05-15T00:00:00"/>
    <n v="20"/>
    <n v="0"/>
    <n v="0"/>
    <n v="0"/>
    <n v="20"/>
    <n v="27"/>
    <d v="2019-05-13T00:00:00"/>
    <x v="7"/>
  </r>
  <r>
    <x v="7"/>
    <d v="2019-05-15T00:00:00"/>
    <n v="717"/>
    <n v="151"/>
    <n v="566"/>
    <n v="0"/>
    <n v="20"/>
    <n v="27"/>
    <d v="2019-05-13T00:00:00"/>
    <x v="7"/>
  </r>
  <r>
    <x v="8"/>
    <d v="2019-05-15T00:00:00"/>
    <n v="3137"/>
    <n v="226"/>
    <n v="2911"/>
    <n v="0"/>
    <n v="20"/>
    <n v="27"/>
    <d v="2019-05-13T00:00:00"/>
    <x v="7"/>
  </r>
  <r>
    <x v="35"/>
    <d v="2019-05-15T00:00:00"/>
    <n v="1010"/>
    <n v="0"/>
    <n v="0"/>
    <n v="1010"/>
    <n v="20"/>
    <n v="27"/>
    <d v="2019-05-13T00:00:00"/>
    <x v="7"/>
  </r>
  <r>
    <x v="0"/>
    <d v="2019-05-16T00:00:00"/>
    <n v="3070"/>
    <n v="0"/>
    <n v="3053"/>
    <n v="17"/>
    <n v="20"/>
    <n v="27"/>
    <d v="2019-05-13T00:00:00"/>
    <x v="7"/>
  </r>
  <r>
    <x v="2"/>
    <d v="2019-05-16T00:00:00"/>
    <n v="10"/>
    <n v="1"/>
    <n v="9"/>
    <n v="0"/>
    <n v="20"/>
    <n v="27"/>
    <d v="2019-05-13T00:00:00"/>
    <x v="7"/>
  </r>
  <r>
    <x v="3"/>
    <d v="2019-05-16T00:00:00"/>
    <n v="52"/>
    <n v="5"/>
    <n v="47"/>
    <n v="0"/>
    <n v="20"/>
    <n v="27"/>
    <d v="2019-05-13T00:00:00"/>
    <x v="7"/>
  </r>
  <r>
    <x v="4"/>
    <d v="2019-05-16T00:00:00"/>
    <n v="37"/>
    <n v="0"/>
    <n v="37"/>
    <n v="0"/>
    <n v="20"/>
    <n v="27"/>
    <d v="2019-05-13T00:00:00"/>
    <x v="7"/>
  </r>
  <r>
    <x v="36"/>
    <d v="2019-05-16T00:00:00"/>
    <n v="3"/>
    <n v="1"/>
    <n v="2"/>
    <n v="0"/>
    <n v="20"/>
    <n v="27"/>
    <d v="2019-05-13T00:00:00"/>
    <x v="7"/>
  </r>
  <r>
    <x v="5"/>
    <d v="2019-05-16T00:00:00"/>
    <n v="9"/>
    <n v="2"/>
    <n v="7"/>
    <n v="0"/>
    <n v="20"/>
    <n v="27"/>
    <d v="2019-05-13T00:00:00"/>
    <x v="7"/>
  </r>
  <r>
    <x v="6"/>
    <d v="2019-05-16T00:00:00"/>
    <n v="4"/>
    <n v="0"/>
    <n v="4"/>
    <n v="0"/>
    <n v="20"/>
    <n v="27"/>
    <d v="2019-05-13T00:00:00"/>
    <x v="7"/>
  </r>
  <r>
    <x v="1"/>
    <d v="2019-05-16T00:00:00"/>
    <n v="3053"/>
    <n v="61"/>
    <n v="2951"/>
    <n v="41"/>
    <n v="20"/>
    <n v="27"/>
    <d v="2019-05-13T00:00:00"/>
    <x v="7"/>
  </r>
  <r>
    <x v="39"/>
    <d v="2019-05-16T00:00:00"/>
    <n v="274"/>
    <n v="1"/>
    <n v="272"/>
    <n v="1"/>
    <n v="20"/>
    <n v="27"/>
    <d v="2019-05-13T00:00:00"/>
    <x v="7"/>
  </r>
  <r>
    <x v="9"/>
    <d v="2019-05-16T00:00:00"/>
    <n v="274"/>
    <n v="0"/>
    <n v="274"/>
    <n v="0"/>
    <n v="20"/>
    <n v="27"/>
    <d v="2019-05-13T00:00:00"/>
    <x v="7"/>
  </r>
  <r>
    <x v="14"/>
    <d v="2019-05-16T00:00:00"/>
    <n v="144"/>
    <n v="37"/>
    <n v="107"/>
    <n v="0"/>
    <n v="20"/>
    <n v="27"/>
    <d v="2019-05-13T00:00:00"/>
    <x v="7"/>
  </r>
  <r>
    <x v="15"/>
    <d v="2019-05-16T00:00:00"/>
    <n v="95"/>
    <n v="0"/>
    <n v="95"/>
    <n v="0"/>
    <n v="20"/>
    <n v="27"/>
    <d v="2019-05-13T00:00:00"/>
    <x v="7"/>
  </r>
  <r>
    <x v="18"/>
    <d v="2019-05-16T00:00:00"/>
    <n v="12"/>
    <n v="2"/>
    <n v="10"/>
    <n v="0"/>
    <n v="20"/>
    <n v="27"/>
    <d v="2019-05-13T00:00:00"/>
    <x v="7"/>
  </r>
  <r>
    <x v="19"/>
    <d v="2019-05-16T00:00:00"/>
    <n v="1"/>
    <n v="0"/>
    <n v="1"/>
    <n v="0"/>
    <n v="20"/>
    <n v="27"/>
    <d v="2019-05-13T00:00:00"/>
    <x v="7"/>
  </r>
  <r>
    <x v="10"/>
    <d v="2019-05-16T00:00:00"/>
    <n v="144"/>
    <n v="0"/>
    <n v="144"/>
    <n v="0"/>
    <n v="20"/>
    <n v="27"/>
    <d v="2019-05-13T00:00:00"/>
    <x v="7"/>
  </r>
  <r>
    <x v="11"/>
    <d v="2019-05-16T00:00:00"/>
    <n v="1"/>
    <n v="0"/>
    <n v="1"/>
    <n v="0"/>
    <n v="20"/>
    <n v="27"/>
    <d v="2019-05-13T00:00:00"/>
    <x v="7"/>
  </r>
  <r>
    <x v="20"/>
    <d v="2019-05-16T00:00:00"/>
    <n v="144"/>
    <n v="0"/>
    <n v="144"/>
    <n v="0"/>
    <n v="20"/>
    <n v="27"/>
    <d v="2019-05-13T00:00:00"/>
    <x v="7"/>
  </r>
  <r>
    <x v="21"/>
    <d v="2019-05-16T00:00:00"/>
    <n v="480"/>
    <n v="8"/>
    <n v="472"/>
    <n v="0"/>
    <n v="20"/>
    <n v="27"/>
    <d v="2019-05-13T00:00:00"/>
    <x v="7"/>
  </r>
  <r>
    <x v="22"/>
    <d v="2019-05-16T00:00:00"/>
    <n v="1358"/>
    <n v="5"/>
    <n v="1353"/>
    <n v="0"/>
    <n v="20"/>
    <n v="27"/>
    <d v="2019-05-13T00:00:00"/>
    <x v="7"/>
  </r>
  <r>
    <x v="25"/>
    <d v="2019-05-16T00:00:00"/>
    <n v="116"/>
    <n v="3"/>
    <n v="113"/>
    <n v="0"/>
    <n v="20"/>
    <n v="27"/>
    <d v="2019-05-13T00:00:00"/>
    <x v="7"/>
  </r>
  <r>
    <x v="26"/>
    <d v="2019-05-16T00:00:00"/>
    <n v="18"/>
    <n v="0"/>
    <n v="18"/>
    <n v="0"/>
    <n v="20"/>
    <n v="27"/>
    <d v="2019-05-13T00:00:00"/>
    <x v="7"/>
  </r>
  <r>
    <x v="27"/>
    <d v="2019-05-16T00:00:00"/>
    <n v="24"/>
    <n v="0"/>
    <n v="24"/>
    <n v="0"/>
    <n v="20"/>
    <n v="27"/>
    <d v="2019-05-13T00:00:00"/>
    <x v="7"/>
  </r>
  <r>
    <x v="38"/>
    <d v="2019-05-16T00:00:00"/>
    <n v="7"/>
    <n v="1"/>
    <n v="6"/>
    <n v="0"/>
    <n v="20"/>
    <n v="27"/>
    <d v="2019-05-13T00:00:00"/>
    <x v="7"/>
  </r>
  <r>
    <x v="28"/>
    <d v="2019-05-16T00:00:00"/>
    <n v="128"/>
    <n v="11"/>
    <n v="117"/>
    <n v="0"/>
    <n v="20"/>
    <n v="27"/>
    <d v="2019-05-13T00:00:00"/>
    <x v="7"/>
  </r>
  <r>
    <x v="29"/>
    <d v="2019-05-16T00:00:00"/>
    <n v="42"/>
    <n v="9"/>
    <n v="33"/>
    <n v="0"/>
    <n v="20"/>
    <n v="27"/>
    <d v="2019-05-13T00:00:00"/>
    <x v="7"/>
  </r>
  <r>
    <x v="23"/>
    <d v="2019-05-16T00:00:00"/>
    <n v="68"/>
    <n v="7"/>
    <n v="61"/>
    <n v="0"/>
    <n v="20"/>
    <n v="27"/>
    <d v="2019-05-13T00:00:00"/>
    <x v="7"/>
  </r>
  <r>
    <x v="24"/>
    <d v="2019-05-16T00:00:00"/>
    <n v="323"/>
    <n v="20"/>
    <n v="303"/>
    <n v="0"/>
    <n v="20"/>
    <n v="27"/>
    <d v="2019-05-13T00:00:00"/>
    <x v="7"/>
  </r>
  <r>
    <x v="30"/>
    <d v="2019-05-16T00:00:00"/>
    <n v="323"/>
    <n v="0"/>
    <n v="323"/>
    <n v="0"/>
    <n v="20"/>
    <n v="27"/>
    <d v="2019-05-13T00:00:00"/>
    <x v="7"/>
  </r>
  <r>
    <x v="31"/>
    <d v="2019-05-16T00:00:00"/>
    <n v="236"/>
    <n v="22"/>
    <n v="214"/>
    <n v="0"/>
    <n v="20"/>
    <n v="27"/>
    <d v="2019-05-13T00:00:00"/>
    <x v="7"/>
  </r>
  <r>
    <x v="32"/>
    <d v="2019-05-16T00:00:00"/>
    <n v="76"/>
    <n v="24"/>
    <n v="52"/>
    <n v="0"/>
    <n v="20"/>
    <n v="27"/>
    <d v="2019-05-13T00:00:00"/>
    <x v="7"/>
  </r>
  <r>
    <x v="33"/>
    <d v="2019-05-16T00:00:00"/>
    <n v="61"/>
    <n v="10"/>
    <n v="51"/>
    <n v="0"/>
    <n v="20"/>
    <n v="27"/>
    <d v="2019-05-13T00:00:00"/>
    <x v="7"/>
  </r>
  <r>
    <x v="34"/>
    <d v="2019-05-16T00:00:00"/>
    <n v="16"/>
    <n v="0"/>
    <n v="0"/>
    <n v="0"/>
    <n v="20"/>
    <n v="27"/>
    <d v="2019-05-13T00:00:00"/>
    <x v="7"/>
  </r>
  <r>
    <x v="7"/>
    <d v="2019-05-16T00:00:00"/>
    <n v="698"/>
    <n v="166"/>
    <n v="532"/>
    <n v="0"/>
    <n v="20"/>
    <n v="27"/>
    <d v="2019-05-13T00:00:00"/>
    <x v="7"/>
  </r>
  <r>
    <x v="8"/>
    <d v="2019-05-16T00:00:00"/>
    <n v="2948"/>
    <n v="211"/>
    <n v="2737"/>
    <n v="0"/>
    <n v="20"/>
    <n v="27"/>
    <d v="2019-05-13T00:00:00"/>
    <x v="7"/>
  </r>
  <r>
    <x v="35"/>
    <d v="2019-05-16T00:00:00"/>
    <n v="922"/>
    <n v="0"/>
    <n v="0"/>
    <n v="922"/>
    <n v="20"/>
    <n v="27"/>
    <d v="2019-05-13T00:00:00"/>
    <x v="7"/>
  </r>
  <r>
    <x v="0"/>
    <d v="2019-05-17T00:00:00"/>
    <n v="2901"/>
    <n v="0"/>
    <n v="2878"/>
    <n v="23"/>
    <n v="20"/>
    <n v="27"/>
    <d v="2019-05-13T00:00:00"/>
    <x v="7"/>
  </r>
  <r>
    <x v="2"/>
    <d v="2019-05-17T00:00:00"/>
    <n v="13"/>
    <n v="2"/>
    <n v="11"/>
    <n v="0"/>
    <n v="20"/>
    <n v="27"/>
    <d v="2019-05-13T00:00:00"/>
    <x v="7"/>
  </r>
  <r>
    <x v="3"/>
    <d v="2019-05-17T00:00:00"/>
    <n v="52"/>
    <n v="9"/>
    <n v="43"/>
    <n v="0"/>
    <n v="20"/>
    <n v="27"/>
    <d v="2019-05-13T00:00:00"/>
    <x v="7"/>
  </r>
  <r>
    <x v="4"/>
    <d v="2019-05-17T00:00:00"/>
    <n v="30"/>
    <n v="1"/>
    <n v="29"/>
    <n v="0"/>
    <n v="20"/>
    <n v="27"/>
    <d v="2019-05-13T00:00:00"/>
    <x v="7"/>
  </r>
  <r>
    <x v="36"/>
    <d v="2019-05-17T00:00:00"/>
    <n v="2"/>
    <n v="0"/>
    <n v="2"/>
    <n v="0"/>
    <n v="20"/>
    <n v="27"/>
    <d v="2019-05-13T00:00:00"/>
    <x v="7"/>
  </r>
  <r>
    <x v="5"/>
    <d v="2019-05-17T00:00:00"/>
    <n v="13"/>
    <n v="0"/>
    <n v="13"/>
    <n v="0"/>
    <n v="20"/>
    <n v="27"/>
    <d v="2019-05-13T00:00:00"/>
    <x v="7"/>
  </r>
  <r>
    <x v="6"/>
    <d v="2019-05-17T00:00:00"/>
    <n v="11"/>
    <n v="1"/>
    <n v="10"/>
    <n v="0"/>
    <n v="20"/>
    <n v="27"/>
    <d v="2019-05-13T00:00:00"/>
    <x v="7"/>
  </r>
  <r>
    <x v="1"/>
    <d v="2019-05-17T00:00:00"/>
    <n v="2878"/>
    <n v="69"/>
    <n v="2783"/>
    <n v="26"/>
    <n v="20"/>
    <n v="27"/>
    <d v="2019-05-13T00:00:00"/>
    <x v="7"/>
  </r>
  <r>
    <x v="39"/>
    <d v="2019-05-17T00:00:00"/>
    <n v="283"/>
    <n v="1"/>
    <n v="282"/>
    <n v="0"/>
    <n v="20"/>
    <n v="27"/>
    <d v="2019-05-13T00:00:00"/>
    <x v="7"/>
  </r>
  <r>
    <x v="9"/>
    <d v="2019-05-17T00:00:00"/>
    <n v="283"/>
    <n v="0"/>
    <n v="283"/>
    <n v="0"/>
    <n v="20"/>
    <n v="27"/>
    <d v="2019-05-13T00:00:00"/>
    <x v="7"/>
  </r>
  <r>
    <x v="14"/>
    <d v="2019-05-17T00:00:00"/>
    <n v="141"/>
    <n v="39"/>
    <n v="102"/>
    <n v="0"/>
    <n v="20"/>
    <n v="27"/>
    <d v="2019-05-13T00:00:00"/>
    <x v="7"/>
  </r>
  <r>
    <x v="15"/>
    <d v="2019-05-17T00:00:00"/>
    <n v="87"/>
    <n v="1"/>
    <n v="86"/>
    <n v="0"/>
    <n v="20"/>
    <n v="27"/>
    <d v="2019-05-13T00:00:00"/>
    <x v="7"/>
  </r>
  <r>
    <x v="18"/>
    <d v="2019-05-17T00:00:00"/>
    <n v="15"/>
    <n v="2"/>
    <n v="13"/>
    <n v="0"/>
    <n v="20"/>
    <n v="27"/>
    <d v="2019-05-13T00:00:00"/>
    <x v="7"/>
  </r>
  <r>
    <x v="19"/>
    <d v="2019-05-17T00:00:00"/>
    <n v="2"/>
    <n v="0"/>
    <n v="2"/>
    <n v="0"/>
    <n v="20"/>
    <n v="27"/>
    <d v="2019-05-13T00:00:00"/>
    <x v="7"/>
  </r>
  <r>
    <x v="10"/>
    <d v="2019-05-17T00:00:00"/>
    <n v="141"/>
    <n v="0"/>
    <n v="141"/>
    <n v="0"/>
    <n v="20"/>
    <n v="27"/>
    <d v="2019-05-13T00:00:00"/>
    <x v="7"/>
  </r>
  <r>
    <x v="20"/>
    <d v="2019-05-17T00:00:00"/>
    <n v="141"/>
    <n v="0"/>
    <n v="141"/>
    <n v="0"/>
    <n v="20"/>
    <n v="27"/>
    <d v="2019-05-13T00:00:00"/>
    <x v="7"/>
  </r>
  <r>
    <x v="21"/>
    <d v="2019-05-17T00:00:00"/>
    <n v="439"/>
    <n v="0"/>
    <n v="439"/>
    <n v="0"/>
    <n v="20"/>
    <n v="27"/>
    <d v="2019-05-13T00:00:00"/>
    <x v="7"/>
  </r>
  <r>
    <x v="22"/>
    <d v="2019-05-17T00:00:00"/>
    <n v="1318"/>
    <n v="11"/>
    <n v="1307"/>
    <n v="0"/>
    <n v="20"/>
    <n v="27"/>
    <d v="2019-05-13T00:00:00"/>
    <x v="7"/>
  </r>
  <r>
    <x v="25"/>
    <d v="2019-05-17T00:00:00"/>
    <n v="107"/>
    <n v="10"/>
    <n v="97"/>
    <n v="0"/>
    <n v="20"/>
    <n v="27"/>
    <d v="2019-05-13T00:00:00"/>
    <x v="7"/>
  </r>
  <r>
    <x v="26"/>
    <d v="2019-05-17T00:00:00"/>
    <n v="21"/>
    <n v="1"/>
    <n v="20"/>
    <n v="0"/>
    <n v="20"/>
    <n v="27"/>
    <d v="2019-05-13T00:00:00"/>
    <x v="7"/>
  </r>
  <r>
    <x v="27"/>
    <d v="2019-05-17T00:00:00"/>
    <n v="17"/>
    <n v="0"/>
    <n v="17"/>
    <n v="0"/>
    <n v="20"/>
    <n v="27"/>
    <d v="2019-05-13T00:00:00"/>
    <x v="7"/>
  </r>
  <r>
    <x v="38"/>
    <d v="2019-05-17T00:00:00"/>
    <n v="13"/>
    <n v="3"/>
    <n v="10"/>
    <n v="0"/>
    <n v="20"/>
    <n v="27"/>
    <d v="2019-05-13T00:00:00"/>
    <x v="7"/>
  </r>
  <r>
    <x v="28"/>
    <d v="2019-05-17T00:00:00"/>
    <n v="117"/>
    <n v="9"/>
    <n v="108"/>
    <n v="0"/>
    <n v="20"/>
    <n v="27"/>
    <d v="2019-05-13T00:00:00"/>
    <x v="7"/>
  </r>
  <r>
    <x v="29"/>
    <d v="2019-05-17T00:00:00"/>
    <n v="55"/>
    <n v="11"/>
    <n v="44"/>
    <n v="0"/>
    <n v="20"/>
    <n v="27"/>
    <d v="2019-05-13T00:00:00"/>
    <x v="7"/>
  </r>
  <r>
    <x v="23"/>
    <d v="2019-05-17T00:00:00"/>
    <n v="49"/>
    <n v="8"/>
    <n v="41"/>
    <n v="0"/>
    <n v="20"/>
    <n v="27"/>
    <d v="2019-05-13T00:00:00"/>
    <x v="7"/>
  </r>
  <r>
    <x v="24"/>
    <d v="2019-05-17T00:00:00"/>
    <n v="302"/>
    <n v="18"/>
    <n v="284"/>
    <n v="0"/>
    <n v="20"/>
    <n v="27"/>
    <d v="2019-05-13T00:00:00"/>
    <x v="7"/>
  </r>
  <r>
    <x v="30"/>
    <d v="2019-05-17T00:00:00"/>
    <n v="302"/>
    <n v="0"/>
    <n v="302"/>
    <n v="0"/>
    <n v="20"/>
    <n v="27"/>
    <d v="2019-05-13T00:00:00"/>
    <x v="7"/>
  </r>
  <r>
    <x v="31"/>
    <d v="2019-05-17T00:00:00"/>
    <n v="204"/>
    <n v="15"/>
    <n v="189"/>
    <n v="0"/>
    <n v="20"/>
    <n v="27"/>
    <d v="2019-05-13T00:00:00"/>
    <x v="7"/>
  </r>
  <r>
    <x v="32"/>
    <d v="2019-05-17T00:00:00"/>
    <n v="59"/>
    <n v="16"/>
    <n v="43"/>
    <n v="0"/>
    <n v="20"/>
    <n v="27"/>
    <d v="2019-05-13T00:00:00"/>
    <x v="7"/>
  </r>
  <r>
    <x v="33"/>
    <d v="2019-05-17T00:00:00"/>
    <n v="45"/>
    <n v="2"/>
    <n v="43"/>
    <n v="0"/>
    <n v="20"/>
    <n v="27"/>
    <d v="2019-05-13T00:00:00"/>
    <x v="7"/>
  </r>
  <r>
    <x v="34"/>
    <d v="2019-05-17T00:00:00"/>
    <n v="24"/>
    <n v="0"/>
    <n v="0"/>
    <n v="0"/>
    <n v="20"/>
    <n v="27"/>
    <d v="2019-05-13T00:00:00"/>
    <x v="7"/>
  </r>
  <r>
    <x v="7"/>
    <d v="2019-05-17T00:00:00"/>
    <n v="621"/>
    <n v="135"/>
    <n v="486"/>
    <n v="0"/>
    <n v="20"/>
    <n v="27"/>
    <d v="2019-05-13T00:00:00"/>
    <x v="7"/>
  </r>
  <r>
    <x v="8"/>
    <d v="2019-05-17T00:00:00"/>
    <n v="2774"/>
    <n v="177"/>
    <n v="2597"/>
    <n v="0"/>
    <n v="20"/>
    <n v="27"/>
    <d v="2019-05-13T00:00:00"/>
    <x v="7"/>
  </r>
  <r>
    <x v="35"/>
    <d v="2019-05-17T00:00:00"/>
    <n v="883"/>
    <n v="0"/>
    <n v="0"/>
    <n v="883"/>
    <n v="20"/>
    <n v="27"/>
    <d v="2019-05-13T00:00:00"/>
    <x v="7"/>
  </r>
  <r>
    <x v="0"/>
    <d v="2019-05-18T00:00:00"/>
    <n v="372"/>
    <n v="0"/>
    <n v="371"/>
    <n v="1"/>
    <n v="20"/>
    <n v="27"/>
    <d v="2019-05-13T00:00:00"/>
    <x v="7"/>
  </r>
  <r>
    <x v="2"/>
    <d v="2019-05-18T00:00:00"/>
    <n v="1"/>
    <n v="1"/>
    <n v="0"/>
    <n v="0"/>
    <n v="20"/>
    <n v="27"/>
    <d v="2019-05-13T00:00:00"/>
    <x v="7"/>
  </r>
  <r>
    <x v="3"/>
    <d v="2019-05-18T00:00:00"/>
    <n v="13"/>
    <n v="2"/>
    <n v="11"/>
    <n v="0"/>
    <n v="20"/>
    <n v="27"/>
    <d v="2019-05-13T00:00:00"/>
    <x v="7"/>
  </r>
  <r>
    <x v="4"/>
    <d v="2019-05-18T00:00:00"/>
    <n v="10"/>
    <n v="0"/>
    <n v="10"/>
    <n v="0"/>
    <n v="20"/>
    <n v="27"/>
    <d v="2019-05-13T00:00:00"/>
    <x v="7"/>
  </r>
  <r>
    <x v="1"/>
    <d v="2019-05-18T00:00:00"/>
    <n v="371"/>
    <n v="19"/>
    <n v="344"/>
    <n v="8"/>
    <n v="20"/>
    <n v="27"/>
    <d v="2019-05-13T00:00:00"/>
    <x v="7"/>
  </r>
  <r>
    <x v="39"/>
    <d v="2019-05-18T00:00:00"/>
    <n v="21"/>
    <n v="0"/>
    <n v="21"/>
    <n v="0"/>
    <n v="20"/>
    <n v="27"/>
    <d v="2019-05-13T00:00:00"/>
    <x v="7"/>
  </r>
  <r>
    <x v="9"/>
    <d v="2019-05-18T00:00:00"/>
    <n v="21"/>
    <n v="0"/>
    <n v="21"/>
    <n v="0"/>
    <n v="20"/>
    <n v="27"/>
    <d v="2019-05-13T00:00:00"/>
    <x v="7"/>
  </r>
  <r>
    <x v="14"/>
    <d v="2019-05-18T00:00:00"/>
    <n v="30"/>
    <n v="4"/>
    <n v="26"/>
    <n v="0"/>
    <n v="20"/>
    <n v="27"/>
    <d v="2019-05-13T00:00:00"/>
    <x v="7"/>
  </r>
  <r>
    <x v="15"/>
    <d v="2019-05-18T00:00:00"/>
    <n v="23"/>
    <n v="0"/>
    <n v="23"/>
    <n v="0"/>
    <n v="20"/>
    <n v="27"/>
    <d v="2019-05-13T00:00:00"/>
    <x v="7"/>
  </r>
  <r>
    <x v="18"/>
    <d v="2019-05-18T00:00:00"/>
    <n v="3"/>
    <n v="1"/>
    <n v="2"/>
    <n v="0"/>
    <n v="20"/>
    <n v="27"/>
    <d v="2019-05-13T00:00:00"/>
    <x v="7"/>
  </r>
  <r>
    <x v="10"/>
    <d v="2019-05-18T00:00:00"/>
    <n v="30"/>
    <n v="0"/>
    <n v="30"/>
    <n v="0"/>
    <n v="20"/>
    <n v="27"/>
    <d v="2019-05-13T00:00:00"/>
    <x v="7"/>
  </r>
  <r>
    <x v="20"/>
    <d v="2019-05-18T00:00:00"/>
    <n v="30"/>
    <n v="0"/>
    <n v="30"/>
    <n v="0"/>
    <n v="20"/>
    <n v="27"/>
    <d v="2019-05-13T00:00:00"/>
    <x v="7"/>
  </r>
  <r>
    <x v="21"/>
    <d v="2019-05-18T00:00:00"/>
    <n v="59"/>
    <n v="2"/>
    <n v="57"/>
    <n v="0"/>
    <n v="20"/>
    <n v="27"/>
    <d v="2019-05-13T00:00:00"/>
    <x v="7"/>
  </r>
  <r>
    <x v="22"/>
    <d v="2019-05-18T00:00:00"/>
    <n v="142"/>
    <n v="0"/>
    <n v="142"/>
    <n v="0"/>
    <n v="20"/>
    <n v="27"/>
    <d v="2019-05-13T00:00:00"/>
    <x v="7"/>
  </r>
  <r>
    <x v="25"/>
    <d v="2019-05-18T00:00:00"/>
    <n v="11"/>
    <n v="0"/>
    <n v="11"/>
    <n v="0"/>
    <n v="20"/>
    <n v="27"/>
    <d v="2019-05-13T00:00:00"/>
    <x v="7"/>
  </r>
  <r>
    <x v="26"/>
    <d v="2019-05-18T00:00:00"/>
    <n v="2"/>
    <n v="0"/>
    <n v="2"/>
    <n v="0"/>
    <n v="20"/>
    <n v="27"/>
    <d v="2019-05-13T00:00:00"/>
    <x v="7"/>
  </r>
  <r>
    <x v="27"/>
    <d v="2019-05-18T00:00:00"/>
    <n v="3"/>
    <n v="0"/>
    <n v="3"/>
    <n v="0"/>
    <n v="20"/>
    <n v="27"/>
    <d v="2019-05-13T00:00:00"/>
    <x v="7"/>
  </r>
  <r>
    <x v="28"/>
    <d v="2019-05-18T00:00:00"/>
    <n v="18"/>
    <n v="2"/>
    <n v="16"/>
    <n v="0"/>
    <n v="20"/>
    <n v="27"/>
    <d v="2019-05-13T00:00:00"/>
    <x v="7"/>
  </r>
  <r>
    <x v="29"/>
    <d v="2019-05-18T00:00:00"/>
    <n v="5"/>
    <n v="2"/>
    <n v="3"/>
    <n v="0"/>
    <n v="20"/>
    <n v="27"/>
    <d v="2019-05-13T00:00:00"/>
    <x v="7"/>
  </r>
  <r>
    <x v="23"/>
    <d v="2019-05-18T00:00:00"/>
    <n v="6"/>
    <n v="1"/>
    <n v="5"/>
    <n v="0"/>
    <n v="20"/>
    <n v="27"/>
    <d v="2019-05-13T00:00:00"/>
    <x v="7"/>
  </r>
  <r>
    <x v="24"/>
    <d v="2019-05-18T00:00:00"/>
    <n v="39"/>
    <n v="2"/>
    <n v="37"/>
    <n v="0"/>
    <n v="20"/>
    <n v="27"/>
    <d v="2019-05-13T00:00:00"/>
    <x v="7"/>
  </r>
  <r>
    <x v="30"/>
    <d v="2019-05-18T00:00:00"/>
    <n v="39"/>
    <n v="0"/>
    <n v="39"/>
    <n v="0"/>
    <n v="20"/>
    <n v="27"/>
    <d v="2019-05-13T00:00:00"/>
    <x v="7"/>
  </r>
  <r>
    <x v="31"/>
    <d v="2019-05-18T00:00:00"/>
    <n v="23"/>
    <n v="2"/>
    <n v="21"/>
    <n v="0"/>
    <n v="20"/>
    <n v="27"/>
    <d v="2019-05-13T00:00:00"/>
    <x v="7"/>
  </r>
  <r>
    <x v="32"/>
    <d v="2019-05-18T00:00:00"/>
    <n v="19"/>
    <n v="8"/>
    <n v="11"/>
    <n v="0"/>
    <n v="20"/>
    <n v="27"/>
    <d v="2019-05-13T00:00:00"/>
    <x v="7"/>
  </r>
  <r>
    <x v="33"/>
    <d v="2019-05-18T00:00:00"/>
    <n v="10"/>
    <n v="0"/>
    <n v="10"/>
    <n v="0"/>
    <n v="20"/>
    <n v="27"/>
    <d v="2019-05-13T00:00:00"/>
    <x v="7"/>
  </r>
  <r>
    <x v="34"/>
    <d v="2019-05-18T00:00:00"/>
    <n v="4"/>
    <n v="0"/>
    <n v="0"/>
    <n v="0"/>
    <n v="20"/>
    <n v="27"/>
    <d v="2019-05-13T00:00:00"/>
    <x v="7"/>
  </r>
  <r>
    <x v="7"/>
    <d v="2019-05-18T00:00:00"/>
    <n v="89"/>
    <n v="21"/>
    <n v="68"/>
    <n v="0"/>
    <n v="20"/>
    <n v="27"/>
    <d v="2019-05-13T00:00:00"/>
    <x v="7"/>
  </r>
  <r>
    <x v="8"/>
    <d v="2019-05-18T00:00:00"/>
    <n v="343"/>
    <n v="22"/>
    <n v="320"/>
    <n v="0"/>
    <n v="20"/>
    <n v="27"/>
    <d v="2019-05-13T00:00:00"/>
    <x v="7"/>
  </r>
  <r>
    <x v="35"/>
    <d v="2019-05-18T00:00:00"/>
    <n v="116"/>
    <n v="0"/>
    <n v="0"/>
    <n v="116"/>
    <n v="20"/>
    <n v="27"/>
    <d v="2019-05-13T00:00:00"/>
    <x v="7"/>
  </r>
  <r>
    <x v="0"/>
    <d v="2019-05-19T00:00:00"/>
    <n v="229"/>
    <n v="0"/>
    <n v="229"/>
    <n v="0"/>
    <n v="21"/>
    <n v="28"/>
    <d v="2019-05-20T00:00:00"/>
    <x v="7"/>
  </r>
  <r>
    <x v="3"/>
    <d v="2019-05-19T00:00:00"/>
    <n v="2"/>
    <n v="0"/>
    <n v="2"/>
    <n v="0"/>
    <n v="21"/>
    <n v="28"/>
    <d v="2019-05-20T00:00:00"/>
    <x v="7"/>
  </r>
  <r>
    <x v="4"/>
    <d v="2019-05-19T00:00:00"/>
    <n v="2"/>
    <n v="1"/>
    <n v="1"/>
    <n v="0"/>
    <n v="21"/>
    <n v="28"/>
    <d v="2019-05-20T00:00:00"/>
    <x v="7"/>
  </r>
  <r>
    <x v="36"/>
    <d v="2019-05-19T00:00:00"/>
    <n v="1"/>
    <n v="0"/>
    <n v="1"/>
    <n v="0"/>
    <n v="21"/>
    <n v="28"/>
    <d v="2019-05-20T00:00:00"/>
    <x v="7"/>
  </r>
  <r>
    <x v="5"/>
    <d v="2019-05-19T00:00:00"/>
    <n v="2"/>
    <n v="0"/>
    <n v="2"/>
    <n v="0"/>
    <n v="21"/>
    <n v="28"/>
    <d v="2019-05-20T00:00:00"/>
    <x v="7"/>
  </r>
  <r>
    <x v="6"/>
    <d v="2019-05-19T00:00:00"/>
    <n v="1"/>
    <n v="0"/>
    <n v="1"/>
    <n v="0"/>
    <n v="21"/>
    <n v="28"/>
    <d v="2019-05-20T00:00:00"/>
    <x v="7"/>
  </r>
  <r>
    <x v="1"/>
    <d v="2019-05-19T00:00:00"/>
    <n v="229"/>
    <n v="6"/>
    <n v="216"/>
    <n v="7"/>
    <n v="21"/>
    <n v="28"/>
    <d v="2019-05-20T00:00:00"/>
    <x v="7"/>
  </r>
  <r>
    <x v="39"/>
    <d v="2019-05-19T00:00:00"/>
    <n v="13"/>
    <n v="0"/>
    <n v="13"/>
    <n v="0"/>
    <n v="21"/>
    <n v="28"/>
    <d v="2019-05-20T00:00:00"/>
    <x v="7"/>
  </r>
  <r>
    <x v="9"/>
    <d v="2019-05-19T00:00:00"/>
    <n v="13"/>
    <n v="0"/>
    <n v="13"/>
    <n v="0"/>
    <n v="21"/>
    <n v="28"/>
    <d v="2019-05-20T00:00:00"/>
    <x v="7"/>
  </r>
  <r>
    <x v="14"/>
    <d v="2019-05-19T00:00:00"/>
    <n v="18"/>
    <n v="5"/>
    <n v="13"/>
    <n v="0"/>
    <n v="21"/>
    <n v="28"/>
    <d v="2019-05-20T00:00:00"/>
    <x v="7"/>
  </r>
  <r>
    <x v="15"/>
    <d v="2019-05-19T00:00:00"/>
    <n v="12"/>
    <n v="0"/>
    <n v="12"/>
    <n v="0"/>
    <n v="21"/>
    <n v="28"/>
    <d v="2019-05-20T00:00:00"/>
    <x v="7"/>
  </r>
  <r>
    <x v="18"/>
    <d v="2019-05-19T00:00:00"/>
    <n v="1"/>
    <n v="1"/>
    <n v="0"/>
    <n v="0"/>
    <n v="21"/>
    <n v="28"/>
    <d v="2019-05-20T00:00:00"/>
    <x v="7"/>
  </r>
  <r>
    <x v="10"/>
    <d v="2019-05-19T00:00:00"/>
    <n v="18"/>
    <n v="0"/>
    <n v="18"/>
    <n v="0"/>
    <n v="21"/>
    <n v="28"/>
    <d v="2019-05-20T00:00:00"/>
    <x v="7"/>
  </r>
  <r>
    <x v="20"/>
    <d v="2019-05-19T00:00:00"/>
    <n v="18"/>
    <n v="0"/>
    <n v="18"/>
    <n v="0"/>
    <n v="21"/>
    <n v="28"/>
    <d v="2019-05-20T00:00:00"/>
    <x v="7"/>
  </r>
  <r>
    <x v="21"/>
    <d v="2019-05-19T00:00:00"/>
    <n v="26"/>
    <n v="1"/>
    <n v="25"/>
    <n v="0"/>
    <n v="21"/>
    <n v="28"/>
    <d v="2019-05-20T00:00:00"/>
    <x v="7"/>
  </r>
  <r>
    <x v="22"/>
    <d v="2019-05-19T00:00:00"/>
    <n v="81"/>
    <n v="2"/>
    <n v="79"/>
    <n v="0"/>
    <n v="21"/>
    <n v="28"/>
    <d v="2019-05-20T00:00:00"/>
    <x v="7"/>
  </r>
  <r>
    <x v="25"/>
    <d v="2019-05-19T00:00:00"/>
    <n v="3"/>
    <n v="1"/>
    <n v="2"/>
    <n v="0"/>
    <n v="21"/>
    <n v="28"/>
    <d v="2019-05-20T00:00:00"/>
    <x v="7"/>
  </r>
  <r>
    <x v="26"/>
    <d v="2019-05-19T00:00:00"/>
    <n v="3"/>
    <n v="0"/>
    <n v="3"/>
    <n v="0"/>
    <n v="21"/>
    <n v="28"/>
    <d v="2019-05-20T00:00:00"/>
    <x v="7"/>
  </r>
  <r>
    <x v="28"/>
    <d v="2019-05-19T00:00:00"/>
    <n v="9"/>
    <n v="1"/>
    <n v="8"/>
    <n v="0"/>
    <n v="21"/>
    <n v="28"/>
    <d v="2019-05-20T00:00:00"/>
    <x v="7"/>
  </r>
  <r>
    <x v="29"/>
    <d v="2019-05-19T00:00:00"/>
    <n v="1"/>
    <n v="1"/>
    <n v="0"/>
    <n v="0"/>
    <n v="21"/>
    <n v="28"/>
    <d v="2019-05-20T00:00:00"/>
    <x v="7"/>
  </r>
  <r>
    <x v="23"/>
    <d v="2019-05-19T00:00:00"/>
    <n v="6"/>
    <n v="1"/>
    <n v="5"/>
    <n v="0"/>
    <n v="21"/>
    <n v="28"/>
    <d v="2019-05-20T00:00:00"/>
    <x v="7"/>
  </r>
  <r>
    <x v="24"/>
    <d v="2019-05-19T00:00:00"/>
    <n v="18"/>
    <n v="1"/>
    <n v="17"/>
    <n v="0"/>
    <n v="21"/>
    <n v="28"/>
    <d v="2019-05-20T00:00:00"/>
    <x v="7"/>
  </r>
  <r>
    <x v="30"/>
    <d v="2019-05-19T00:00:00"/>
    <n v="18"/>
    <n v="0"/>
    <n v="18"/>
    <n v="0"/>
    <n v="21"/>
    <n v="28"/>
    <d v="2019-05-20T00:00:00"/>
    <x v="7"/>
  </r>
  <r>
    <x v="31"/>
    <d v="2019-05-19T00:00:00"/>
    <n v="13"/>
    <n v="3"/>
    <n v="10"/>
    <n v="0"/>
    <n v="21"/>
    <n v="28"/>
    <d v="2019-05-20T00:00:00"/>
    <x v="7"/>
  </r>
  <r>
    <x v="32"/>
    <d v="2019-05-19T00:00:00"/>
    <n v="12"/>
    <n v="9"/>
    <n v="3"/>
    <n v="0"/>
    <n v="21"/>
    <n v="28"/>
    <d v="2019-05-20T00:00:00"/>
    <x v="7"/>
  </r>
  <r>
    <x v="33"/>
    <d v="2019-05-19T00:00:00"/>
    <n v="2"/>
    <n v="1"/>
    <n v="1"/>
    <n v="0"/>
    <n v="21"/>
    <n v="28"/>
    <d v="2019-05-20T00:00:00"/>
    <x v="7"/>
  </r>
  <r>
    <x v="7"/>
    <d v="2019-05-19T00:00:00"/>
    <n v="67"/>
    <n v="24"/>
    <n v="43"/>
    <n v="0"/>
    <n v="21"/>
    <n v="28"/>
    <d v="2019-05-20T00:00:00"/>
    <x v="7"/>
  </r>
  <r>
    <x v="8"/>
    <d v="2019-05-19T00:00:00"/>
    <n v="215"/>
    <n v="29"/>
    <n v="187"/>
    <n v="0"/>
    <n v="21"/>
    <n v="28"/>
    <d v="2019-05-20T00:00:00"/>
    <x v="7"/>
  </r>
  <r>
    <x v="35"/>
    <d v="2019-05-19T00:00:00"/>
    <n v="55"/>
    <n v="0"/>
    <n v="0"/>
    <n v="55"/>
    <n v="21"/>
    <n v="28"/>
    <d v="2019-05-20T00:00:00"/>
    <x v="7"/>
  </r>
  <r>
    <x v="0"/>
    <d v="2019-05-20T00:00:00"/>
    <n v="3696"/>
    <n v="0"/>
    <n v="3644"/>
    <n v="52"/>
    <n v="21"/>
    <n v="28"/>
    <d v="2019-05-20T00:00:00"/>
    <x v="7"/>
  </r>
  <r>
    <x v="1"/>
    <d v="2019-05-20T00:00:00"/>
    <n v="3644"/>
    <n v="90"/>
    <n v="3521"/>
    <n v="33"/>
    <n v="21"/>
    <n v="28"/>
    <d v="2019-05-20T00:00:00"/>
    <x v="7"/>
  </r>
  <r>
    <x v="2"/>
    <d v="2019-05-20T00:00:00"/>
    <n v="19"/>
    <n v="1"/>
    <n v="18"/>
    <n v="0"/>
    <n v="21"/>
    <n v="28"/>
    <d v="2019-05-20T00:00:00"/>
    <x v="7"/>
  </r>
  <r>
    <x v="3"/>
    <d v="2019-05-20T00:00:00"/>
    <n v="70"/>
    <n v="8"/>
    <n v="62"/>
    <n v="0"/>
    <n v="21"/>
    <n v="28"/>
    <d v="2019-05-20T00:00:00"/>
    <x v="7"/>
  </r>
  <r>
    <x v="4"/>
    <d v="2019-05-20T00:00:00"/>
    <n v="43"/>
    <n v="2"/>
    <n v="41"/>
    <n v="0"/>
    <n v="21"/>
    <n v="28"/>
    <d v="2019-05-20T00:00:00"/>
    <x v="7"/>
  </r>
  <r>
    <x v="36"/>
    <d v="2019-05-20T00:00:00"/>
    <n v="2"/>
    <n v="0"/>
    <n v="2"/>
    <n v="0"/>
    <n v="21"/>
    <n v="28"/>
    <d v="2019-05-20T00:00:00"/>
    <x v="7"/>
  </r>
  <r>
    <x v="5"/>
    <d v="2019-05-20T00:00:00"/>
    <n v="8"/>
    <n v="2"/>
    <n v="6"/>
    <n v="0"/>
    <n v="21"/>
    <n v="28"/>
    <d v="2019-05-20T00:00:00"/>
    <x v="7"/>
  </r>
  <r>
    <x v="6"/>
    <d v="2019-05-20T00:00:00"/>
    <n v="4"/>
    <n v="1"/>
    <n v="3"/>
    <n v="0"/>
    <n v="21"/>
    <n v="28"/>
    <d v="2019-05-20T00:00:00"/>
    <x v="7"/>
  </r>
  <r>
    <x v="7"/>
    <d v="2019-05-20T00:00:00"/>
    <n v="824"/>
    <n v="190"/>
    <n v="634"/>
    <n v="0"/>
    <n v="21"/>
    <n v="28"/>
    <d v="2019-05-20T00:00:00"/>
    <x v="7"/>
  </r>
  <r>
    <x v="8"/>
    <d v="2019-05-20T00:00:00"/>
    <n v="3518"/>
    <n v="238"/>
    <n v="3280"/>
    <n v="0"/>
    <n v="21"/>
    <n v="28"/>
    <d v="2019-05-20T00:00:00"/>
    <x v="7"/>
  </r>
  <r>
    <x v="9"/>
    <d v="2019-05-20T00:00:00"/>
    <n v="274"/>
    <n v="0"/>
    <n v="274"/>
    <n v="0"/>
    <n v="21"/>
    <n v="28"/>
    <d v="2019-05-20T00:00:00"/>
    <x v="7"/>
  </r>
  <r>
    <x v="39"/>
    <d v="2019-05-20T00:00:00"/>
    <n v="274"/>
    <n v="3"/>
    <n v="271"/>
    <n v="0"/>
    <n v="21"/>
    <n v="28"/>
    <d v="2019-05-20T00:00:00"/>
    <x v="7"/>
  </r>
  <r>
    <x v="10"/>
    <d v="2019-05-20T00:00:00"/>
    <n v="203"/>
    <n v="0"/>
    <n v="203"/>
    <n v="0"/>
    <n v="21"/>
    <n v="28"/>
    <d v="2019-05-20T00:00:00"/>
    <x v="7"/>
  </r>
  <r>
    <x v="14"/>
    <d v="2019-05-20T00:00:00"/>
    <n v="203"/>
    <n v="35"/>
    <n v="168"/>
    <n v="0"/>
    <n v="21"/>
    <n v="28"/>
    <d v="2019-05-20T00:00:00"/>
    <x v="7"/>
  </r>
  <r>
    <x v="15"/>
    <d v="2019-05-20T00:00:00"/>
    <n v="137"/>
    <n v="5"/>
    <n v="132"/>
    <n v="0"/>
    <n v="21"/>
    <n v="28"/>
    <d v="2019-05-20T00:00:00"/>
    <x v="7"/>
  </r>
  <r>
    <x v="18"/>
    <d v="2019-05-20T00:00:00"/>
    <n v="31"/>
    <n v="2"/>
    <n v="29"/>
    <n v="0"/>
    <n v="21"/>
    <n v="28"/>
    <d v="2019-05-20T00:00:00"/>
    <x v="7"/>
  </r>
  <r>
    <x v="19"/>
    <d v="2019-05-20T00:00:00"/>
    <n v="6"/>
    <n v="0"/>
    <n v="6"/>
    <n v="0"/>
    <n v="21"/>
    <n v="28"/>
    <d v="2019-05-20T00:00:00"/>
    <x v="7"/>
  </r>
  <r>
    <x v="20"/>
    <d v="2019-05-20T00:00:00"/>
    <n v="203"/>
    <n v="0"/>
    <n v="203"/>
    <n v="0"/>
    <n v="21"/>
    <n v="28"/>
    <d v="2019-05-20T00:00:00"/>
    <x v="7"/>
  </r>
  <r>
    <x v="21"/>
    <d v="2019-05-20T00:00:00"/>
    <n v="569"/>
    <n v="6"/>
    <n v="563"/>
    <n v="0"/>
    <n v="21"/>
    <n v="28"/>
    <d v="2019-05-20T00:00:00"/>
    <x v="7"/>
  </r>
  <r>
    <x v="22"/>
    <d v="2019-05-20T00:00:00"/>
    <n v="1689"/>
    <n v="10"/>
    <n v="1679"/>
    <n v="0"/>
    <n v="21"/>
    <n v="28"/>
    <d v="2019-05-20T00:00:00"/>
    <x v="7"/>
  </r>
  <r>
    <x v="23"/>
    <d v="2019-05-20T00:00:00"/>
    <n v="66"/>
    <n v="6"/>
    <n v="60"/>
    <n v="0"/>
    <n v="21"/>
    <n v="28"/>
    <d v="2019-05-20T00:00:00"/>
    <x v="7"/>
  </r>
  <r>
    <x v="24"/>
    <d v="2019-05-20T00:00:00"/>
    <n v="405"/>
    <n v="28"/>
    <n v="377"/>
    <n v="0"/>
    <n v="21"/>
    <n v="28"/>
    <d v="2019-05-20T00:00:00"/>
    <x v="7"/>
  </r>
  <r>
    <x v="25"/>
    <d v="2019-05-20T00:00:00"/>
    <n v="149"/>
    <n v="7"/>
    <n v="142"/>
    <n v="0"/>
    <n v="21"/>
    <n v="28"/>
    <d v="2019-05-20T00:00:00"/>
    <x v="7"/>
  </r>
  <r>
    <x v="26"/>
    <d v="2019-05-20T00:00:00"/>
    <n v="31"/>
    <n v="0"/>
    <n v="31"/>
    <n v="0"/>
    <n v="21"/>
    <n v="28"/>
    <d v="2019-05-20T00:00:00"/>
    <x v="7"/>
  </r>
  <r>
    <x v="27"/>
    <d v="2019-05-20T00:00:00"/>
    <n v="16"/>
    <n v="2"/>
    <n v="14"/>
    <n v="0"/>
    <n v="21"/>
    <n v="28"/>
    <d v="2019-05-20T00:00:00"/>
    <x v="7"/>
  </r>
  <r>
    <x v="38"/>
    <d v="2019-05-20T00:00:00"/>
    <n v="10"/>
    <n v="1"/>
    <n v="9"/>
    <n v="0"/>
    <n v="21"/>
    <n v="28"/>
    <d v="2019-05-20T00:00:00"/>
    <x v="7"/>
  </r>
  <r>
    <x v="28"/>
    <d v="2019-05-20T00:00:00"/>
    <n v="168"/>
    <n v="8"/>
    <n v="160"/>
    <n v="0"/>
    <n v="21"/>
    <n v="28"/>
    <d v="2019-05-20T00:00:00"/>
    <x v="7"/>
  </r>
  <r>
    <x v="29"/>
    <d v="2019-05-20T00:00:00"/>
    <n v="59"/>
    <n v="6"/>
    <n v="53"/>
    <n v="0"/>
    <n v="21"/>
    <n v="28"/>
    <d v="2019-05-20T00:00:00"/>
    <x v="7"/>
  </r>
  <r>
    <x v="30"/>
    <d v="2019-05-20T00:00:00"/>
    <n v="405"/>
    <n v="0"/>
    <n v="405"/>
    <n v="0"/>
    <n v="21"/>
    <n v="28"/>
    <d v="2019-05-20T00:00:00"/>
    <x v="7"/>
  </r>
  <r>
    <x v="31"/>
    <d v="2019-05-20T00:00:00"/>
    <n v="246"/>
    <n v="24"/>
    <n v="222"/>
    <n v="0"/>
    <n v="21"/>
    <n v="28"/>
    <d v="2019-05-20T00:00:00"/>
    <x v="7"/>
  </r>
  <r>
    <x v="32"/>
    <d v="2019-05-20T00:00:00"/>
    <n v="88"/>
    <n v="25"/>
    <n v="63"/>
    <n v="0"/>
    <n v="21"/>
    <n v="28"/>
    <d v="2019-05-20T00:00:00"/>
    <x v="7"/>
  </r>
  <r>
    <x v="33"/>
    <d v="2019-05-20T00:00:00"/>
    <n v="68"/>
    <n v="11"/>
    <n v="57"/>
    <n v="0"/>
    <n v="21"/>
    <n v="28"/>
    <d v="2019-05-20T00:00:00"/>
    <x v="7"/>
  </r>
  <r>
    <x v="34"/>
    <d v="2019-05-20T00:00:00"/>
    <n v="24"/>
    <n v="0"/>
    <n v="0"/>
    <n v="0"/>
    <n v="21"/>
    <n v="28"/>
    <d v="2019-05-20T00:00:00"/>
    <x v="7"/>
  </r>
  <r>
    <x v="35"/>
    <d v="2019-05-20T00:00:00"/>
    <n v="1055"/>
    <n v="0"/>
    <n v="0"/>
    <n v="1055"/>
    <n v="21"/>
    <n v="28"/>
    <d v="2019-05-20T00:00:00"/>
    <x v="7"/>
  </r>
  <r>
    <x v="0"/>
    <d v="2019-05-21T00:00:00"/>
    <n v="3360"/>
    <n v="0"/>
    <n v="3335"/>
    <n v="25"/>
    <n v="21"/>
    <n v="28"/>
    <d v="2019-05-20T00:00:00"/>
    <x v="7"/>
  </r>
  <r>
    <x v="1"/>
    <d v="2019-05-21T00:00:00"/>
    <n v="3335"/>
    <n v="84"/>
    <n v="3220"/>
    <n v="31"/>
    <n v="21"/>
    <n v="28"/>
    <d v="2019-05-20T00:00:00"/>
    <x v="7"/>
  </r>
  <r>
    <x v="2"/>
    <d v="2019-05-21T00:00:00"/>
    <n v="11"/>
    <n v="0"/>
    <n v="11"/>
    <n v="0"/>
    <n v="21"/>
    <n v="28"/>
    <d v="2019-05-20T00:00:00"/>
    <x v="7"/>
  </r>
  <r>
    <x v="3"/>
    <d v="2019-05-21T00:00:00"/>
    <n v="51"/>
    <n v="5"/>
    <n v="46"/>
    <n v="0"/>
    <n v="21"/>
    <n v="28"/>
    <d v="2019-05-20T00:00:00"/>
    <x v="7"/>
  </r>
  <r>
    <x v="4"/>
    <d v="2019-05-21T00:00:00"/>
    <n v="35"/>
    <n v="2"/>
    <n v="33"/>
    <n v="0"/>
    <n v="21"/>
    <n v="28"/>
    <d v="2019-05-20T00:00:00"/>
    <x v="7"/>
  </r>
  <r>
    <x v="36"/>
    <d v="2019-05-21T00:00:00"/>
    <n v="1"/>
    <n v="0"/>
    <n v="1"/>
    <n v="0"/>
    <n v="21"/>
    <n v="28"/>
    <d v="2019-05-20T00:00:00"/>
    <x v="7"/>
  </r>
  <r>
    <x v="5"/>
    <d v="2019-05-21T00:00:00"/>
    <n v="9"/>
    <n v="3"/>
    <n v="6"/>
    <n v="0"/>
    <n v="21"/>
    <n v="28"/>
    <d v="2019-05-20T00:00:00"/>
    <x v="7"/>
  </r>
  <r>
    <x v="6"/>
    <d v="2019-05-21T00:00:00"/>
    <n v="5"/>
    <n v="1"/>
    <n v="4"/>
    <n v="0"/>
    <n v="21"/>
    <n v="28"/>
    <d v="2019-05-20T00:00:00"/>
    <x v="7"/>
  </r>
  <r>
    <x v="7"/>
    <d v="2019-05-21T00:00:00"/>
    <n v="771"/>
    <n v="172"/>
    <n v="599"/>
    <n v="0"/>
    <n v="21"/>
    <n v="28"/>
    <d v="2019-05-20T00:00:00"/>
    <x v="7"/>
  </r>
  <r>
    <x v="8"/>
    <d v="2019-05-21T00:00:00"/>
    <n v="3212"/>
    <n v="218"/>
    <n v="2994"/>
    <n v="0"/>
    <n v="21"/>
    <n v="28"/>
    <d v="2019-05-20T00:00:00"/>
    <x v="7"/>
  </r>
  <r>
    <x v="9"/>
    <d v="2019-05-21T00:00:00"/>
    <n v="285"/>
    <n v="0"/>
    <n v="285"/>
    <n v="0"/>
    <n v="21"/>
    <n v="28"/>
    <d v="2019-05-20T00:00:00"/>
    <x v="7"/>
  </r>
  <r>
    <x v="39"/>
    <d v="2019-05-21T00:00:00"/>
    <n v="285"/>
    <n v="2"/>
    <n v="283"/>
    <n v="0"/>
    <n v="21"/>
    <n v="28"/>
    <d v="2019-05-20T00:00:00"/>
    <x v="7"/>
  </r>
  <r>
    <x v="10"/>
    <d v="2019-05-21T00:00:00"/>
    <n v="151"/>
    <n v="0"/>
    <n v="151"/>
    <n v="0"/>
    <n v="21"/>
    <n v="28"/>
    <d v="2019-05-20T00:00:00"/>
    <x v="7"/>
  </r>
  <r>
    <x v="11"/>
    <d v="2019-05-21T00:00:00"/>
    <n v="3"/>
    <n v="0"/>
    <n v="3"/>
    <n v="0"/>
    <n v="21"/>
    <n v="28"/>
    <d v="2019-05-20T00:00:00"/>
    <x v="7"/>
  </r>
  <r>
    <x v="14"/>
    <d v="2019-05-21T00:00:00"/>
    <n v="151"/>
    <n v="35"/>
    <n v="116"/>
    <n v="0"/>
    <n v="21"/>
    <n v="28"/>
    <d v="2019-05-20T00:00:00"/>
    <x v="7"/>
  </r>
  <r>
    <x v="15"/>
    <d v="2019-05-21T00:00:00"/>
    <n v="101"/>
    <n v="3"/>
    <n v="98"/>
    <n v="0"/>
    <n v="21"/>
    <n v="28"/>
    <d v="2019-05-20T00:00:00"/>
    <x v="7"/>
  </r>
  <r>
    <x v="18"/>
    <d v="2019-05-21T00:00:00"/>
    <n v="15"/>
    <n v="0"/>
    <n v="15"/>
    <n v="0"/>
    <n v="21"/>
    <n v="28"/>
    <d v="2019-05-20T00:00:00"/>
    <x v="7"/>
  </r>
  <r>
    <x v="19"/>
    <d v="2019-05-21T00:00:00"/>
    <n v="3"/>
    <n v="0"/>
    <n v="3"/>
    <n v="0"/>
    <n v="21"/>
    <n v="28"/>
    <d v="2019-05-20T00:00:00"/>
    <x v="7"/>
  </r>
  <r>
    <x v="20"/>
    <d v="2019-05-21T00:00:00"/>
    <n v="151"/>
    <n v="0"/>
    <n v="151"/>
    <n v="0"/>
    <n v="21"/>
    <n v="28"/>
    <d v="2019-05-20T00:00:00"/>
    <x v="7"/>
  </r>
  <r>
    <x v="21"/>
    <d v="2019-05-21T00:00:00"/>
    <n v="527"/>
    <n v="1"/>
    <n v="526"/>
    <n v="0"/>
    <n v="21"/>
    <n v="28"/>
    <d v="2019-05-20T00:00:00"/>
    <x v="7"/>
  </r>
  <r>
    <x v="22"/>
    <d v="2019-05-21T00:00:00"/>
    <n v="1544"/>
    <n v="5"/>
    <n v="1539"/>
    <n v="0"/>
    <n v="21"/>
    <n v="28"/>
    <d v="2019-05-20T00:00:00"/>
    <x v="7"/>
  </r>
  <r>
    <x v="23"/>
    <d v="2019-05-21T00:00:00"/>
    <n v="68"/>
    <n v="13"/>
    <n v="55"/>
    <n v="0"/>
    <n v="21"/>
    <n v="28"/>
    <d v="2019-05-20T00:00:00"/>
    <x v="7"/>
  </r>
  <r>
    <x v="24"/>
    <d v="2019-05-21T00:00:00"/>
    <n v="355"/>
    <n v="18"/>
    <n v="337"/>
    <n v="0"/>
    <n v="21"/>
    <n v="28"/>
    <d v="2019-05-20T00:00:00"/>
    <x v="7"/>
  </r>
  <r>
    <x v="25"/>
    <d v="2019-05-21T00:00:00"/>
    <n v="116"/>
    <n v="11"/>
    <n v="105"/>
    <n v="0"/>
    <n v="21"/>
    <n v="28"/>
    <d v="2019-05-20T00:00:00"/>
    <x v="7"/>
  </r>
  <r>
    <x v="26"/>
    <d v="2019-05-21T00:00:00"/>
    <n v="25"/>
    <n v="0"/>
    <n v="25"/>
    <n v="0"/>
    <n v="21"/>
    <n v="28"/>
    <d v="2019-05-20T00:00:00"/>
    <x v="7"/>
  </r>
  <r>
    <x v="27"/>
    <d v="2019-05-21T00:00:00"/>
    <n v="30"/>
    <n v="0"/>
    <n v="30"/>
    <n v="0"/>
    <n v="21"/>
    <n v="28"/>
    <d v="2019-05-20T00:00:00"/>
    <x v="7"/>
  </r>
  <r>
    <x v="38"/>
    <d v="2019-05-21T00:00:00"/>
    <n v="7"/>
    <n v="2"/>
    <n v="5"/>
    <n v="0"/>
    <n v="21"/>
    <n v="28"/>
    <d v="2019-05-20T00:00:00"/>
    <x v="7"/>
  </r>
  <r>
    <x v="28"/>
    <d v="2019-05-21T00:00:00"/>
    <n v="139"/>
    <n v="8"/>
    <n v="131"/>
    <n v="0"/>
    <n v="21"/>
    <n v="28"/>
    <d v="2019-05-20T00:00:00"/>
    <x v="7"/>
  </r>
  <r>
    <x v="29"/>
    <d v="2019-05-21T00:00:00"/>
    <n v="53"/>
    <n v="12"/>
    <n v="41"/>
    <n v="0"/>
    <n v="21"/>
    <n v="28"/>
    <d v="2019-05-20T00:00:00"/>
    <x v="7"/>
  </r>
  <r>
    <x v="30"/>
    <d v="2019-05-21T00:00:00"/>
    <n v="355"/>
    <n v="0"/>
    <n v="355"/>
    <n v="0"/>
    <n v="21"/>
    <n v="28"/>
    <d v="2019-05-20T00:00:00"/>
    <x v="7"/>
  </r>
  <r>
    <x v="31"/>
    <d v="2019-05-21T00:00:00"/>
    <n v="240"/>
    <n v="22"/>
    <n v="218"/>
    <n v="0"/>
    <n v="21"/>
    <n v="28"/>
    <d v="2019-05-20T00:00:00"/>
    <x v="7"/>
  </r>
  <r>
    <x v="32"/>
    <d v="2019-05-21T00:00:00"/>
    <n v="100"/>
    <n v="19"/>
    <n v="81"/>
    <n v="0"/>
    <n v="21"/>
    <n v="28"/>
    <d v="2019-05-20T00:00:00"/>
    <x v="7"/>
  </r>
  <r>
    <x v="33"/>
    <d v="2019-05-21T00:00:00"/>
    <n v="50"/>
    <n v="3"/>
    <n v="47"/>
    <n v="0"/>
    <n v="21"/>
    <n v="28"/>
    <d v="2019-05-20T00:00:00"/>
    <x v="7"/>
  </r>
  <r>
    <x v="34"/>
    <d v="2019-05-21T00:00:00"/>
    <n v="22"/>
    <n v="0"/>
    <n v="0"/>
    <n v="0"/>
    <n v="21"/>
    <n v="28"/>
    <d v="2019-05-20T00:00:00"/>
    <x v="7"/>
  </r>
  <r>
    <x v="35"/>
    <d v="2019-05-21T00:00:00"/>
    <n v="999"/>
    <n v="0"/>
    <n v="0"/>
    <n v="999"/>
    <n v="21"/>
    <n v="28"/>
    <d v="2019-05-20T00:00:00"/>
    <x v="7"/>
  </r>
  <r>
    <x v="0"/>
    <d v="2019-05-22T00:00:00"/>
    <n v="3124"/>
    <n v="0"/>
    <n v="3097"/>
    <n v="27"/>
    <n v="21"/>
    <n v="28"/>
    <d v="2019-05-20T00:00:00"/>
    <x v="7"/>
  </r>
  <r>
    <x v="1"/>
    <d v="2019-05-22T00:00:00"/>
    <n v="3097"/>
    <n v="80"/>
    <n v="2981"/>
    <n v="36"/>
    <n v="21"/>
    <n v="28"/>
    <d v="2019-05-20T00:00:00"/>
    <x v="7"/>
  </r>
  <r>
    <x v="2"/>
    <d v="2019-05-22T00:00:00"/>
    <n v="7"/>
    <n v="0"/>
    <n v="7"/>
    <n v="0"/>
    <n v="21"/>
    <n v="28"/>
    <d v="2019-05-20T00:00:00"/>
    <x v="7"/>
  </r>
  <r>
    <x v="3"/>
    <d v="2019-05-22T00:00:00"/>
    <n v="46"/>
    <n v="6"/>
    <n v="40"/>
    <n v="0"/>
    <n v="21"/>
    <n v="28"/>
    <d v="2019-05-20T00:00:00"/>
    <x v="7"/>
  </r>
  <r>
    <x v="4"/>
    <d v="2019-05-22T00:00:00"/>
    <n v="33"/>
    <n v="0"/>
    <n v="33"/>
    <n v="0"/>
    <n v="21"/>
    <n v="28"/>
    <d v="2019-05-20T00:00:00"/>
    <x v="7"/>
  </r>
  <r>
    <x v="36"/>
    <d v="2019-05-22T00:00:00"/>
    <n v="2"/>
    <n v="0"/>
    <n v="2"/>
    <n v="0"/>
    <n v="21"/>
    <n v="28"/>
    <d v="2019-05-20T00:00:00"/>
    <x v="7"/>
  </r>
  <r>
    <x v="5"/>
    <d v="2019-05-22T00:00:00"/>
    <n v="7"/>
    <n v="1"/>
    <n v="6"/>
    <n v="0"/>
    <n v="21"/>
    <n v="28"/>
    <d v="2019-05-20T00:00:00"/>
    <x v="7"/>
  </r>
  <r>
    <x v="6"/>
    <d v="2019-05-22T00:00:00"/>
    <n v="4"/>
    <n v="0"/>
    <n v="4"/>
    <n v="0"/>
    <n v="21"/>
    <n v="28"/>
    <d v="2019-05-20T00:00:00"/>
    <x v="7"/>
  </r>
  <r>
    <x v="7"/>
    <d v="2019-05-22T00:00:00"/>
    <n v="711"/>
    <n v="157"/>
    <n v="554"/>
    <n v="0"/>
    <n v="21"/>
    <n v="28"/>
    <d v="2019-05-20T00:00:00"/>
    <x v="7"/>
  </r>
  <r>
    <x v="8"/>
    <d v="2019-05-22T00:00:00"/>
    <n v="2977"/>
    <n v="198"/>
    <n v="2779"/>
    <n v="0"/>
    <n v="21"/>
    <n v="28"/>
    <d v="2019-05-20T00:00:00"/>
    <x v="7"/>
  </r>
  <r>
    <x v="9"/>
    <d v="2019-05-22T00:00:00"/>
    <n v="262"/>
    <n v="0"/>
    <n v="262"/>
    <n v="0"/>
    <n v="21"/>
    <n v="28"/>
    <d v="2019-05-20T00:00:00"/>
    <x v="7"/>
  </r>
  <r>
    <x v="39"/>
    <d v="2019-05-22T00:00:00"/>
    <n v="262"/>
    <n v="2"/>
    <n v="260"/>
    <n v="0"/>
    <n v="21"/>
    <n v="28"/>
    <d v="2019-05-20T00:00:00"/>
    <x v="7"/>
  </r>
  <r>
    <x v="10"/>
    <d v="2019-05-22T00:00:00"/>
    <n v="176"/>
    <n v="0"/>
    <n v="176"/>
    <n v="0"/>
    <n v="21"/>
    <n v="28"/>
    <d v="2019-05-20T00:00:00"/>
    <x v="7"/>
  </r>
  <r>
    <x v="14"/>
    <d v="2019-05-22T00:00:00"/>
    <n v="176"/>
    <n v="35"/>
    <n v="141"/>
    <n v="0"/>
    <n v="21"/>
    <n v="28"/>
    <d v="2019-05-20T00:00:00"/>
    <x v="7"/>
  </r>
  <r>
    <x v="15"/>
    <d v="2019-05-22T00:00:00"/>
    <n v="125"/>
    <n v="1"/>
    <n v="124"/>
    <n v="0"/>
    <n v="21"/>
    <n v="28"/>
    <d v="2019-05-20T00:00:00"/>
    <x v="7"/>
  </r>
  <r>
    <x v="18"/>
    <d v="2019-05-22T00:00:00"/>
    <n v="16"/>
    <n v="0"/>
    <n v="16"/>
    <n v="0"/>
    <n v="21"/>
    <n v="28"/>
    <d v="2019-05-20T00:00:00"/>
    <x v="7"/>
  </r>
  <r>
    <x v="19"/>
    <d v="2019-05-22T00:00:00"/>
    <n v="2"/>
    <n v="0"/>
    <n v="2"/>
    <n v="0"/>
    <n v="21"/>
    <n v="28"/>
    <d v="2019-05-20T00:00:00"/>
    <x v="7"/>
  </r>
  <r>
    <x v="20"/>
    <d v="2019-05-22T00:00:00"/>
    <n v="176"/>
    <n v="0"/>
    <n v="176"/>
    <n v="0"/>
    <n v="21"/>
    <n v="28"/>
    <d v="2019-05-20T00:00:00"/>
    <x v="7"/>
  </r>
  <r>
    <x v="21"/>
    <d v="2019-05-22T00:00:00"/>
    <n v="487"/>
    <n v="4"/>
    <n v="483"/>
    <n v="0"/>
    <n v="21"/>
    <n v="28"/>
    <d v="2019-05-20T00:00:00"/>
    <x v="7"/>
  </r>
  <r>
    <x v="22"/>
    <d v="2019-05-22T00:00:00"/>
    <n v="1396"/>
    <n v="8"/>
    <n v="1388"/>
    <n v="0"/>
    <n v="21"/>
    <n v="28"/>
    <d v="2019-05-20T00:00:00"/>
    <x v="7"/>
  </r>
  <r>
    <x v="23"/>
    <d v="2019-05-22T00:00:00"/>
    <n v="64"/>
    <n v="9"/>
    <n v="55"/>
    <n v="0"/>
    <n v="21"/>
    <n v="28"/>
    <d v="2019-05-20T00:00:00"/>
    <x v="7"/>
  </r>
  <r>
    <x v="24"/>
    <d v="2019-05-22T00:00:00"/>
    <n v="321"/>
    <n v="22"/>
    <n v="299"/>
    <n v="0"/>
    <n v="21"/>
    <n v="28"/>
    <d v="2019-05-20T00:00:00"/>
    <x v="7"/>
  </r>
  <r>
    <x v="25"/>
    <d v="2019-05-22T00:00:00"/>
    <n v="110"/>
    <n v="15"/>
    <n v="95"/>
    <n v="0"/>
    <n v="21"/>
    <n v="28"/>
    <d v="2019-05-20T00:00:00"/>
    <x v="7"/>
  </r>
  <r>
    <x v="26"/>
    <d v="2019-05-22T00:00:00"/>
    <n v="21"/>
    <n v="0"/>
    <n v="21"/>
    <n v="0"/>
    <n v="21"/>
    <n v="28"/>
    <d v="2019-05-20T00:00:00"/>
    <x v="7"/>
  </r>
  <r>
    <x v="27"/>
    <d v="2019-05-22T00:00:00"/>
    <n v="18"/>
    <n v="1"/>
    <n v="17"/>
    <n v="0"/>
    <n v="21"/>
    <n v="28"/>
    <d v="2019-05-20T00:00:00"/>
    <x v="7"/>
  </r>
  <r>
    <x v="38"/>
    <d v="2019-05-22T00:00:00"/>
    <n v="11"/>
    <n v="0"/>
    <n v="11"/>
    <n v="0"/>
    <n v="21"/>
    <n v="28"/>
    <d v="2019-05-20T00:00:00"/>
    <x v="7"/>
  </r>
  <r>
    <x v="28"/>
    <d v="2019-05-22T00:00:00"/>
    <n v="130"/>
    <n v="11"/>
    <n v="119"/>
    <n v="0"/>
    <n v="21"/>
    <n v="28"/>
    <d v="2019-05-20T00:00:00"/>
    <x v="7"/>
  </r>
  <r>
    <x v="29"/>
    <d v="2019-05-22T00:00:00"/>
    <n v="43"/>
    <n v="11"/>
    <n v="32"/>
    <n v="0"/>
    <n v="21"/>
    <n v="28"/>
    <d v="2019-05-20T00:00:00"/>
    <x v="7"/>
  </r>
  <r>
    <x v="30"/>
    <d v="2019-05-22T00:00:00"/>
    <n v="321"/>
    <n v="0"/>
    <n v="321"/>
    <n v="0"/>
    <n v="21"/>
    <n v="28"/>
    <d v="2019-05-20T00:00:00"/>
    <x v="7"/>
  </r>
  <r>
    <x v="31"/>
    <d v="2019-05-22T00:00:00"/>
    <n v="230"/>
    <n v="23"/>
    <n v="207"/>
    <n v="0"/>
    <n v="21"/>
    <n v="28"/>
    <d v="2019-05-20T00:00:00"/>
    <x v="7"/>
  </r>
  <r>
    <x v="32"/>
    <d v="2019-05-22T00:00:00"/>
    <n v="67"/>
    <n v="17"/>
    <n v="50"/>
    <n v="0"/>
    <n v="21"/>
    <n v="28"/>
    <d v="2019-05-20T00:00:00"/>
    <x v="7"/>
  </r>
  <r>
    <x v="33"/>
    <d v="2019-05-22T00:00:00"/>
    <n v="65"/>
    <n v="4"/>
    <n v="61"/>
    <n v="0"/>
    <n v="21"/>
    <n v="28"/>
    <d v="2019-05-20T00:00:00"/>
    <x v="7"/>
  </r>
  <r>
    <x v="34"/>
    <d v="2019-05-22T00:00:00"/>
    <n v="31"/>
    <n v="0"/>
    <n v="0"/>
    <n v="0"/>
    <n v="21"/>
    <n v="28"/>
    <d v="2019-05-20T00:00:00"/>
    <x v="7"/>
  </r>
  <r>
    <x v="35"/>
    <d v="2019-05-22T00:00:00"/>
    <n v="942"/>
    <n v="0"/>
    <n v="0"/>
    <n v="942"/>
    <n v="21"/>
    <n v="28"/>
    <d v="2019-05-20T00:00:00"/>
    <x v="7"/>
  </r>
  <r>
    <x v="0"/>
    <d v="2019-05-23T00:00:00"/>
    <n v="3182"/>
    <n v="0"/>
    <n v="3156"/>
    <n v="26"/>
    <n v="21"/>
    <n v="28"/>
    <d v="2019-05-20T00:00:00"/>
    <x v="7"/>
  </r>
  <r>
    <x v="1"/>
    <d v="2019-05-23T00:00:00"/>
    <n v="3156"/>
    <n v="88"/>
    <n v="3039"/>
    <n v="29"/>
    <n v="21"/>
    <n v="28"/>
    <d v="2019-05-20T00:00:00"/>
    <x v="7"/>
  </r>
  <r>
    <x v="2"/>
    <d v="2019-05-23T00:00:00"/>
    <n v="17"/>
    <n v="0"/>
    <n v="17"/>
    <n v="0"/>
    <n v="21"/>
    <n v="28"/>
    <d v="2019-05-20T00:00:00"/>
    <x v="7"/>
  </r>
  <r>
    <x v="3"/>
    <d v="2019-05-23T00:00:00"/>
    <n v="60"/>
    <n v="2"/>
    <n v="58"/>
    <n v="0"/>
    <n v="21"/>
    <n v="28"/>
    <d v="2019-05-20T00:00:00"/>
    <x v="7"/>
  </r>
  <r>
    <x v="4"/>
    <d v="2019-05-23T00:00:00"/>
    <n v="41"/>
    <n v="2"/>
    <n v="39"/>
    <n v="0"/>
    <n v="21"/>
    <n v="28"/>
    <d v="2019-05-20T00:00:00"/>
    <x v="7"/>
  </r>
  <r>
    <x v="36"/>
    <d v="2019-05-23T00:00:00"/>
    <n v="3"/>
    <n v="0"/>
    <n v="3"/>
    <n v="0"/>
    <n v="21"/>
    <n v="28"/>
    <d v="2019-05-20T00:00:00"/>
    <x v="7"/>
  </r>
  <r>
    <x v="5"/>
    <d v="2019-05-23T00:00:00"/>
    <n v="8"/>
    <n v="0"/>
    <n v="8"/>
    <n v="0"/>
    <n v="21"/>
    <n v="28"/>
    <d v="2019-05-20T00:00:00"/>
    <x v="7"/>
  </r>
  <r>
    <x v="6"/>
    <d v="2019-05-23T00:00:00"/>
    <n v="5"/>
    <n v="0"/>
    <n v="5"/>
    <n v="0"/>
    <n v="21"/>
    <n v="28"/>
    <d v="2019-05-20T00:00:00"/>
    <x v="7"/>
  </r>
  <r>
    <x v="7"/>
    <d v="2019-05-23T00:00:00"/>
    <n v="754"/>
    <n v="178"/>
    <n v="576"/>
    <n v="0"/>
    <n v="21"/>
    <n v="28"/>
    <d v="2019-05-20T00:00:00"/>
    <x v="7"/>
  </r>
  <r>
    <x v="8"/>
    <d v="2019-05-23T00:00:00"/>
    <n v="3030"/>
    <n v="211"/>
    <n v="2819"/>
    <n v="0"/>
    <n v="21"/>
    <n v="28"/>
    <d v="2019-05-20T00:00:00"/>
    <x v="7"/>
  </r>
  <r>
    <x v="9"/>
    <d v="2019-05-23T00:00:00"/>
    <n v="252"/>
    <n v="0"/>
    <n v="252"/>
    <n v="0"/>
    <n v="21"/>
    <n v="28"/>
    <d v="2019-05-20T00:00:00"/>
    <x v="7"/>
  </r>
  <r>
    <x v="39"/>
    <d v="2019-05-23T00:00:00"/>
    <n v="252"/>
    <n v="2"/>
    <n v="250"/>
    <n v="0"/>
    <n v="21"/>
    <n v="28"/>
    <d v="2019-05-20T00:00:00"/>
    <x v="7"/>
  </r>
  <r>
    <x v="10"/>
    <d v="2019-05-23T00:00:00"/>
    <n v="142"/>
    <n v="0"/>
    <n v="142"/>
    <n v="0"/>
    <n v="21"/>
    <n v="28"/>
    <d v="2019-05-20T00:00:00"/>
    <x v="7"/>
  </r>
  <r>
    <x v="11"/>
    <d v="2019-05-23T00:00:00"/>
    <n v="2"/>
    <n v="0"/>
    <n v="2"/>
    <n v="0"/>
    <n v="21"/>
    <n v="28"/>
    <d v="2019-05-20T00:00:00"/>
    <x v="7"/>
  </r>
  <r>
    <x v="14"/>
    <d v="2019-05-23T00:00:00"/>
    <n v="142"/>
    <n v="43"/>
    <n v="99"/>
    <n v="0"/>
    <n v="21"/>
    <n v="28"/>
    <d v="2019-05-20T00:00:00"/>
    <x v="7"/>
  </r>
  <r>
    <x v="15"/>
    <d v="2019-05-23T00:00:00"/>
    <n v="82"/>
    <n v="2"/>
    <n v="80"/>
    <n v="0"/>
    <n v="21"/>
    <n v="28"/>
    <d v="2019-05-20T00:00:00"/>
    <x v="7"/>
  </r>
  <r>
    <x v="18"/>
    <d v="2019-05-23T00:00:00"/>
    <n v="17"/>
    <n v="2"/>
    <n v="15"/>
    <n v="0"/>
    <n v="21"/>
    <n v="28"/>
    <d v="2019-05-20T00:00:00"/>
    <x v="7"/>
  </r>
  <r>
    <x v="19"/>
    <d v="2019-05-23T00:00:00"/>
    <n v="1"/>
    <n v="0"/>
    <n v="1"/>
    <n v="0"/>
    <n v="21"/>
    <n v="28"/>
    <d v="2019-05-20T00:00:00"/>
    <x v="7"/>
  </r>
  <r>
    <x v="20"/>
    <d v="2019-05-23T00:00:00"/>
    <n v="142"/>
    <n v="0"/>
    <n v="142"/>
    <n v="0"/>
    <n v="21"/>
    <n v="28"/>
    <d v="2019-05-20T00:00:00"/>
    <x v="7"/>
  </r>
  <r>
    <x v="21"/>
    <d v="2019-05-23T00:00:00"/>
    <n v="511"/>
    <n v="7"/>
    <n v="504"/>
    <n v="0"/>
    <n v="21"/>
    <n v="28"/>
    <d v="2019-05-20T00:00:00"/>
    <x v="7"/>
  </r>
  <r>
    <x v="22"/>
    <d v="2019-05-23T00:00:00"/>
    <n v="1455"/>
    <n v="14"/>
    <n v="1441"/>
    <n v="0"/>
    <n v="21"/>
    <n v="28"/>
    <d v="2019-05-20T00:00:00"/>
    <x v="7"/>
  </r>
  <r>
    <x v="23"/>
    <d v="2019-05-23T00:00:00"/>
    <n v="74"/>
    <n v="13"/>
    <n v="61"/>
    <n v="0"/>
    <n v="21"/>
    <n v="28"/>
    <d v="2019-05-20T00:00:00"/>
    <x v="7"/>
  </r>
  <r>
    <x v="24"/>
    <d v="2019-05-23T00:00:00"/>
    <n v="308"/>
    <n v="13"/>
    <n v="295"/>
    <n v="0"/>
    <n v="21"/>
    <n v="28"/>
    <d v="2019-05-20T00:00:00"/>
    <x v="7"/>
  </r>
  <r>
    <x v="25"/>
    <d v="2019-05-23T00:00:00"/>
    <n v="99"/>
    <n v="6"/>
    <n v="93"/>
    <n v="0"/>
    <n v="21"/>
    <n v="28"/>
    <d v="2019-05-20T00:00:00"/>
    <x v="7"/>
  </r>
  <r>
    <x v="26"/>
    <d v="2019-05-23T00:00:00"/>
    <n v="20"/>
    <n v="0"/>
    <n v="20"/>
    <n v="0"/>
    <n v="21"/>
    <n v="28"/>
    <d v="2019-05-20T00:00:00"/>
    <x v="7"/>
  </r>
  <r>
    <x v="27"/>
    <d v="2019-05-23T00:00:00"/>
    <n v="31"/>
    <n v="0"/>
    <n v="31"/>
    <n v="0"/>
    <n v="21"/>
    <n v="28"/>
    <d v="2019-05-20T00:00:00"/>
    <x v="7"/>
  </r>
  <r>
    <x v="38"/>
    <d v="2019-05-23T00:00:00"/>
    <n v="11"/>
    <n v="1"/>
    <n v="10"/>
    <n v="0"/>
    <n v="21"/>
    <n v="28"/>
    <d v="2019-05-20T00:00:00"/>
    <x v="7"/>
  </r>
  <r>
    <x v="28"/>
    <d v="2019-05-23T00:00:00"/>
    <n v="123"/>
    <n v="10"/>
    <n v="113"/>
    <n v="0"/>
    <n v="21"/>
    <n v="28"/>
    <d v="2019-05-20T00:00:00"/>
    <x v="7"/>
  </r>
  <r>
    <x v="29"/>
    <d v="2019-05-23T00:00:00"/>
    <n v="36"/>
    <n v="8"/>
    <n v="28"/>
    <n v="0"/>
    <n v="21"/>
    <n v="28"/>
    <d v="2019-05-20T00:00:00"/>
    <x v="7"/>
  </r>
  <r>
    <x v="30"/>
    <d v="2019-05-23T00:00:00"/>
    <n v="308"/>
    <n v="0"/>
    <n v="308"/>
    <n v="0"/>
    <n v="21"/>
    <n v="28"/>
    <d v="2019-05-20T00:00:00"/>
    <x v="7"/>
  </r>
  <r>
    <x v="31"/>
    <d v="2019-05-23T00:00:00"/>
    <n v="198"/>
    <n v="16"/>
    <n v="182"/>
    <n v="0"/>
    <n v="21"/>
    <n v="28"/>
    <d v="2019-05-20T00:00:00"/>
    <x v="7"/>
  </r>
  <r>
    <x v="32"/>
    <d v="2019-05-23T00:00:00"/>
    <n v="65"/>
    <n v="10"/>
    <n v="55"/>
    <n v="0"/>
    <n v="21"/>
    <n v="28"/>
    <d v="2019-05-20T00:00:00"/>
    <x v="7"/>
  </r>
  <r>
    <x v="33"/>
    <d v="2019-05-23T00:00:00"/>
    <n v="54"/>
    <n v="7"/>
    <n v="47"/>
    <n v="0"/>
    <n v="21"/>
    <n v="28"/>
    <d v="2019-05-20T00:00:00"/>
    <x v="7"/>
  </r>
  <r>
    <x v="34"/>
    <d v="2019-05-23T00:00:00"/>
    <n v="28"/>
    <n v="0"/>
    <n v="0"/>
    <n v="0"/>
    <n v="21"/>
    <n v="28"/>
    <d v="2019-05-20T00:00:00"/>
    <x v="7"/>
  </r>
  <r>
    <x v="37"/>
    <d v="2019-05-23T00:00:00"/>
    <n v="1"/>
    <n v="0"/>
    <n v="1"/>
    <n v="0"/>
    <n v="21"/>
    <n v="28"/>
    <d v="2019-05-20T00:00:00"/>
    <x v="7"/>
  </r>
  <r>
    <x v="35"/>
    <d v="2019-05-23T00:00:00"/>
    <n v="929"/>
    <n v="0"/>
    <n v="0"/>
    <n v="929"/>
    <n v="21"/>
    <n v="28"/>
    <d v="2019-05-20T00:00:00"/>
    <x v="7"/>
  </r>
  <r>
    <x v="0"/>
    <d v="2019-05-24T00:00:00"/>
    <n v="2655"/>
    <n v="0"/>
    <n v="2644"/>
    <n v="11"/>
    <n v="21"/>
    <n v="28"/>
    <d v="2019-05-20T00:00:00"/>
    <x v="7"/>
  </r>
  <r>
    <x v="1"/>
    <d v="2019-05-24T00:00:00"/>
    <n v="2644"/>
    <n v="78"/>
    <n v="2536"/>
    <n v="30"/>
    <n v="21"/>
    <n v="28"/>
    <d v="2019-05-20T00:00:00"/>
    <x v="7"/>
  </r>
  <r>
    <x v="2"/>
    <d v="2019-05-24T00:00:00"/>
    <n v="9"/>
    <n v="1"/>
    <n v="8"/>
    <n v="0"/>
    <n v="21"/>
    <n v="28"/>
    <d v="2019-05-20T00:00:00"/>
    <x v="7"/>
  </r>
  <r>
    <x v="3"/>
    <d v="2019-05-24T00:00:00"/>
    <n v="44"/>
    <n v="7"/>
    <n v="37"/>
    <n v="0"/>
    <n v="21"/>
    <n v="28"/>
    <d v="2019-05-20T00:00:00"/>
    <x v="7"/>
  </r>
  <r>
    <x v="4"/>
    <d v="2019-05-24T00:00:00"/>
    <n v="28"/>
    <n v="1"/>
    <n v="27"/>
    <n v="0"/>
    <n v="21"/>
    <n v="28"/>
    <d v="2019-05-20T00:00:00"/>
    <x v="7"/>
  </r>
  <r>
    <x v="5"/>
    <d v="2019-05-24T00:00:00"/>
    <n v="5"/>
    <n v="0"/>
    <n v="4"/>
    <n v="1"/>
    <n v="21"/>
    <n v="28"/>
    <d v="2019-05-20T00:00:00"/>
    <x v="7"/>
  </r>
  <r>
    <x v="6"/>
    <d v="2019-05-24T00:00:00"/>
    <n v="4"/>
    <n v="0"/>
    <n v="4"/>
    <n v="0"/>
    <n v="21"/>
    <n v="28"/>
    <d v="2019-05-20T00:00:00"/>
    <x v="7"/>
  </r>
  <r>
    <x v="7"/>
    <d v="2019-05-24T00:00:00"/>
    <n v="608"/>
    <n v="113"/>
    <n v="495"/>
    <n v="0"/>
    <n v="21"/>
    <n v="28"/>
    <d v="2019-05-20T00:00:00"/>
    <x v="7"/>
  </r>
  <r>
    <x v="8"/>
    <d v="2019-05-24T00:00:00"/>
    <n v="2530"/>
    <n v="158"/>
    <n v="2372"/>
    <n v="0"/>
    <n v="21"/>
    <n v="28"/>
    <d v="2019-05-20T00:00:00"/>
    <x v="7"/>
  </r>
  <r>
    <x v="9"/>
    <d v="2019-05-24T00:00:00"/>
    <n v="213"/>
    <n v="0"/>
    <n v="213"/>
    <n v="0"/>
    <n v="21"/>
    <n v="28"/>
    <d v="2019-05-20T00:00:00"/>
    <x v="7"/>
  </r>
  <r>
    <x v="39"/>
    <d v="2019-05-24T00:00:00"/>
    <n v="213"/>
    <n v="1"/>
    <n v="212"/>
    <n v="0"/>
    <n v="21"/>
    <n v="28"/>
    <d v="2019-05-20T00:00:00"/>
    <x v="7"/>
  </r>
  <r>
    <x v="10"/>
    <d v="2019-05-24T00:00:00"/>
    <n v="130"/>
    <n v="0"/>
    <n v="130"/>
    <n v="0"/>
    <n v="21"/>
    <n v="28"/>
    <d v="2019-05-20T00:00:00"/>
    <x v="7"/>
  </r>
  <r>
    <x v="11"/>
    <d v="2019-05-24T00:00:00"/>
    <n v="1"/>
    <n v="0"/>
    <n v="1"/>
    <n v="0"/>
    <n v="21"/>
    <n v="28"/>
    <d v="2019-05-20T00:00:00"/>
    <x v="7"/>
  </r>
  <r>
    <x v="14"/>
    <d v="2019-05-24T00:00:00"/>
    <n v="130"/>
    <n v="31"/>
    <n v="99"/>
    <n v="0"/>
    <n v="21"/>
    <n v="28"/>
    <d v="2019-05-20T00:00:00"/>
    <x v="7"/>
  </r>
  <r>
    <x v="15"/>
    <d v="2019-05-24T00:00:00"/>
    <n v="87"/>
    <n v="3"/>
    <n v="84"/>
    <n v="0"/>
    <n v="21"/>
    <n v="28"/>
    <d v="2019-05-20T00:00:00"/>
    <x v="7"/>
  </r>
  <r>
    <x v="18"/>
    <d v="2019-05-24T00:00:00"/>
    <n v="12"/>
    <n v="2"/>
    <n v="10"/>
    <n v="0"/>
    <n v="21"/>
    <n v="28"/>
    <d v="2019-05-20T00:00:00"/>
    <x v="7"/>
  </r>
  <r>
    <x v="19"/>
    <d v="2019-05-24T00:00:00"/>
    <n v="1"/>
    <n v="0"/>
    <n v="1"/>
    <n v="0"/>
    <n v="21"/>
    <n v="28"/>
    <d v="2019-05-20T00:00:00"/>
    <x v="7"/>
  </r>
  <r>
    <x v="20"/>
    <d v="2019-05-24T00:00:00"/>
    <n v="130"/>
    <n v="0"/>
    <n v="130"/>
    <n v="0"/>
    <n v="21"/>
    <n v="28"/>
    <d v="2019-05-20T00:00:00"/>
    <x v="7"/>
  </r>
  <r>
    <x v="21"/>
    <d v="2019-05-24T00:00:00"/>
    <n v="434"/>
    <n v="1"/>
    <n v="433"/>
    <n v="0"/>
    <n v="21"/>
    <n v="28"/>
    <d v="2019-05-20T00:00:00"/>
    <x v="7"/>
  </r>
  <r>
    <x v="22"/>
    <d v="2019-05-24T00:00:00"/>
    <n v="1178"/>
    <n v="8"/>
    <n v="1170"/>
    <n v="0"/>
    <n v="21"/>
    <n v="28"/>
    <d v="2019-05-20T00:00:00"/>
    <x v="7"/>
  </r>
  <r>
    <x v="23"/>
    <d v="2019-05-24T00:00:00"/>
    <n v="67"/>
    <n v="12"/>
    <n v="55"/>
    <n v="0"/>
    <n v="21"/>
    <n v="28"/>
    <d v="2019-05-20T00:00:00"/>
    <x v="7"/>
  </r>
  <r>
    <x v="24"/>
    <d v="2019-05-24T00:00:00"/>
    <n v="314"/>
    <n v="23"/>
    <n v="291"/>
    <n v="0"/>
    <n v="21"/>
    <n v="28"/>
    <d v="2019-05-20T00:00:00"/>
    <x v="7"/>
  </r>
  <r>
    <x v="25"/>
    <d v="2019-05-24T00:00:00"/>
    <n v="110"/>
    <n v="8"/>
    <n v="102"/>
    <n v="0"/>
    <n v="21"/>
    <n v="28"/>
    <d v="2019-05-20T00:00:00"/>
    <x v="7"/>
  </r>
  <r>
    <x v="26"/>
    <d v="2019-05-24T00:00:00"/>
    <n v="27"/>
    <n v="0"/>
    <n v="27"/>
    <n v="0"/>
    <n v="21"/>
    <n v="28"/>
    <d v="2019-05-20T00:00:00"/>
    <x v="7"/>
  </r>
  <r>
    <x v="27"/>
    <d v="2019-05-24T00:00:00"/>
    <n v="26"/>
    <n v="0"/>
    <n v="26"/>
    <n v="0"/>
    <n v="21"/>
    <n v="28"/>
    <d v="2019-05-20T00:00:00"/>
    <x v="7"/>
  </r>
  <r>
    <x v="38"/>
    <d v="2019-05-24T00:00:00"/>
    <n v="7"/>
    <n v="1"/>
    <n v="6"/>
    <n v="0"/>
    <n v="21"/>
    <n v="28"/>
    <d v="2019-05-20T00:00:00"/>
    <x v="7"/>
  </r>
  <r>
    <x v="28"/>
    <d v="2019-05-24T00:00:00"/>
    <n v="103"/>
    <n v="6"/>
    <n v="97"/>
    <n v="0"/>
    <n v="21"/>
    <n v="28"/>
    <d v="2019-05-20T00:00:00"/>
    <x v="7"/>
  </r>
  <r>
    <x v="29"/>
    <d v="2019-05-24T00:00:00"/>
    <n v="48"/>
    <n v="12"/>
    <n v="36"/>
    <n v="0"/>
    <n v="21"/>
    <n v="28"/>
    <d v="2019-05-20T00:00:00"/>
    <x v="7"/>
  </r>
  <r>
    <x v="30"/>
    <d v="2019-05-24T00:00:00"/>
    <n v="314"/>
    <n v="0"/>
    <n v="314"/>
    <n v="0"/>
    <n v="21"/>
    <n v="28"/>
    <d v="2019-05-20T00:00:00"/>
    <x v="7"/>
  </r>
  <r>
    <x v="31"/>
    <d v="2019-05-24T00:00:00"/>
    <n v="183"/>
    <n v="19"/>
    <n v="164"/>
    <n v="0"/>
    <n v="21"/>
    <n v="28"/>
    <d v="2019-05-20T00:00:00"/>
    <x v="7"/>
  </r>
  <r>
    <x v="32"/>
    <d v="2019-05-24T00:00:00"/>
    <n v="46"/>
    <n v="15"/>
    <n v="31"/>
    <n v="0"/>
    <n v="21"/>
    <n v="28"/>
    <d v="2019-05-20T00:00:00"/>
    <x v="7"/>
  </r>
  <r>
    <x v="33"/>
    <d v="2019-05-24T00:00:00"/>
    <n v="37"/>
    <n v="4"/>
    <n v="33"/>
    <n v="0"/>
    <n v="21"/>
    <n v="28"/>
    <d v="2019-05-20T00:00:00"/>
    <x v="7"/>
  </r>
  <r>
    <x v="34"/>
    <d v="2019-05-24T00:00:00"/>
    <n v="23"/>
    <n v="0"/>
    <n v="0"/>
    <n v="0"/>
    <n v="21"/>
    <n v="28"/>
    <d v="2019-05-20T00:00:00"/>
    <x v="7"/>
  </r>
  <r>
    <x v="37"/>
    <d v="2019-05-24T00:00:00"/>
    <n v="1"/>
    <n v="0"/>
    <n v="1"/>
    <n v="0"/>
    <n v="21"/>
    <n v="28"/>
    <d v="2019-05-20T00:00:00"/>
    <x v="7"/>
  </r>
  <r>
    <x v="35"/>
    <d v="2019-05-24T00:00:00"/>
    <n v="813"/>
    <n v="0"/>
    <n v="0"/>
    <n v="813"/>
    <n v="21"/>
    <n v="28"/>
    <d v="2019-05-20T00:00:00"/>
    <x v="7"/>
  </r>
  <r>
    <x v="0"/>
    <d v="2019-05-25T00:00:00"/>
    <n v="298"/>
    <n v="0"/>
    <n v="298"/>
    <n v="0"/>
    <n v="21"/>
    <n v="28"/>
    <d v="2019-05-20T00:00:00"/>
    <x v="7"/>
  </r>
  <r>
    <x v="1"/>
    <d v="2019-05-25T00:00:00"/>
    <n v="298"/>
    <n v="22"/>
    <n v="272"/>
    <n v="4"/>
    <n v="21"/>
    <n v="28"/>
    <d v="2019-05-20T00:00:00"/>
    <x v="7"/>
  </r>
  <r>
    <x v="2"/>
    <d v="2019-05-25T00:00:00"/>
    <n v="1"/>
    <n v="0"/>
    <n v="1"/>
    <n v="0"/>
    <n v="21"/>
    <n v="28"/>
    <d v="2019-05-20T00:00:00"/>
    <x v="7"/>
  </r>
  <r>
    <x v="3"/>
    <d v="2019-05-25T00:00:00"/>
    <n v="5"/>
    <n v="0"/>
    <n v="5"/>
    <n v="0"/>
    <n v="21"/>
    <n v="28"/>
    <d v="2019-05-20T00:00:00"/>
    <x v="7"/>
  </r>
  <r>
    <x v="4"/>
    <d v="2019-05-25T00:00:00"/>
    <n v="4"/>
    <n v="0"/>
    <n v="4"/>
    <n v="0"/>
    <n v="21"/>
    <n v="28"/>
    <d v="2019-05-20T00:00:00"/>
    <x v="7"/>
  </r>
  <r>
    <x v="5"/>
    <d v="2019-05-25T00:00:00"/>
    <n v="1"/>
    <n v="0"/>
    <n v="1"/>
    <n v="0"/>
    <n v="21"/>
    <n v="28"/>
    <d v="2019-05-20T00:00:00"/>
    <x v="7"/>
  </r>
  <r>
    <x v="6"/>
    <d v="2019-05-25T00:00:00"/>
    <n v="1"/>
    <n v="0"/>
    <n v="1"/>
    <n v="0"/>
    <n v="21"/>
    <n v="28"/>
    <d v="2019-05-20T00:00:00"/>
    <x v="7"/>
  </r>
  <r>
    <x v="7"/>
    <d v="2019-05-25T00:00:00"/>
    <n v="58"/>
    <n v="22"/>
    <n v="36"/>
    <n v="0"/>
    <n v="21"/>
    <n v="28"/>
    <d v="2019-05-20T00:00:00"/>
    <x v="7"/>
  </r>
  <r>
    <x v="8"/>
    <d v="2019-05-25T00:00:00"/>
    <n v="270"/>
    <n v="23"/>
    <n v="247"/>
    <n v="0"/>
    <n v="21"/>
    <n v="28"/>
    <d v="2019-05-20T00:00:00"/>
    <x v="7"/>
  </r>
  <r>
    <x v="9"/>
    <d v="2019-05-25T00:00:00"/>
    <n v="20"/>
    <n v="0"/>
    <n v="20"/>
    <n v="0"/>
    <n v="21"/>
    <n v="28"/>
    <d v="2019-05-20T00:00:00"/>
    <x v="7"/>
  </r>
  <r>
    <x v="39"/>
    <d v="2019-05-25T00:00:00"/>
    <n v="20"/>
    <n v="0"/>
    <n v="20"/>
    <n v="0"/>
    <n v="21"/>
    <n v="28"/>
    <d v="2019-05-20T00:00:00"/>
    <x v="7"/>
  </r>
  <r>
    <x v="10"/>
    <d v="2019-05-25T00:00:00"/>
    <n v="9"/>
    <n v="0"/>
    <n v="9"/>
    <n v="0"/>
    <n v="21"/>
    <n v="28"/>
    <d v="2019-05-20T00:00:00"/>
    <x v="7"/>
  </r>
  <r>
    <x v="14"/>
    <d v="2019-05-25T00:00:00"/>
    <n v="9"/>
    <n v="0"/>
    <n v="9"/>
    <n v="0"/>
    <n v="21"/>
    <n v="28"/>
    <d v="2019-05-20T00:00:00"/>
    <x v="7"/>
  </r>
  <r>
    <x v="15"/>
    <d v="2019-05-25T00:00:00"/>
    <n v="9"/>
    <n v="0"/>
    <n v="9"/>
    <n v="0"/>
    <n v="21"/>
    <n v="28"/>
    <d v="2019-05-20T00:00:00"/>
    <x v="7"/>
  </r>
  <r>
    <x v="20"/>
    <d v="2019-05-25T00:00:00"/>
    <n v="9"/>
    <n v="0"/>
    <n v="9"/>
    <n v="0"/>
    <n v="21"/>
    <n v="28"/>
    <d v="2019-05-20T00:00:00"/>
    <x v="7"/>
  </r>
  <r>
    <x v="21"/>
    <d v="2019-05-25T00:00:00"/>
    <n v="35"/>
    <n v="1"/>
    <n v="34"/>
    <n v="0"/>
    <n v="21"/>
    <n v="28"/>
    <d v="2019-05-20T00:00:00"/>
    <x v="7"/>
  </r>
  <r>
    <x v="22"/>
    <d v="2019-05-25T00:00:00"/>
    <n v="125"/>
    <n v="0"/>
    <n v="125"/>
    <n v="0"/>
    <n v="21"/>
    <n v="28"/>
    <d v="2019-05-20T00:00:00"/>
    <x v="7"/>
  </r>
  <r>
    <x v="23"/>
    <d v="2019-05-25T00:00:00"/>
    <n v="8"/>
    <n v="1"/>
    <n v="7"/>
    <n v="0"/>
    <n v="21"/>
    <n v="28"/>
    <d v="2019-05-20T00:00:00"/>
    <x v="7"/>
  </r>
  <r>
    <x v="24"/>
    <d v="2019-05-25T00:00:00"/>
    <n v="41"/>
    <n v="6"/>
    <n v="35"/>
    <n v="0"/>
    <n v="21"/>
    <n v="28"/>
    <d v="2019-05-20T00:00:00"/>
    <x v="7"/>
  </r>
  <r>
    <x v="25"/>
    <d v="2019-05-25T00:00:00"/>
    <n v="12"/>
    <n v="1"/>
    <n v="11"/>
    <n v="0"/>
    <n v="21"/>
    <n v="28"/>
    <d v="2019-05-20T00:00:00"/>
    <x v="7"/>
  </r>
  <r>
    <x v="26"/>
    <d v="2019-05-25T00:00:00"/>
    <n v="3"/>
    <n v="0"/>
    <n v="3"/>
    <n v="0"/>
    <n v="21"/>
    <n v="28"/>
    <d v="2019-05-20T00:00:00"/>
    <x v="7"/>
  </r>
  <r>
    <x v="27"/>
    <d v="2019-05-25T00:00:00"/>
    <n v="3"/>
    <n v="0"/>
    <n v="3"/>
    <n v="0"/>
    <n v="21"/>
    <n v="28"/>
    <d v="2019-05-20T00:00:00"/>
    <x v="7"/>
  </r>
  <r>
    <x v="38"/>
    <d v="2019-05-25T00:00:00"/>
    <n v="1"/>
    <n v="0"/>
    <n v="1"/>
    <n v="0"/>
    <n v="21"/>
    <n v="28"/>
    <d v="2019-05-20T00:00:00"/>
    <x v="7"/>
  </r>
  <r>
    <x v="28"/>
    <d v="2019-05-25T00:00:00"/>
    <n v="13"/>
    <n v="1"/>
    <n v="12"/>
    <n v="0"/>
    <n v="21"/>
    <n v="28"/>
    <d v="2019-05-20T00:00:00"/>
    <x v="7"/>
  </r>
  <r>
    <x v="29"/>
    <d v="2019-05-25T00:00:00"/>
    <n v="8"/>
    <n v="3"/>
    <n v="5"/>
    <n v="0"/>
    <n v="21"/>
    <n v="28"/>
    <d v="2019-05-20T00:00:00"/>
    <x v="7"/>
  </r>
  <r>
    <x v="30"/>
    <d v="2019-05-25T00:00:00"/>
    <n v="41"/>
    <n v="0"/>
    <n v="41"/>
    <n v="0"/>
    <n v="21"/>
    <n v="28"/>
    <d v="2019-05-20T00:00:00"/>
    <x v="7"/>
  </r>
  <r>
    <x v="31"/>
    <d v="2019-05-25T00:00:00"/>
    <n v="18"/>
    <n v="1"/>
    <n v="17"/>
    <n v="0"/>
    <n v="21"/>
    <n v="28"/>
    <d v="2019-05-20T00:00:00"/>
    <x v="7"/>
  </r>
  <r>
    <x v="32"/>
    <d v="2019-05-25T00:00:00"/>
    <n v="7"/>
    <n v="2"/>
    <n v="5"/>
    <n v="0"/>
    <n v="21"/>
    <n v="28"/>
    <d v="2019-05-20T00:00:00"/>
    <x v="7"/>
  </r>
  <r>
    <x v="33"/>
    <d v="2019-05-25T00:00:00"/>
    <n v="4"/>
    <n v="0"/>
    <n v="4"/>
    <n v="0"/>
    <n v="21"/>
    <n v="28"/>
    <d v="2019-05-20T00:00:00"/>
    <x v="7"/>
  </r>
  <r>
    <x v="34"/>
    <d v="2019-05-25T00:00:00"/>
    <n v="1"/>
    <n v="0"/>
    <n v="0"/>
    <n v="0"/>
    <n v="21"/>
    <n v="28"/>
    <d v="2019-05-20T00:00:00"/>
    <x v="7"/>
  </r>
  <r>
    <x v="35"/>
    <d v="2019-05-25T00:00:00"/>
    <n v="74"/>
    <n v="0"/>
    <n v="0"/>
    <n v="74"/>
    <n v="21"/>
    <n v="28"/>
    <d v="2019-05-20T00:00:00"/>
    <x v="7"/>
  </r>
  <r>
    <x v="0"/>
    <d v="2019-05-26T00:00:00"/>
    <n v="185"/>
    <n v="0"/>
    <n v="185"/>
    <n v="0"/>
    <n v="22"/>
    <n v="29"/>
    <d v="2019-05-27T00:00:00"/>
    <x v="7"/>
  </r>
  <r>
    <x v="1"/>
    <d v="2019-05-26T00:00:00"/>
    <n v="185"/>
    <n v="10"/>
    <n v="169"/>
    <n v="6"/>
    <n v="22"/>
    <n v="29"/>
    <d v="2019-05-27T00:00:00"/>
    <x v="7"/>
  </r>
  <r>
    <x v="2"/>
    <d v="2019-05-26T00:00:00"/>
    <n v="1"/>
    <n v="0"/>
    <n v="1"/>
    <n v="0"/>
    <n v="22"/>
    <n v="29"/>
    <d v="2019-05-27T00:00:00"/>
    <x v="7"/>
  </r>
  <r>
    <x v="3"/>
    <d v="2019-05-26T00:00:00"/>
    <n v="4"/>
    <n v="0"/>
    <n v="4"/>
    <n v="0"/>
    <n v="22"/>
    <n v="29"/>
    <d v="2019-05-27T00:00:00"/>
    <x v="7"/>
  </r>
  <r>
    <x v="4"/>
    <d v="2019-05-26T00:00:00"/>
    <n v="3"/>
    <n v="0"/>
    <n v="3"/>
    <n v="0"/>
    <n v="22"/>
    <n v="29"/>
    <d v="2019-05-27T00:00:00"/>
    <x v="7"/>
  </r>
  <r>
    <x v="5"/>
    <d v="2019-05-26T00:00:00"/>
    <n v="5"/>
    <n v="0"/>
    <n v="5"/>
    <n v="0"/>
    <n v="22"/>
    <n v="29"/>
    <d v="2019-05-27T00:00:00"/>
    <x v="7"/>
  </r>
  <r>
    <x v="6"/>
    <d v="2019-05-26T00:00:00"/>
    <n v="5"/>
    <n v="0"/>
    <n v="5"/>
    <n v="0"/>
    <n v="22"/>
    <n v="29"/>
    <d v="2019-05-27T00:00:00"/>
    <x v="7"/>
  </r>
  <r>
    <x v="7"/>
    <d v="2019-05-26T00:00:00"/>
    <n v="42"/>
    <n v="15"/>
    <n v="27"/>
    <n v="0"/>
    <n v="22"/>
    <n v="29"/>
    <d v="2019-05-27T00:00:00"/>
    <x v="7"/>
  </r>
  <r>
    <x v="8"/>
    <d v="2019-05-26T00:00:00"/>
    <n v="166"/>
    <n v="19"/>
    <n v="147"/>
    <n v="0"/>
    <n v="22"/>
    <n v="29"/>
    <d v="2019-05-27T00:00:00"/>
    <x v="7"/>
  </r>
  <r>
    <x v="9"/>
    <d v="2019-05-26T00:00:00"/>
    <n v="13"/>
    <n v="0"/>
    <n v="13"/>
    <n v="0"/>
    <n v="22"/>
    <n v="29"/>
    <d v="2019-05-27T00:00:00"/>
    <x v="7"/>
  </r>
  <r>
    <x v="39"/>
    <d v="2019-05-26T00:00:00"/>
    <n v="13"/>
    <n v="0"/>
    <n v="13"/>
    <n v="0"/>
    <n v="22"/>
    <n v="29"/>
    <d v="2019-05-27T00:00:00"/>
    <x v="7"/>
  </r>
  <r>
    <x v="10"/>
    <d v="2019-05-26T00:00:00"/>
    <n v="9"/>
    <n v="0"/>
    <n v="9"/>
    <n v="0"/>
    <n v="22"/>
    <n v="29"/>
    <d v="2019-05-27T00:00:00"/>
    <x v="7"/>
  </r>
  <r>
    <x v="14"/>
    <d v="2019-05-26T00:00:00"/>
    <n v="9"/>
    <n v="3"/>
    <n v="6"/>
    <n v="0"/>
    <n v="22"/>
    <n v="29"/>
    <d v="2019-05-27T00:00:00"/>
    <x v="7"/>
  </r>
  <r>
    <x v="15"/>
    <d v="2019-05-26T00:00:00"/>
    <n v="5"/>
    <n v="0"/>
    <n v="5"/>
    <n v="0"/>
    <n v="22"/>
    <n v="29"/>
    <d v="2019-05-27T00:00:00"/>
    <x v="7"/>
  </r>
  <r>
    <x v="18"/>
    <d v="2019-05-26T00:00:00"/>
    <n v="1"/>
    <n v="0"/>
    <n v="1"/>
    <n v="0"/>
    <n v="22"/>
    <n v="29"/>
    <d v="2019-05-27T00:00:00"/>
    <x v="7"/>
  </r>
  <r>
    <x v="20"/>
    <d v="2019-05-26T00:00:00"/>
    <n v="9"/>
    <n v="0"/>
    <n v="9"/>
    <n v="0"/>
    <n v="22"/>
    <n v="29"/>
    <d v="2019-05-27T00:00:00"/>
    <x v="7"/>
  </r>
  <r>
    <x v="21"/>
    <d v="2019-05-26T00:00:00"/>
    <n v="17"/>
    <n v="0"/>
    <n v="17"/>
    <n v="0"/>
    <n v="22"/>
    <n v="29"/>
    <d v="2019-05-27T00:00:00"/>
    <x v="7"/>
  </r>
  <r>
    <x v="22"/>
    <d v="2019-05-26T00:00:00"/>
    <n v="65"/>
    <n v="0"/>
    <n v="65"/>
    <n v="0"/>
    <n v="22"/>
    <n v="29"/>
    <d v="2019-05-27T00:00:00"/>
    <x v="7"/>
  </r>
  <r>
    <x v="23"/>
    <d v="2019-05-26T00:00:00"/>
    <n v="3"/>
    <n v="2"/>
    <n v="1"/>
    <n v="0"/>
    <n v="22"/>
    <n v="29"/>
    <d v="2019-05-27T00:00:00"/>
    <x v="7"/>
  </r>
  <r>
    <x v="24"/>
    <d v="2019-05-26T00:00:00"/>
    <n v="25"/>
    <n v="5"/>
    <n v="20"/>
    <n v="0"/>
    <n v="22"/>
    <n v="29"/>
    <d v="2019-05-27T00:00:00"/>
    <x v="7"/>
  </r>
  <r>
    <x v="25"/>
    <d v="2019-05-26T00:00:00"/>
    <n v="4"/>
    <n v="1"/>
    <n v="3"/>
    <n v="0"/>
    <n v="22"/>
    <n v="29"/>
    <d v="2019-05-27T00:00:00"/>
    <x v="7"/>
  </r>
  <r>
    <x v="26"/>
    <d v="2019-05-26T00:00:00"/>
    <n v="5"/>
    <n v="0"/>
    <n v="5"/>
    <n v="0"/>
    <n v="22"/>
    <n v="29"/>
    <d v="2019-05-27T00:00:00"/>
    <x v="7"/>
  </r>
  <r>
    <x v="28"/>
    <d v="2019-05-26T00:00:00"/>
    <n v="7"/>
    <n v="0"/>
    <n v="7"/>
    <n v="0"/>
    <n v="22"/>
    <n v="29"/>
    <d v="2019-05-27T00:00:00"/>
    <x v="7"/>
  </r>
  <r>
    <x v="29"/>
    <d v="2019-05-26T00:00:00"/>
    <n v="3"/>
    <n v="2"/>
    <n v="1"/>
    <n v="0"/>
    <n v="22"/>
    <n v="29"/>
    <d v="2019-05-27T00:00:00"/>
    <x v="7"/>
  </r>
  <r>
    <x v="30"/>
    <d v="2019-05-26T00:00:00"/>
    <n v="25"/>
    <n v="0"/>
    <n v="25"/>
    <n v="0"/>
    <n v="22"/>
    <n v="29"/>
    <d v="2019-05-27T00:00:00"/>
    <x v="7"/>
  </r>
  <r>
    <x v="31"/>
    <d v="2019-05-26T00:00:00"/>
    <n v="11"/>
    <n v="1"/>
    <n v="10"/>
    <n v="0"/>
    <n v="22"/>
    <n v="29"/>
    <d v="2019-05-27T00:00:00"/>
    <x v="7"/>
  </r>
  <r>
    <x v="32"/>
    <d v="2019-05-26T00:00:00"/>
    <n v="10"/>
    <n v="5"/>
    <n v="5"/>
    <n v="0"/>
    <n v="22"/>
    <n v="29"/>
    <d v="2019-05-27T00:00:00"/>
    <x v="7"/>
  </r>
  <r>
    <x v="33"/>
    <d v="2019-05-26T00:00:00"/>
    <n v="2"/>
    <n v="0"/>
    <n v="2"/>
    <n v="0"/>
    <n v="22"/>
    <n v="29"/>
    <d v="2019-05-27T00:00:00"/>
    <x v="7"/>
  </r>
  <r>
    <x v="35"/>
    <d v="2019-05-26T00:00:00"/>
    <n v="48"/>
    <n v="0"/>
    <n v="0"/>
    <n v="48"/>
    <n v="22"/>
    <n v="29"/>
    <d v="2019-05-27T00:00:00"/>
    <x v="7"/>
  </r>
  <r>
    <x v="0"/>
    <d v="2019-05-27T00:00:00"/>
    <n v="453"/>
    <n v="0"/>
    <n v="449"/>
    <n v="4"/>
    <n v="22"/>
    <n v="29"/>
    <d v="2019-05-27T00:00:00"/>
    <x v="7"/>
  </r>
  <r>
    <x v="1"/>
    <d v="2019-05-27T00:00:00"/>
    <n v="449"/>
    <n v="19"/>
    <n v="422"/>
    <n v="8"/>
    <n v="22"/>
    <n v="29"/>
    <d v="2019-05-27T00:00:00"/>
    <x v="7"/>
  </r>
  <r>
    <x v="3"/>
    <d v="2019-05-27T00:00:00"/>
    <n v="9"/>
    <n v="0"/>
    <n v="9"/>
    <n v="0"/>
    <n v="22"/>
    <n v="29"/>
    <d v="2019-05-27T00:00:00"/>
    <x v="7"/>
  </r>
  <r>
    <x v="4"/>
    <d v="2019-05-27T00:00:00"/>
    <n v="9"/>
    <n v="0"/>
    <n v="9"/>
    <n v="0"/>
    <n v="22"/>
    <n v="29"/>
    <d v="2019-05-27T00:00:00"/>
    <x v="7"/>
  </r>
  <r>
    <x v="5"/>
    <d v="2019-05-27T00:00:00"/>
    <n v="4"/>
    <n v="0"/>
    <n v="4"/>
    <n v="0"/>
    <n v="22"/>
    <n v="29"/>
    <d v="2019-05-27T00:00:00"/>
    <x v="7"/>
  </r>
  <r>
    <x v="6"/>
    <d v="2019-05-27T00:00:00"/>
    <n v="4"/>
    <n v="0"/>
    <n v="4"/>
    <n v="0"/>
    <n v="22"/>
    <n v="29"/>
    <d v="2019-05-27T00:00:00"/>
    <x v="7"/>
  </r>
  <r>
    <x v="7"/>
    <d v="2019-05-27T00:00:00"/>
    <n v="90"/>
    <n v="25"/>
    <n v="65"/>
    <n v="0"/>
    <n v="22"/>
    <n v="29"/>
    <d v="2019-05-27T00:00:00"/>
    <x v="7"/>
  </r>
  <r>
    <x v="8"/>
    <d v="2019-05-27T00:00:00"/>
    <n v="417"/>
    <n v="53"/>
    <n v="364"/>
    <n v="0"/>
    <n v="22"/>
    <n v="29"/>
    <d v="2019-05-27T00:00:00"/>
    <x v="7"/>
  </r>
  <r>
    <x v="9"/>
    <d v="2019-05-27T00:00:00"/>
    <n v="28"/>
    <n v="0"/>
    <n v="28"/>
    <n v="0"/>
    <n v="22"/>
    <n v="29"/>
    <d v="2019-05-27T00:00:00"/>
    <x v="7"/>
  </r>
  <r>
    <x v="39"/>
    <d v="2019-05-27T00:00:00"/>
    <n v="28"/>
    <n v="2"/>
    <n v="26"/>
    <n v="0"/>
    <n v="22"/>
    <n v="29"/>
    <d v="2019-05-27T00:00:00"/>
    <x v="7"/>
  </r>
  <r>
    <x v="10"/>
    <d v="2019-05-27T00:00:00"/>
    <n v="28"/>
    <n v="0"/>
    <n v="28"/>
    <n v="0"/>
    <n v="22"/>
    <n v="29"/>
    <d v="2019-05-27T00:00:00"/>
    <x v="7"/>
  </r>
  <r>
    <x v="14"/>
    <d v="2019-05-27T00:00:00"/>
    <n v="28"/>
    <n v="6"/>
    <n v="22"/>
    <n v="0"/>
    <n v="22"/>
    <n v="29"/>
    <d v="2019-05-27T00:00:00"/>
    <x v="7"/>
  </r>
  <r>
    <x v="15"/>
    <d v="2019-05-27T00:00:00"/>
    <n v="21"/>
    <n v="0"/>
    <n v="21"/>
    <n v="0"/>
    <n v="22"/>
    <n v="29"/>
    <d v="2019-05-27T00:00:00"/>
    <x v="7"/>
  </r>
  <r>
    <x v="18"/>
    <d v="2019-05-27T00:00:00"/>
    <n v="1"/>
    <n v="0"/>
    <n v="1"/>
    <n v="0"/>
    <n v="22"/>
    <n v="29"/>
    <d v="2019-05-27T00:00:00"/>
    <x v="7"/>
  </r>
  <r>
    <x v="19"/>
    <d v="2019-05-27T00:00:00"/>
    <n v="1"/>
    <n v="0"/>
    <n v="1"/>
    <n v="0"/>
    <n v="22"/>
    <n v="29"/>
    <d v="2019-05-27T00:00:00"/>
    <x v="7"/>
  </r>
  <r>
    <x v="20"/>
    <d v="2019-05-27T00:00:00"/>
    <n v="28"/>
    <n v="0"/>
    <n v="28"/>
    <n v="0"/>
    <n v="22"/>
    <n v="29"/>
    <d v="2019-05-27T00:00:00"/>
    <x v="7"/>
  </r>
  <r>
    <x v="21"/>
    <d v="2019-05-27T00:00:00"/>
    <n v="44"/>
    <n v="2"/>
    <n v="42"/>
    <n v="0"/>
    <n v="22"/>
    <n v="29"/>
    <d v="2019-05-27T00:00:00"/>
    <x v="7"/>
  </r>
  <r>
    <x v="22"/>
    <d v="2019-05-27T00:00:00"/>
    <n v="185"/>
    <n v="1"/>
    <n v="184"/>
    <n v="0"/>
    <n v="22"/>
    <n v="29"/>
    <d v="2019-05-27T00:00:00"/>
    <x v="7"/>
  </r>
  <r>
    <x v="23"/>
    <d v="2019-05-27T00:00:00"/>
    <n v="15"/>
    <n v="5"/>
    <n v="10"/>
    <n v="0"/>
    <n v="22"/>
    <n v="29"/>
    <d v="2019-05-27T00:00:00"/>
    <x v="7"/>
  </r>
  <r>
    <x v="24"/>
    <d v="2019-05-27T00:00:00"/>
    <n v="60"/>
    <n v="8"/>
    <n v="52"/>
    <n v="0"/>
    <n v="22"/>
    <n v="29"/>
    <d v="2019-05-27T00:00:00"/>
    <x v="7"/>
  </r>
  <r>
    <x v="25"/>
    <d v="2019-05-27T00:00:00"/>
    <n v="15"/>
    <n v="4"/>
    <n v="11"/>
    <n v="0"/>
    <n v="22"/>
    <n v="29"/>
    <d v="2019-05-27T00:00:00"/>
    <x v="7"/>
  </r>
  <r>
    <x v="26"/>
    <d v="2019-05-27T00:00:00"/>
    <n v="3"/>
    <n v="0"/>
    <n v="3"/>
    <n v="0"/>
    <n v="22"/>
    <n v="29"/>
    <d v="2019-05-27T00:00:00"/>
    <x v="7"/>
  </r>
  <r>
    <x v="27"/>
    <d v="2019-05-27T00:00:00"/>
    <n v="4"/>
    <n v="0"/>
    <n v="4"/>
    <n v="0"/>
    <n v="22"/>
    <n v="29"/>
    <d v="2019-05-27T00:00:00"/>
    <x v="7"/>
  </r>
  <r>
    <x v="28"/>
    <d v="2019-05-27T00:00:00"/>
    <n v="24"/>
    <n v="1"/>
    <n v="23"/>
    <n v="0"/>
    <n v="22"/>
    <n v="29"/>
    <d v="2019-05-27T00:00:00"/>
    <x v="7"/>
  </r>
  <r>
    <x v="29"/>
    <d v="2019-05-27T00:00:00"/>
    <n v="10"/>
    <n v="1"/>
    <n v="9"/>
    <n v="0"/>
    <n v="22"/>
    <n v="29"/>
    <d v="2019-05-27T00:00:00"/>
    <x v="7"/>
  </r>
  <r>
    <x v="30"/>
    <d v="2019-05-27T00:00:00"/>
    <n v="60"/>
    <n v="0"/>
    <n v="60"/>
    <n v="0"/>
    <n v="22"/>
    <n v="29"/>
    <d v="2019-05-27T00:00:00"/>
    <x v="7"/>
  </r>
  <r>
    <x v="31"/>
    <d v="2019-05-27T00:00:00"/>
    <n v="16"/>
    <n v="2"/>
    <n v="14"/>
    <n v="0"/>
    <n v="22"/>
    <n v="29"/>
    <d v="2019-05-27T00:00:00"/>
    <x v="7"/>
  </r>
  <r>
    <x v="32"/>
    <d v="2019-05-27T00:00:00"/>
    <n v="13"/>
    <n v="6"/>
    <n v="7"/>
    <n v="0"/>
    <n v="22"/>
    <n v="29"/>
    <d v="2019-05-27T00:00:00"/>
    <x v="7"/>
  </r>
  <r>
    <x v="33"/>
    <d v="2019-05-27T00:00:00"/>
    <n v="11"/>
    <n v="0"/>
    <n v="11"/>
    <n v="0"/>
    <n v="22"/>
    <n v="29"/>
    <d v="2019-05-27T00:00:00"/>
    <x v="7"/>
  </r>
  <r>
    <x v="34"/>
    <d v="2019-05-27T00:00:00"/>
    <n v="2"/>
    <n v="0"/>
    <n v="0"/>
    <n v="0"/>
    <n v="22"/>
    <n v="29"/>
    <d v="2019-05-27T00:00:00"/>
    <x v="7"/>
  </r>
  <r>
    <x v="35"/>
    <d v="2019-05-27T00:00:00"/>
    <n v="109"/>
    <n v="0"/>
    <n v="0"/>
    <n v="109"/>
    <n v="22"/>
    <n v="29"/>
    <d v="2019-05-27T00:00:00"/>
    <x v="7"/>
  </r>
  <r>
    <x v="0"/>
    <d v="2019-05-29T00:00:00"/>
    <n v="3967"/>
    <n v="0"/>
    <n v="3932"/>
    <n v="35"/>
    <n v="22"/>
    <n v="29"/>
    <d v="2019-05-27T00:00:00"/>
    <x v="7"/>
  </r>
  <r>
    <x v="2"/>
    <d v="2019-05-29T00:00:00"/>
    <n v="17"/>
    <n v="3"/>
    <n v="14"/>
    <n v="0"/>
    <n v="22"/>
    <n v="29"/>
    <d v="2019-05-27T00:00:00"/>
    <x v="7"/>
  </r>
  <r>
    <x v="3"/>
    <d v="2019-05-29T00:00:00"/>
    <n v="55"/>
    <n v="4"/>
    <n v="51"/>
    <n v="0"/>
    <n v="22"/>
    <n v="29"/>
    <d v="2019-05-27T00:00:00"/>
    <x v="7"/>
  </r>
  <r>
    <x v="4"/>
    <d v="2019-05-29T00:00:00"/>
    <n v="34"/>
    <n v="1"/>
    <n v="33"/>
    <n v="0"/>
    <n v="22"/>
    <n v="29"/>
    <d v="2019-05-27T00:00:00"/>
    <x v="7"/>
  </r>
  <r>
    <x v="36"/>
    <d v="2019-05-29T00:00:00"/>
    <n v="3"/>
    <n v="0"/>
    <n v="3"/>
    <n v="0"/>
    <n v="22"/>
    <n v="29"/>
    <d v="2019-05-27T00:00:00"/>
    <x v="7"/>
  </r>
  <r>
    <x v="5"/>
    <d v="2019-05-29T00:00:00"/>
    <n v="8"/>
    <n v="1"/>
    <n v="7"/>
    <n v="0"/>
    <n v="22"/>
    <n v="29"/>
    <d v="2019-05-27T00:00:00"/>
    <x v="7"/>
  </r>
  <r>
    <x v="6"/>
    <d v="2019-05-29T00:00:00"/>
    <n v="4"/>
    <n v="0"/>
    <n v="4"/>
    <n v="0"/>
    <n v="22"/>
    <n v="29"/>
    <d v="2019-05-27T00:00:00"/>
    <x v="7"/>
  </r>
  <r>
    <x v="1"/>
    <d v="2019-05-29T00:00:00"/>
    <n v="3932"/>
    <n v="93"/>
    <n v="3807"/>
    <n v="32"/>
    <n v="22"/>
    <n v="29"/>
    <d v="2019-05-27T00:00:00"/>
    <x v="7"/>
  </r>
  <r>
    <x v="39"/>
    <d v="2019-05-29T00:00:00"/>
    <n v="286"/>
    <n v="2"/>
    <n v="284"/>
    <n v="0"/>
    <n v="22"/>
    <n v="29"/>
    <d v="2019-05-27T00:00:00"/>
    <x v="7"/>
  </r>
  <r>
    <x v="9"/>
    <d v="2019-05-29T00:00:00"/>
    <n v="286"/>
    <n v="0"/>
    <n v="286"/>
    <n v="0"/>
    <n v="22"/>
    <n v="29"/>
    <d v="2019-05-27T00:00:00"/>
    <x v="7"/>
  </r>
  <r>
    <x v="14"/>
    <d v="2019-05-29T00:00:00"/>
    <n v="208"/>
    <n v="65"/>
    <n v="143"/>
    <n v="0"/>
    <n v="22"/>
    <n v="29"/>
    <d v="2019-05-27T00:00:00"/>
    <x v="7"/>
  </r>
  <r>
    <x v="15"/>
    <d v="2019-05-29T00:00:00"/>
    <n v="125"/>
    <n v="1"/>
    <n v="124"/>
    <n v="0"/>
    <n v="22"/>
    <n v="29"/>
    <d v="2019-05-27T00:00:00"/>
    <x v="7"/>
  </r>
  <r>
    <x v="18"/>
    <d v="2019-05-29T00:00:00"/>
    <n v="18"/>
    <n v="0"/>
    <n v="18"/>
    <n v="0"/>
    <n v="22"/>
    <n v="29"/>
    <d v="2019-05-27T00:00:00"/>
    <x v="7"/>
  </r>
  <r>
    <x v="19"/>
    <d v="2019-05-29T00:00:00"/>
    <n v="6"/>
    <n v="0"/>
    <n v="6"/>
    <n v="0"/>
    <n v="22"/>
    <n v="29"/>
    <d v="2019-05-27T00:00:00"/>
    <x v="7"/>
  </r>
  <r>
    <x v="10"/>
    <d v="2019-05-29T00:00:00"/>
    <n v="208"/>
    <n v="0"/>
    <n v="208"/>
    <n v="0"/>
    <n v="22"/>
    <n v="29"/>
    <d v="2019-05-27T00:00:00"/>
    <x v="7"/>
  </r>
  <r>
    <x v="20"/>
    <d v="2019-05-29T00:00:00"/>
    <n v="208"/>
    <n v="0"/>
    <n v="208"/>
    <n v="0"/>
    <n v="22"/>
    <n v="29"/>
    <d v="2019-05-27T00:00:00"/>
    <x v="7"/>
  </r>
  <r>
    <x v="21"/>
    <d v="2019-05-29T00:00:00"/>
    <n v="630"/>
    <n v="9"/>
    <n v="621"/>
    <n v="0"/>
    <n v="22"/>
    <n v="29"/>
    <d v="2019-05-27T00:00:00"/>
    <x v="7"/>
  </r>
  <r>
    <x v="22"/>
    <d v="2019-05-29T00:00:00"/>
    <n v="1873"/>
    <n v="13"/>
    <n v="1860"/>
    <n v="0"/>
    <n v="22"/>
    <n v="29"/>
    <d v="2019-05-27T00:00:00"/>
    <x v="7"/>
  </r>
  <r>
    <x v="25"/>
    <d v="2019-05-29T00:00:00"/>
    <n v="127"/>
    <n v="12"/>
    <n v="115"/>
    <n v="0"/>
    <n v="22"/>
    <n v="29"/>
    <d v="2019-05-27T00:00:00"/>
    <x v="7"/>
  </r>
  <r>
    <x v="26"/>
    <d v="2019-05-29T00:00:00"/>
    <n v="36"/>
    <n v="1"/>
    <n v="35"/>
    <n v="0"/>
    <n v="22"/>
    <n v="29"/>
    <d v="2019-05-27T00:00:00"/>
    <x v="7"/>
  </r>
  <r>
    <x v="27"/>
    <d v="2019-05-29T00:00:00"/>
    <n v="39"/>
    <n v="0"/>
    <n v="39"/>
    <n v="0"/>
    <n v="22"/>
    <n v="29"/>
    <d v="2019-05-27T00:00:00"/>
    <x v="7"/>
  </r>
  <r>
    <x v="38"/>
    <d v="2019-05-29T00:00:00"/>
    <n v="5"/>
    <n v="2"/>
    <n v="3"/>
    <n v="0"/>
    <n v="22"/>
    <n v="29"/>
    <d v="2019-05-27T00:00:00"/>
    <x v="7"/>
  </r>
  <r>
    <x v="28"/>
    <d v="2019-05-29T00:00:00"/>
    <n v="141"/>
    <n v="13"/>
    <n v="128"/>
    <n v="0"/>
    <n v="22"/>
    <n v="29"/>
    <d v="2019-05-27T00:00:00"/>
    <x v="7"/>
  </r>
  <r>
    <x v="29"/>
    <d v="2019-05-29T00:00:00"/>
    <n v="52"/>
    <n v="16"/>
    <n v="36"/>
    <n v="0"/>
    <n v="22"/>
    <n v="29"/>
    <d v="2019-05-27T00:00:00"/>
    <x v="7"/>
  </r>
  <r>
    <x v="23"/>
    <d v="2019-05-29T00:00:00"/>
    <n v="79"/>
    <n v="17"/>
    <n v="62"/>
    <n v="0"/>
    <n v="22"/>
    <n v="29"/>
    <d v="2019-05-27T00:00:00"/>
    <x v="7"/>
  </r>
  <r>
    <x v="24"/>
    <d v="2019-05-29T00:00:00"/>
    <n v="405"/>
    <n v="27"/>
    <n v="378"/>
    <n v="0"/>
    <n v="22"/>
    <n v="29"/>
    <d v="2019-05-27T00:00:00"/>
    <x v="7"/>
  </r>
  <r>
    <x v="30"/>
    <d v="2019-05-29T00:00:00"/>
    <n v="405"/>
    <n v="0"/>
    <n v="405"/>
    <n v="0"/>
    <n v="22"/>
    <n v="29"/>
    <d v="2019-05-27T00:00:00"/>
    <x v="7"/>
  </r>
  <r>
    <x v="31"/>
    <d v="2019-05-29T00:00:00"/>
    <n v="282"/>
    <n v="28"/>
    <n v="254"/>
    <n v="0"/>
    <n v="22"/>
    <n v="29"/>
    <d v="2019-05-27T00:00:00"/>
    <x v="7"/>
  </r>
  <r>
    <x v="32"/>
    <d v="2019-05-29T00:00:00"/>
    <n v="86"/>
    <n v="19"/>
    <n v="67"/>
    <n v="0"/>
    <n v="22"/>
    <n v="29"/>
    <d v="2019-05-27T00:00:00"/>
    <x v="7"/>
  </r>
  <r>
    <x v="33"/>
    <d v="2019-05-29T00:00:00"/>
    <n v="59"/>
    <n v="8"/>
    <n v="51"/>
    <n v="0"/>
    <n v="22"/>
    <n v="29"/>
    <d v="2019-05-27T00:00:00"/>
    <x v="7"/>
  </r>
  <r>
    <x v="34"/>
    <d v="2019-05-29T00:00:00"/>
    <n v="22"/>
    <n v="0"/>
    <n v="0"/>
    <n v="0"/>
    <n v="22"/>
    <n v="29"/>
    <d v="2019-05-27T00:00:00"/>
    <x v="7"/>
  </r>
  <r>
    <x v="7"/>
    <d v="2019-05-29T00:00:00"/>
    <n v="859"/>
    <n v="195"/>
    <n v="664"/>
    <n v="0"/>
    <n v="22"/>
    <n v="29"/>
    <d v="2019-05-27T00:00:00"/>
    <x v="7"/>
  </r>
  <r>
    <x v="8"/>
    <d v="2019-05-29T00:00:00"/>
    <n v="3804"/>
    <n v="232"/>
    <n v="3572"/>
    <n v="0"/>
    <n v="22"/>
    <n v="29"/>
    <d v="2019-05-27T00:00:00"/>
    <x v="7"/>
  </r>
  <r>
    <x v="35"/>
    <d v="2019-05-29T00:00:00"/>
    <n v="1141"/>
    <n v="0"/>
    <n v="0"/>
    <n v="1141"/>
    <n v="22"/>
    <n v="29"/>
    <d v="2019-05-27T00:00:00"/>
    <x v="7"/>
  </r>
  <r>
    <x v="0"/>
    <d v="2019-05-28T00:00:00"/>
    <n v="4889"/>
    <n v="0"/>
    <n v="4855"/>
    <n v="34"/>
    <n v="22"/>
    <n v="29"/>
    <d v="2019-05-27T00:00:00"/>
    <x v="7"/>
  </r>
  <r>
    <x v="2"/>
    <d v="2019-05-28T00:00:00"/>
    <n v="16"/>
    <n v="0"/>
    <n v="16"/>
    <n v="0"/>
    <n v="22"/>
    <n v="29"/>
    <d v="2019-05-27T00:00:00"/>
    <x v="7"/>
  </r>
  <r>
    <x v="3"/>
    <d v="2019-05-28T00:00:00"/>
    <n v="72"/>
    <n v="9"/>
    <n v="63"/>
    <n v="0"/>
    <n v="22"/>
    <n v="29"/>
    <d v="2019-05-27T00:00:00"/>
    <x v="7"/>
  </r>
  <r>
    <x v="4"/>
    <d v="2019-05-28T00:00:00"/>
    <n v="47"/>
    <n v="1"/>
    <n v="46"/>
    <n v="0"/>
    <n v="22"/>
    <n v="29"/>
    <d v="2019-05-27T00:00:00"/>
    <x v="7"/>
  </r>
  <r>
    <x v="36"/>
    <d v="2019-05-28T00:00:00"/>
    <n v="2"/>
    <n v="1"/>
    <n v="1"/>
    <n v="0"/>
    <n v="22"/>
    <n v="29"/>
    <d v="2019-05-27T00:00:00"/>
    <x v="7"/>
  </r>
  <r>
    <x v="5"/>
    <d v="2019-05-28T00:00:00"/>
    <n v="16"/>
    <n v="2"/>
    <n v="14"/>
    <n v="0"/>
    <n v="22"/>
    <n v="29"/>
    <d v="2019-05-27T00:00:00"/>
    <x v="7"/>
  </r>
  <r>
    <x v="6"/>
    <d v="2019-05-28T00:00:00"/>
    <n v="12"/>
    <n v="0"/>
    <n v="12"/>
    <n v="0"/>
    <n v="22"/>
    <n v="29"/>
    <d v="2019-05-27T00:00:00"/>
    <x v="7"/>
  </r>
  <r>
    <x v="1"/>
    <d v="2019-05-28T00:00:00"/>
    <n v="4855"/>
    <n v="104"/>
    <n v="4720"/>
    <n v="31"/>
    <n v="22"/>
    <n v="29"/>
    <d v="2019-05-27T00:00:00"/>
    <x v="7"/>
  </r>
  <r>
    <x v="39"/>
    <d v="2019-05-28T00:00:00"/>
    <n v="395"/>
    <n v="5"/>
    <n v="390"/>
    <n v="0"/>
    <n v="22"/>
    <n v="29"/>
    <d v="2019-05-27T00:00:00"/>
    <x v="7"/>
  </r>
  <r>
    <x v="9"/>
    <d v="2019-05-28T00:00:00"/>
    <n v="395"/>
    <n v="0"/>
    <n v="395"/>
    <n v="0"/>
    <n v="22"/>
    <n v="29"/>
    <d v="2019-05-27T00:00:00"/>
    <x v="7"/>
  </r>
  <r>
    <x v="14"/>
    <d v="2019-05-28T00:00:00"/>
    <n v="242"/>
    <n v="64"/>
    <n v="178"/>
    <n v="0"/>
    <n v="22"/>
    <n v="29"/>
    <d v="2019-05-27T00:00:00"/>
    <x v="7"/>
  </r>
  <r>
    <x v="15"/>
    <d v="2019-05-28T00:00:00"/>
    <n v="147"/>
    <n v="1"/>
    <n v="146"/>
    <n v="0"/>
    <n v="22"/>
    <n v="29"/>
    <d v="2019-05-27T00:00:00"/>
    <x v="7"/>
  </r>
  <r>
    <x v="18"/>
    <d v="2019-05-28T00:00:00"/>
    <n v="31"/>
    <n v="2"/>
    <n v="29"/>
    <n v="0"/>
    <n v="22"/>
    <n v="29"/>
    <d v="2019-05-27T00:00:00"/>
    <x v="7"/>
  </r>
  <r>
    <x v="19"/>
    <d v="2019-05-28T00:00:00"/>
    <n v="1"/>
    <n v="0"/>
    <n v="1"/>
    <n v="0"/>
    <n v="22"/>
    <n v="29"/>
    <d v="2019-05-27T00:00:00"/>
    <x v="7"/>
  </r>
  <r>
    <x v="10"/>
    <d v="2019-05-28T00:00:00"/>
    <n v="242"/>
    <n v="0"/>
    <n v="242"/>
    <n v="0"/>
    <n v="22"/>
    <n v="29"/>
    <d v="2019-05-27T00:00:00"/>
    <x v="7"/>
  </r>
  <r>
    <x v="11"/>
    <d v="2019-05-28T00:00:00"/>
    <n v="2"/>
    <n v="0"/>
    <n v="2"/>
    <n v="0"/>
    <n v="22"/>
    <n v="29"/>
    <d v="2019-05-27T00:00:00"/>
    <x v="7"/>
  </r>
  <r>
    <x v="20"/>
    <d v="2019-05-28T00:00:00"/>
    <n v="242"/>
    <n v="0"/>
    <n v="242"/>
    <n v="0"/>
    <n v="22"/>
    <n v="29"/>
    <d v="2019-05-27T00:00:00"/>
    <x v="7"/>
  </r>
  <r>
    <x v="21"/>
    <d v="2019-05-28T00:00:00"/>
    <n v="796"/>
    <n v="13"/>
    <n v="783"/>
    <n v="0"/>
    <n v="22"/>
    <n v="29"/>
    <d v="2019-05-27T00:00:00"/>
    <x v="7"/>
  </r>
  <r>
    <x v="22"/>
    <d v="2019-05-28T00:00:00"/>
    <n v="2311"/>
    <n v="12"/>
    <n v="2299"/>
    <n v="0"/>
    <n v="22"/>
    <n v="29"/>
    <d v="2019-05-27T00:00:00"/>
    <x v="7"/>
  </r>
  <r>
    <x v="25"/>
    <d v="2019-05-28T00:00:00"/>
    <n v="173"/>
    <n v="14"/>
    <n v="159"/>
    <n v="0"/>
    <n v="22"/>
    <n v="29"/>
    <d v="2019-05-27T00:00:00"/>
    <x v="7"/>
  </r>
  <r>
    <x v="26"/>
    <d v="2019-05-28T00:00:00"/>
    <n v="41"/>
    <n v="1"/>
    <n v="40"/>
    <n v="0"/>
    <n v="22"/>
    <n v="29"/>
    <d v="2019-05-27T00:00:00"/>
    <x v="7"/>
  </r>
  <r>
    <x v="27"/>
    <d v="2019-05-28T00:00:00"/>
    <n v="36"/>
    <n v="1"/>
    <n v="35"/>
    <n v="0"/>
    <n v="22"/>
    <n v="29"/>
    <d v="2019-05-27T00:00:00"/>
    <x v="7"/>
  </r>
  <r>
    <x v="38"/>
    <d v="2019-05-28T00:00:00"/>
    <n v="16"/>
    <n v="3"/>
    <n v="13"/>
    <n v="0"/>
    <n v="22"/>
    <n v="29"/>
    <d v="2019-05-27T00:00:00"/>
    <x v="7"/>
  </r>
  <r>
    <x v="28"/>
    <d v="2019-05-28T00:00:00"/>
    <n v="218"/>
    <n v="10"/>
    <n v="208"/>
    <n v="0"/>
    <n v="22"/>
    <n v="29"/>
    <d v="2019-05-27T00:00:00"/>
    <x v="7"/>
  </r>
  <r>
    <x v="29"/>
    <d v="2019-05-28T00:00:00"/>
    <n v="72"/>
    <n v="11"/>
    <n v="61"/>
    <n v="0"/>
    <n v="22"/>
    <n v="29"/>
    <d v="2019-05-27T00:00:00"/>
    <x v="7"/>
  </r>
  <r>
    <x v="23"/>
    <d v="2019-05-28T00:00:00"/>
    <n v="104"/>
    <n v="15"/>
    <n v="89"/>
    <n v="0"/>
    <n v="22"/>
    <n v="29"/>
    <d v="2019-05-27T00:00:00"/>
    <x v="7"/>
  </r>
  <r>
    <x v="24"/>
    <d v="2019-05-28T00:00:00"/>
    <n v="530"/>
    <n v="33"/>
    <n v="497"/>
    <n v="0"/>
    <n v="22"/>
    <n v="29"/>
    <d v="2019-05-27T00:00:00"/>
    <x v="7"/>
  </r>
  <r>
    <x v="30"/>
    <d v="2019-05-28T00:00:00"/>
    <n v="530"/>
    <n v="0"/>
    <n v="530"/>
    <n v="0"/>
    <n v="22"/>
    <n v="29"/>
    <d v="2019-05-27T00:00:00"/>
    <x v="7"/>
  </r>
  <r>
    <x v="31"/>
    <d v="2019-05-28T00:00:00"/>
    <n v="320"/>
    <n v="25"/>
    <n v="295"/>
    <n v="0"/>
    <n v="22"/>
    <n v="29"/>
    <d v="2019-05-27T00:00:00"/>
    <x v="7"/>
  </r>
  <r>
    <x v="32"/>
    <d v="2019-05-28T00:00:00"/>
    <n v="99"/>
    <n v="16"/>
    <n v="83"/>
    <n v="0"/>
    <n v="22"/>
    <n v="29"/>
    <d v="2019-05-27T00:00:00"/>
    <x v="7"/>
  </r>
  <r>
    <x v="33"/>
    <d v="2019-05-28T00:00:00"/>
    <n v="82"/>
    <n v="10"/>
    <n v="72"/>
    <n v="0"/>
    <n v="22"/>
    <n v="29"/>
    <d v="2019-05-27T00:00:00"/>
    <x v="7"/>
  </r>
  <r>
    <x v="34"/>
    <d v="2019-05-28T00:00:00"/>
    <n v="30"/>
    <n v="0"/>
    <n v="0"/>
    <n v="0"/>
    <n v="22"/>
    <n v="29"/>
    <d v="2019-05-27T00:00:00"/>
    <x v="7"/>
  </r>
  <r>
    <x v="7"/>
    <d v="2019-05-28T00:00:00"/>
    <n v="1058"/>
    <n v="234"/>
    <n v="824"/>
    <n v="0"/>
    <n v="22"/>
    <n v="29"/>
    <d v="2019-05-27T00:00:00"/>
    <x v="7"/>
  </r>
  <r>
    <x v="8"/>
    <d v="2019-05-28T00:00:00"/>
    <n v="4707"/>
    <n v="295"/>
    <n v="4412"/>
    <n v="0"/>
    <n v="22"/>
    <n v="29"/>
    <d v="2019-05-27T00:00:00"/>
    <x v="7"/>
  </r>
  <r>
    <x v="35"/>
    <d v="2019-05-28T00:00:00"/>
    <n v="1454"/>
    <n v="0"/>
    <n v="0"/>
    <n v="1454"/>
    <n v="22"/>
    <n v="29"/>
    <d v="2019-05-27T00:00:00"/>
    <x v="7"/>
  </r>
  <r>
    <x v="0"/>
    <d v="2019-05-29T00:00:00"/>
    <n v="3967"/>
    <n v="0"/>
    <n v="3932"/>
    <n v="35"/>
    <n v="22"/>
    <n v="29"/>
    <d v="2019-05-27T00:00:00"/>
    <x v="7"/>
  </r>
  <r>
    <x v="1"/>
    <d v="2019-05-29T00:00:00"/>
    <n v="3932"/>
    <n v="93"/>
    <n v="3807"/>
    <n v="32"/>
    <n v="22"/>
    <n v="29"/>
    <d v="2019-05-27T00:00:00"/>
    <x v="7"/>
  </r>
  <r>
    <x v="2"/>
    <d v="2019-05-29T00:00:00"/>
    <n v="17"/>
    <n v="3"/>
    <n v="14"/>
    <n v="0"/>
    <n v="22"/>
    <n v="29"/>
    <d v="2019-05-27T00:00:00"/>
    <x v="7"/>
  </r>
  <r>
    <x v="3"/>
    <d v="2019-05-29T00:00:00"/>
    <n v="55"/>
    <n v="4"/>
    <n v="51"/>
    <n v="0"/>
    <n v="22"/>
    <n v="29"/>
    <d v="2019-05-27T00:00:00"/>
    <x v="7"/>
  </r>
  <r>
    <x v="4"/>
    <d v="2019-05-29T00:00:00"/>
    <n v="34"/>
    <n v="1"/>
    <n v="33"/>
    <n v="0"/>
    <n v="22"/>
    <n v="29"/>
    <d v="2019-05-27T00:00:00"/>
    <x v="7"/>
  </r>
  <r>
    <x v="36"/>
    <d v="2019-05-29T00:00:00"/>
    <n v="3"/>
    <n v="0"/>
    <n v="3"/>
    <n v="0"/>
    <n v="22"/>
    <n v="29"/>
    <d v="2019-05-27T00:00:00"/>
    <x v="7"/>
  </r>
  <r>
    <x v="5"/>
    <d v="2019-05-29T00:00:00"/>
    <n v="8"/>
    <n v="1"/>
    <n v="7"/>
    <n v="0"/>
    <n v="22"/>
    <n v="29"/>
    <d v="2019-05-27T00:00:00"/>
    <x v="7"/>
  </r>
  <r>
    <x v="6"/>
    <d v="2019-05-29T00:00:00"/>
    <n v="4"/>
    <n v="0"/>
    <n v="4"/>
    <n v="0"/>
    <n v="22"/>
    <n v="29"/>
    <d v="2019-05-27T00:00:00"/>
    <x v="7"/>
  </r>
  <r>
    <x v="7"/>
    <d v="2019-05-29T00:00:00"/>
    <n v="859"/>
    <n v="195"/>
    <n v="664"/>
    <n v="0"/>
    <n v="22"/>
    <n v="29"/>
    <d v="2019-05-27T00:00:00"/>
    <x v="7"/>
  </r>
  <r>
    <x v="8"/>
    <d v="2019-05-29T00:00:00"/>
    <n v="3804"/>
    <n v="232"/>
    <n v="3572"/>
    <n v="0"/>
    <n v="22"/>
    <n v="29"/>
    <d v="2019-05-27T00:00:00"/>
    <x v="7"/>
  </r>
  <r>
    <x v="9"/>
    <d v="2019-05-29T00:00:00"/>
    <n v="286"/>
    <n v="0"/>
    <n v="286"/>
    <n v="0"/>
    <n v="22"/>
    <n v="29"/>
    <d v="2019-05-27T00:00:00"/>
    <x v="7"/>
  </r>
  <r>
    <x v="39"/>
    <d v="2019-05-29T00:00:00"/>
    <n v="286"/>
    <n v="2"/>
    <n v="284"/>
    <n v="0"/>
    <n v="22"/>
    <n v="29"/>
    <d v="2019-05-27T00:00:00"/>
    <x v="7"/>
  </r>
  <r>
    <x v="10"/>
    <d v="2019-05-29T00:00:00"/>
    <n v="208"/>
    <n v="0"/>
    <n v="208"/>
    <n v="0"/>
    <n v="22"/>
    <n v="29"/>
    <d v="2019-05-27T00:00:00"/>
    <x v="7"/>
  </r>
  <r>
    <x v="14"/>
    <d v="2019-05-29T00:00:00"/>
    <n v="208"/>
    <n v="65"/>
    <n v="143"/>
    <n v="0"/>
    <n v="22"/>
    <n v="29"/>
    <d v="2019-05-27T00:00:00"/>
    <x v="7"/>
  </r>
  <r>
    <x v="15"/>
    <d v="2019-05-29T00:00:00"/>
    <n v="125"/>
    <n v="1"/>
    <n v="124"/>
    <n v="0"/>
    <n v="22"/>
    <n v="29"/>
    <d v="2019-05-27T00:00:00"/>
    <x v="7"/>
  </r>
  <r>
    <x v="18"/>
    <d v="2019-05-29T00:00:00"/>
    <n v="18"/>
    <n v="0"/>
    <n v="18"/>
    <n v="0"/>
    <n v="22"/>
    <n v="29"/>
    <d v="2019-05-27T00:00:00"/>
    <x v="7"/>
  </r>
  <r>
    <x v="19"/>
    <d v="2019-05-29T00:00:00"/>
    <n v="6"/>
    <n v="0"/>
    <n v="6"/>
    <n v="0"/>
    <n v="22"/>
    <n v="29"/>
    <d v="2019-05-27T00:00:00"/>
    <x v="7"/>
  </r>
  <r>
    <x v="20"/>
    <d v="2019-05-29T00:00:00"/>
    <n v="208"/>
    <n v="0"/>
    <n v="208"/>
    <n v="0"/>
    <n v="22"/>
    <n v="29"/>
    <d v="2019-05-27T00:00:00"/>
    <x v="7"/>
  </r>
  <r>
    <x v="21"/>
    <d v="2019-05-29T00:00:00"/>
    <n v="630"/>
    <n v="9"/>
    <n v="621"/>
    <n v="0"/>
    <n v="22"/>
    <n v="29"/>
    <d v="2019-05-27T00:00:00"/>
    <x v="7"/>
  </r>
  <r>
    <x v="22"/>
    <d v="2019-05-29T00:00:00"/>
    <n v="1873"/>
    <n v="13"/>
    <n v="1860"/>
    <n v="0"/>
    <n v="22"/>
    <n v="29"/>
    <d v="2019-05-27T00:00:00"/>
    <x v="7"/>
  </r>
  <r>
    <x v="23"/>
    <d v="2019-05-29T00:00:00"/>
    <n v="79"/>
    <n v="17"/>
    <n v="62"/>
    <n v="0"/>
    <n v="22"/>
    <n v="29"/>
    <d v="2019-05-27T00:00:00"/>
    <x v="7"/>
  </r>
  <r>
    <x v="24"/>
    <d v="2019-05-29T00:00:00"/>
    <n v="405"/>
    <n v="27"/>
    <n v="378"/>
    <n v="0"/>
    <n v="22"/>
    <n v="29"/>
    <d v="2019-05-27T00:00:00"/>
    <x v="7"/>
  </r>
  <r>
    <x v="25"/>
    <d v="2019-05-29T00:00:00"/>
    <n v="127"/>
    <n v="12"/>
    <n v="115"/>
    <n v="0"/>
    <n v="22"/>
    <n v="29"/>
    <d v="2019-05-27T00:00:00"/>
    <x v="7"/>
  </r>
  <r>
    <x v="26"/>
    <d v="2019-05-29T00:00:00"/>
    <n v="36"/>
    <n v="1"/>
    <n v="35"/>
    <n v="0"/>
    <n v="22"/>
    <n v="29"/>
    <d v="2019-05-27T00:00:00"/>
    <x v="7"/>
  </r>
  <r>
    <x v="27"/>
    <d v="2019-05-29T00:00:00"/>
    <n v="39"/>
    <n v="0"/>
    <n v="39"/>
    <n v="0"/>
    <n v="22"/>
    <n v="29"/>
    <d v="2019-05-27T00:00:00"/>
    <x v="7"/>
  </r>
  <r>
    <x v="38"/>
    <d v="2019-05-29T00:00:00"/>
    <n v="5"/>
    <n v="2"/>
    <n v="3"/>
    <n v="0"/>
    <n v="22"/>
    <n v="29"/>
    <d v="2019-05-27T00:00:00"/>
    <x v="7"/>
  </r>
  <r>
    <x v="28"/>
    <d v="2019-05-29T00:00:00"/>
    <n v="141"/>
    <n v="13"/>
    <n v="128"/>
    <n v="0"/>
    <n v="22"/>
    <n v="29"/>
    <d v="2019-05-27T00:00:00"/>
    <x v="7"/>
  </r>
  <r>
    <x v="29"/>
    <d v="2019-05-29T00:00:00"/>
    <n v="52"/>
    <n v="16"/>
    <n v="36"/>
    <n v="0"/>
    <n v="22"/>
    <n v="29"/>
    <d v="2019-05-27T00:00:00"/>
    <x v="7"/>
  </r>
  <r>
    <x v="30"/>
    <d v="2019-05-29T00:00:00"/>
    <n v="405"/>
    <n v="0"/>
    <n v="405"/>
    <n v="0"/>
    <n v="22"/>
    <n v="29"/>
    <d v="2019-05-27T00:00:00"/>
    <x v="7"/>
  </r>
  <r>
    <x v="31"/>
    <d v="2019-05-29T00:00:00"/>
    <n v="282"/>
    <n v="28"/>
    <n v="254"/>
    <n v="0"/>
    <n v="22"/>
    <n v="29"/>
    <d v="2019-05-27T00:00:00"/>
    <x v="7"/>
  </r>
  <r>
    <x v="32"/>
    <d v="2019-05-29T00:00:00"/>
    <n v="86"/>
    <n v="19"/>
    <n v="67"/>
    <n v="0"/>
    <n v="22"/>
    <n v="29"/>
    <d v="2019-05-27T00:00:00"/>
    <x v="7"/>
  </r>
  <r>
    <x v="33"/>
    <d v="2019-05-29T00:00:00"/>
    <n v="59"/>
    <n v="8"/>
    <n v="51"/>
    <n v="0"/>
    <n v="22"/>
    <n v="29"/>
    <d v="2019-05-27T00:00:00"/>
    <x v="7"/>
  </r>
  <r>
    <x v="34"/>
    <d v="2019-05-29T00:00:00"/>
    <n v="22"/>
    <n v="0"/>
    <n v="0"/>
    <n v="0"/>
    <n v="22"/>
    <n v="29"/>
    <d v="2019-05-27T00:00:00"/>
    <x v="7"/>
  </r>
  <r>
    <x v="35"/>
    <d v="2019-05-29T00:00:00"/>
    <n v="1141"/>
    <n v="0"/>
    <n v="0"/>
    <n v="1141"/>
    <n v="22"/>
    <n v="29"/>
    <d v="2019-05-27T00:00:00"/>
    <x v="7"/>
  </r>
  <r>
    <x v="0"/>
    <d v="2019-05-30T00:00:00"/>
    <n v="3745"/>
    <n v="0"/>
    <n v="3713"/>
    <n v="32"/>
    <n v="22"/>
    <n v="29"/>
    <d v="2019-05-27T00:00:00"/>
    <x v="7"/>
  </r>
  <r>
    <x v="1"/>
    <d v="2019-05-30T00:00:00"/>
    <n v="3713"/>
    <n v="89"/>
    <n v="3595"/>
    <n v="29"/>
    <n v="22"/>
    <n v="29"/>
    <d v="2019-05-27T00:00:00"/>
    <x v="7"/>
  </r>
  <r>
    <x v="2"/>
    <d v="2019-05-30T00:00:00"/>
    <n v="20"/>
    <n v="0"/>
    <n v="20"/>
    <n v="0"/>
    <n v="22"/>
    <n v="29"/>
    <d v="2019-05-27T00:00:00"/>
    <x v="7"/>
  </r>
  <r>
    <x v="3"/>
    <d v="2019-05-30T00:00:00"/>
    <n v="56"/>
    <n v="8"/>
    <n v="48"/>
    <n v="0"/>
    <n v="22"/>
    <n v="29"/>
    <d v="2019-05-27T00:00:00"/>
    <x v="7"/>
  </r>
  <r>
    <x v="4"/>
    <d v="2019-05-30T00:00:00"/>
    <n v="28"/>
    <n v="0"/>
    <n v="28"/>
    <n v="0"/>
    <n v="22"/>
    <n v="29"/>
    <d v="2019-05-27T00:00:00"/>
    <x v="7"/>
  </r>
  <r>
    <x v="36"/>
    <d v="2019-05-30T00:00:00"/>
    <n v="2"/>
    <n v="0"/>
    <n v="2"/>
    <n v="0"/>
    <n v="22"/>
    <n v="29"/>
    <d v="2019-05-27T00:00:00"/>
    <x v="7"/>
  </r>
  <r>
    <x v="5"/>
    <d v="2019-05-30T00:00:00"/>
    <n v="6"/>
    <n v="1"/>
    <n v="5"/>
    <n v="0"/>
    <n v="22"/>
    <n v="29"/>
    <d v="2019-05-27T00:00:00"/>
    <x v="7"/>
  </r>
  <r>
    <x v="6"/>
    <d v="2019-05-30T00:00:00"/>
    <n v="3"/>
    <n v="0"/>
    <n v="3"/>
    <n v="0"/>
    <n v="22"/>
    <n v="29"/>
    <d v="2019-05-27T00:00:00"/>
    <x v="7"/>
  </r>
  <r>
    <x v="7"/>
    <d v="2019-05-30T00:00:00"/>
    <n v="800"/>
    <n v="185"/>
    <n v="615"/>
    <n v="0"/>
    <n v="22"/>
    <n v="29"/>
    <d v="2019-05-27T00:00:00"/>
    <x v="7"/>
  </r>
  <r>
    <x v="8"/>
    <d v="2019-05-30T00:00:00"/>
    <n v="3590"/>
    <n v="242"/>
    <n v="3347"/>
    <n v="1"/>
    <n v="22"/>
    <n v="29"/>
    <d v="2019-05-27T00:00:00"/>
    <x v="7"/>
  </r>
  <r>
    <x v="9"/>
    <d v="2019-05-30T00:00:00"/>
    <n v="280"/>
    <n v="0"/>
    <n v="280"/>
    <n v="0"/>
    <n v="22"/>
    <n v="29"/>
    <d v="2019-05-27T00:00:00"/>
    <x v="7"/>
  </r>
  <r>
    <x v="39"/>
    <d v="2019-05-30T00:00:00"/>
    <n v="280"/>
    <n v="0"/>
    <n v="280"/>
    <n v="0"/>
    <n v="22"/>
    <n v="29"/>
    <d v="2019-05-27T00:00:00"/>
    <x v="7"/>
  </r>
  <r>
    <x v="10"/>
    <d v="2019-05-30T00:00:00"/>
    <n v="158"/>
    <n v="0"/>
    <n v="158"/>
    <n v="0"/>
    <n v="22"/>
    <n v="29"/>
    <d v="2019-05-27T00:00:00"/>
    <x v="7"/>
  </r>
  <r>
    <x v="14"/>
    <d v="2019-05-30T00:00:00"/>
    <n v="158"/>
    <n v="46"/>
    <n v="112"/>
    <n v="0"/>
    <n v="22"/>
    <n v="29"/>
    <d v="2019-05-27T00:00:00"/>
    <x v="7"/>
  </r>
  <r>
    <x v="15"/>
    <d v="2019-05-30T00:00:00"/>
    <n v="96"/>
    <n v="3"/>
    <n v="93"/>
    <n v="0"/>
    <n v="22"/>
    <n v="29"/>
    <d v="2019-05-27T00:00:00"/>
    <x v="7"/>
  </r>
  <r>
    <x v="18"/>
    <d v="2019-05-30T00:00:00"/>
    <n v="16"/>
    <n v="2"/>
    <n v="14"/>
    <n v="0"/>
    <n v="22"/>
    <n v="29"/>
    <d v="2019-05-27T00:00:00"/>
    <x v="7"/>
  </r>
  <r>
    <x v="19"/>
    <d v="2019-05-30T00:00:00"/>
    <n v="2"/>
    <n v="0"/>
    <n v="2"/>
    <n v="0"/>
    <n v="22"/>
    <n v="29"/>
    <d v="2019-05-27T00:00:00"/>
    <x v="7"/>
  </r>
  <r>
    <x v="20"/>
    <d v="2019-05-30T00:00:00"/>
    <n v="158"/>
    <n v="0"/>
    <n v="158"/>
    <n v="0"/>
    <n v="22"/>
    <n v="29"/>
    <d v="2019-05-27T00:00:00"/>
    <x v="7"/>
  </r>
  <r>
    <x v="21"/>
    <d v="2019-05-30T00:00:00"/>
    <n v="624"/>
    <n v="7"/>
    <n v="617"/>
    <n v="0"/>
    <n v="22"/>
    <n v="29"/>
    <d v="2019-05-27T00:00:00"/>
    <x v="7"/>
  </r>
  <r>
    <x v="22"/>
    <d v="2019-05-30T00:00:00"/>
    <n v="1744"/>
    <n v="12"/>
    <n v="1732"/>
    <n v="0"/>
    <n v="22"/>
    <n v="29"/>
    <d v="2019-05-27T00:00:00"/>
    <x v="7"/>
  </r>
  <r>
    <x v="23"/>
    <d v="2019-05-30T00:00:00"/>
    <n v="72"/>
    <n v="7"/>
    <n v="65"/>
    <n v="0"/>
    <n v="22"/>
    <n v="29"/>
    <d v="2019-05-27T00:00:00"/>
    <x v="7"/>
  </r>
  <r>
    <x v="24"/>
    <d v="2019-05-30T00:00:00"/>
    <n v="405"/>
    <n v="23"/>
    <n v="382"/>
    <n v="0"/>
    <n v="22"/>
    <n v="29"/>
    <d v="2019-05-27T00:00:00"/>
    <x v="7"/>
  </r>
  <r>
    <x v="25"/>
    <d v="2019-05-30T00:00:00"/>
    <n v="144"/>
    <n v="18"/>
    <n v="126"/>
    <n v="0"/>
    <n v="22"/>
    <n v="29"/>
    <d v="2019-05-27T00:00:00"/>
    <x v="7"/>
  </r>
  <r>
    <x v="26"/>
    <d v="2019-05-30T00:00:00"/>
    <n v="35"/>
    <n v="2"/>
    <n v="33"/>
    <n v="0"/>
    <n v="22"/>
    <n v="29"/>
    <d v="2019-05-27T00:00:00"/>
    <x v="7"/>
  </r>
  <r>
    <x v="27"/>
    <d v="2019-05-30T00:00:00"/>
    <n v="21"/>
    <n v="0"/>
    <n v="21"/>
    <n v="0"/>
    <n v="22"/>
    <n v="29"/>
    <d v="2019-05-27T00:00:00"/>
    <x v="7"/>
  </r>
  <r>
    <x v="38"/>
    <d v="2019-05-30T00:00:00"/>
    <n v="16"/>
    <n v="3"/>
    <n v="13"/>
    <n v="0"/>
    <n v="22"/>
    <n v="29"/>
    <d v="2019-05-27T00:00:00"/>
    <x v="7"/>
  </r>
  <r>
    <x v="28"/>
    <d v="2019-05-30T00:00:00"/>
    <n v="166"/>
    <n v="7"/>
    <n v="159"/>
    <n v="0"/>
    <n v="22"/>
    <n v="29"/>
    <d v="2019-05-27T00:00:00"/>
    <x v="7"/>
  </r>
  <r>
    <x v="29"/>
    <d v="2019-05-30T00:00:00"/>
    <n v="51"/>
    <n v="6"/>
    <n v="45"/>
    <n v="0"/>
    <n v="22"/>
    <n v="29"/>
    <d v="2019-05-27T00:00:00"/>
    <x v="7"/>
  </r>
  <r>
    <x v="30"/>
    <d v="2019-05-30T00:00:00"/>
    <n v="405"/>
    <n v="0"/>
    <n v="405"/>
    <n v="0"/>
    <n v="22"/>
    <n v="29"/>
    <d v="2019-05-27T00:00:00"/>
    <x v="7"/>
  </r>
  <r>
    <x v="31"/>
    <d v="2019-05-30T00:00:00"/>
    <n v="241"/>
    <n v="29"/>
    <n v="212"/>
    <n v="0"/>
    <n v="22"/>
    <n v="29"/>
    <d v="2019-05-27T00:00:00"/>
    <x v="7"/>
  </r>
  <r>
    <x v="32"/>
    <d v="2019-05-30T00:00:00"/>
    <n v="83"/>
    <n v="24"/>
    <n v="59"/>
    <n v="0"/>
    <n v="22"/>
    <n v="29"/>
    <d v="2019-05-27T00:00:00"/>
    <x v="7"/>
  </r>
  <r>
    <x v="33"/>
    <d v="2019-05-30T00:00:00"/>
    <n v="64"/>
    <n v="4"/>
    <n v="60"/>
    <n v="0"/>
    <n v="22"/>
    <n v="29"/>
    <d v="2019-05-27T00:00:00"/>
    <x v="7"/>
  </r>
  <r>
    <x v="34"/>
    <d v="2019-05-30T00:00:00"/>
    <n v="32"/>
    <n v="0"/>
    <n v="0"/>
    <n v="0"/>
    <n v="22"/>
    <n v="29"/>
    <d v="2019-05-27T00:00:00"/>
    <x v="7"/>
  </r>
  <r>
    <x v="35"/>
    <d v="2019-05-30T00:00:00"/>
    <n v="1075"/>
    <n v="0"/>
    <n v="0"/>
    <n v="1075"/>
    <n v="22"/>
    <n v="29"/>
    <d v="2019-05-27T00:00:00"/>
    <x v="7"/>
  </r>
  <r>
    <x v="0"/>
    <d v="2019-05-31T00:00:00"/>
    <n v="3727"/>
    <n v="0"/>
    <n v="3696"/>
    <n v="31"/>
    <n v="22"/>
    <n v="29"/>
    <d v="2019-05-27T00:00:00"/>
    <x v="7"/>
  </r>
  <r>
    <x v="1"/>
    <d v="2019-05-31T00:00:00"/>
    <n v="3696"/>
    <n v="86"/>
    <n v="3586"/>
    <n v="24"/>
    <n v="22"/>
    <n v="29"/>
    <d v="2019-05-27T00:00:00"/>
    <x v="7"/>
  </r>
  <r>
    <x v="2"/>
    <d v="2019-05-31T00:00:00"/>
    <n v="11"/>
    <n v="1"/>
    <n v="10"/>
    <n v="0"/>
    <n v="22"/>
    <n v="29"/>
    <d v="2019-05-27T00:00:00"/>
    <x v="7"/>
  </r>
  <r>
    <x v="3"/>
    <d v="2019-05-31T00:00:00"/>
    <n v="42"/>
    <n v="7"/>
    <n v="35"/>
    <n v="0"/>
    <n v="22"/>
    <n v="29"/>
    <d v="2019-05-27T00:00:00"/>
    <x v="7"/>
  </r>
  <r>
    <x v="4"/>
    <d v="2019-05-31T00:00:00"/>
    <n v="24"/>
    <n v="0"/>
    <n v="24"/>
    <n v="0"/>
    <n v="22"/>
    <n v="29"/>
    <d v="2019-05-27T00:00:00"/>
    <x v="7"/>
  </r>
  <r>
    <x v="36"/>
    <d v="2019-05-31T00:00:00"/>
    <n v="1"/>
    <n v="0"/>
    <n v="1"/>
    <n v="0"/>
    <n v="22"/>
    <n v="29"/>
    <d v="2019-05-27T00:00:00"/>
    <x v="7"/>
  </r>
  <r>
    <x v="5"/>
    <d v="2019-05-31T00:00:00"/>
    <n v="10"/>
    <n v="0"/>
    <n v="10"/>
    <n v="0"/>
    <n v="22"/>
    <n v="29"/>
    <d v="2019-05-27T00:00:00"/>
    <x v="7"/>
  </r>
  <r>
    <x v="6"/>
    <d v="2019-05-31T00:00:00"/>
    <n v="9"/>
    <n v="0"/>
    <n v="9"/>
    <n v="0"/>
    <n v="22"/>
    <n v="29"/>
    <d v="2019-05-27T00:00:00"/>
    <x v="7"/>
  </r>
  <r>
    <x v="7"/>
    <d v="2019-05-31T00:00:00"/>
    <n v="780"/>
    <n v="182"/>
    <n v="598"/>
    <n v="0"/>
    <n v="22"/>
    <n v="29"/>
    <d v="2019-05-27T00:00:00"/>
    <x v="7"/>
  </r>
  <r>
    <x v="8"/>
    <d v="2019-05-31T00:00:00"/>
    <n v="3581"/>
    <n v="200"/>
    <n v="3381"/>
    <n v="0"/>
    <n v="22"/>
    <n v="29"/>
    <d v="2019-05-27T00:00:00"/>
    <x v="7"/>
  </r>
  <r>
    <x v="9"/>
    <d v="2019-05-31T00:00:00"/>
    <n v="262"/>
    <n v="0"/>
    <n v="262"/>
    <n v="0"/>
    <n v="22"/>
    <n v="29"/>
    <d v="2019-05-27T00:00:00"/>
    <x v="7"/>
  </r>
  <r>
    <x v="39"/>
    <d v="2019-05-31T00:00:00"/>
    <n v="262"/>
    <n v="2"/>
    <n v="260"/>
    <n v="0"/>
    <n v="22"/>
    <n v="29"/>
    <d v="2019-05-27T00:00:00"/>
    <x v="7"/>
  </r>
  <r>
    <x v="10"/>
    <d v="2019-05-31T00:00:00"/>
    <n v="137"/>
    <n v="0"/>
    <n v="137"/>
    <n v="0"/>
    <n v="22"/>
    <n v="29"/>
    <d v="2019-05-27T00:00:00"/>
    <x v="7"/>
  </r>
  <r>
    <x v="14"/>
    <d v="2019-05-31T00:00:00"/>
    <n v="137"/>
    <n v="28"/>
    <n v="109"/>
    <n v="0"/>
    <n v="22"/>
    <n v="29"/>
    <d v="2019-05-27T00:00:00"/>
    <x v="7"/>
  </r>
  <r>
    <x v="15"/>
    <d v="2019-05-31T00:00:00"/>
    <n v="96"/>
    <n v="2"/>
    <n v="94"/>
    <n v="0"/>
    <n v="22"/>
    <n v="29"/>
    <d v="2019-05-27T00:00:00"/>
    <x v="7"/>
  </r>
  <r>
    <x v="18"/>
    <d v="2019-05-31T00:00:00"/>
    <n v="13"/>
    <n v="0"/>
    <n v="13"/>
    <n v="0"/>
    <n v="22"/>
    <n v="29"/>
    <d v="2019-05-27T00:00:00"/>
    <x v="7"/>
  </r>
  <r>
    <x v="19"/>
    <d v="2019-05-31T00:00:00"/>
    <n v="2"/>
    <n v="0"/>
    <n v="2"/>
    <n v="0"/>
    <n v="22"/>
    <n v="29"/>
    <d v="2019-05-27T00:00:00"/>
    <x v="7"/>
  </r>
  <r>
    <x v="20"/>
    <d v="2019-05-31T00:00:00"/>
    <n v="137"/>
    <n v="0"/>
    <n v="137"/>
    <n v="0"/>
    <n v="22"/>
    <n v="29"/>
    <d v="2019-05-27T00:00:00"/>
    <x v="7"/>
  </r>
  <r>
    <x v="21"/>
    <d v="2019-05-31T00:00:00"/>
    <n v="529"/>
    <n v="7"/>
    <n v="522"/>
    <n v="0"/>
    <n v="22"/>
    <n v="29"/>
    <d v="2019-05-27T00:00:00"/>
    <x v="7"/>
  </r>
  <r>
    <x v="22"/>
    <d v="2019-05-31T00:00:00"/>
    <n v="1909"/>
    <n v="7"/>
    <n v="1902"/>
    <n v="0"/>
    <n v="22"/>
    <n v="29"/>
    <d v="2019-05-27T00:00:00"/>
    <x v="7"/>
  </r>
  <r>
    <x v="23"/>
    <d v="2019-05-31T00:00:00"/>
    <n v="82"/>
    <n v="10"/>
    <n v="72"/>
    <n v="0"/>
    <n v="22"/>
    <n v="29"/>
    <d v="2019-05-27T00:00:00"/>
    <x v="7"/>
  </r>
  <r>
    <x v="24"/>
    <d v="2019-05-31T00:00:00"/>
    <n v="436"/>
    <n v="34"/>
    <n v="402"/>
    <n v="0"/>
    <n v="22"/>
    <n v="29"/>
    <d v="2019-05-27T00:00:00"/>
    <x v="7"/>
  </r>
  <r>
    <x v="25"/>
    <d v="2019-05-31T00:00:00"/>
    <n v="153"/>
    <n v="15"/>
    <n v="138"/>
    <n v="0"/>
    <n v="22"/>
    <n v="29"/>
    <d v="2019-05-27T00:00:00"/>
    <x v="7"/>
  </r>
  <r>
    <x v="26"/>
    <d v="2019-05-31T00:00:00"/>
    <n v="24"/>
    <n v="0"/>
    <n v="24"/>
    <n v="0"/>
    <n v="22"/>
    <n v="29"/>
    <d v="2019-05-27T00:00:00"/>
    <x v="7"/>
  </r>
  <r>
    <x v="27"/>
    <d v="2019-05-31T00:00:00"/>
    <n v="24"/>
    <n v="0"/>
    <n v="24"/>
    <n v="0"/>
    <n v="22"/>
    <n v="29"/>
    <d v="2019-05-27T00:00:00"/>
    <x v="7"/>
  </r>
  <r>
    <x v="38"/>
    <d v="2019-05-31T00:00:00"/>
    <n v="6"/>
    <n v="1"/>
    <n v="5"/>
    <n v="0"/>
    <n v="22"/>
    <n v="29"/>
    <d v="2019-05-27T00:00:00"/>
    <x v="7"/>
  </r>
  <r>
    <x v="28"/>
    <d v="2019-05-31T00:00:00"/>
    <n v="183"/>
    <n v="6"/>
    <n v="177"/>
    <n v="0"/>
    <n v="22"/>
    <n v="29"/>
    <d v="2019-05-27T00:00:00"/>
    <x v="7"/>
  </r>
  <r>
    <x v="29"/>
    <d v="2019-05-31T00:00:00"/>
    <n v="62"/>
    <n v="7"/>
    <n v="55"/>
    <n v="0"/>
    <n v="22"/>
    <n v="29"/>
    <d v="2019-05-27T00:00:00"/>
    <x v="7"/>
  </r>
  <r>
    <x v="30"/>
    <d v="2019-05-31T00:00:00"/>
    <n v="436"/>
    <n v="0"/>
    <n v="436"/>
    <n v="0"/>
    <n v="22"/>
    <n v="29"/>
    <d v="2019-05-27T00:00:00"/>
    <x v="7"/>
  </r>
  <r>
    <x v="31"/>
    <d v="2019-05-31T00:00:00"/>
    <n v="259"/>
    <n v="26"/>
    <n v="233"/>
    <n v="0"/>
    <n v="22"/>
    <n v="29"/>
    <d v="2019-05-27T00:00:00"/>
    <x v="7"/>
  </r>
  <r>
    <x v="32"/>
    <d v="2019-05-31T00:00:00"/>
    <n v="83"/>
    <n v="17"/>
    <n v="66"/>
    <n v="0"/>
    <n v="22"/>
    <n v="29"/>
    <d v="2019-05-27T00:00:00"/>
    <x v="7"/>
  </r>
  <r>
    <x v="33"/>
    <d v="2019-05-31T00:00:00"/>
    <n v="59"/>
    <n v="2"/>
    <n v="57"/>
    <n v="0"/>
    <n v="22"/>
    <n v="29"/>
    <d v="2019-05-27T00:00:00"/>
    <x v="7"/>
  </r>
  <r>
    <x v="34"/>
    <d v="2019-05-31T00:00:00"/>
    <n v="34"/>
    <n v="0"/>
    <n v="0"/>
    <n v="0"/>
    <n v="22"/>
    <n v="29"/>
    <d v="2019-05-27T00:00:00"/>
    <x v="7"/>
  </r>
  <r>
    <x v="35"/>
    <d v="2019-05-31T00:00:00"/>
    <n v="958"/>
    <n v="0"/>
    <n v="0"/>
    <n v="958"/>
    <n v="22"/>
    <n v="29"/>
    <d v="2019-05-27T00:00:00"/>
    <x v="7"/>
  </r>
  <r>
    <x v="0"/>
    <d v="2019-06-01T00:00:00"/>
    <n v="609"/>
    <n v="0"/>
    <n v="607"/>
    <n v="2"/>
    <n v="22"/>
    <n v="29"/>
    <d v="2019-05-27T00:00:00"/>
    <x v="8"/>
  </r>
  <r>
    <x v="1"/>
    <d v="2019-06-01T00:00:00"/>
    <n v="607"/>
    <n v="18"/>
    <n v="582"/>
    <n v="7"/>
    <n v="22"/>
    <n v="29"/>
    <d v="2019-05-27T00:00:00"/>
    <x v="8"/>
  </r>
  <r>
    <x v="2"/>
    <d v="2019-06-01T00:00:00"/>
    <n v="6"/>
    <n v="1"/>
    <n v="5"/>
    <n v="0"/>
    <n v="22"/>
    <n v="29"/>
    <d v="2019-05-27T00:00:00"/>
    <x v="8"/>
  </r>
  <r>
    <x v="3"/>
    <d v="2019-06-01T00:00:00"/>
    <n v="13"/>
    <n v="2"/>
    <n v="11"/>
    <n v="0"/>
    <n v="22"/>
    <n v="29"/>
    <d v="2019-05-27T00:00:00"/>
    <x v="8"/>
  </r>
  <r>
    <x v="4"/>
    <d v="2019-06-01T00:00:00"/>
    <n v="5"/>
    <n v="0"/>
    <n v="5"/>
    <n v="0"/>
    <n v="22"/>
    <n v="29"/>
    <d v="2019-05-27T00:00:00"/>
    <x v="8"/>
  </r>
  <r>
    <x v="36"/>
    <d v="2019-06-01T00:00:00"/>
    <n v="2"/>
    <n v="0"/>
    <n v="2"/>
    <n v="0"/>
    <n v="22"/>
    <n v="29"/>
    <d v="2019-05-27T00:00:00"/>
    <x v="8"/>
  </r>
  <r>
    <x v="5"/>
    <d v="2019-06-01T00:00:00"/>
    <n v="6"/>
    <n v="0"/>
    <n v="6"/>
    <n v="0"/>
    <n v="22"/>
    <n v="29"/>
    <d v="2019-05-27T00:00:00"/>
    <x v="8"/>
  </r>
  <r>
    <x v="6"/>
    <d v="2019-06-01T00:00:00"/>
    <n v="4"/>
    <n v="0"/>
    <n v="4"/>
    <n v="0"/>
    <n v="22"/>
    <n v="29"/>
    <d v="2019-05-27T00:00:00"/>
    <x v="8"/>
  </r>
  <r>
    <x v="7"/>
    <d v="2019-06-01T00:00:00"/>
    <n v="114"/>
    <n v="32"/>
    <n v="82"/>
    <n v="0"/>
    <n v="22"/>
    <n v="29"/>
    <d v="2019-05-27T00:00:00"/>
    <x v="8"/>
  </r>
  <r>
    <x v="8"/>
    <d v="2019-06-01T00:00:00"/>
    <n v="580"/>
    <n v="34"/>
    <n v="546"/>
    <n v="0"/>
    <n v="22"/>
    <n v="29"/>
    <d v="2019-05-27T00:00:00"/>
    <x v="8"/>
  </r>
  <r>
    <x v="9"/>
    <d v="2019-06-01T00:00:00"/>
    <n v="33"/>
    <n v="0"/>
    <n v="33"/>
    <n v="0"/>
    <n v="22"/>
    <n v="29"/>
    <d v="2019-05-27T00:00:00"/>
    <x v="8"/>
  </r>
  <r>
    <x v="39"/>
    <d v="2019-06-01T00:00:00"/>
    <n v="33"/>
    <n v="0"/>
    <n v="33"/>
    <n v="0"/>
    <n v="22"/>
    <n v="29"/>
    <d v="2019-05-27T00:00:00"/>
    <x v="8"/>
  </r>
  <r>
    <x v="10"/>
    <d v="2019-06-01T00:00:00"/>
    <n v="35"/>
    <n v="0"/>
    <n v="35"/>
    <n v="0"/>
    <n v="22"/>
    <n v="29"/>
    <d v="2019-05-27T00:00:00"/>
    <x v="8"/>
  </r>
  <r>
    <x v="14"/>
    <d v="2019-06-01T00:00:00"/>
    <n v="35"/>
    <n v="7"/>
    <n v="28"/>
    <n v="0"/>
    <n v="22"/>
    <n v="29"/>
    <d v="2019-05-27T00:00:00"/>
    <x v="8"/>
  </r>
  <r>
    <x v="15"/>
    <d v="2019-06-01T00:00:00"/>
    <n v="26"/>
    <n v="2"/>
    <n v="24"/>
    <n v="0"/>
    <n v="22"/>
    <n v="29"/>
    <d v="2019-05-27T00:00:00"/>
    <x v="8"/>
  </r>
  <r>
    <x v="18"/>
    <d v="2019-06-01T00:00:00"/>
    <n v="2"/>
    <n v="1"/>
    <n v="1"/>
    <n v="0"/>
    <n v="22"/>
    <n v="29"/>
    <d v="2019-05-27T00:00:00"/>
    <x v="8"/>
  </r>
  <r>
    <x v="20"/>
    <d v="2019-06-01T00:00:00"/>
    <n v="35"/>
    <n v="0"/>
    <n v="35"/>
    <n v="0"/>
    <n v="22"/>
    <n v="29"/>
    <d v="2019-05-27T00:00:00"/>
    <x v="8"/>
  </r>
  <r>
    <x v="21"/>
    <d v="2019-06-01T00:00:00"/>
    <n v="53"/>
    <n v="1"/>
    <n v="52"/>
    <n v="0"/>
    <n v="22"/>
    <n v="29"/>
    <d v="2019-05-27T00:00:00"/>
    <x v="8"/>
  </r>
  <r>
    <x v="22"/>
    <d v="2019-06-01T00:00:00"/>
    <n v="308"/>
    <n v="3"/>
    <n v="305"/>
    <n v="0"/>
    <n v="22"/>
    <n v="29"/>
    <d v="2019-05-27T00:00:00"/>
    <x v="8"/>
  </r>
  <r>
    <x v="23"/>
    <d v="2019-06-01T00:00:00"/>
    <n v="22"/>
    <n v="6"/>
    <n v="16"/>
    <n v="0"/>
    <n v="22"/>
    <n v="29"/>
    <d v="2019-05-27T00:00:00"/>
    <x v="8"/>
  </r>
  <r>
    <x v="24"/>
    <d v="2019-06-01T00:00:00"/>
    <n v="101"/>
    <n v="6"/>
    <n v="95"/>
    <n v="0"/>
    <n v="22"/>
    <n v="29"/>
    <d v="2019-05-27T00:00:00"/>
    <x v="8"/>
  </r>
  <r>
    <x v="25"/>
    <d v="2019-06-01T00:00:00"/>
    <n v="29"/>
    <n v="5"/>
    <n v="24"/>
    <n v="0"/>
    <n v="22"/>
    <n v="29"/>
    <d v="2019-05-27T00:00:00"/>
    <x v="8"/>
  </r>
  <r>
    <x v="26"/>
    <d v="2019-06-01T00:00:00"/>
    <n v="8"/>
    <n v="0"/>
    <n v="8"/>
    <n v="0"/>
    <n v="22"/>
    <n v="29"/>
    <d v="2019-05-27T00:00:00"/>
    <x v="8"/>
  </r>
  <r>
    <x v="27"/>
    <d v="2019-06-01T00:00:00"/>
    <n v="2"/>
    <n v="0"/>
    <n v="2"/>
    <n v="0"/>
    <n v="22"/>
    <n v="29"/>
    <d v="2019-05-27T00:00:00"/>
    <x v="8"/>
  </r>
  <r>
    <x v="38"/>
    <d v="2019-06-01T00:00:00"/>
    <n v="2"/>
    <n v="0"/>
    <n v="2"/>
    <n v="0"/>
    <n v="22"/>
    <n v="29"/>
    <d v="2019-05-27T00:00:00"/>
    <x v="8"/>
  </r>
  <r>
    <x v="28"/>
    <d v="2019-06-01T00:00:00"/>
    <n v="44"/>
    <n v="5"/>
    <n v="39"/>
    <n v="0"/>
    <n v="22"/>
    <n v="29"/>
    <d v="2019-05-27T00:00:00"/>
    <x v="8"/>
  </r>
  <r>
    <x v="29"/>
    <d v="2019-06-01T00:00:00"/>
    <n v="15"/>
    <n v="6"/>
    <n v="9"/>
    <n v="0"/>
    <n v="22"/>
    <n v="29"/>
    <d v="2019-05-27T00:00:00"/>
    <x v="8"/>
  </r>
  <r>
    <x v="30"/>
    <d v="2019-06-01T00:00:00"/>
    <n v="101"/>
    <n v="0"/>
    <n v="101"/>
    <n v="0"/>
    <n v="22"/>
    <n v="29"/>
    <d v="2019-05-27T00:00:00"/>
    <x v="8"/>
  </r>
  <r>
    <x v="31"/>
    <d v="2019-06-01T00:00:00"/>
    <n v="34"/>
    <n v="4"/>
    <n v="30"/>
    <n v="0"/>
    <n v="22"/>
    <n v="29"/>
    <d v="2019-05-27T00:00:00"/>
    <x v="8"/>
  </r>
  <r>
    <x v="32"/>
    <d v="2019-06-01T00:00:00"/>
    <n v="12"/>
    <n v="5"/>
    <n v="7"/>
    <n v="0"/>
    <n v="22"/>
    <n v="29"/>
    <d v="2019-05-27T00:00:00"/>
    <x v="8"/>
  </r>
  <r>
    <x v="33"/>
    <d v="2019-06-01T00:00:00"/>
    <n v="9"/>
    <n v="1"/>
    <n v="8"/>
    <n v="0"/>
    <n v="22"/>
    <n v="29"/>
    <d v="2019-05-27T00:00:00"/>
    <x v="8"/>
  </r>
  <r>
    <x v="34"/>
    <d v="2019-06-01T00:00:00"/>
    <n v="4"/>
    <n v="0"/>
    <n v="0"/>
    <n v="0"/>
    <n v="22"/>
    <n v="29"/>
    <d v="2019-05-27T00:00:00"/>
    <x v="8"/>
  </r>
  <r>
    <x v="35"/>
    <d v="2019-06-01T00:00:00"/>
    <n v="128"/>
    <n v="0"/>
    <n v="0"/>
    <n v="128"/>
    <n v="22"/>
    <n v="29"/>
    <d v="2019-05-27T00:00:00"/>
    <x v="8"/>
  </r>
  <r>
    <x v="0"/>
    <d v="2019-06-02T00:00:00"/>
    <n v="208"/>
    <n v="0"/>
    <n v="208"/>
    <n v="0"/>
    <n v="23"/>
    <n v="30"/>
    <d v="2019-06-03T00:00:00"/>
    <x v="8"/>
  </r>
  <r>
    <x v="1"/>
    <d v="2019-06-02T00:00:00"/>
    <n v="208"/>
    <n v="12"/>
    <n v="190"/>
    <n v="6"/>
    <n v="23"/>
    <n v="30"/>
    <d v="2019-06-03T00:00:00"/>
    <x v="8"/>
  </r>
  <r>
    <x v="2"/>
    <d v="2019-06-02T00:00:00"/>
    <n v="2"/>
    <n v="1"/>
    <n v="1"/>
    <n v="0"/>
    <n v="23"/>
    <n v="30"/>
    <d v="2019-06-03T00:00:00"/>
    <x v="8"/>
  </r>
  <r>
    <x v="3"/>
    <d v="2019-06-02T00:00:00"/>
    <n v="9"/>
    <n v="0"/>
    <n v="9"/>
    <n v="0"/>
    <n v="23"/>
    <n v="30"/>
    <d v="2019-06-03T00:00:00"/>
    <x v="8"/>
  </r>
  <r>
    <x v="4"/>
    <d v="2019-06-02T00:00:00"/>
    <n v="7"/>
    <n v="0"/>
    <n v="7"/>
    <n v="0"/>
    <n v="23"/>
    <n v="30"/>
    <d v="2019-06-03T00:00:00"/>
    <x v="8"/>
  </r>
  <r>
    <x v="36"/>
    <d v="2019-06-02T00:00:00"/>
    <n v="1"/>
    <n v="0"/>
    <n v="1"/>
    <n v="0"/>
    <n v="23"/>
    <n v="30"/>
    <d v="2019-06-03T00:00:00"/>
    <x v="8"/>
  </r>
  <r>
    <x v="5"/>
    <d v="2019-06-02T00:00:00"/>
    <n v="2"/>
    <n v="0"/>
    <n v="2"/>
    <n v="0"/>
    <n v="23"/>
    <n v="30"/>
    <d v="2019-06-03T00:00:00"/>
    <x v="8"/>
  </r>
  <r>
    <x v="6"/>
    <d v="2019-06-02T00:00:00"/>
    <n v="1"/>
    <n v="0"/>
    <n v="1"/>
    <n v="0"/>
    <n v="23"/>
    <n v="30"/>
    <d v="2019-06-03T00:00:00"/>
    <x v="8"/>
  </r>
  <r>
    <x v="7"/>
    <d v="2019-06-02T00:00:00"/>
    <n v="39"/>
    <n v="11"/>
    <n v="28"/>
    <n v="0"/>
    <n v="23"/>
    <n v="30"/>
    <d v="2019-06-03T00:00:00"/>
    <x v="8"/>
  </r>
  <r>
    <x v="8"/>
    <d v="2019-06-02T00:00:00"/>
    <n v="190"/>
    <n v="18"/>
    <n v="172"/>
    <n v="0"/>
    <n v="23"/>
    <n v="30"/>
    <d v="2019-06-03T00:00:00"/>
    <x v="8"/>
  </r>
  <r>
    <x v="9"/>
    <d v="2019-06-02T00:00:00"/>
    <n v="13"/>
    <n v="0"/>
    <n v="13"/>
    <n v="0"/>
    <n v="23"/>
    <n v="30"/>
    <d v="2019-06-03T00:00:00"/>
    <x v="8"/>
  </r>
  <r>
    <x v="39"/>
    <d v="2019-06-02T00:00:00"/>
    <n v="13"/>
    <n v="0"/>
    <n v="13"/>
    <n v="0"/>
    <n v="23"/>
    <n v="30"/>
    <d v="2019-06-03T00:00:00"/>
    <x v="8"/>
  </r>
  <r>
    <x v="10"/>
    <d v="2019-06-02T00:00:00"/>
    <n v="20"/>
    <n v="0"/>
    <n v="20"/>
    <n v="0"/>
    <n v="23"/>
    <n v="30"/>
    <d v="2019-06-03T00:00:00"/>
    <x v="8"/>
  </r>
  <r>
    <x v="14"/>
    <d v="2019-06-02T00:00:00"/>
    <n v="20"/>
    <n v="0"/>
    <n v="20"/>
    <n v="0"/>
    <n v="23"/>
    <n v="30"/>
    <d v="2019-06-03T00:00:00"/>
    <x v="8"/>
  </r>
  <r>
    <x v="15"/>
    <d v="2019-06-02T00:00:00"/>
    <n v="18"/>
    <n v="1"/>
    <n v="17"/>
    <n v="0"/>
    <n v="23"/>
    <n v="30"/>
    <d v="2019-06-03T00:00:00"/>
    <x v="8"/>
  </r>
  <r>
    <x v="18"/>
    <d v="2019-06-02T00:00:00"/>
    <n v="2"/>
    <n v="0"/>
    <n v="2"/>
    <n v="0"/>
    <n v="23"/>
    <n v="30"/>
    <d v="2019-06-03T00:00:00"/>
    <x v="8"/>
  </r>
  <r>
    <x v="19"/>
    <d v="2019-06-02T00:00:00"/>
    <n v="1"/>
    <n v="0"/>
    <n v="1"/>
    <n v="0"/>
    <n v="23"/>
    <n v="30"/>
    <d v="2019-06-03T00:00:00"/>
    <x v="8"/>
  </r>
  <r>
    <x v="20"/>
    <d v="2019-06-02T00:00:00"/>
    <n v="20"/>
    <n v="0"/>
    <n v="20"/>
    <n v="0"/>
    <n v="23"/>
    <n v="30"/>
    <d v="2019-06-03T00:00:00"/>
    <x v="8"/>
  </r>
  <r>
    <x v="21"/>
    <d v="2019-06-02T00:00:00"/>
    <n v="21"/>
    <n v="1"/>
    <n v="20"/>
    <n v="0"/>
    <n v="23"/>
    <n v="30"/>
    <d v="2019-06-03T00:00:00"/>
    <x v="8"/>
  </r>
  <r>
    <x v="22"/>
    <d v="2019-06-02T00:00:00"/>
    <n v="80"/>
    <n v="0"/>
    <n v="80"/>
    <n v="0"/>
    <n v="23"/>
    <n v="30"/>
    <d v="2019-06-03T00:00:00"/>
    <x v="8"/>
  </r>
  <r>
    <x v="23"/>
    <d v="2019-06-02T00:00:00"/>
    <n v="6"/>
    <n v="0"/>
    <n v="6"/>
    <n v="0"/>
    <n v="23"/>
    <n v="30"/>
    <d v="2019-06-03T00:00:00"/>
    <x v="8"/>
  </r>
  <r>
    <x v="24"/>
    <d v="2019-06-02T00:00:00"/>
    <n v="27"/>
    <n v="0"/>
    <n v="27"/>
    <n v="0"/>
    <n v="23"/>
    <n v="30"/>
    <d v="2019-06-03T00:00:00"/>
    <x v="8"/>
  </r>
  <r>
    <x v="25"/>
    <d v="2019-06-02T00:00:00"/>
    <n v="5"/>
    <n v="0"/>
    <n v="5"/>
    <n v="0"/>
    <n v="23"/>
    <n v="30"/>
    <d v="2019-06-03T00:00:00"/>
    <x v="8"/>
  </r>
  <r>
    <x v="26"/>
    <d v="2019-06-02T00:00:00"/>
    <n v="2"/>
    <n v="0"/>
    <n v="2"/>
    <n v="0"/>
    <n v="23"/>
    <n v="30"/>
    <d v="2019-06-03T00:00:00"/>
    <x v="8"/>
  </r>
  <r>
    <x v="27"/>
    <d v="2019-06-02T00:00:00"/>
    <n v="2"/>
    <n v="0"/>
    <n v="2"/>
    <n v="0"/>
    <n v="23"/>
    <n v="30"/>
    <d v="2019-06-03T00:00:00"/>
    <x v="8"/>
  </r>
  <r>
    <x v="38"/>
    <d v="2019-06-02T00:00:00"/>
    <n v="3"/>
    <n v="0"/>
    <n v="3"/>
    <n v="0"/>
    <n v="23"/>
    <n v="30"/>
    <d v="2019-06-03T00:00:00"/>
    <x v="8"/>
  </r>
  <r>
    <x v="28"/>
    <d v="2019-06-02T00:00:00"/>
    <n v="17"/>
    <n v="2"/>
    <n v="15"/>
    <n v="0"/>
    <n v="23"/>
    <n v="30"/>
    <d v="2019-06-03T00:00:00"/>
    <x v="8"/>
  </r>
  <r>
    <x v="29"/>
    <d v="2019-06-02T00:00:00"/>
    <n v="8"/>
    <n v="1"/>
    <n v="7"/>
    <n v="0"/>
    <n v="23"/>
    <n v="30"/>
    <d v="2019-06-03T00:00:00"/>
    <x v="8"/>
  </r>
  <r>
    <x v="30"/>
    <d v="2019-06-02T00:00:00"/>
    <n v="27"/>
    <n v="0"/>
    <n v="27"/>
    <n v="0"/>
    <n v="23"/>
    <n v="30"/>
    <d v="2019-06-03T00:00:00"/>
    <x v="8"/>
  </r>
  <r>
    <x v="31"/>
    <d v="2019-06-02T00:00:00"/>
    <n v="11"/>
    <n v="1"/>
    <n v="10"/>
    <n v="0"/>
    <n v="23"/>
    <n v="30"/>
    <d v="2019-06-03T00:00:00"/>
    <x v="8"/>
  </r>
  <r>
    <x v="32"/>
    <d v="2019-06-02T00:00:00"/>
    <n v="8"/>
    <n v="6"/>
    <n v="2"/>
    <n v="0"/>
    <n v="23"/>
    <n v="30"/>
    <d v="2019-06-03T00:00:00"/>
    <x v="8"/>
  </r>
  <r>
    <x v="33"/>
    <d v="2019-06-02T00:00:00"/>
    <n v="2"/>
    <n v="0"/>
    <n v="2"/>
    <n v="0"/>
    <n v="23"/>
    <n v="30"/>
    <d v="2019-06-03T00:00:00"/>
    <x v="8"/>
  </r>
  <r>
    <x v="34"/>
    <d v="2019-06-02T00:00:00"/>
    <n v="1"/>
    <n v="0"/>
    <n v="0"/>
    <n v="0"/>
    <n v="23"/>
    <n v="30"/>
    <d v="2019-06-03T00:00:00"/>
    <x v="8"/>
  </r>
  <r>
    <x v="35"/>
    <d v="2019-06-02T00:00:00"/>
    <n v="62"/>
    <n v="0"/>
    <n v="0"/>
    <n v="62"/>
    <n v="23"/>
    <n v="30"/>
    <d v="2019-06-03T00:00:00"/>
    <x v="8"/>
  </r>
  <r>
    <x v="0"/>
    <d v="2019-06-03T00:00:00"/>
    <n v="4554"/>
    <n v="0"/>
    <n v="4522"/>
    <n v="32"/>
    <n v="23"/>
    <n v="30"/>
    <d v="2019-06-03T00:00:00"/>
    <x v="8"/>
  </r>
  <r>
    <x v="1"/>
    <d v="2019-06-03T00:00:00"/>
    <n v="4522"/>
    <n v="110"/>
    <n v="4379"/>
    <n v="33"/>
    <n v="23"/>
    <n v="30"/>
    <d v="2019-06-03T00:00:00"/>
    <x v="8"/>
  </r>
  <r>
    <x v="2"/>
    <d v="2019-06-03T00:00:00"/>
    <n v="12"/>
    <n v="1"/>
    <n v="11"/>
    <n v="0"/>
    <n v="23"/>
    <n v="30"/>
    <d v="2019-06-03T00:00:00"/>
    <x v="8"/>
  </r>
  <r>
    <x v="3"/>
    <d v="2019-06-03T00:00:00"/>
    <n v="63"/>
    <n v="8"/>
    <n v="55"/>
    <n v="0"/>
    <n v="23"/>
    <n v="30"/>
    <d v="2019-06-03T00:00:00"/>
    <x v="8"/>
  </r>
  <r>
    <x v="4"/>
    <d v="2019-06-03T00:00:00"/>
    <n v="43"/>
    <n v="3"/>
    <n v="40"/>
    <n v="0"/>
    <n v="23"/>
    <n v="30"/>
    <d v="2019-06-03T00:00:00"/>
    <x v="8"/>
  </r>
  <r>
    <x v="36"/>
    <d v="2019-06-03T00:00:00"/>
    <n v="2"/>
    <n v="1"/>
    <n v="1"/>
    <n v="0"/>
    <n v="23"/>
    <n v="30"/>
    <d v="2019-06-03T00:00:00"/>
    <x v="8"/>
  </r>
  <r>
    <x v="5"/>
    <d v="2019-06-03T00:00:00"/>
    <n v="13"/>
    <n v="1"/>
    <n v="12"/>
    <n v="0"/>
    <n v="23"/>
    <n v="30"/>
    <d v="2019-06-03T00:00:00"/>
    <x v="8"/>
  </r>
  <r>
    <x v="6"/>
    <d v="2019-06-03T00:00:00"/>
    <n v="10"/>
    <n v="0"/>
    <n v="10"/>
    <n v="0"/>
    <n v="23"/>
    <n v="30"/>
    <d v="2019-06-03T00:00:00"/>
    <x v="8"/>
  </r>
  <r>
    <x v="7"/>
    <d v="2019-06-03T00:00:00"/>
    <n v="954"/>
    <n v="214"/>
    <n v="740"/>
    <n v="0"/>
    <n v="23"/>
    <n v="30"/>
    <d v="2019-06-03T00:00:00"/>
    <x v="8"/>
  </r>
  <r>
    <x v="8"/>
    <d v="2019-06-03T00:00:00"/>
    <n v="4376"/>
    <n v="267"/>
    <n v="4109"/>
    <n v="0"/>
    <n v="23"/>
    <n v="30"/>
    <d v="2019-06-03T00:00:00"/>
    <x v="8"/>
  </r>
  <r>
    <x v="9"/>
    <d v="2019-06-03T00:00:00"/>
    <n v="320"/>
    <n v="0"/>
    <n v="320"/>
    <n v="0"/>
    <n v="23"/>
    <n v="30"/>
    <d v="2019-06-03T00:00:00"/>
    <x v="8"/>
  </r>
  <r>
    <x v="39"/>
    <d v="2019-06-03T00:00:00"/>
    <n v="320"/>
    <n v="2"/>
    <n v="318"/>
    <n v="0"/>
    <n v="23"/>
    <n v="30"/>
    <d v="2019-06-03T00:00:00"/>
    <x v="8"/>
  </r>
  <r>
    <x v="10"/>
    <d v="2019-06-03T00:00:00"/>
    <n v="204"/>
    <n v="0"/>
    <n v="204"/>
    <n v="0"/>
    <n v="23"/>
    <n v="30"/>
    <d v="2019-06-03T00:00:00"/>
    <x v="8"/>
  </r>
  <r>
    <x v="11"/>
    <d v="2019-06-03T00:00:00"/>
    <n v="1"/>
    <n v="0"/>
    <n v="1"/>
    <n v="0"/>
    <n v="23"/>
    <n v="30"/>
    <d v="2019-06-03T00:00:00"/>
    <x v="8"/>
  </r>
  <r>
    <x v="14"/>
    <d v="2019-06-03T00:00:00"/>
    <n v="204"/>
    <n v="55"/>
    <n v="149"/>
    <n v="0"/>
    <n v="23"/>
    <n v="30"/>
    <d v="2019-06-03T00:00:00"/>
    <x v="8"/>
  </r>
  <r>
    <x v="15"/>
    <d v="2019-06-03T00:00:00"/>
    <n v="118"/>
    <n v="5"/>
    <n v="113"/>
    <n v="0"/>
    <n v="23"/>
    <n v="30"/>
    <d v="2019-06-03T00:00:00"/>
    <x v="8"/>
  </r>
  <r>
    <x v="18"/>
    <d v="2019-06-03T00:00:00"/>
    <n v="31"/>
    <n v="3"/>
    <n v="28"/>
    <n v="0"/>
    <n v="23"/>
    <n v="30"/>
    <d v="2019-06-03T00:00:00"/>
    <x v="8"/>
  </r>
  <r>
    <x v="19"/>
    <d v="2019-06-03T00:00:00"/>
    <n v="13"/>
    <n v="0"/>
    <n v="13"/>
    <n v="0"/>
    <n v="23"/>
    <n v="30"/>
    <d v="2019-06-03T00:00:00"/>
    <x v="8"/>
  </r>
  <r>
    <x v="20"/>
    <d v="2019-06-03T00:00:00"/>
    <n v="204"/>
    <n v="0"/>
    <n v="204"/>
    <n v="0"/>
    <n v="23"/>
    <n v="30"/>
    <d v="2019-06-03T00:00:00"/>
    <x v="8"/>
  </r>
  <r>
    <x v="21"/>
    <d v="2019-06-03T00:00:00"/>
    <n v="716"/>
    <n v="8"/>
    <n v="708"/>
    <n v="0"/>
    <n v="23"/>
    <n v="30"/>
    <d v="2019-06-03T00:00:00"/>
    <x v="8"/>
  </r>
  <r>
    <x v="22"/>
    <d v="2019-06-03T00:00:00"/>
    <n v="2189"/>
    <n v="15"/>
    <n v="2174"/>
    <n v="0"/>
    <n v="23"/>
    <n v="30"/>
    <d v="2019-06-03T00:00:00"/>
    <x v="8"/>
  </r>
  <r>
    <x v="23"/>
    <d v="2019-06-03T00:00:00"/>
    <n v="102"/>
    <n v="15"/>
    <n v="87"/>
    <n v="0"/>
    <n v="23"/>
    <n v="30"/>
    <d v="2019-06-03T00:00:00"/>
    <x v="8"/>
  </r>
  <r>
    <x v="24"/>
    <d v="2019-06-03T00:00:00"/>
    <n v="538"/>
    <n v="34"/>
    <n v="504"/>
    <n v="0"/>
    <n v="23"/>
    <n v="30"/>
    <d v="2019-06-03T00:00:00"/>
    <x v="8"/>
  </r>
  <r>
    <x v="25"/>
    <d v="2019-06-03T00:00:00"/>
    <n v="198"/>
    <n v="21"/>
    <n v="177"/>
    <n v="0"/>
    <n v="23"/>
    <n v="30"/>
    <d v="2019-06-03T00:00:00"/>
    <x v="8"/>
  </r>
  <r>
    <x v="26"/>
    <d v="2019-06-03T00:00:00"/>
    <n v="39"/>
    <n v="1"/>
    <n v="38"/>
    <n v="0"/>
    <n v="23"/>
    <n v="30"/>
    <d v="2019-06-03T00:00:00"/>
    <x v="8"/>
  </r>
  <r>
    <x v="27"/>
    <d v="2019-06-03T00:00:00"/>
    <n v="20"/>
    <n v="0"/>
    <n v="20"/>
    <n v="0"/>
    <n v="23"/>
    <n v="30"/>
    <d v="2019-06-03T00:00:00"/>
    <x v="8"/>
  </r>
  <r>
    <x v="38"/>
    <d v="2019-06-03T00:00:00"/>
    <n v="8"/>
    <n v="1"/>
    <n v="7"/>
    <n v="0"/>
    <n v="23"/>
    <n v="30"/>
    <d v="2019-06-03T00:00:00"/>
    <x v="8"/>
  </r>
  <r>
    <x v="28"/>
    <d v="2019-06-03T00:00:00"/>
    <n v="212"/>
    <n v="17"/>
    <n v="195"/>
    <n v="0"/>
    <n v="23"/>
    <n v="30"/>
    <d v="2019-06-03T00:00:00"/>
    <x v="8"/>
  </r>
  <r>
    <x v="29"/>
    <d v="2019-06-03T00:00:00"/>
    <n v="82"/>
    <n v="19"/>
    <n v="63"/>
    <n v="0"/>
    <n v="23"/>
    <n v="30"/>
    <d v="2019-06-03T00:00:00"/>
    <x v="8"/>
  </r>
  <r>
    <x v="30"/>
    <d v="2019-06-03T00:00:00"/>
    <n v="538"/>
    <n v="0"/>
    <n v="538"/>
    <n v="0"/>
    <n v="23"/>
    <n v="30"/>
    <d v="2019-06-03T00:00:00"/>
    <x v="8"/>
  </r>
  <r>
    <x v="31"/>
    <d v="2019-06-03T00:00:00"/>
    <n v="308"/>
    <n v="32"/>
    <n v="276"/>
    <n v="0"/>
    <n v="23"/>
    <n v="30"/>
    <d v="2019-06-03T00:00:00"/>
    <x v="8"/>
  </r>
  <r>
    <x v="32"/>
    <d v="2019-06-03T00:00:00"/>
    <n v="114"/>
    <n v="19"/>
    <n v="95"/>
    <n v="0"/>
    <n v="23"/>
    <n v="30"/>
    <d v="2019-06-03T00:00:00"/>
    <x v="8"/>
  </r>
  <r>
    <x v="33"/>
    <d v="2019-06-03T00:00:00"/>
    <n v="85"/>
    <n v="8"/>
    <n v="77"/>
    <n v="0"/>
    <n v="23"/>
    <n v="30"/>
    <d v="2019-06-03T00:00:00"/>
    <x v="8"/>
  </r>
  <r>
    <x v="34"/>
    <d v="2019-06-03T00:00:00"/>
    <n v="31"/>
    <n v="0"/>
    <n v="0"/>
    <n v="0"/>
    <n v="23"/>
    <n v="30"/>
    <d v="2019-06-03T00:00:00"/>
    <x v="8"/>
  </r>
  <r>
    <x v="35"/>
    <d v="2019-06-03T00:00:00"/>
    <n v="1247"/>
    <n v="0"/>
    <n v="0"/>
    <n v="1247"/>
    <n v="23"/>
    <n v="30"/>
    <d v="2019-06-03T00:00:00"/>
    <x v="8"/>
  </r>
  <r>
    <x v="0"/>
    <d v="2019-06-04T00:00:00"/>
    <n v="3794"/>
    <n v="0"/>
    <n v="3754"/>
    <n v="40"/>
    <n v="23"/>
    <n v="30"/>
    <d v="2019-06-03T00:00:00"/>
    <x v="8"/>
  </r>
  <r>
    <x v="1"/>
    <d v="2019-06-04T00:00:00"/>
    <n v="3754"/>
    <n v="101"/>
    <n v="3620"/>
    <n v="33"/>
    <n v="23"/>
    <n v="30"/>
    <d v="2019-06-03T00:00:00"/>
    <x v="8"/>
  </r>
  <r>
    <x v="2"/>
    <d v="2019-06-04T00:00:00"/>
    <n v="12"/>
    <n v="1"/>
    <n v="11"/>
    <n v="0"/>
    <n v="23"/>
    <n v="30"/>
    <d v="2019-06-03T00:00:00"/>
    <x v="8"/>
  </r>
  <r>
    <x v="3"/>
    <d v="2019-06-04T00:00:00"/>
    <n v="62"/>
    <n v="5"/>
    <n v="56"/>
    <n v="1"/>
    <n v="23"/>
    <n v="30"/>
    <d v="2019-06-03T00:00:00"/>
    <x v="8"/>
  </r>
  <r>
    <x v="4"/>
    <d v="2019-06-04T00:00:00"/>
    <n v="44"/>
    <n v="1"/>
    <n v="43"/>
    <n v="0"/>
    <n v="23"/>
    <n v="30"/>
    <d v="2019-06-03T00:00:00"/>
    <x v="8"/>
  </r>
  <r>
    <x v="36"/>
    <d v="2019-06-04T00:00:00"/>
    <n v="2"/>
    <n v="0"/>
    <n v="2"/>
    <n v="0"/>
    <n v="23"/>
    <n v="30"/>
    <d v="2019-06-03T00:00:00"/>
    <x v="8"/>
  </r>
  <r>
    <x v="5"/>
    <d v="2019-06-04T00:00:00"/>
    <n v="14"/>
    <n v="2"/>
    <n v="12"/>
    <n v="0"/>
    <n v="23"/>
    <n v="30"/>
    <d v="2019-06-03T00:00:00"/>
    <x v="8"/>
  </r>
  <r>
    <x v="6"/>
    <d v="2019-06-04T00:00:00"/>
    <n v="10"/>
    <n v="0"/>
    <n v="10"/>
    <n v="0"/>
    <n v="23"/>
    <n v="30"/>
    <d v="2019-06-03T00:00:00"/>
    <x v="8"/>
  </r>
  <r>
    <x v="7"/>
    <d v="2019-06-04T00:00:00"/>
    <n v="810"/>
    <n v="195"/>
    <n v="615"/>
    <n v="0"/>
    <n v="23"/>
    <n v="30"/>
    <d v="2019-06-03T00:00:00"/>
    <x v="8"/>
  </r>
  <r>
    <x v="8"/>
    <d v="2019-06-04T00:00:00"/>
    <n v="3611"/>
    <n v="254"/>
    <n v="3357"/>
    <n v="0"/>
    <n v="23"/>
    <n v="30"/>
    <d v="2019-06-03T00:00:00"/>
    <x v="8"/>
  </r>
  <r>
    <x v="9"/>
    <d v="2019-06-04T00:00:00"/>
    <n v="294"/>
    <n v="0"/>
    <n v="294"/>
    <n v="0"/>
    <n v="23"/>
    <n v="30"/>
    <d v="2019-06-03T00:00:00"/>
    <x v="8"/>
  </r>
  <r>
    <x v="39"/>
    <d v="2019-06-04T00:00:00"/>
    <n v="294"/>
    <n v="0"/>
    <n v="294"/>
    <n v="0"/>
    <n v="23"/>
    <n v="30"/>
    <d v="2019-06-03T00:00:00"/>
    <x v="8"/>
  </r>
  <r>
    <x v="10"/>
    <d v="2019-06-04T00:00:00"/>
    <n v="173"/>
    <n v="0"/>
    <n v="173"/>
    <n v="0"/>
    <n v="23"/>
    <n v="30"/>
    <d v="2019-06-03T00:00:00"/>
    <x v="8"/>
  </r>
  <r>
    <x v="14"/>
    <d v="2019-06-04T00:00:00"/>
    <n v="173"/>
    <n v="39"/>
    <n v="134"/>
    <n v="0"/>
    <n v="23"/>
    <n v="30"/>
    <d v="2019-06-03T00:00:00"/>
    <x v="8"/>
  </r>
  <r>
    <x v="15"/>
    <d v="2019-06-04T00:00:00"/>
    <n v="118"/>
    <n v="2"/>
    <n v="116"/>
    <n v="0"/>
    <n v="23"/>
    <n v="30"/>
    <d v="2019-06-03T00:00:00"/>
    <x v="8"/>
  </r>
  <r>
    <x v="18"/>
    <d v="2019-06-04T00:00:00"/>
    <n v="16"/>
    <n v="0"/>
    <n v="16"/>
    <n v="0"/>
    <n v="23"/>
    <n v="30"/>
    <d v="2019-06-03T00:00:00"/>
    <x v="8"/>
  </r>
  <r>
    <x v="19"/>
    <d v="2019-06-04T00:00:00"/>
    <n v="2"/>
    <n v="0"/>
    <n v="2"/>
    <n v="0"/>
    <n v="23"/>
    <n v="30"/>
    <d v="2019-06-03T00:00:00"/>
    <x v="8"/>
  </r>
  <r>
    <x v="20"/>
    <d v="2019-06-04T00:00:00"/>
    <n v="173"/>
    <n v="0"/>
    <n v="173"/>
    <n v="0"/>
    <n v="23"/>
    <n v="30"/>
    <d v="2019-06-03T00:00:00"/>
    <x v="8"/>
  </r>
  <r>
    <x v="21"/>
    <d v="2019-06-04T00:00:00"/>
    <n v="533"/>
    <n v="8"/>
    <n v="525"/>
    <n v="0"/>
    <n v="23"/>
    <n v="30"/>
    <d v="2019-06-03T00:00:00"/>
    <x v="8"/>
  </r>
  <r>
    <x v="22"/>
    <d v="2019-06-04T00:00:00"/>
    <n v="1818"/>
    <n v="13"/>
    <n v="1805"/>
    <n v="0"/>
    <n v="23"/>
    <n v="30"/>
    <d v="2019-06-03T00:00:00"/>
    <x v="8"/>
  </r>
  <r>
    <x v="23"/>
    <d v="2019-06-04T00:00:00"/>
    <n v="58"/>
    <n v="2"/>
    <n v="56"/>
    <n v="0"/>
    <n v="23"/>
    <n v="30"/>
    <d v="2019-06-03T00:00:00"/>
    <x v="8"/>
  </r>
  <r>
    <x v="24"/>
    <d v="2019-06-04T00:00:00"/>
    <n v="323"/>
    <n v="24"/>
    <n v="299"/>
    <n v="0"/>
    <n v="23"/>
    <n v="30"/>
    <d v="2019-06-03T00:00:00"/>
    <x v="8"/>
  </r>
  <r>
    <x v="25"/>
    <d v="2019-06-04T00:00:00"/>
    <n v="101"/>
    <n v="9"/>
    <n v="92"/>
    <n v="0"/>
    <n v="23"/>
    <n v="30"/>
    <d v="2019-06-03T00:00:00"/>
    <x v="8"/>
  </r>
  <r>
    <x v="26"/>
    <d v="2019-06-04T00:00:00"/>
    <n v="30"/>
    <n v="0"/>
    <n v="30"/>
    <n v="0"/>
    <n v="23"/>
    <n v="30"/>
    <d v="2019-06-03T00:00:00"/>
    <x v="8"/>
  </r>
  <r>
    <x v="27"/>
    <d v="2019-06-04T00:00:00"/>
    <n v="20"/>
    <n v="0"/>
    <n v="20"/>
    <n v="0"/>
    <n v="23"/>
    <n v="30"/>
    <d v="2019-06-03T00:00:00"/>
    <x v="8"/>
  </r>
  <r>
    <x v="38"/>
    <d v="2019-06-04T00:00:00"/>
    <n v="11"/>
    <n v="2"/>
    <n v="9"/>
    <n v="0"/>
    <n v="23"/>
    <n v="30"/>
    <d v="2019-06-03T00:00:00"/>
    <x v="8"/>
  </r>
  <r>
    <x v="28"/>
    <d v="2019-06-04T00:00:00"/>
    <n v="137"/>
    <n v="11"/>
    <n v="126"/>
    <n v="0"/>
    <n v="23"/>
    <n v="30"/>
    <d v="2019-06-03T00:00:00"/>
    <x v="8"/>
  </r>
  <r>
    <x v="29"/>
    <d v="2019-06-04T00:00:00"/>
    <n v="43"/>
    <n v="7"/>
    <n v="36"/>
    <n v="0"/>
    <n v="23"/>
    <n v="30"/>
    <d v="2019-06-03T00:00:00"/>
    <x v="8"/>
  </r>
  <r>
    <x v="30"/>
    <d v="2019-06-04T00:00:00"/>
    <n v="323"/>
    <n v="0"/>
    <n v="323"/>
    <n v="0"/>
    <n v="23"/>
    <n v="30"/>
    <d v="2019-06-03T00:00:00"/>
    <x v="8"/>
  </r>
  <r>
    <x v="31"/>
    <d v="2019-06-04T00:00:00"/>
    <n v="241"/>
    <n v="26"/>
    <n v="215"/>
    <n v="0"/>
    <n v="23"/>
    <n v="30"/>
    <d v="2019-06-03T00:00:00"/>
    <x v="8"/>
  </r>
  <r>
    <x v="32"/>
    <d v="2019-06-04T00:00:00"/>
    <n v="82"/>
    <n v="18"/>
    <n v="64"/>
    <n v="0"/>
    <n v="23"/>
    <n v="30"/>
    <d v="2019-06-03T00:00:00"/>
    <x v="8"/>
  </r>
  <r>
    <x v="33"/>
    <d v="2019-06-04T00:00:00"/>
    <n v="79"/>
    <n v="15"/>
    <n v="64"/>
    <n v="0"/>
    <n v="23"/>
    <n v="30"/>
    <d v="2019-06-03T00:00:00"/>
    <x v="8"/>
  </r>
  <r>
    <x v="34"/>
    <d v="2019-06-04T00:00:00"/>
    <n v="45"/>
    <n v="0"/>
    <n v="0"/>
    <n v="0"/>
    <n v="23"/>
    <n v="30"/>
    <d v="2019-06-03T00:00:00"/>
    <x v="8"/>
  </r>
  <r>
    <x v="35"/>
    <d v="2019-06-04T00:00:00"/>
    <n v="1041"/>
    <n v="0"/>
    <n v="0"/>
    <n v="1041"/>
    <n v="23"/>
    <n v="30"/>
    <d v="2019-06-03T00:00:00"/>
    <x v="8"/>
  </r>
  <r>
    <x v="0"/>
    <d v="2019-06-05T00:00:00"/>
    <n v="3739"/>
    <n v="0"/>
    <n v="3715"/>
    <n v="24"/>
    <n v="23"/>
    <n v="30"/>
    <d v="2019-06-03T00:00:00"/>
    <x v="8"/>
  </r>
  <r>
    <x v="1"/>
    <d v="2019-06-05T00:00:00"/>
    <n v="3715"/>
    <n v="85"/>
    <n v="3582"/>
    <n v="48"/>
    <n v="23"/>
    <n v="30"/>
    <d v="2019-06-03T00:00:00"/>
    <x v="8"/>
  </r>
  <r>
    <x v="2"/>
    <d v="2019-06-05T00:00:00"/>
    <n v="10"/>
    <n v="1"/>
    <n v="9"/>
    <n v="0"/>
    <n v="23"/>
    <n v="30"/>
    <d v="2019-06-03T00:00:00"/>
    <x v="8"/>
  </r>
  <r>
    <x v="3"/>
    <d v="2019-06-05T00:00:00"/>
    <n v="59"/>
    <n v="4"/>
    <n v="55"/>
    <n v="0"/>
    <n v="23"/>
    <n v="30"/>
    <d v="2019-06-03T00:00:00"/>
    <x v="8"/>
  </r>
  <r>
    <x v="4"/>
    <d v="2019-06-05T00:00:00"/>
    <n v="45"/>
    <n v="1"/>
    <n v="44"/>
    <n v="0"/>
    <n v="23"/>
    <n v="30"/>
    <d v="2019-06-03T00:00:00"/>
    <x v="8"/>
  </r>
  <r>
    <x v="36"/>
    <d v="2019-06-05T00:00:00"/>
    <n v="4"/>
    <n v="0"/>
    <n v="4"/>
    <n v="0"/>
    <n v="23"/>
    <n v="30"/>
    <d v="2019-06-03T00:00:00"/>
    <x v="8"/>
  </r>
  <r>
    <x v="5"/>
    <d v="2019-06-05T00:00:00"/>
    <n v="18"/>
    <n v="1"/>
    <n v="17"/>
    <n v="0"/>
    <n v="23"/>
    <n v="30"/>
    <d v="2019-06-03T00:00:00"/>
    <x v="8"/>
  </r>
  <r>
    <x v="6"/>
    <d v="2019-06-05T00:00:00"/>
    <n v="13"/>
    <n v="0"/>
    <n v="13"/>
    <n v="0"/>
    <n v="23"/>
    <n v="30"/>
    <d v="2019-06-03T00:00:00"/>
    <x v="8"/>
  </r>
  <r>
    <x v="7"/>
    <d v="2019-06-05T00:00:00"/>
    <n v="768"/>
    <n v="182"/>
    <n v="586"/>
    <n v="0"/>
    <n v="23"/>
    <n v="30"/>
    <d v="2019-06-03T00:00:00"/>
    <x v="8"/>
  </r>
  <r>
    <x v="8"/>
    <d v="2019-06-05T00:00:00"/>
    <n v="3567"/>
    <n v="284"/>
    <n v="3283"/>
    <n v="0"/>
    <n v="23"/>
    <n v="30"/>
    <d v="2019-06-03T00:00:00"/>
    <x v="8"/>
  </r>
  <r>
    <x v="9"/>
    <d v="2019-06-05T00:00:00"/>
    <n v="280"/>
    <n v="0"/>
    <n v="280"/>
    <n v="0"/>
    <n v="23"/>
    <n v="30"/>
    <d v="2019-06-03T00:00:00"/>
    <x v="8"/>
  </r>
  <r>
    <x v="39"/>
    <d v="2019-06-05T00:00:00"/>
    <n v="280"/>
    <n v="4"/>
    <n v="276"/>
    <n v="0"/>
    <n v="23"/>
    <n v="30"/>
    <d v="2019-06-03T00:00:00"/>
    <x v="8"/>
  </r>
  <r>
    <x v="10"/>
    <d v="2019-06-05T00:00:00"/>
    <n v="190"/>
    <n v="0"/>
    <n v="190"/>
    <n v="0"/>
    <n v="23"/>
    <n v="30"/>
    <d v="2019-06-03T00:00:00"/>
    <x v="8"/>
  </r>
  <r>
    <x v="14"/>
    <d v="2019-06-05T00:00:00"/>
    <n v="190"/>
    <n v="46"/>
    <n v="144"/>
    <n v="0"/>
    <n v="23"/>
    <n v="30"/>
    <d v="2019-06-03T00:00:00"/>
    <x v="8"/>
  </r>
  <r>
    <x v="15"/>
    <d v="2019-06-05T00:00:00"/>
    <n v="117"/>
    <n v="2"/>
    <n v="115"/>
    <n v="0"/>
    <n v="23"/>
    <n v="30"/>
    <d v="2019-06-03T00:00:00"/>
    <x v="8"/>
  </r>
  <r>
    <x v="18"/>
    <d v="2019-06-05T00:00:00"/>
    <n v="27"/>
    <n v="4"/>
    <n v="23"/>
    <n v="0"/>
    <n v="23"/>
    <n v="30"/>
    <d v="2019-06-03T00:00:00"/>
    <x v="8"/>
  </r>
  <r>
    <x v="19"/>
    <d v="2019-06-05T00:00:00"/>
    <n v="9"/>
    <n v="0"/>
    <n v="9"/>
    <n v="0"/>
    <n v="23"/>
    <n v="30"/>
    <d v="2019-06-03T00:00:00"/>
    <x v="8"/>
  </r>
  <r>
    <x v="20"/>
    <d v="2019-06-05T00:00:00"/>
    <n v="190"/>
    <n v="0"/>
    <n v="190"/>
    <n v="0"/>
    <n v="23"/>
    <n v="30"/>
    <d v="2019-06-03T00:00:00"/>
    <x v="8"/>
  </r>
  <r>
    <x v="21"/>
    <d v="2019-06-05T00:00:00"/>
    <n v="612"/>
    <n v="9"/>
    <n v="603"/>
    <n v="0"/>
    <n v="23"/>
    <n v="30"/>
    <d v="2019-06-03T00:00:00"/>
    <x v="8"/>
  </r>
  <r>
    <x v="22"/>
    <d v="2019-06-05T00:00:00"/>
    <n v="1555"/>
    <n v="11"/>
    <n v="1544"/>
    <n v="0"/>
    <n v="23"/>
    <n v="30"/>
    <d v="2019-06-03T00:00:00"/>
    <x v="8"/>
  </r>
  <r>
    <x v="23"/>
    <d v="2019-06-05T00:00:00"/>
    <n v="80"/>
    <n v="8"/>
    <n v="72"/>
    <n v="0"/>
    <n v="23"/>
    <n v="30"/>
    <d v="2019-06-03T00:00:00"/>
    <x v="8"/>
  </r>
  <r>
    <x v="24"/>
    <d v="2019-06-05T00:00:00"/>
    <n v="369"/>
    <n v="20"/>
    <n v="349"/>
    <n v="0"/>
    <n v="23"/>
    <n v="30"/>
    <d v="2019-06-03T00:00:00"/>
    <x v="8"/>
  </r>
  <r>
    <x v="25"/>
    <d v="2019-06-05T00:00:00"/>
    <n v="127"/>
    <n v="17"/>
    <n v="110"/>
    <n v="0"/>
    <n v="23"/>
    <n v="30"/>
    <d v="2019-06-03T00:00:00"/>
    <x v="8"/>
  </r>
  <r>
    <x v="26"/>
    <d v="2019-06-05T00:00:00"/>
    <n v="42"/>
    <n v="0"/>
    <n v="42"/>
    <n v="0"/>
    <n v="23"/>
    <n v="30"/>
    <d v="2019-06-03T00:00:00"/>
    <x v="8"/>
  </r>
  <r>
    <x v="27"/>
    <d v="2019-06-05T00:00:00"/>
    <n v="18"/>
    <n v="0"/>
    <n v="18"/>
    <n v="0"/>
    <n v="23"/>
    <n v="30"/>
    <d v="2019-06-03T00:00:00"/>
    <x v="8"/>
  </r>
  <r>
    <x v="38"/>
    <d v="2019-06-05T00:00:00"/>
    <n v="9"/>
    <n v="1"/>
    <n v="8"/>
    <n v="0"/>
    <n v="23"/>
    <n v="30"/>
    <d v="2019-06-03T00:00:00"/>
    <x v="8"/>
  </r>
  <r>
    <x v="28"/>
    <d v="2019-06-05T00:00:00"/>
    <n v="144"/>
    <n v="9"/>
    <n v="135"/>
    <n v="0"/>
    <n v="23"/>
    <n v="30"/>
    <d v="2019-06-03T00:00:00"/>
    <x v="8"/>
  </r>
  <r>
    <x v="29"/>
    <d v="2019-06-05T00:00:00"/>
    <n v="57"/>
    <n v="9"/>
    <n v="48"/>
    <n v="0"/>
    <n v="23"/>
    <n v="30"/>
    <d v="2019-06-03T00:00:00"/>
    <x v="8"/>
  </r>
  <r>
    <x v="30"/>
    <d v="2019-06-05T00:00:00"/>
    <n v="369"/>
    <n v="0"/>
    <n v="369"/>
    <n v="0"/>
    <n v="23"/>
    <n v="30"/>
    <d v="2019-06-03T00:00:00"/>
    <x v="8"/>
  </r>
  <r>
    <x v="31"/>
    <d v="2019-06-05T00:00:00"/>
    <n v="280"/>
    <n v="32"/>
    <n v="248"/>
    <n v="0"/>
    <n v="23"/>
    <n v="30"/>
    <d v="2019-06-03T00:00:00"/>
    <x v="8"/>
  </r>
  <r>
    <x v="32"/>
    <d v="2019-06-05T00:00:00"/>
    <n v="86"/>
    <n v="22"/>
    <n v="64"/>
    <n v="0"/>
    <n v="23"/>
    <n v="30"/>
    <d v="2019-06-03T00:00:00"/>
    <x v="8"/>
  </r>
  <r>
    <x v="33"/>
    <d v="2019-06-05T00:00:00"/>
    <n v="79"/>
    <n v="17"/>
    <n v="61"/>
    <n v="1"/>
    <n v="23"/>
    <n v="30"/>
    <d v="2019-06-03T00:00:00"/>
    <x v="8"/>
  </r>
  <r>
    <x v="34"/>
    <d v="2019-06-05T00:00:00"/>
    <n v="21"/>
    <n v="0"/>
    <n v="0"/>
    <n v="0"/>
    <n v="23"/>
    <n v="30"/>
    <d v="2019-06-03T00:00:00"/>
    <x v="8"/>
  </r>
  <r>
    <x v="35"/>
    <d v="2019-06-05T00:00:00"/>
    <n v="1218"/>
    <n v="0"/>
    <n v="0"/>
    <n v="1218"/>
    <n v="23"/>
    <n v="30"/>
    <d v="2019-06-03T00:00:00"/>
    <x v="8"/>
  </r>
  <r>
    <x v="0"/>
    <d v="2019-06-06T00:00:00"/>
    <n v="4542"/>
    <n v="0"/>
    <n v="4510"/>
    <n v="32"/>
    <n v="23"/>
    <n v="30"/>
    <d v="2019-06-03T00:00:00"/>
    <x v="8"/>
  </r>
  <r>
    <x v="1"/>
    <d v="2019-06-06T00:00:00"/>
    <n v="4510"/>
    <n v="109"/>
    <n v="4368"/>
    <n v="33"/>
    <n v="23"/>
    <n v="30"/>
    <d v="2019-06-03T00:00:00"/>
    <x v="8"/>
  </r>
  <r>
    <x v="2"/>
    <d v="2019-06-06T00:00:00"/>
    <n v="17"/>
    <n v="1"/>
    <n v="16"/>
    <n v="0"/>
    <n v="23"/>
    <n v="30"/>
    <d v="2019-06-03T00:00:00"/>
    <x v="8"/>
  </r>
  <r>
    <x v="3"/>
    <d v="2019-06-06T00:00:00"/>
    <n v="75"/>
    <n v="11"/>
    <n v="64"/>
    <n v="0"/>
    <n v="23"/>
    <n v="30"/>
    <d v="2019-06-03T00:00:00"/>
    <x v="8"/>
  </r>
  <r>
    <x v="4"/>
    <d v="2019-06-06T00:00:00"/>
    <n v="47"/>
    <n v="3"/>
    <n v="44"/>
    <n v="0"/>
    <n v="23"/>
    <n v="30"/>
    <d v="2019-06-03T00:00:00"/>
    <x v="8"/>
  </r>
  <r>
    <x v="36"/>
    <d v="2019-06-06T00:00:00"/>
    <n v="3"/>
    <n v="1"/>
    <n v="2"/>
    <n v="0"/>
    <n v="23"/>
    <n v="30"/>
    <d v="2019-06-03T00:00:00"/>
    <x v="8"/>
  </r>
  <r>
    <x v="5"/>
    <d v="2019-06-06T00:00:00"/>
    <n v="12"/>
    <n v="0"/>
    <n v="12"/>
    <n v="0"/>
    <n v="23"/>
    <n v="30"/>
    <d v="2019-06-03T00:00:00"/>
    <x v="8"/>
  </r>
  <r>
    <x v="6"/>
    <d v="2019-06-06T00:00:00"/>
    <n v="9"/>
    <n v="0"/>
    <n v="9"/>
    <n v="0"/>
    <n v="23"/>
    <n v="30"/>
    <d v="2019-06-03T00:00:00"/>
    <x v="8"/>
  </r>
  <r>
    <x v="7"/>
    <d v="2019-06-06T00:00:00"/>
    <n v="818"/>
    <n v="203"/>
    <n v="615"/>
    <n v="0"/>
    <n v="23"/>
    <n v="30"/>
    <d v="2019-06-03T00:00:00"/>
    <x v="8"/>
  </r>
  <r>
    <x v="8"/>
    <d v="2019-06-06T00:00:00"/>
    <n v="4352"/>
    <n v="337"/>
    <n v="4015"/>
    <n v="0"/>
    <n v="23"/>
    <n v="30"/>
    <d v="2019-06-03T00:00:00"/>
    <x v="8"/>
  </r>
  <r>
    <x v="9"/>
    <d v="2019-06-06T00:00:00"/>
    <n v="276"/>
    <n v="0"/>
    <n v="276"/>
    <n v="0"/>
    <n v="23"/>
    <n v="30"/>
    <d v="2019-06-03T00:00:00"/>
    <x v="8"/>
  </r>
  <r>
    <x v="39"/>
    <d v="2019-06-06T00:00:00"/>
    <n v="276"/>
    <n v="4"/>
    <n v="272"/>
    <n v="0"/>
    <n v="23"/>
    <n v="30"/>
    <d v="2019-06-03T00:00:00"/>
    <x v="8"/>
  </r>
  <r>
    <x v="10"/>
    <d v="2019-06-06T00:00:00"/>
    <n v="160"/>
    <n v="0"/>
    <n v="160"/>
    <n v="0"/>
    <n v="23"/>
    <n v="30"/>
    <d v="2019-06-03T00:00:00"/>
    <x v="8"/>
  </r>
  <r>
    <x v="11"/>
    <d v="2019-06-06T00:00:00"/>
    <n v="3"/>
    <n v="0"/>
    <n v="3"/>
    <n v="0"/>
    <n v="23"/>
    <n v="30"/>
    <d v="2019-06-03T00:00:00"/>
    <x v="8"/>
  </r>
  <r>
    <x v="14"/>
    <d v="2019-06-06T00:00:00"/>
    <n v="160"/>
    <n v="30"/>
    <n v="130"/>
    <n v="0"/>
    <n v="23"/>
    <n v="30"/>
    <d v="2019-06-03T00:00:00"/>
    <x v="8"/>
  </r>
  <r>
    <x v="15"/>
    <d v="2019-06-06T00:00:00"/>
    <n v="116"/>
    <n v="4"/>
    <n v="112"/>
    <n v="0"/>
    <n v="23"/>
    <n v="30"/>
    <d v="2019-06-03T00:00:00"/>
    <x v="8"/>
  </r>
  <r>
    <x v="18"/>
    <d v="2019-06-06T00:00:00"/>
    <n v="14"/>
    <n v="2"/>
    <n v="12"/>
    <n v="0"/>
    <n v="23"/>
    <n v="30"/>
    <d v="2019-06-03T00:00:00"/>
    <x v="8"/>
  </r>
  <r>
    <x v="19"/>
    <d v="2019-06-06T00:00:00"/>
    <n v="5"/>
    <n v="0"/>
    <n v="5"/>
    <n v="0"/>
    <n v="23"/>
    <n v="30"/>
    <d v="2019-06-03T00:00:00"/>
    <x v="8"/>
  </r>
  <r>
    <x v="20"/>
    <d v="2019-06-06T00:00:00"/>
    <n v="160"/>
    <n v="0"/>
    <n v="160"/>
    <n v="0"/>
    <n v="23"/>
    <n v="30"/>
    <d v="2019-06-03T00:00:00"/>
    <x v="8"/>
  </r>
  <r>
    <x v="21"/>
    <d v="2019-06-06T00:00:00"/>
    <n v="324"/>
    <n v="6"/>
    <n v="318"/>
    <n v="0"/>
    <n v="23"/>
    <n v="30"/>
    <d v="2019-06-03T00:00:00"/>
    <x v="8"/>
  </r>
  <r>
    <x v="22"/>
    <d v="2019-06-06T00:00:00"/>
    <n v="1348"/>
    <n v="12"/>
    <n v="1336"/>
    <n v="0"/>
    <n v="23"/>
    <n v="30"/>
    <d v="2019-06-03T00:00:00"/>
    <x v="8"/>
  </r>
  <r>
    <x v="23"/>
    <d v="2019-06-06T00:00:00"/>
    <n v="56"/>
    <n v="7"/>
    <n v="49"/>
    <n v="0"/>
    <n v="23"/>
    <n v="30"/>
    <d v="2019-06-03T00:00:00"/>
    <x v="8"/>
  </r>
  <r>
    <x v="24"/>
    <d v="2019-06-06T00:00:00"/>
    <n v="271"/>
    <n v="14"/>
    <n v="257"/>
    <n v="0"/>
    <n v="23"/>
    <n v="30"/>
    <d v="2019-06-03T00:00:00"/>
    <x v="8"/>
  </r>
  <r>
    <x v="25"/>
    <d v="2019-06-06T00:00:00"/>
    <n v="88"/>
    <n v="17"/>
    <n v="71"/>
    <n v="0"/>
    <n v="23"/>
    <n v="30"/>
    <d v="2019-06-03T00:00:00"/>
    <x v="8"/>
  </r>
  <r>
    <x v="26"/>
    <d v="2019-06-06T00:00:00"/>
    <n v="24"/>
    <n v="0"/>
    <n v="24"/>
    <n v="0"/>
    <n v="23"/>
    <n v="30"/>
    <d v="2019-06-03T00:00:00"/>
    <x v="8"/>
  </r>
  <r>
    <x v="27"/>
    <d v="2019-06-06T00:00:00"/>
    <n v="17"/>
    <n v="0"/>
    <n v="17"/>
    <n v="0"/>
    <n v="23"/>
    <n v="30"/>
    <d v="2019-06-03T00:00:00"/>
    <x v="8"/>
  </r>
  <r>
    <x v="38"/>
    <d v="2019-06-06T00:00:00"/>
    <n v="14"/>
    <n v="3"/>
    <n v="11"/>
    <n v="0"/>
    <n v="23"/>
    <n v="30"/>
    <d v="2019-06-03T00:00:00"/>
    <x v="8"/>
  </r>
  <r>
    <x v="28"/>
    <d v="2019-06-06T00:00:00"/>
    <n v="109"/>
    <n v="6"/>
    <n v="103"/>
    <n v="0"/>
    <n v="23"/>
    <n v="30"/>
    <d v="2019-06-03T00:00:00"/>
    <x v="8"/>
  </r>
  <r>
    <x v="29"/>
    <d v="2019-06-06T00:00:00"/>
    <n v="47"/>
    <n v="9"/>
    <n v="38"/>
    <n v="0"/>
    <n v="23"/>
    <n v="30"/>
    <d v="2019-06-03T00:00:00"/>
    <x v="8"/>
  </r>
  <r>
    <x v="30"/>
    <d v="2019-06-06T00:00:00"/>
    <n v="271"/>
    <n v="0"/>
    <n v="271"/>
    <n v="0"/>
    <n v="23"/>
    <n v="30"/>
    <d v="2019-06-03T00:00:00"/>
    <x v="8"/>
  </r>
  <r>
    <x v="31"/>
    <d v="2019-06-06T00:00:00"/>
    <n v="360"/>
    <n v="42"/>
    <n v="318"/>
    <n v="0"/>
    <n v="23"/>
    <n v="30"/>
    <d v="2019-06-03T00:00:00"/>
    <x v="8"/>
  </r>
  <r>
    <x v="33"/>
    <d v="2019-06-06T00:00:00"/>
    <n v="11"/>
    <n v="4"/>
    <n v="7"/>
    <n v="0"/>
    <n v="23"/>
    <n v="30"/>
    <d v="2019-06-03T00:00:00"/>
    <x v="8"/>
  </r>
  <r>
    <x v="34"/>
    <d v="2019-06-06T00:00:00"/>
    <n v="24"/>
    <n v="0"/>
    <n v="0"/>
    <n v="0"/>
    <n v="23"/>
    <n v="30"/>
    <d v="2019-06-03T00:00:00"/>
    <x v="8"/>
  </r>
  <r>
    <x v="35"/>
    <d v="2019-06-06T00:00:00"/>
    <n v="2202"/>
    <n v="0"/>
    <n v="0"/>
    <n v="2202"/>
    <n v="23"/>
    <n v="30"/>
    <d v="2019-06-03T00:00:00"/>
    <x v="8"/>
  </r>
  <r>
    <x v="40"/>
    <d v="2019-06-06T00:00:00"/>
    <n v="1420"/>
    <n v="19"/>
    <n v="1401"/>
    <n v="0"/>
    <n v="23"/>
    <n v="30"/>
    <d v="2019-06-03T00:00:00"/>
    <x v="8"/>
  </r>
  <r>
    <x v="41"/>
    <m/>
    <m/>
    <m/>
    <m/>
    <m/>
    <m/>
    <m/>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2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E40" firstHeaderRow="1" firstDataRow="2" firstDataCol="1"/>
  <pivotFields count="7">
    <pivotField axis="axisCol" subtotalTop="0" showAll="0">
      <items count="43">
        <item n="Total Calls" x="0"/>
        <item n="Heard VCL-Hmless Options" h="1" x="1"/>
        <item n="Hless Opt Out" h="1" x="2"/>
        <item n="Homeless" h="1" x="3"/>
        <item n="Hmless Txfs" h="1" x="4"/>
        <item n="VCL Opt Out" h="1" x="36"/>
        <item n="VCL" h="1" x="5"/>
        <item n="VCL Txfs" h="1" x="6"/>
        <item h="1" x="7"/>
        <item h="1" x="8"/>
        <item n="After Hrs Agent" h="1" x="9"/>
        <item h="1" x="10"/>
        <item h="1" x="11"/>
        <item h="1" x="12"/>
        <item h="1" x="13"/>
        <item h="1" x="14"/>
        <item h="1" x="15"/>
        <item h="1" x="16"/>
        <item h="1" x="17"/>
        <item h="1" x="18"/>
        <item h="1" x="19"/>
        <item n="Facility Locator Selected" h="1" x="20"/>
        <item n="VBA" x="22"/>
        <item n="VHA" x="21"/>
        <item h="1" x="23"/>
        <item n="NCA" x="24"/>
        <item n="NCA Txfr to VBA" h="1" x="25"/>
        <item n="NCA Txfr Elg" h="1" x="26"/>
        <item n="NCA Txfr MA" h="1" x="27"/>
        <item h="1" x="38"/>
        <item h="1" x="28"/>
        <item h="1" x="29"/>
        <item h="1" x="30"/>
        <item h="1" x="31"/>
        <item h="1" x="32"/>
        <item h="1" x="33"/>
        <item n="Call ended in IVR" h="1" x="34"/>
        <item h="1" x="37"/>
        <item h="1" x="35"/>
        <item h="1" x="41"/>
        <item n="Live Agent" x="39"/>
        <item h="1" x="40"/>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37">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rowItems>
  <colFields count="1">
    <field x="0"/>
  </colFields>
  <colItems count="5">
    <i>
      <x/>
    </i>
    <i>
      <x v="22"/>
    </i>
    <i>
      <x v="23"/>
    </i>
    <i>
      <x v="25"/>
    </i>
    <i>
      <x v="40"/>
    </i>
  </colItems>
  <dataFields count="1">
    <dataField name="Sum of Offered" fld="2" baseField="6" baseItem="10"/>
  </dataFields>
  <formats count="12">
    <format dxfId="36">
      <pivotArea dataOnly="0" labelOnly="1" fieldPosition="0">
        <references count="2">
          <reference field="0" count="0" selected="0"/>
          <reference field="1" count="0"/>
        </references>
      </pivotArea>
    </format>
    <format dxfId="35">
      <pivotArea type="origin" dataOnly="0" labelOnly="1" outline="0"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0" type="button" dataOnly="0" labelOnly="1" outline="0" axis="axisCol" fieldPosition="0"/>
    </format>
    <format dxfId="30">
      <pivotArea type="topRight" dataOnly="0" labelOnly="1" outline="0" fieldPosition="0"/>
    </format>
    <format dxfId="29">
      <pivotArea field="1" type="button" dataOnly="0" labelOnly="1" outline="0" axis="axisRow" fieldPosition="0"/>
    </format>
    <format dxfId="28">
      <pivotArea dataOnly="0" labelOnly="1" fieldPosition="0">
        <references count="1">
          <reference field="1" count="13">
            <x v="306"/>
            <x v="307"/>
            <x v="308"/>
            <x v="309"/>
            <x v="310"/>
            <x v="311"/>
            <x v="312"/>
            <x v="313"/>
            <x v="314"/>
            <x v="315"/>
            <x v="316"/>
            <x v="317"/>
            <x v="318"/>
          </reference>
        </references>
      </pivotArea>
    </format>
    <format dxfId="27">
      <pivotArea dataOnly="0" labelOnly="1" grandRow="1" outline="0" fieldPosition="0"/>
    </format>
    <format dxfId="26">
      <pivotArea dataOnly="0" labelOnly="1" fieldPosition="0">
        <references count="1">
          <reference field="0" count="0"/>
        </references>
      </pivotArea>
    </format>
    <format dxfId="25">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2"/>
          </reference>
        </references>
      </pivotArea>
    </chartFormat>
    <chartFormat chart="0" format="2" series="1">
      <pivotArea type="data" outline="0" fieldPosition="0">
        <references count="2">
          <reference field="4294967294" count="1" selected="0">
            <x v="0"/>
          </reference>
          <reference field="0" count="1" selected="0">
            <x v="25"/>
          </reference>
        </references>
      </pivotArea>
    </chartFormat>
    <chartFormat chart="0" format="3" series="1">
      <pivotArea type="data" outline="0" fieldPosition="0">
        <references count="2">
          <reference field="4294967294" count="1" selected="0">
            <x v="0"/>
          </reference>
          <reference field="0" count="1" selected="0">
            <x v="40"/>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filters count="1">
    <filter fld="1" type="dateBetween" evalOrder="-1" id="285" name="DateTime">
      <autoFilter ref="A1">
        <filterColumn colId="0">
          <customFilters and="1">
            <customFilter operator="greaterThanOrEqual" val="43586"/>
            <customFilter operator="lessThanOrEqual" val="436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53"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39">
        <item h="1" m="1" x="3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x="26"/>
        <item x="27"/>
        <item x="28"/>
        <item x="29"/>
        <item x="30"/>
        <item x="31"/>
        <item x="32"/>
        <item x="33"/>
        <item x="34"/>
        <item x="35"/>
        <item h="1" x="36"/>
        <item t="default"/>
      </items>
    </pivotField>
    <pivotField axis="axisRow" showAll="0">
      <items count="38">
        <item x="0"/>
        <item x="1"/>
        <item x="2"/>
        <item x="3"/>
        <item x="4"/>
        <item x="5"/>
        <item x="6"/>
        <item x="7"/>
        <item x="8"/>
        <item x="9"/>
        <item x="10"/>
        <item x="11"/>
        <item x="12"/>
        <item x="13"/>
        <item x="36"/>
        <item x="14"/>
        <item x="15"/>
        <item x="16"/>
        <item x="17"/>
        <item x="18"/>
        <item x="19"/>
        <item x="20"/>
        <item x="21"/>
        <item x="22"/>
        <item x="23"/>
        <item x="24"/>
        <item x="25"/>
        <item x="26"/>
        <item x="27"/>
        <item x="28"/>
        <item x="29"/>
        <item x="30"/>
        <item x="31"/>
        <item x="32"/>
        <item x="33"/>
        <item x="34"/>
        <item x="35"/>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2">
    <i>
      <x v="26"/>
    </i>
    <i>
      <x v="27"/>
    </i>
    <i>
      <x v="28"/>
    </i>
    <i>
      <x v="29"/>
    </i>
    <i>
      <x v="30"/>
    </i>
    <i>
      <x v="31"/>
    </i>
    <i>
      <x v="32"/>
    </i>
    <i>
      <x v="33"/>
    </i>
    <i>
      <x v="34"/>
    </i>
    <i>
      <x v="35"/>
    </i>
    <i>
      <x v="36"/>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26"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3" firstHeaderRow="1" firstDataRow="1" firstDataCol="1" rowPageCount="1" colPageCount="1"/>
  <pivotFields count="10">
    <pivotField name="Destination" axis="axisRow" subtotalTop="0" showAll="0">
      <items count="43">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1"/>
        <item n="Mission Act"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h="1" x="3"/>
        <item h="1" x="4"/>
        <item x="5"/>
        <item x="6"/>
        <item h="1" x="7"/>
        <item h="1" x="8"/>
        <item h="1" x="9"/>
        <item h="1" x="10"/>
        <item h="1" x="11"/>
        <item h="1" x="12"/>
        <item h="1" x="13"/>
      </items>
    </pivotField>
  </pivotFields>
  <rowFields count="1">
    <field x="0"/>
  </rowFields>
  <rowItems count="9">
    <i>
      <x v="4"/>
    </i>
    <i>
      <x v="5"/>
    </i>
    <i>
      <x v="16"/>
    </i>
    <i>
      <x v="17"/>
    </i>
    <i>
      <x v="24"/>
    </i>
    <i>
      <x v="25"/>
    </i>
    <i>
      <x v="26"/>
    </i>
    <i>
      <x v="41"/>
    </i>
    <i t="grand">
      <x/>
    </i>
  </rowItems>
  <colItems count="1">
    <i/>
  </colItems>
  <pageFields count="1">
    <pageField fld="9" hier="-1"/>
  </pageFields>
  <dataFields count="1">
    <dataField name=" " fld="2" baseField="0" baseItem="16"/>
  </dataFields>
  <chartFormats count="9">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 chart="0" format="9">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1">
        <item x="3"/>
        <item x="4"/>
        <item x="0"/>
        <item x="1"/>
        <item x="2"/>
        <item x="9"/>
        <item x="5"/>
        <item x="6"/>
        <item x="7"/>
        <item x="8"/>
        <item t="default"/>
      </items>
    </pivotField>
  </pivotFields>
  <rowFields count="1">
    <field x="9"/>
  </rowFields>
  <rowItems count="10">
    <i>
      <x/>
    </i>
    <i>
      <x v="1"/>
    </i>
    <i>
      <x v="2"/>
    </i>
    <i>
      <x v="3"/>
    </i>
    <i>
      <x v="4"/>
    </i>
    <i>
      <x v="6"/>
    </i>
    <i>
      <x v="7"/>
    </i>
    <i>
      <x v="8"/>
    </i>
    <i>
      <x v="9"/>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M45" firstHeaderRow="1" firstDataRow="2" firstDataCol="1"/>
  <pivotFields count="10">
    <pivotField axis="axisRow"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39">
        <item x="0"/>
        <item x="1"/>
        <item x="2"/>
        <item x="3"/>
        <item x="4"/>
        <item x="5"/>
        <item x="6"/>
        <item x="7"/>
        <item x="8"/>
        <item x="36"/>
        <item x="9"/>
        <item x="10"/>
        <item x="11"/>
        <item x="12"/>
        <item x="13"/>
        <item m="1" x="37"/>
        <item x="14"/>
        <item x="15"/>
        <item x="16"/>
        <item x="17"/>
        <item x="18"/>
        <item x="19"/>
        <item x="20"/>
        <item x="21"/>
        <item x="22"/>
        <item x="23"/>
        <item x="24"/>
        <item x="25"/>
        <item x="26"/>
        <item x="27"/>
        <item x="28"/>
        <item x="29"/>
        <item x="30"/>
        <item x="31"/>
        <item x="32"/>
        <item x="33"/>
        <item x="34"/>
        <item x="35"/>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7"/>
  </colFields>
  <colItems count="3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t="grand">
      <x/>
    </i>
  </colItems>
  <dataFields count="1">
    <dataField name="Sum of Offered" fld="2" baseField="0" baseItem="0"/>
  </dataFields>
  <formats count="12">
    <format dxfId="24">
      <pivotArea collapsedLevelsAreSubtotals="1" fieldPosition="0">
        <references count="1">
          <reference field="0" count="1">
            <x v="0"/>
          </reference>
        </references>
      </pivotArea>
    </format>
    <format dxfId="23">
      <pivotArea collapsedLevelsAreSubtotals="1" fieldPosition="0">
        <references count="1">
          <reference field="0" count="1">
            <x v="6"/>
          </reference>
        </references>
      </pivotArea>
    </format>
    <format dxfId="22">
      <pivotArea collapsedLevelsAreSubtotals="1" fieldPosition="0">
        <references count="1">
          <reference field="0" count="1">
            <x v="3"/>
          </reference>
        </references>
      </pivotArea>
    </format>
    <format dxfId="21">
      <pivotArea collapsedLevelsAreSubtotals="1" fieldPosition="0">
        <references count="1">
          <reference field="0" count="1">
            <x v="12"/>
          </reference>
        </references>
      </pivotArea>
    </format>
    <format dxfId="20">
      <pivotArea collapsedLevelsAreSubtotals="1" fieldPosition="0">
        <references count="1">
          <reference field="0" count="2">
            <x v="23"/>
            <x v="24"/>
          </reference>
        </references>
      </pivotArea>
    </format>
    <format dxfId="19">
      <pivotArea collapsedLevelsAreSubtotals="1" fieldPosition="0">
        <references count="1">
          <reference field="0" count="1">
            <x v="22"/>
          </reference>
        </references>
      </pivotArea>
    </format>
    <format dxfId="18">
      <pivotArea collapsedLevelsAreSubtotals="1" fieldPosition="0">
        <references count="1">
          <reference field="0" count="1">
            <x v="12"/>
          </reference>
        </references>
      </pivotArea>
    </format>
    <format dxfId="17">
      <pivotArea collapsedLevelsAreSubtotals="1" fieldPosition="0">
        <references count="1">
          <reference field="0" count="1">
            <x v="12"/>
          </reference>
        </references>
      </pivotArea>
    </format>
    <format dxfId="16">
      <pivotArea collapsedLevelsAreSubtotals="1" fieldPosition="0">
        <references count="1">
          <reference field="0" count="1">
            <x v="12"/>
          </reference>
        </references>
      </pivotArea>
    </format>
    <format dxfId="15">
      <pivotArea collapsedLevelsAreSubtotals="1" fieldPosition="0">
        <references count="1">
          <reference field="0" count="1">
            <x v="26"/>
          </reference>
        </references>
      </pivotArea>
    </format>
    <format dxfId="14">
      <pivotArea collapsedLevelsAreSubtotals="1" fieldPosition="0">
        <references count="1">
          <reference field="0" count="1">
            <x v="26"/>
          </reference>
        </references>
      </pivotArea>
    </format>
    <format dxfId="13">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2">
        <i x="9"/>
        <i x="34"/>
        <i x="20"/>
        <i x="1"/>
        <i x="2"/>
        <i x="4"/>
        <i x="3"/>
        <i x="39" s="1"/>
        <i x="24" s="1"/>
        <i x="26"/>
        <i x="27"/>
        <i x="25"/>
        <i x="0" s="1"/>
        <i x="7"/>
        <i x="8"/>
        <i x="10"/>
        <i x="11"/>
        <i x="12"/>
        <i x="13"/>
        <i x="14"/>
        <i x="15"/>
        <i x="16"/>
        <i x="17"/>
        <i x="18"/>
        <i x="19"/>
        <i x="40"/>
        <i x="23"/>
        <i x="38"/>
        <i x="28"/>
        <i x="29"/>
        <i x="30"/>
        <i x="31"/>
        <i x="32"/>
        <i x="33"/>
        <i x="37"/>
        <i x="35"/>
        <i x="22" s="1"/>
        <i x="5"/>
        <i x="36"/>
        <i x="6"/>
        <i x="21" s="1"/>
        <i x="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38">
        <i x="0"/>
        <i x="1"/>
        <i x="2"/>
        <i x="3"/>
        <i x="4"/>
        <i x="5"/>
        <i x="6"/>
        <i x="7"/>
        <i x="8"/>
        <i x="9"/>
        <i x="10"/>
        <i x="11"/>
        <i x="12"/>
        <i x="13"/>
        <i x="14"/>
        <i x="15"/>
        <i x="16"/>
        <i x="17"/>
        <i x="18"/>
        <i x="19"/>
        <i x="20"/>
        <i x="21"/>
        <i x="22"/>
        <i x="23"/>
        <i x="24"/>
        <i x="25" s="1"/>
        <i x="26" s="1"/>
        <i x="27" s="1"/>
        <i x="28" s="1"/>
        <i x="29" s="1"/>
        <i x="30" s="1"/>
        <i x="31" s="1"/>
        <i x="32" s="1"/>
        <i x="33" s="1"/>
        <i x="34" s="1"/>
        <i x="35" s="1"/>
        <i x="37" nd="1"/>
        <i x="3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2">
        <i x="4" s="1"/>
        <i x="9" s="1"/>
        <i x="40" s="1"/>
        <i x="24" s="1"/>
        <i x="0"/>
        <i x="1"/>
        <i x="2"/>
        <i x="3"/>
        <i x="36"/>
        <i x="5"/>
        <i x="7"/>
        <i x="8"/>
        <i x="39"/>
        <i x="10"/>
        <i x="11"/>
        <i x="14"/>
        <i x="18"/>
        <i x="19"/>
        <i x="20"/>
        <i x="23"/>
        <i x="25"/>
        <i x="26"/>
        <i x="27"/>
        <i x="38"/>
        <i x="28"/>
        <i x="29"/>
        <i x="30"/>
        <i x="31"/>
        <i x="32"/>
        <i x="33"/>
        <i x="34"/>
        <i x="37"/>
        <i x="35"/>
        <i x="15" s="1"/>
        <i x="22" s="1"/>
        <i x="6" s="1"/>
        <i x="21" s="1"/>
        <i x="12" nd="1"/>
        <i x="13" nd="1"/>
        <i x="16" nd="1"/>
        <i x="17"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rowHeight="241300"/>
  <slicer name="WeekName" xr10:uid="{00000000-0014-0000-FFFF-FFFF02000000}" cache="Slicer_WeekName" caption="Weekly Volume" startItem="25" columnCount="5" rowHeight="241300"/>
  <slicer name="Call Type Name 2" xr10:uid="{00000000-0014-0000-FFFF-FFFF03000000}" cache="Slicer_Call_Type_Name1" caption="Call Type Name" startItem="1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8675" totalsRowShown="0" headerRowDxfId="12" dataDxfId="11" tableBorderDxfId="10">
  <autoFilter ref="A1:J8675" xr:uid="{00000000-0009-0000-0100-000001000000}"/>
  <sortState ref="A2:H2251">
    <sortCondition ref="B2:B2251"/>
    <sortCondition ref="A2:A2251"/>
  </sortState>
  <tableColumns count="10">
    <tableColumn id="1" xr3:uid="{00000000-0010-0000-0000-000001000000}" name="Call Type Name" dataDxfId="9"/>
    <tableColumn id="2" xr3:uid="{00000000-0010-0000-0000-000002000000}" name="DateTime" dataDxfId="8"/>
    <tableColumn id="3" xr3:uid="{00000000-0010-0000-0000-000003000000}" name="Offered" dataDxfId="7"/>
    <tableColumn id="4" xr3:uid="{00000000-0010-0000-0000-000004000000}" name="Aban" dataDxfId="6"/>
    <tableColumn id="5" xr3:uid="{00000000-0010-0000-0000-000005000000}" name="Flow Out" dataDxfId="5"/>
    <tableColumn id="6" xr3:uid="{00000000-0010-0000-0000-000006000000}" name="Other" dataDxfId="4"/>
    <tableColumn id="7" xr3:uid="{00000000-0010-0000-0000-000007000000}" name="Week" dataDxfId="3"/>
    <tableColumn id="8" xr3:uid="{00000000-0010-0000-0000-000008000000}" name="WeekName" dataDxfId="2">
      <calculatedColumnFormula>Table1[[#This Row],[Week]]-45</calculatedColumnFormula>
    </tableColumn>
    <tableColumn id="9" xr3:uid="{00000000-0010-0000-0000-000009000000}" name="WeekID" dataDxfId="1">
      <calculatedColumnFormula>VLOOKUP(Table1[[#This Row],[WeekName]],LookUp!A:B,2)</calculatedColumnFormula>
    </tableColumn>
    <tableColumn id="10" xr3:uid="{00000000-0010-0000-0000-00000A000000}" name="Month" dataDxfId="0">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5-01T00:00:00" endDate="2019-06-30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8-12-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E53"/>
  <sheetViews>
    <sheetView showGridLines="0" tabSelected="1" zoomScale="80" zoomScaleNormal="80" workbookViewId="0">
      <selection activeCell="M29" sqref="M29"/>
    </sheetView>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20.14062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9" width="5.5703125" bestFit="1" customWidth="1"/>
    <col min="30" max="30" width="5" bestFit="1" customWidth="1"/>
    <col min="31" max="31" width="10.5703125" bestFit="1" customWidth="1"/>
    <col min="32" max="32" width="10.28515625" bestFit="1" customWidth="1"/>
    <col min="33" max="33" width="4.85546875" bestFit="1" customWidth="1"/>
    <col min="34" max="34" width="15.285156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1" x14ac:dyDescent="0.25">
      <c r="Z2" s="20" t="s">
        <v>47</v>
      </c>
      <c r="AA2" s="20" t="s">
        <v>49</v>
      </c>
      <c r="AB2" s="43"/>
      <c r="AC2" s="46"/>
      <c r="AD2" s="46"/>
      <c r="AE2" s="44"/>
    </row>
    <row r="3" spans="26:31" x14ac:dyDescent="0.25">
      <c r="Z3" s="20" t="s">
        <v>45</v>
      </c>
      <c r="AA3" s="43" t="s">
        <v>59</v>
      </c>
      <c r="AB3" s="46" t="s">
        <v>56</v>
      </c>
      <c r="AC3" s="46" t="s">
        <v>57</v>
      </c>
      <c r="AD3" s="46" t="s">
        <v>58</v>
      </c>
      <c r="AE3" s="44" t="s">
        <v>50</v>
      </c>
    </row>
    <row r="4" spans="26:31" x14ac:dyDescent="0.25">
      <c r="Z4" s="21" t="s">
        <v>67</v>
      </c>
      <c r="AA4" s="39">
        <v>4058</v>
      </c>
      <c r="AB4" s="45">
        <v>2076</v>
      </c>
      <c r="AC4" s="45">
        <v>522</v>
      </c>
      <c r="AD4" s="45">
        <v>455</v>
      </c>
      <c r="AE4" s="40">
        <v>334</v>
      </c>
    </row>
    <row r="5" spans="26:31" x14ac:dyDescent="0.25">
      <c r="Z5" s="21" t="s">
        <v>68</v>
      </c>
      <c r="AA5" s="41">
        <v>3187</v>
      </c>
      <c r="AB5" s="35">
        <v>1492</v>
      </c>
      <c r="AC5" s="35">
        <v>512</v>
      </c>
      <c r="AD5" s="35">
        <v>351</v>
      </c>
      <c r="AE5" s="36">
        <v>244</v>
      </c>
    </row>
    <row r="6" spans="26:31" x14ac:dyDescent="0.25">
      <c r="Z6" s="21" t="s">
        <v>69</v>
      </c>
      <c r="AA6" s="41">
        <v>2901</v>
      </c>
      <c r="AB6" s="35">
        <v>1287</v>
      </c>
      <c r="AC6" s="35">
        <v>456</v>
      </c>
      <c r="AD6" s="35">
        <v>347</v>
      </c>
      <c r="AE6" s="36">
        <v>252</v>
      </c>
    </row>
    <row r="7" spans="26:31" x14ac:dyDescent="0.25">
      <c r="Z7" s="21" t="s">
        <v>70</v>
      </c>
      <c r="AA7" s="41">
        <v>433</v>
      </c>
      <c r="AB7" s="35">
        <v>165</v>
      </c>
      <c r="AC7" s="35">
        <v>59</v>
      </c>
      <c r="AD7" s="35">
        <v>39</v>
      </c>
      <c r="AE7" s="36">
        <v>32</v>
      </c>
    </row>
    <row r="8" spans="26:31" x14ac:dyDescent="0.25">
      <c r="Z8" s="21" t="s">
        <v>71</v>
      </c>
      <c r="AA8" s="41">
        <v>268</v>
      </c>
      <c r="AB8" s="35">
        <v>83</v>
      </c>
      <c r="AC8" s="35">
        <v>42</v>
      </c>
      <c r="AD8" s="35">
        <v>27</v>
      </c>
      <c r="AE8" s="36">
        <v>15</v>
      </c>
    </row>
    <row r="9" spans="26:31" x14ac:dyDescent="0.25">
      <c r="Z9" s="21" t="s">
        <v>72</v>
      </c>
      <c r="AA9" s="41">
        <v>4068</v>
      </c>
      <c r="AB9" s="35">
        <v>1879</v>
      </c>
      <c r="AC9" s="35">
        <v>667</v>
      </c>
      <c r="AD9" s="35">
        <v>466</v>
      </c>
      <c r="AE9" s="36">
        <v>299</v>
      </c>
    </row>
    <row r="10" spans="26:31" x14ac:dyDescent="0.25">
      <c r="Z10" s="21" t="s">
        <v>73</v>
      </c>
      <c r="AA10" s="41">
        <v>3580</v>
      </c>
      <c r="AB10" s="35">
        <v>1611</v>
      </c>
      <c r="AC10" s="35">
        <v>603</v>
      </c>
      <c r="AD10" s="35">
        <v>365</v>
      </c>
      <c r="AE10" s="36">
        <v>294</v>
      </c>
    </row>
    <row r="11" spans="26:31" x14ac:dyDescent="0.25">
      <c r="Z11" s="21" t="s">
        <v>74</v>
      </c>
      <c r="AA11" s="41">
        <v>3256</v>
      </c>
      <c r="AB11" s="35">
        <v>1457</v>
      </c>
      <c r="AC11" s="35">
        <v>530</v>
      </c>
      <c r="AD11" s="35">
        <v>311</v>
      </c>
      <c r="AE11" s="36">
        <v>251</v>
      </c>
    </row>
    <row r="12" spans="26:31" x14ac:dyDescent="0.25">
      <c r="Z12" s="21" t="s">
        <v>75</v>
      </c>
      <c r="AA12" s="41">
        <v>3010</v>
      </c>
      <c r="AB12" s="35">
        <v>1355</v>
      </c>
      <c r="AC12" s="35">
        <v>500</v>
      </c>
      <c r="AD12" s="35">
        <v>289</v>
      </c>
      <c r="AE12" s="36">
        <v>234</v>
      </c>
    </row>
    <row r="13" spans="26:31" x14ac:dyDescent="0.25">
      <c r="Z13" s="21" t="s">
        <v>76</v>
      </c>
      <c r="AA13" s="41">
        <v>2711</v>
      </c>
      <c r="AB13" s="35">
        <v>1219</v>
      </c>
      <c r="AC13" s="35">
        <v>437</v>
      </c>
      <c r="AD13" s="35">
        <v>275</v>
      </c>
      <c r="AE13" s="36">
        <v>220</v>
      </c>
    </row>
    <row r="14" spans="26:31" x14ac:dyDescent="0.25">
      <c r="Z14" s="21" t="s">
        <v>77</v>
      </c>
      <c r="AA14" s="41">
        <v>397</v>
      </c>
      <c r="AB14" s="35">
        <v>147</v>
      </c>
      <c r="AC14" s="35">
        <v>47</v>
      </c>
      <c r="AD14" s="35">
        <v>52</v>
      </c>
      <c r="AE14" s="36">
        <v>26</v>
      </c>
    </row>
    <row r="15" spans="26:31" x14ac:dyDescent="0.25">
      <c r="Z15" s="21" t="s">
        <v>78</v>
      </c>
      <c r="AA15" s="41">
        <v>205</v>
      </c>
      <c r="AB15" s="35">
        <v>65</v>
      </c>
      <c r="AC15" s="35">
        <v>26</v>
      </c>
      <c r="AD15" s="35">
        <v>20</v>
      </c>
      <c r="AE15" s="36">
        <v>11</v>
      </c>
    </row>
    <row r="16" spans="26:31" x14ac:dyDescent="0.25">
      <c r="Z16" s="21" t="s">
        <v>79</v>
      </c>
      <c r="AA16" s="41">
        <v>3882</v>
      </c>
      <c r="AB16" s="35">
        <v>1626</v>
      </c>
      <c r="AC16" s="35">
        <v>687</v>
      </c>
      <c r="AD16" s="35">
        <v>397</v>
      </c>
      <c r="AE16" s="36">
        <v>304</v>
      </c>
    </row>
    <row r="17" spans="26:31" x14ac:dyDescent="0.25">
      <c r="Z17" s="21" t="s">
        <v>80</v>
      </c>
      <c r="AA17" s="41">
        <v>3495</v>
      </c>
      <c r="AB17" s="35">
        <v>1550</v>
      </c>
      <c r="AC17" s="35">
        <v>598</v>
      </c>
      <c r="AD17" s="35">
        <v>358</v>
      </c>
      <c r="AE17" s="36">
        <v>279</v>
      </c>
    </row>
    <row r="18" spans="26:31" x14ac:dyDescent="0.25">
      <c r="Z18" s="21" t="s">
        <v>81</v>
      </c>
      <c r="AA18" s="41">
        <v>3279</v>
      </c>
      <c r="AB18" s="35">
        <v>1492</v>
      </c>
      <c r="AC18" s="35">
        <v>531</v>
      </c>
      <c r="AD18" s="35">
        <v>323</v>
      </c>
      <c r="AE18" s="36">
        <v>285</v>
      </c>
    </row>
    <row r="19" spans="26:31" x14ac:dyDescent="0.25">
      <c r="Z19" s="21" t="s">
        <v>82</v>
      </c>
      <c r="AA19" s="41">
        <v>3070</v>
      </c>
      <c r="AB19" s="35">
        <v>1358</v>
      </c>
      <c r="AC19" s="35">
        <v>480</v>
      </c>
      <c r="AD19" s="35">
        <v>323</v>
      </c>
      <c r="AE19" s="36">
        <v>274</v>
      </c>
    </row>
    <row r="20" spans="26:31" x14ac:dyDescent="0.25">
      <c r="Z20" s="21" t="s">
        <v>83</v>
      </c>
      <c r="AA20" s="41">
        <v>2901</v>
      </c>
      <c r="AB20" s="35">
        <v>1318</v>
      </c>
      <c r="AC20" s="35">
        <v>439</v>
      </c>
      <c r="AD20" s="35">
        <v>302</v>
      </c>
      <c r="AE20" s="36">
        <v>283</v>
      </c>
    </row>
    <row r="21" spans="26:31" x14ac:dyDescent="0.25">
      <c r="Z21" s="21" t="s">
        <v>84</v>
      </c>
      <c r="AA21" s="41">
        <v>372</v>
      </c>
      <c r="AB21" s="35">
        <v>142</v>
      </c>
      <c r="AC21" s="35">
        <v>59</v>
      </c>
      <c r="AD21" s="35">
        <v>39</v>
      </c>
      <c r="AE21" s="36">
        <v>21</v>
      </c>
    </row>
    <row r="22" spans="26:31" x14ac:dyDescent="0.25">
      <c r="Z22" s="21" t="s">
        <v>85</v>
      </c>
      <c r="AA22" s="41">
        <v>229</v>
      </c>
      <c r="AB22" s="35">
        <v>81</v>
      </c>
      <c r="AC22" s="35">
        <v>26</v>
      </c>
      <c r="AD22" s="35">
        <v>18</v>
      </c>
      <c r="AE22" s="36">
        <v>13</v>
      </c>
    </row>
    <row r="23" spans="26:31" x14ac:dyDescent="0.25">
      <c r="Z23" s="21" t="s">
        <v>86</v>
      </c>
      <c r="AA23" s="41">
        <v>3696</v>
      </c>
      <c r="AB23" s="35">
        <v>1689</v>
      </c>
      <c r="AC23" s="35">
        <v>569</v>
      </c>
      <c r="AD23" s="35">
        <v>405</v>
      </c>
      <c r="AE23" s="36">
        <v>274</v>
      </c>
    </row>
    <row r="24" spans="26:31" x14ac:dyDescent="0.25">
      <c r="Z24" s="21" t="s">
        <v>87</v>
      </c>
      <c r="AA24" s="41">
        <v>3360</v>
      </c>
      <c r="AB24" s="35">
        <v>1544</v>
      </c>
      <c r="AC24" s="35">
        <v>527</v>
      </c>
      <c r="AD24" s="35">
        <v>355</v>
      </c>
      <c r="AE24" s="36">
        <v>285</v>
      </c>
    </row>
    <row r="25" spans="26:31" x14ac:dyDescent="0.25">
      <c r="Z25" s="21" t="s">
        <v>88</v>
      </c>
      <c r="AA25" s="41">
        <v>3124</v>
      </c>
      <c r="AB25" s="35">
        <v>1396</v>
      </c>
      <c r="AC25" s="35">
        <v>487</v>
      </c>
      <c r="AD25" s="35">
        <v>321</v>
      </c>
      <c r="AE25" s="36">
        <v>262</v>
      </c>
    </row>
    <row r="26" spans="26:31" x14ac:dyDescent="0.25">
      <c r="Z26" s="21" t="s">
        <v>89</v>
      </c>
      <c r="AA26" s="41">
        <v>3182</v>
      </c>
      <c r="AB26" s="35">
        <v>1455</v>
      </c>
      <c r="AC26" s="35">
        <v>511</v>
      </c>
      <c r="AD26" s="35">
        <v>308</v>
      </c>
      <c r="AE26" s="36">
        <v>252</v>
      </c>
    </row>
    <row r="27" spans="26:31" x14ac:dyDescent="0.25">
      <c r="Z27" s="21" t="s">
        <v>90</v>
      </c>
      <c r="AA27" s="41">
        <v>2655</v>
      </c>
      <c r="AB27" s="35">
        <v>1178</v>
      </c>
      <c r="AC27" s="35">
        <v>434</v>
      </c>
      <c r="AD27" s="35">
        <v>314</v>
      </c>
      <c r="AE27" s="36">
        <v>213</v>
      </c>
    </row>
    <row r="28" spans="26:31" x14ac:dyDescent="0.25">
      <c r="Z28" s="21" t="s">
        <v>91</v>
      </c>
      <c r="AA28" s="41">
        <v>298</v>
      </c>
      <c r="AB28" s="35">
        <v>125</v>
      </c>
      <c r="AC28" s="35">
        <v>35</v>
      </c>
      <c r="AD28" s="35">
        <v>41</v>
      </c>
      <c r="AE28" s="36">
        <v>20</v>
      </c>
    </row>
    <row r="29" spans="26:31" x14ac:dyDescent="0.25">
      <c r="Z29" s="21" t="s">
        <v>92</v>
      </c>
      <c r="AA29" s="41">
        <v>185</v>
      </c>
      <c r="AB29" s="35">
        <v>65</v>
      </c>
      <c r="AC29" s="35">
        <v>17</v>
      </c>
      <c r="AD29" s="35">
        <v>25</v>
      </c>
      <c r="AE29" s="36">
        <v>13</v>
      </c>
    </row>
    <row r="30" spans="26:31" x14ac:dyDescent="0.25">
      <c r="Z30" s="21" t="s">
        <v>93</v>
      </c>
      <c r="AA30" s="41">
        <v>453</v>
      </c>
      <c r="AB30" s="35">
        <v>185</v>
      </c>
      <c r="AC30" s="35">
        <v>44</v>
      </c>
      <c r="AD30" s="35">
        <v>60</v>
      </c>
      <c r="AE30" s="36">
        <v>28</v>
      </c>
    </row>
    <row r="31" spans="26:31" x14ac:dyDescent="0.25">
      <c r="Z31" s="21" t="s">
        <v>94</v>
      </c>
      <c r="AA31" s="41">
        <v>4889</v>
      </c>
      <c r="AB31" s="35">
        <v>2311</v>
      </c>
      <c r="AC31" s="35">
        <v>796</v>
      </c>
      <c r="AD31" s="35">
        <v>530</v>
      </c>
      <c r="AE31" s="36">
        <v>395</v>
      </c>
    </row>
    <row r="32" spans="26:31" x14ac:dyDescent="0.25">
      <c r="Z32" s="21" t="s">
        <v>95</v>
      </c>
      <c r="AA32" s="41">
        <v>7934</v>
      </c>
      <c r="AB32" s="35">
        <v>3746</v>
      </c>
      <c r="AC32" s="35">
        <v>1260</v>
      </c>
      <c r="AD32" s="35">
        <v>810</v>
      </c>
      <c r="AE32" s="36">
        <v>572</v>
      </c>
    </row>
    <row r="33" spans="1:31" x14ac:dyDescent="0.25">
      <c r="Z33" s="21" t="s">
        <v>97</v>
      </c>
      <c r="AA33" s="41">
        <v>3745</v>
      </c>
      <c r="AB33" s="35">
        <v>1744</v>
      </c>
      <c r="AC33" s="35">
        <v>624</v>
      </c>
      <c r="AD33" s="35">
        <v>405</v>
      </c>
      <c r="AE33" s="36">
        <v>280</v>
      </c>
    </row>
    <row r="34" spans="1:31" x14ac:dyDescent="0.25">
      <c r="Z34" s="21" t="s">
        <v>98</v>
      </c>
      <c r="AA34" s="41">
        <v>3727</v>
      </c>
      <c r="AB34" s="35">
        <v>1909</v>
      </c>
      <c r="AC34" s="35">
        <v>529</v>
      </c>
      <c r="AD34" s="35">
        <v>436</v>
      </c>
      <c r="AE34" s="36">
        <v>262</v>
      </c>
    </row>
    <row r="35" spans="1:31" x14ac:dyDescent="0.25">
      <c r="Z35" s="21" t="s">
        <v>100</v>
      </c>
      <c r="AA35" s="41">
        <v>609</v>
      </c>
      <c r="AB35" s="35">
        <v>308</v>
      </c>
      <c r="AC35" s="35">
        <v>53</v>
      </c>
      <c r="AD35" s="35">
        <v>101</v>
      </c>
      <c r="AE35" s="36">
        <v>33</v>
      </c>
    </row>
    <row r="36" spans="1:31" x14ac:dyDescent="0.25">
      <c r="Z36" s="21" t="s">
        <v>101</v>
      </c>
      <c r="AA36" s="41">
        <v>208</v>
      </c>
      <c r="AB36" s="35">
        <v>80</v>
      </c>
      <c r="AC36" s="35">
        <v>21</v>
      </c>
      <c r="AD36" s="35">
        <v>27</v>
      </c>
      <c r="AE36" s="36">
        <v>13</v>
      </c>
    </row>
    <row r="37" spans="1:31" x14ac:dyDescent="0.25">
      <c r="Z37" s="21" t="s">
        <v>102</v>
      </c>
      <c r="AA37" s="41">
        <v>4554</v>
      </c>
      <c r="AB37" s="35">
        <v>2189</v>
      </c>
      <c r="AC37" s="35">
        <v>716</v>
      </c>
      <c r="AD37" s="35">
        <v>538</v>
      </c>
      <c r="AE37" s="36">
        <v>320</v>
      </c>
    </row>
    <row r="38" spans="1:31" x14ac:dyDescent="0.25">
      <c r="Z38" s="21" t="s">
        <v>103</v>
      </c>
      <c r="AA38" s="41">
        <v>3794</v>
      </c>
      <c r="AB38" s="35">
        <v>1818</v>
      </c>
      <c r="AC38" s="35">
        <v>533</v>
      </c>
      <c r="AD38" s="35">
        <v>323</v>
      </c>
      <c r="AE38" s="36">
        <v>294</v>
      </c>
    </row>
    <row r="39" spans="1:31" x14ac:dyDescent="0.25">
      <c r="A39" s="10" t="s">
        <v>0</v>
      </c>
      <c r="B39" t="s">
        <v>6</v>
      </c>
      <c r="Z39" s="21" t="s">
        <v>104</v>
      </c>
      <c r="AA39" s="41">
        <v>3739</v>
      </c>
      <c r="AB39" s="35">
        <v>1555</v>
      </c>
      <c r="AC39" s="35">
        <v>612</v>
      </c>
      <c r="AD39" s="35">
        <v>369</v>
      </c>
      <c r="AE39" s="36">
        <v>280</v>
      </c>
    </row>
    <row r="40" spans="1:31" x14ac:dyDescent="0.25">
      <c r="Z40" s="28" t="s">
        <v>105</v>
      </c>
      <c r="AA40" s="42">
        <v>4542</v>
      </c>
      <c r="AB40" s="37">
        <v>1348</v>
      </c>
      <c r="AC40" s="37">
        <v>324</v>
      </c>
      <c r="AD40" s="37">
        <v>271</v>
      </c>
      <c r="AE40" s="38">
        <v>276</v>
      </c>
    </row>
    <row r="41" spans="1:31" x14ac:dyDescent="0.25">
      <c r="A41" s="10" t="s">
        <v>45</v>
      </c>
      <c r="B41" t="s">
        <v>47</v>
      </c>
    </row>
    <row r="42" spans="1:31" x14ac:dyDescent="0.25">
      <c r="A42" s="34">
        <v>43549</v>
      </c>
      <c r="B42" s="12">
        <v>20779</v>
      </c>
      <c r="K42" s="10" t="s">
        <v>65</v>
      </c>
      <c r="L42" t="s">
        <v>99</v>
      </c>
    </row>
    <row r="43" spans="1:31" x14ac:dyDescent="0.25">
      <c r="A43" s="34">
        <v>43556</v>
      </c>
      <c r="B43" s="12">
        <v>20069</v>
      </c>
    </row>
    <row r="44" spans="1:31" x14ac:dyDescent="0.25">
      <c r="A44" s="34">
        <v>43563</v>
      </c>
      <c r="B44" s="12">
        <v>17949</v>
      </c>
      <c r="L44" t="s">
        <v>66</v>
      </c>
    </row>
    <row r="45" spans="1:31" x14ac:dyDescent="0.25">
      <c r="A45" s="34">
        <v>43570</v>
      </c>
      <c r="B45" s="12">
        <v>16251</v>
      </c>
      <c r="K45" s="11" t="s">
        <v>62</v>
      </c>
      <c r="L45" s="12">
        <v>222</v>
      </c>
      <c r="M45" s="50">
        <f>GETPIVOTDATA("Offered",$K$44,"Destination","VCL")/GETPIVOTDATA("Offered",$K$44)</f>
        <v>2.6292725679228747E-3</v>
      </c>
    </row>
    <row r="46" spans="1:31" x14ac:dyDescent="0.25">
      <c r="A46" s="34">
        <v>43577</v>
      </c>
      <c r="B46" s="12">
        <v>16645</v>
      </c>
      <c r="K46" s="11" t="s">
        <v>63</v>
      </c>
      <c r="L46" s="12">
        <v>1089</v>
      </c>
      <c r="M46" s="50">
        <f>GETPIVOTDATA("Offered",$K$44,"Destination","Homeless")/GETPIVOTDATA("Offered",$K$44)</f>
        <v>1.2897647866973021E-2</v>
      </c>
    </row>
    <row r="47" spans="1:31" x14ac:dyDescent="0.25">
      <c r="A47" s="34">
        <v>43584</v>
      </c>
      <c r="B47" s="12">
        <v>18811</v>
      </c>
      <c r="K47" s="11" t="s">
        <v>60</v>
      </c>
      <c r="L47" s="12">
        <v>3203</v>
      </c>
      <c r="M47" s="50">
        <f>GETPIVOTDATA("Offered",$K$44,"Destination","VAMC")/GETPIVOTDATA("Offered",$K$44)</f>
        <v>3.793495511286922E-2</v>
      </c>
    </row>
    <row r="48" spans="1:31" x14ac:dyDescent="0.25">
      <c r="A48" s="34">
        <v>43591</v>
      </c>
      <c r="B48" s="12">
        <v>17290</v>
      </c>
      <c r="K48" s="11" t="s">
        <v>61</v>
      </c>
      <c r="L48" s="12">
        <v>7743</v>
      </c>
      <c r="M48" s="50">
        <f>GETPIVOTDATA("Offered",$K$44,"Destination","Live Assistance")/GETPIVOTDATA("Offered",$K$44)</f>
        <v>9.1704763483904592E-2</v>
      </c>
    </row>
    <row r="49" spans="1:13" x14ac:dyDescent="0.25">
      <c r="A49" s="34">
        <v>43598</v>
      </c>
      <c r="B49" s="12">
        <v>17204</v>
      </c>
      <c r="K49" s="11" t="s">
        <v>58</v>
      </c>
      <c r="L49" s="12">
        <v>10396</v>
      </c>
      <c r="M49" s="50">
        <f>GETPIVOTDATA("Offered",$K$44,"Destination","NCA")/GETPIVOTDATA("Offered",$K$44)</f>
        <v>0.12312575502759551</v>
      </c>
    </row>
    <row r="50" spans="1:13" x14ac:dyDescent="0.25">
      <c r="A50" s="34">
        <v>43605</v>
      </c>
      <c r="B50" s="12">
        <v>16544</v>
      </c>
      <c r="K50" s="11" t="s">
        <v>57</v>
      </c>
      <c r="L50" s="12">
        <v>15313</v>
      </c>
      <c r="M50" s="50">
        <f>GETPIVOTDATA("Offered",$K$44,"Destination","VHA")/GETPIVOTDATA("Offered",$K$44)</f>
        <v>0.18136058933604945</v>
      </c>
    </row>
    <row r="51" spans="1:13" x14ac:dyDescent="0.25">
      <c r="A51" s="34">
        <v>43612</v>
      </c>
      <c r="B51" s="12">
        <v>21542</v>
      </c>
      <c r="K51" s="11" t="s">
        <v>56</v>
      </c>
      <c r="L51" s="12">
        <v>45048</v>
      </c>
      <c r="M51" s="50">
        <f>GETPIVOTDATA("Offered",$K$44,"Destination","VBA")/GETPIVOTDATA("Offered",$K$44)</f>
        <v>0.53352914702607956</v>
      </c>
    </row>
    <row r="52" spans="1:13" x14ac:dyDescent="0.25">
      <c r="A52" s="34">
        <v>43619</v>
      </c>
      <c r="B52" s="12">
        <v>16837</v>
      </c>
      <c r="K52" s="11" t="s">
        <v>106</v>
      </c>
      <c r="L52" s="12">
        <v>1420</v>
      </c>
      <c r="M52" s="50">
        <f>GETPIVOTDATA("Offered",$K$45,"Destination","Mission Act")/GETPIVOTDATA("Offered",$K$45)</f>
        <v>1.6817869578605774E-2</v>
      </c>
    </row>
    <row r="53" spans="1:13" x14ac:dyDescent="0.25">
      <c r="A53" s="11" t="s">
        <v>46</v>
      </c>
      <c r="B53" s="12">
        <v>199921</v>
      </c>
      <c r="K53" s="11" t="s">
        <v>46</v>
      </c>
      <c r="L53" s="12">
        <v>84434</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election activeCell="B14" sqref="B14"/>
    </sheetView>
  </sheetViews>
  <sheetFormatPr defaultRowHeight="15" x14ac:dyDescent="0.25"/>
  <cols>
    <col min="1" max="1" width="14.85546875" bestFit="1" customWidth="1"/>
    <col min="2" max="2" width="21.5703125" bestFit="1" customWidth="1"/>
  </cols>
  <sheetData>
    <row r="1" spans="1:2" x14ac:dyDescent="0.25">
      <c r="A1" s="10" t="s">
        <v>0</v>
      </c>
      <c r="B1"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82550</v>
      </c>
    </row>
    <row r="12" spans="1:2" x14ac:dyDescent="0.25">
      <c r="A12" s="11">
        <v>6</v>
      </c>
      <c r="B12" s="12">
        <v>17446</v>
      </c>
    </row>
    <row r="13" spans="1:2" x14ac:dyDescent="0.25">
      <c r="A13" s="11" t="s">
        <v>46</v>
      </c>
      <c r="B13" s="12">
        <v>581543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8675"/>
  <sheetViews>
    <sheetView showGridLines="0" topLeftCell="A8655" zoomScale="70" zoomScaleNormal="70" workbookViewId="0">
      <selection activeCell="H8674" sqref="H8674:H8675"/>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64</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7</v>
      </c>
      <c r="B2253" s="17">
        <v>43440</v>
      </c>
      <c r="C2253" s="18">
        <v>13</v>
      </c>
      <c r="D2253" s="18">
        <v>2</v>
      </c>
      <c r="E2253" s="18">
        <v>11</v>
      </c>
      <c r="F2253" s="9">
        <v>0</v>
      </c>
      <c r="G2253" s="24">
        <v>49</v>
      </c>
      <c r="H2253" s="24">
        <f>Table1[[#This Row],[Week]]-45</f>
        <v>4</v>
      </c>
      <c r="I2253" s="30">
        <f>VLOOKUP(Table1[[#This Row],[WeekName]],LookUp!A:B,2)</f>
        <v>43437</v>
      </c>
      <c r="J2253" s="47">
        <f>MONTH(Table1[[#This Row],[DateTime]])</f>
        <v>12</v>
      </c>
    </row>
    <row r="2254" spans="1:10" x14ac:dyDescent="0.25">
      <c r="A2254" s="15" t="s">
        <v>8</v>
      </c>
      <c r="B2254" s="17">
        <v>43440</v>
      </c>
      <c r="C2254" s="18">
        <v>74</v>
      </c>
      <c r="D2254" s="18">
        <v>6</v>
      </c>
      <c r="E2254" s="18">
        <v>68</v>
      </c>
      <c r="F2254" s="9">
        <v>0</v>
      </c>
      <c r="G2254" s="24">
        <v>49</v>
      </c>
      <c r="H2254" s="24">
        <f>Table1[[#This Row],[Week]]-45</f>
        <v>4</v>
      </c>
      <c r="I2254" s="30">
        <f>VLOOKUP(Table1[[#This Row],[WeekName]],LookUp!A:B,2)</f>
        <v>43437</v>
      </c>
      <c r="J2254" s="47">
        <f>MONTH(Table1[[#This Row],[DateTime]])</f>
        <v>12</v>
      </c>
    </row>
    <row r="2255" spans="1:10" x14ac:dyDescent="0.25">
      <c r="A2255" s="15" t="s">
        <v>9</v>
      </c>
      <c r="B2255" s="17">
        <v>43440</v>
      </c>
      <c r="C2255" s="18">
        <v>55</v>
      </c>
      <c r="D2255" s="18">
        <v>0</v>
      </c>
      <c r="E2255" s="18">
        <v>55</v>
      </c>
      <c r="F2255" s="9">
        <v>0</v>
      </c>
      <c r="G2255" s="24">
        <v>49</v>
      </c>
      <c r="H2255" s="24">
        <f>Table1[[#This Row],[Week]]-45</f>
        <v>4</v>
      </c>
      <c r="I2255" s="30">
        <f>VLOOKUP(Table1[[#This Row],[WeekName]],LookUp!A:B,2)</f>
        <v>43437</v>
      </c>
      <c r="J2255" s="47">
        <f>MONTH(Table1[[#This Row],[DateTime]])</f>
        <v>12</v>
      </c>
    </row>
    <row r="2256" spans="1:10" x14ac:dyDescent="0.25">
      <c r="A2256" s="15" t="s">
        <v>11</v>
      </c>
      <c r="B2256" s="17">
        <v>43440</v>
      </c>
      <c r="C2256" s="18">
        <v>13</v>
      </c>
      <c r="D2256" s="18">
        <v>2</v>
      </c>
      <c r="E2256" s="18">
        <v>11</v>
      </c>
      <c r="F2256" s="9">
        <v>0</v>
      </c>
      <c r="G2256" s="24">
        <v>49</v>
      </c>
      <c r="H2256" s="24">
        <f>Table1[[#This Row],[Week]]-45</f>
        <v>4</v>
      </c>
      <c r="I2256" s="30">
        <f>VLOOKUP(Table1[[#This Row],[WeekName]],LookUp!A:B,2)</f>
        <v>43437</v>
      </c>
      <c r="J2256" s="47">
        <f>MONTH(Table1[[#This Row],[DateTime]])</f>
        <v>12</v>
      </c>
    </row>
    <row r="2257" spans="1:10" x14ac:dyDescent="0.25">
      <c r="A2257" s="15" t="s">
        <v>12</v>
      </c>
      <c r="B2257" s="17">
        <v>43440</v>
      </c>
      <c r="C2257" s="18">
        <v>11</v>
      </c>
      <c r="D2257" s="18">
        <v>0</v>
      </c>
      <c r="E2257" s="18">
        <v>11</v>
      </c>
      <c r="F2257" s="9">
        <v>0</v>
      </c>
      <c r="G2257" s="24">
        <v>49</v>
      </c>
      <c r="H2257" s="24">
        <f>Table1[[#This Row],[Week]]-45</f>
        <v>4</v>
      </c>
      <c r="I2257" s="30">
        <f>VLOOKUP(Table1[[#This Row],[WeekName]],LookUp!A:B,2)</f>
        <v>43437</v>
      </c>
      <c r="J2257" s="47">
        <f>MONTH(Table1[[#This Row],[DateTime]])</f>
        <v>12</v>
      </c>
    </row>
    <row r="2258" spans="1:10" x14ac:dyDescent="0.25">
      <c r="A2258" s="15" t="s">
        <v>13</v>
      </c>
      <c r="B2258" s="17">
        <v>43440</v>
      </c>
      <c r="C2258" s="18">
        <v>3574</v>
      </c>
      <c r="D2258" s="18">
        <v>112</v>
      </c>
      <c r="E2258" s="18">
        <v>3433</v>
      </c>
      <c r="F2258" s="9">
        <v>29</v>
      </c>
      <c r="G2258" s="24">
        <v>49</v>
      </c>
      <c r="H2258" s="24">
        <f>Table1[[#This Row],[Week]]-45</f>
        <v>4</v>
      </c>
      <c r="I2258" s="30">
        <f>VLOOKUP(Table1[[#This Row],[WeekName]],LookUp!A:B,2)</f>
        <v>43437</v>
      </c>
      <c r="J2258" s="47">
        <f>MONTH(Table1[[#This Row],[DateTime]])</f>
        <v>12</v>
      </c>
    </row>
    <row r="2259" spans="1:10" x14ac:dyDescent="0.25">
      <c r="A2259" s="15" t="s">
        <v>48</v>
      </c>
      <c r="B2259" s="17">
        <v>43440</v>
      </c>
      <c r="C2259" s="18">
        <v>27</v>
      </c>
      <c r="D2259" s="18">
        <v>0</v>
      </c>
      <c r="E2259" s="18">
        <v>27</v>
      </c>
      <c r="F2259" s="9">
        <v>0</v>
      </c>
      <c r="G2259" s="24">
        <v>49</v>
      </c>
      <c r="H2259" s="24">
        <f>Table1[[#This Row],[Week]]-45</f>
        <v>4</v>
      </c>
      <c r="I2259" s="30">
        <f>VLOOKUP(Table1[[#This Row],[WeekName]],LookUp!A:B,2)</f>
        <v>43437</v>
      </c>
      <c r="J2259" s="47">
        <f>MONTH(Table1[[#This Row],[DateTime]])</f>
        <v>12</v>
      </c>
    </row>
    <row r="2260" spans="1:10" x14ac:dyDescent="0.25">
      <c r="A2260" s="15" t="s">
        <v>14</v>
      </c>
      <c r="B2260" s="17">
        <v>43440</v>
      </c>
      <c r="C2260" s="18">
        <v>266</v>
      </c>
      <c r="D2260" s="18">
        <v>38</v>
      </c>
      <c r="E2260" s="18">
        <v>228</v>
      </c>
      <c r="F2260" s="9">
        <v>0</v>
      </c>
      <c r="G2260" s="24">
        <v>49</v>
      </c>
      <c r="H2260" s="24">
        <f>Table1[[#This Row],[Week]]-45</f>
        <v>4</v>
      </c>
      <c r="I2260" s="30">
        <f>VLOOKUP(Table1[[#This Row],[WeekName]],LookUp!A:B,2)</f>
        <v>43437</v>
      </c>
      <c r="J2260" s="47">
        <f>MONTH(Table1[[#This Row],[DateTime]])</f>
        <v>12</v>
      </c>
    </row>
    <row r="2261" spans="1:10" x14ac:dyDescent="0.25">
      <c r="A2261" s="15" t="s">
        <v>15</v>
      </c>
      <c r="B2261" s="17">
        <v>43440</v>
      </c>
      <c r="C2261" s="18">
        <v>9</v>
      </c>
      <c r="D2261" s="18">
        <v>0</v>
      </c>
      <c r="E2261" s="18">
        <v>9</v>
      </c>
      <c r="F2261" s="9">
        <v>0</v>
      </c>
      <c r="G2261" s="24">
        <v>49</v>
      </c>
      <c r="H2261" s="24">
        <f>Table1[[#This Row],[Week]]-45</f>
        <v>4</v>
      </c>
      <c r="I2261" s="30">
        <f>VLOOKUP(Table1[[#This Row],[WeekName]],LookUp!A:B,2)</f>
        <v>43437</v>
      </c>
      <c r="J2261" s="47">
        <f>MONTH(Table1[[#This Row],[DateTime]])</f>
        <v>12</v>
      </c>
    </row>
    <row r="2262" spans="1:10" x14ac:dyDescent="0.25">
      <c r="A2262" s="15" t="s">
        <v>16</v>
      </c>
      <c r="B2262" s="17">
        <v>43440</v>
      </c>
      <c r="C2262" s="18">
        <v>11</v>
      </c>
      <c r="D2262" s="18">
        <v>0</v>
      </c>
      <c r="E2262" s="18">
        <v>11</v>
      </c>
      <c r="F2262" s="9">
        <v>0</v>
      </c>
      <c r="G2262" s="24">
        <v>49</v>
      </c>
      <c r="H2262" s="24">
        <f>Table1[[#This Row],[Week]]-45</f>
        <v>4</v>
      </c>
      <c r="I2262" s="30">
        <f>VLOOKUP(Table1[[#This Row],[WeekName]],LookUp!A:B,2)</f>
        <v>43437</v>
      </c>
      <c r="J2262" s="47">
        <f>MONTH(Table1[[#This Row],[DateTime]])</f>
        <v>12</v>
      </c>
    </row>
    <row r="2263" spans="1:10" x14ac:dyDescent="0.25">
      <c r="A2263" s="15" t="s">
        <v>17</v>
      </c>
      <c r="B2263" s="17">
        <v>43440</v>
      </c>
      <c r="C2263" s="18">
        <v>181</v>
      </c>
      <c r="D2263" s="18">
        <v>46</v>
      </c>
      <c r="E2263" s="18">
        <v>135</v>
      </c>
      <c r="F2263" s="9">
        <v>0</v>
      </c>
      <c r="G2263" s="24">
        <v>49</v>
      </c>
      <c r="H2263" s="24">
        <f>Table1[[#This Row],[Week]]-45</f>
        <v>4</v>
      </c>
      <c r="I2263" s="30">
        <f>VLOOKUP(Table1[[#This Row],[WeekName]],LookUp!A:B,2)</f>
        <v>43437</v>
      </c>
      <c r="J2263" s="47">
        <f>MONTH(Table1[[#This Row],[DateTime]])</f>
        <v>12</v>
      </c>
    </row>
    <row r="2264" spans="1:10" x14ac:dyDescent="0.25">
      <c r="A2264" s="15" t="s">
        <v>18</v>
      </c>
      <c r="B2264" s="17">
        <v>43440</v>
      </c>
      <c r="C2264" s="18">
        <v>116</v>
      </c>
      <c r="D2264" s="18">
        <v>0</v>
      </c>
      <c r="E2264" s="18">
        <v>116</v>
      </c>
      <c r="F2264" s="9">
        <v>0</v>
      </c>
      <c r="G2264" s="24">
        <v>49</v>
      </c>
      <c r="H2264" s="24">
        <f>Table1[[#This Row],[Week]]-45</f>
        <v>4</v>
      </c>
      <c r="I2264" s="30">
        <f>VLOOKUP(Table1[[#This Row],[WeekName]],LookUp!A:B,2)</f>
        <v>43437</v>
      </c>
      <c r="J2264" s="47">
        <f>MONTH(Table1[[#This Row],[DateTime]])</f>
        <v>12</v>
      </c>
    </row>
    <row r="2265" spans="1:10" x14ac:dyDescent="0.25">
      <c r="A2265" s="15" t="s">
        <v>19</v>
      </c>
      <c r="B2265" s="17">
        <v>43440</v>
      </c>
      <c r="C2265" s="18">
        <v>2</v>
      </c>
      <c r="D2265" s="18">
        <v>0</v>
      </c>
      <c r="E2265" s="18">
        <v>2</v>
      </c>
      <c r="F2265" s="9">
        <v>0</v>
      </c>
      <c r="G2265" s="24">
        <v>49</v>
      </c>
      <c r="H2265" s="24">
        <f>Table1[[#This Row],[Week]]-45</f>
        <v>4</v>
      </c>
      <c r="I2265" s="30">
        <f>VLOOKUP(Table1[[#This Row],[WeekName]],LookUp!A:B,2)</f>
        <v>43437</v>
      </c>
      <c r="J2265" s="47">
        <f>MONTH(Table1[[#This Row],[DateTime]])</f>
        <v>12</v>
      </c>
    </row>
    <row r="2266" spans="1:10" x14ac:dyDescent="0.25">
      <c r="A2266" s="15" t="s">
        <v>20</v>
      </c>
      <c r="B2266" s="17">
        <v>43440</v>
      </c>
      <c r="C2266" s="18">
        <v>2</v>
      </c>
      <c r="D2266" s="18">
        <v>0</v>
      </c>
      <c r="E2266" s="18">
        <v>2</v>
      </c>
      <c r="F2266" s="9">
        <v>0</v>
      </c>
      <c r="G2266" s="24">
        <v>49</v>
      </c>
      <c r="H2266" s="24">
        <f>Table1[[#This Row],[Week]]-45</f>
        <v>4</v>
      </c>
      <c r="I2266" s="30">
        <f>VLOOKUP(Table1[[#This Row],[WeekName]],LookUp!A:B,2)</f>
        <v>43437</v>
      </c>
      <c r="J2266" s="47">
        <f>MONTH(Table1[[#This Row],[DateTime]])</f>
        <v>12</v>
      </c>
    </row>
    <row r="2267" spans="1:10" x14ac:dyDescent="0.25">
      <c r="A2267" s="15" t="s">
        <v>21</v>
      </c>
      <c r="B2267" s="17">
        <v>43440</v>
      </c>
      <c r="C2267" s="18">
        <v>24</v>
      </c>
      <c r="D2267" s="18">
        <v>2</v>
      </c>
      <c r="E2267" s="18">
        <v>22</v>
      </c>
      <c r="F2267" s="9">
        <v>0</v>
      </c>
      <c r="G2267" s="24">
        <v>49</v>
      </c>
      <c r="H2267" s="24">
        <f>Table1[[#This Row],[Week]]-45</f>
        <v>4</v>
      </c>
      <c r="I2267" s="30">
        <f>VLOOKUP(Table1[[#This Row],[WeekName]],LookUp!A:B,2)</f>
        <v>43437</v>
      </c>
      <c r="J2267" s="47">
        <f>MONTH(Table1[[#This Row],[DateTime]])</f>
        <v>12</v>
      </c>
    </row>
    <row r="2268" spans="1:10" x14ac:dyDescent="0.25">
      <c r="A2268" s="15" t="s">
        <v>22</v>
      </c>
      <c r="B2268" s="17">
        <v>43440</v>
      </c>
      <c r="C2268" s="18">
        <v>6</v>
      </c>
      <c r="D2268" s="18">
        <v>0</v>
      </c>
      <c r="E2268" s="18">
        <v>6</v>
      </c>
      <c r="F2268" s="9">
        <v>0</v>
      </c>
      <c r="G2268" s="24">
        <v>49</v>
      </c>
      <c r="H2268" s="24">
        <f>Table1[[#This Row],[Week]]-45</f>
        <v>4</v>
      </c>
      <c r="I2268" s="30">
        <f>VLOOKUP(Table1[[#This Row],[WeekName]],LookUp!A:B,2)</f>
        <v>43437</v>
      </c>
      <c r="J2268" s="47">
        <f>MONTH(Table1[[#This Row],[DateTime]])</f>
        <v>12</v>
      </c>
    </row>
    <row r="2269" spans="1:10" x14ac:dyDescent="0.25">
      <c r="A2269" s="15" t="s">
        <v>23</v>
      </c>
      <c r="B2269" s="17">
        <v>43440</v>
      </c>
      <c r="C2269" s="18">
        <v>197</v>
      </c>
      <c r="D2269" s="18">
        <v>0</v>
      </c>
      <c r="E2269" s="18">
        <v>197</v>
      </c>
      <c r="F2269" s="9">
        <v>0</v>
      </c>
      <c r="G2269" s="24">
        <v>49</v>
      </c>
      <c r="H2269" s="24">
        <f>Table1[[#This Row],[Week]]-45</f>
        <v>4</v>
      </c>
      <c r="I2269" s="30">
        <f>VLOOKUP(Table1[[#This Row],[WeekName]],LookUp!A:B,2)</f>
        <v>43437</v>
      </c>
      <c r="J2269" s="47">
        <f>MONTH(Table1[[#This Row],[DateTime]])</f>
        <v>12</v>
      </c>
    </row>
    <row r="2270" spans="1:10" x14ac:dyDescent="0.25">
      <c r="A2270" s="15" t="s">
        <v>24</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25</v>
      </c>
      <c r="B2271" s="17">
        <v>43440</v>
      </c>
      <c r="C2271" s="18">
        <v>197</v>
      </c>
      <c r="D2271" s="18">
        <v>0</v>
      </c>
      <c r="E2271" s="18">
        <v>197</v>
      </c>
      <c r="F2271" s="9">
        <v>0</v>
      </c>
      <c r="G2271" s="24">
        <v>49</v>
      </c>
      <c r="H2271" s="24">
        <f>Table1[[#This Row],[Week]]-45</f>
        <v>4</v>
      </c>
      <c r="I2271" s="30">
        <f>VLOOKUP(Table1[[#This Row],[WeekName]],LookUp!A:B,2)</f>
        <v>43437</v>
      </c>
      <c r="J2271" s="47">
        <f>MONTH(Table1[[#This Row],[DateTime]])</f>
        <v>12</v>
      </c>
    </row>
    <row r="2272" spans="1:10" x14ac:dyDescent="0.25">
      <c r="A2272" s="15" t="s">
        <v>26</v>
      </c>
      <c r="B2272" s="17">
        <v>43440</v>
      </c>
      <c r="C2272" s="18">
        <v>699</v>
      </c>
      <c r="D2272" s="18">
        <v>6</v>
      </c>
      <c r="E2272" s="18">
        <v>693</v>
      </c>
      <c r="F2272" s="9">
        <v>0</v>
      </c>
      <c r="G2272" s="24">
        <v>49</v>
      </c>
      <c r="H2272" s="24">
        <f>Table1[[#This Row],[Week]]-45</f>
        <v>4</v>
      </c>
      <c r="I2272" s="30">
        <f>VLOOKUP(Table1[[#This Row],[WeekName]],LookUp!A:B,2)</f>
        <v>43437</v>
      </c>
      <c r="J2272" s="47">
        <f>MONTH(Table1[[#This Row],[DateTime]])</f>
        <v>12</v>
      </c>
    </row>
    <row r="2273" spans="1:10" x14ac:dyDescent="0.25">
      <c r="A2273" s="15" t="s">
        <v>27</v>
      </c>
      <c r="B2273" s="17">
        <v>43440</v>
      </c>
      <c r="C2273" s="18">
        <v>1643</v>
      </c>
      <c r="D2273" s="18">
        <v>21</v>
      </c>
      <c r="E2273" s="18">
        <v>1622</v>
      </c>
      <c r="F2273" s="9">
        <v>0</v>
      </c>
      <c r="G2273" s="24">
        <v>49</v>
      </c>
      <c r="H2273" s="24">
        <f>Table1[[#This Row],[Week]]-45</f>
        <v>4</v>
      </c>
      <c r="I2273" s="30">
        <f>VLOOKUP(Table1[[#This Row],[WeekName]],LookUp!A:B,2)</f>
        <v>43437</v>
      </c>
      <c r="J2273" s="47">
        <f>MONTH(Table1[[#This Row],[DateTime]])</f>
        <v>12</v>
      </c>
    </row>
    <row r="2274" spans="1:10" x14ac:dyDescent="0.25">
      <c r="A2274" s="15" t="s">
        <v>28</v>
      </c>
      <c r="B2274" s="17">
        <v>43440</v>
      </c>
      <c r="C2274" s="18">
        <v>138</v>
      </c>
      <c r="D2274" s="18">
        <v>16</v>
      </c>
      <c r="E2274" s="18">
        <v>122</v>
      </c>
      <c r="F2274" s="9">
        <v>0</v>
      </c>
      <c r="G2274" s="24">
        <v>49</v>
      </c>
      <c r="H2274" s="24">
        <f>Table1[[#This Row],[Week]]-45</f>
        <v>4</v>
      </c>
      <c r="I2274" s="30">
        <f>VLOOKUP(Table1[[#This Row],[WeekName]],LookUp!A:B,2)</f>
        <v>43437</v>
      </c>
      <c r="J2274" s="47">
        <f>MONTH(Table1[[#This Row],[DateTime]])</f>
        <v>12</v>
      </c>
    </row>
    <row r="2275" spans="1:10" x14ac:dyDescent="0.25">
      <c r="A2275" s="15" t="s">
        <v>29</v>
      </c>
      <c r="B2275" s="17">
        <v>43440</v>
      </c>
      <c r="C2275" s="18">
        <v>25</v>
      </c>
      <c r="D2275" s="18">
        <v>1</v>
      </c>
      <c r="E2275" s="18">
        <v>24</v>
      </c>
      <c r="F2275" s="9">
        <v>0</v>
      </c>
      <c r="G2275" s="24">
        <v>49</v>
      </c>
      <c r="H2275" s="24">
        <f>Table1[[#This Row],[Week]]-45</f>
        <v>4</v>
      </c>
      <c r="I2275" s="30">
        <f>VLOOKUP(Table1[[#This Row],[WeekName]],LookUp!A:B,2)</f>
        <v>43437</v>
      </c>
      <c r="J2275" s="47">
        <f>MONTH(Table1[[#This Row],[DateTime]])</f>
        <v>12</v>
      </c>
    </row>
    <row r="2276" spans="1:10" x14ac:dyDescent="0.25">
      <c r="A2276" s="15" t="s">
        <v>30</v>
      </c>
      <c r="B2276" s="17">
        <v>43440</v>
      </c>
      <c r="C2276" s="18">
        <v>18</v>
      </c>
      <c r="D2276" s="18">
        <v>0</v>
      </c>
      <c r="E2276" s="18">
        <v>18</v>
      </c>
      <c r="F2276" s="9">
        <v>0</v>
      </c>
      <c r="G2276" s="24">
        <v>49</v>
      </c>
      <c r="H2276" s="24">
        <f>Table1[[#This Row],[Week]]-45</f>
        <v>4</v>
      </c>
      <c r="I2276" s="30">
        <f>VLOOKUP(Table1[[#This Row],[WeekName]],LookUp!A:B,2)</f>
        <v>43437</v>
      </c>
      <c r="J2276" s="47">
        <f>MONTH(Table1[[#This Row],[DateTime]])</f>
        <v>12</v>
      </c>
    </row>
    <row r="2277" spans="1:10" x14ac:dyDescent="0.25">
      <c r="A2277" s="15" t="s">
        <v>31</v>
      </c>
      <c r="B2277" s="17">
        <v>43440</v>
      </c>
      <c r="C2277" s="18">
        <v>18</v>
      </c>
      <c r="D2277" s="18">
        <v>2</v>
      </c>
      <c r="E2277" s="18">
        <v>16</v>
      </c>
      <c r="F2277" s="9">
        <v>0</v>
      </c>
      <c r="G2277" s="24">
        <v>49</v>
      </c>
      <c r="H2277" s="24">
        <f>Table1[[#This Row],[Week]]-45</f>
        <v>4</v>
      </c>
      <c r="I2277" s="30">
        <f>VLOOKUP(Table1[[#This Row],[WeekName]],LookUp!A:B,2)</f>
        <v>43437</v>
      </c>
      <c r="J2277" s="47">
        <f>MONTH(Table1[[#This Row],[DateTime]])</f>
        <v>12</v>
      </c>
    </row>
    <row r="2278" spans="1:10" x14ac:dyDescent="0.25">
      <c r="A2278" s="15" t="s">
        <v>32</v>
      </c>
      <c r="B2278" s="17">
        <v>43440</v>
      </c>
      <c r="C2278" s="18">
        <v>159</v>
      </c>
      <c r="D2278" s="18">
        <v>10</v>
      </c>
      <c r="E2278" s="18">
        <v>149</v>
      </c>
      <c r="F2278" s="9">
        <v>0</v>
      </c>
      <c r="G2278" s="24">
        <v>49</v>
      </c>
      <c r="H2278" s="24">
        <f>Table1[[#This Row],[Week]]-45</f>
        <v>4</v>
      </c>
      <c r="I2278" s="30">
        <f>VLOOKUP(Table1[[#This Row],[WeekName]],LookUp!A:B,2)</f>
        <v>43437</v>
      </c>
      <c r="J2278" s="47">
        <f>MONTH(Table1[[#This Row],[DateTime]])</f>
        <v>12</v>
      </c>
    </row>
    <row r="2279" spans="1:10" x14ac:dyDescent="0.25">
      <c r="A2279" s="15" t="s">
        <v>33</v>
      </c>
      <c r="B2279" s="17">
        <v>43440</v>
      </c>
      <c r="C2279" s="18">
        <v>61</v>
      </c>
      <c r="D2279" s="18">
        <v>9</v>
      </c>
      <c r="E2279" s="18">
        <v>52</v>
      </c>
      <c r="F2279" s="9">
        <v>0</v>
      </c>
      <c r="G2279" s="24">
        <v>49</v>
      </c>
      <c r="H2279" s="24">
        <f>Table1[[#This Row],[Week]]-45</f>
        <v>4</v>
      </c>
      <c r="I2279" s="30">
        <f>VLOOKUP(Table1[[#This Row],[WeekName]],LookUp!A:B,2)</f>
        <v>43437</v>
      </c>
      <c r="J2279" s="47">
        <f>MONTH(Table1[[#This Row],[DateTime]])</f>
        <v>12</v>
      </c>
    </row>
    <row r="2280" spans="1:10" x14ac:dyDescent="0.25">
      <c r="A2280" s="15" t="s">
        <v>34</v>
      </c>
      <c r="B2280" s="17">
        <v>43440</v>
      </c>
      <c r="C2280" s="18">
        <v>82</v>
      </c>
      <c r="D2280" s="18">
        <v>9</v>
      </c>
      <c r="E2280" s="18">
        <v>73</v>
      </c>
      <c r="F2280" s="9">
        <v>0</v>
      </c>
      <c r="G2280" s="24">
        <v>49</v>
      </c>
      <c r="H2280" s="24">
        <f>Table1[[#This Row],[Week]]-45</f>
        <v>4</v>
      </c>
      <c r="I2280" s="30">
        <f>VLOOKUP(Table1[[#This Row],[WeekName]],LookUp!A:B,2)</f>
        <v>43437</v>
      </c>
      <c r="J2280" s="47">
        <f>MONTH(Table1[[#This Row],[DateTime]])</f>
        <v>12</v>
      </c>
    </row>
    <row r="2281" spans="1:10" x14ac:dyDescent="0.25">
      <c r="A2281" s="15" t="s">
        <v>35</v>
      </c>
      <c r="B2281" s="17">
        <v>43440</v>
      </c>
      <c r="C2281" s="18">
        <v>380</v>
      </c>
      <c r="D2281" s="18">
        <v>20</v>
      </c>
      <c r="E2281" s="18">
        <v>360</v>
      </c>
      <c r="F2281" s="9">
        <v>0</v>
      </c>
      <c r="G2281" s="24">
        <v>49</v>
      </c>
      <c r="H2281" s="24">
        <f>Table1[[#This Row],[Week]]-45</f>
        <v>4</v>
      </c>
      <c r="I2281" s="30">
        <f>VLOOKUP(Table1[[#This Row],[WeekName]],LookUp!A:B,2)</f>
        <v>43437</v>
      </c>
      <c r="J2281" s="47">
        <f>MONTH(Table1[[#This Row],[DateTime]])</f>
        <v>12</v>
      </c>
    </row>
    <row r="2282" spans="1:10" x14ac:dyDescent="0.25">
      <c r="A2282" s="15" t="s">
        <v>36</v>
      </c>
      <c r="B2282" s="17">
        <v>43440</v>
      </c>
      <c r="C2282" s="18">
        <v>380</v>
      </c>
      <c r="D2282" s="18">
        <v>0</v>
      </c>
      <c r="E2282" s="18">
        <v>380</v>
      </c>
      <c r="F2282" s="9">
        <v>0</v>
      </c>
      <c r="G2282" s="24">
        <v>49</v>
      </c>
      <c r="H2282" s="24">
        <f>Table1[[#This Row],[Week]]-45</f>
        <v>4</v>
      </c>
      <c r="I2282" s="30">
        <f>VLOOKUP(Table1[[#This Row],[WeekName]],LookUp!A:B,2)</f>
        <v>43437</v>
      </c>
      <c r="J2282" s="47">
        <f>MONTH(Table1[[#This Row],[DateTime]])</f>
        <v>12</v>
      </c>
    </row>
    <row r="2283" spans="1:10" x14ac:dyDescent="0.25">
      <c r="A2283" s="15" t="s">
        <v>37</v>
      </c>
      <c r="B2283" s="17">
        <v>43440</v>
      </c>
      <c r="C2283" s="18">
        <v>276</v>
      </c>
      <c r="D2283" s="18">
        <v>22</v>
      </c>
      <c r="E2283" s="18">
        <v>254</v>
      </c>
      <c r="F2283" s="9">
        <v>0</v>
      </c>
      <c r="G2283" s="24">
        <v>49</v>
      </c>
      <c r="H2283" s="24">
        <f>Table1[[#This Row],[Week]]-45</f>
        <v>4</v>
      </c>
      <c r="I2283" s="30">
        <f>VLOOKUP(Table1[[#This Row],[WeekName]],LookUp!A:B,2)</f>
        <v>43437</v>
      </c>
      <c r="J2283" s="47">
        <f>MONTH(Table1[[#This Row],[DateTime]])</f>
        <v>12</v>
      </c>
    </row>
    <row r="2284" spans="1:10" x14ac:dyDescent="0.25">
      <c r="A2284" s="15" t="s">
        <v>38</v>
      </c>
      <c r="B2284" s="17">
        <v>43440</v>
      </c>
      <c r="C2284" s="18">
        <v>83</v>
      </c>
      <c r="D2284" s="18">
        <v>15</v>
      </c>
      <c r="E2284" s="18">
        <v>68</v>
      </c>
      <c r="F2284" s="9">
        <v>0</v>
      </c>
      <c r="G2284" s="24">
        <v>49</v>
      </c>
      <c r="H2284" s="24">
        <f>Table1[[#This Row],[Week]]-45</f>
        <v>4</v>
      </c>
      <c r="I2284" s="30">
        <f>VLOOKUP(Table1[[#This Row],[WeekName]],LookUp!A:B,2)</f>
        <v>43437</v>
      </c>
      <c r="J2284" s="47">
        <f>MONTH(Table1[[#This Row],[DateTime]])</f>
        <v>12</v>
      </c>
    </row>
    <row r="2285" spans="1:10" x14ac:dyDescent="0.25">
      <c r="A2285" s="15" t="s">
        <v>39</v>
      </c>
      <c r="B2285" s="17">
        <v>43440</v>
      </c>
      <c r="C2285" s="18">
        <v>81</v>
      </c>
      <c r="D2285" s="18">
        <v>7</v>
      </c>
      <c r="E2285" s="18">
        <v>74</v>
      </c>
      <c r="F2285" s="9">
        <v>0</v>
      </c>
      <c r="G2285" s="24">
        <v>49</v>
      </c>
      <c r="H2285" s="24">
        <f>Table1[[#This Row],[Week]]-45</f>
        <v>4</v>
      </c>
      <c r="I2285" s="30">
        <f>VLOOKUP(Table1[[#This Row],[WeekName]],LookUp!A:B,2)</f>
        <v>43437</v>
      </c>
      <c r="J2285" s="47">
        <f>MONTH(Table1[[#This Row],[DateTime]])</f>
        <v>12</v>
      </c>
    </row>
    <row r="2286" spans="1:10" x14ac:dyDescent="0.25">
      <c r="A2286" s="15" t="s">
        <v>40</v>
      </c>
      <c r="B2286" s="17">
        <v>43440</v>
      </c>
      <c r="C2286" s="18">
        <v>91</v>
      </c>
      <c r="D2286" s="18">
        <v>0</v>
      </c>
      <c r="E2286" s="18">
        <v>0</v>
      </c>
      <c r="F2286" s="9">
        <v>0</v>
      </c>
      <c r="G2286" s="24">
        <v>49</v>
      </c>
      <c r="H2286" s="24">
        <f>Table1[[#This Row],[Week]]-45</f>
        <v>4</v>
      </c>
      <c r="I2286" s="30">
        <f>VLOOKUP(Table1[[#This Row],[WeekName]],LookUp!A:B,2)</f>
        <v>43437</v>
      </c>
      <c r="J2286" s="47">
        <f>MONTH(Table1[[#This Row],[DateTime]])</f>
        <v>12</v>
      </c>
    </row>
    <row r="2287" spans="1:10" x14ac:dyDescent="0.25">
      <c r="A2287" s="15" t="s">
        <v>41</v>
      </c>
      <c r="B2287" s="17">
        <v>43440</v>
      </c>
      <c r="C2287" s="18">
        <v>756</v>
      </c>
      <c r="D2287" s="18">
        <v>179</v>
      </c>
      <c r="E2287" s="18">
        <v>577</v>
      </c>
      <c r="F2287" s="9">
        <v>0</v>
      </c>
      <c r="G2287" s="24">
        <v>49</v>
      </c>
      <c r="H2287" s="24">
        <f>Table1[[#This Row],[Week]]-45</f>
        <v>4</v>
      </c>
      <c r="I2287" s="30">
        <f>VLOOKUP(Table1[[#This Row],[WeekName]],LookUp!A:B,2)</f>
        <v>43437</v>
      </c>
      <c r="J2287" s="47">
        <f>MONTH(Table1[[#This Row],[DateTime]])</f>
        <v>12</v>
      </c>
    </row>
    <row r="2288" spans="1:10" x14ac:dyDescent="0.25">
      <c r="A2288" s="15" t="s">
        <v>42</v>
      </c>
      <c r="B2288" s="17">
        <v>43440</v>
      </c>
      <c r="C2288" s="18">
        <v>3420</v>
      </c>
      <c r="D2288" s="18">
        <v>230</v>
      </c>
      <c r="E2288" s="18">
        <v>3190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7</v>
      </c>
      <c r="B2291" s="17">
        <v>43441</v>
      </c>
      <c r="C2291" s="18">
        <v>12</v>
      </c>
      <c r="D2291" s="18">
        <v>0</v>
      </c>
      <c r="E2291" s="18">
        <v>12</v>
      </c>
      <c r="F2291" s="9">
        <v>0</v>
      </c>
      <c r="G2291" s="24">
        <v>49</v>
      </c>
      <c r="H2291" s="24">
        <f>Table1[[#This Row],[Week]]-45</f>
        <v>4</v>
      </c>
      <c r="I2291" s="32">
        <f>VLOOKUP(Table1[[#This Row],[WeekName]],LookUp!A:B,2)</f>
        <v>43437</v>
      </c>
      <c r="J2291" s="47">
        <f>MONTH(Table1[[#This Row],[DateTime]])</f>
        <v>12</v>
      </c>
    </row>
    <row r="2292" spans="1:10" x14ac:dyDescent="0.25">
      <c r="A2292" s="15" t="s">
        <v>8</v>
      </c>
      <c r="B2292" s="17">
        <v>43441</v>
      </c>
      <c r="C2292" s="18">
        <v>51</v>
      </c>
      <c r="D2292" s="18">
        <v>5</v>
      </c>
      <c r="E2292" s="18">
        <v>46</v>
      </c>
      <c r="F2292" s="9">
        <v>0</v>
      </c>
      <c r="G2292" s="24">
        <v>49</v>
      </c>
      <c r="H2292" s="24">
        <f>Table1[[#This Row],[Week]]-45</f>
        <v>4</v>
      </c>
      <c r="I2292" s="32">
        <f>VLOOKUP(Table1[[#This Row],[WeekName]],LookUp!A:B,2)</f>
        <v>43437</v>
      </c>
      <c r="J2292" s="47">
        <f>MONTH(Table1[[#This Row],[DateTime]])</f>
        <v>12</v>
      </c>
    </row>
    <row r="2293" spans="1:10" x14ac:dyDescent="0.25">
      <c r="A2293" s="15" t="s">
        <v>9</v>
      </c>
      <c r="B2293" s="17">
        <v>43441</v>
      </c>
      <c r="C2293" s="18">
        <v>34</v>
      </c>
      <c r="D2293" s="18">
        <v>2</v>
      </c>
      <c r="E2293" s="18">
        <v>32</v>
      </c>
      <c r="F2293" s="9">
        <v>0</v>
      </c>
      <c r="G2293" s="24">
        <v>49</v>
      </c>
      <c r="H2293" s="24">
        <f>Table1[[#This Row],[Week]]-45</f>
        <v>4</v>
      </c>
      <c r="I2293" s="32">
        <f>VLOOKUP(Table1[[#This Row],[WeekName]],LookUp!A:B,2)</f>
        <v>43437</v>
      </c>
      <c r="J2293" s="47">
        <f>MONTH(Table1[[#This Row],[DateTime]])</f>
        <v>12</v>
      </c>
    </row>
    <row r="2294" spans="1:10" x14ac:dyDescent="0.25">
      <c r="A2294" s="15" t="s">
        <v>10</v>
      </c>
      <c r="B2294" s="17">
        <v>43441</v>
      </c>
      <c r="C2294" s="18">
        <v>1</v>
      </c>
      <c r="D2294" s="18">
        <v>0</v>
      </c>
      <c r="E2294" s="18">
        <v>1</v>
      </c>
      <c r="F2294" s="9">
        <v>0</v>
      </c>
      <c r="G2294" s="24">
        <v>49</v>
      </c>
      <c r="H2294" s="24">
        <f>Table1[[#This Row],[Week]]-45</f>
        <v>4</v>
      </c>
      <c r="I2294" s="32">
        <f>VLOOKUP(Table1[[#This Row],[WeekName]],LookUp!A:B,2)</f>
        <v>43437</v>
      </c>
      <c r="J2294" s="47">
        <f>MONTH(Table1[[#This Row],[DateTime]])</f>
        <v>12</v>
      </c>
    </row>
    <row r="2295" spans="1:10" x14ac:dyDescent="0.25">
      <c r="A2295" s="15" t="s">
        <v>11</v>
      </c>
      <c r="B2295" s="17">
        <v>43441</v>
      </c>
      <c r="C2295" s="18">
        <v>13</v>
      </c>
      <c r="D2295" s="18">
        <v>0</v>
      </c>
      <c r="E2295" s="18">
        <v>13</v>
      </c>
      <c r="F2295" s="9">
        <v>0</v>
      </c>
      <c r="G2295" s="24">
        <v>49</v>
      </c>
      <c r="H2295" s="24">
        <f>Table1[[#This Row],[Week]]-45</f>
        <v>4</v>
      </c>
      <c r="I2295" s="32">
        <f>VLOOKUP(Table1[[#This Row],[WeekName]],LookUp!A:B,2)</f>
        <v>43437</v>
      </c>
      <c r="J2295" s="47">
        <f>MONTH(Table1[[#This Row],[DateTime]])</f>
        <v>12</v>
      </c>
    </row>
    <row r="2296" spans="1:10" x14ac:dyDescent="0.25">
      <c r="A2296" s="15" t="s">
        <v>12</v>
      </c>
      <c r="B2296" s="17">
        <v>43441</v>
      </c>
      <c r="C2296" s="18">
        <v>12</v>
      </c>
      <c r="D2296" s="18">
        <v>1</v>
      </c>
      <c r="E2296" s="18">
        <v>11</v>
      </c>
      <c r="F2296" s="9">
        <v>0</v>
      </c>
      <c r="G2296" s="24">
        <v>49</v>
      </c>
      <c r="H2296" s="24">
        <f>Table1[[#This Row],[Week]]-45</f>
        <v>4</v>
      </c>
      <c r="I2296" s="32">
        <f>VLOOKUP(Table1[[#This Row],[WeekName]],LookUp!A:B,2)</f>
        <v>43437</v>
      </c>
      <c r="J2296" s="47">
        <f>MONTH(Table1[[#This Row],[DateTime]])</f>
        <v>12</v>
      </c>
    </row>
    <row r="2297" spans="1:10" x14ac:dyDescent="0.25">
      <c r="A2297" s="15" t="s">
        <v>13</v>
      </c>
      <c r="B2297" s="17">
        <v>43441</v>
      </c>
      <c r="C2297" s="18">
        <v>3041</v>
      </c>
      <c r="D2297" s="18">
        <v>74</v>
      </c>
      <c r="E2297" s="18">
        <v>2940</v>
      </c>
      <c r="F2297" s="9">
        <v>27</v>
      </c>
      <c r="G2297" s="24">
        <v>49</v>
      </c>
      <c r="H2297" s="24">
        <f>Table1[[#This Row],[Week]]-45</f>
        <v>4</v>
      </c>
      <c r="I2297" s="32">
        <f>VLOOKUP(Table1[[#This Row],[WeekName]],LookUp!A:B,2)</f>
        <v>43437</v>
      </c>
      <c r="J2297" s="47">
        <f>MONTH(Table1[[#This Row],[DateTime]])</f>
        <v>12</v>
      </c>
    </row>
    <row r="2298" spans="1:10" x14ac:dyDescent="0.25">
      <c r="A2298" s="15" t="s">
        <v>48</v>
      </c>
      <c r="B2298" s="17">
        <v>43441</v>
      </c>
      <c r="C2298" s="18">
        <v>20</v>
      </c>
      <c r="D2298" s="18">
        <v>0</v>
      </c>
      <c r="E2298" s="18">
        <v>20</v>
      </c>
      <c r="F2298" s="9">
        <v>0</v>
      </c>
      <c r="G2298" s="24">
        <v>49</v>
      </c>
      <c r="H2298" s="24">
        <f>Table1[[#This Row],[Week]]-45</f>
        <v>4</v>
      </c>
      <c r="I2298" s="32">
        <f>VLOOKUP(Table1[[#This Row],[WeekName]],LookUp!A:B,2)</f>
        <v>43437</v>
      </c>
      <c r="J2298" s="47">
        <f>MONTH(Table1[[#This Row],[DateTime]])</f>
        <v>12</v>
      </c>
    </row>
    <row r="2299" spans="1:10" x14ac:dyDescent="0.25">
      <c r="A2299" s="15" t="s">
        <v>14</v>
      </c>
      <c r="B2299" s="17">
        <v>43441</v>
      </c>
      <c r="C2299" s="18">
        <v>270</v>
      </c>
      <c r="D2299" s="18">
        <v>28</v>
      </c>
      <c r="E2299" s="18">
        <v>242</v>
      </c>
      <c r="F2299" s="9">
        <v>0</v>
      </c>
      <c r="G2299" s="24">
        <v>49</v>
      </c>
      <c r="H2299" s="24">
        <f>Table1[[#This Row],[Week]]-45</f>
        <v>4</v>
      </c>
      <c r="I2299" s="32">
        <f>VLOOKUP(Table1[[#This Row],[WeekName]],LookUp!A:B,2)</f>
        <v>43437</v>
      </c>
      <c r="J2299" s="47">
        <f>MONTH(Table1[[#This Row],[DateTime]])</f>
        <v>12</v>
      </c>
    </row>
    <row r="2300" spans="1:10" x14ac:dyDescent="0.25">
      <c r="A2300" s="15" t="s">
        <v>15</v>
      </c>
      <c r="B2300" s="17">
        <v>43441</v>
      </c>
      <c r="C2300" s="18">
        <v>12</v>
      </c>
      <c r="D2300" s="18">
        <v>2</v>
      </c>
      <c r="E2300" s="18">
        <v>10</v>
      </c>
      <c r="F2300" s="9">
        <v>0</v>
      </c>
      <c r="G2300" s="24">
        <v>49</v>
      </c>
      <c r="H2300" s="24">
        <f>Table1[[#This Row],[Week]]-45</f>
        <v>4</v>
      </c>
      <c r="I2300" s="32">
        <f>VLOOKUP(Table1[[#This Row],[WeekName]],LookUp!A:B,2)</f>
        <v>43437</v>
      </c>
      <c r="J2300" s="47">
        <f>MONTH(Table1[[#This Row],[DateTime]])</f>
        <v>12</v>
      </c>
    </row>
    <row r="2301" spans="1:10" x14ac:dyDescent="0.25">
      <c r="A2301" s="15" t="s">
        <v>16</v>
      </c>
      <c r="B2301" s="17">
        <v>43441</v>
      </c>
      <c r="C2301" s="18">
        <v>16</v>
      </c>
      <c r="D2301" s="18">
        <v>1</v>
      </c>
      <c r="E2301" s="18">
        <v>15</v>
      </c>
      <c r="F2301" s="9">
        <v>0</v>
      </c>
      <c r="G2301" s="24">
        <v>49</v>
      </c>
      <c r="H2301" s="24">
        <f>Table1[[#This Row],[Week]]-45</f>
        <v>4</v>
      </c>
      <c r="I2301" s="32">
        <f>VLOOKUP(Table1[[#This Row],[WeekName]],LookUp!A:B,2)</f>
        <v>43437</v>
      </c>
      <c r="J2301" s="47">
        <f>MONTH(Table1[[#This Row],[DateTime]])</f>
        <v>12</v>
      </c>
    </row>
    <row r="2302" spans="1:10" x14ac:dyDescent="0.25">
      <c r="A2302" s="15" t="s">
        <v>17</v>
      </c>
      <c r="B2302" s="17">
        <v>43441</v>
      </c>
      <c r="C2302" s="18">
        <v>162</v>
      </c>
      <c r="D2302" s="18">
        <v>30</v>
      </c>
      <c r="E2302" s="18">
        <v>132</v>
      </c>
      <c r="F2302" s="9">
        <v>0</v>
      </c>
      <c r="G2302" s="24">
        <v>49</v>
      </c>
      <c r="H2302" s="24">
        <f>Table1[[#This Row],[Week]]-45</f>
        <v>4</v>
      </c>
      <c r="I2302" s="32">
        <f>VLOOKUP(Table1[[#This Row],[WeekName]],LookUp!A:B,2)</f>
        <v>43437</v>
      </c>
      <c r="J2302" s="47">
        <f>MONTH(Table1[[#This Row],[DateTime]])</f>
        <v>12</v>
      </c>
    </row>
    <row r="2303" spans="1:10" x14ac:dyDescent="0.25">
      <c r="A2303" s="15" t="s">
        <v>18</v>
      </c>
      <c r="B2303" s="17">
        <v>43441</v>
      </c>
      <c r="C2303" s="18">
        <v>114</v>
      </c>
      <c r="D2303" s="18">
        <v>2</v>
      </c>
      <c r="E2303" s="18">
        <v>112</v>
      </c>
      <c r="F2303" s="9">
        <v>0</v>
      </c>
      <c r="G2303" s="24">
        <v>49</v>
      </c>
      <c r="H2303" s="24">
        <f>Table1[[#This Row],[Week]]-45</f>
        <v>4</v>
      </c>
      <c r="I2303" s="32">
        <f>VLOOKUP(Table1[[#This Row],[WeekName]],LookUp!A:B,2)</f>
        <v>43437</v>
      </c>
      <c r="J2303" s="47">
        <f>MONTH(Table1[[#This Row],[DateTime]])</f>
        <v>12</v>
      </c>
    </row>
    <row r="2304" spans="1:10" x14ac:dyDescent="0.25">
      <c r="A2304" s="15" t="s">
        <v>21</v>
      </c>
      <c r="B2304" s="17">
        <v>43441</v>
      </c>
      <c r="C2304" s="18">
        <v>24</v>
      </c>
      <c r="D2304" s="18">
        <v>3</v>
      </c>
      <c r="E2304" s="18">
        <v>21</v>
      </c>
      <c r="F2304" s="9">
        <v>0</v>
      </c>
      <c r="G2304" s="24">
        <v>49</v>
      </c>
      <c r="H2304" s="24">
        <f>Table1[[#This Row],[Week]]-45</f>
        <v>4</v>
      </c>
      <c r="I2304" s="32">
        <f>VLOOKUP(Table1[[#This Row],[WeekName]],LookUp!A:B,2)</f>
        <v>43437</v>
      </c>
      <c r="J2304" s="47">
        <f>MONTH(Table1[[#This Row],[DateTime]])</f>
        <v>12</v>
      </c>
    </row>
    <row r="2305" spans="1:10" x14ac:dyDescent="0.25">
      <c r="A2305" s="15" t="s">
        <v>22</v>
      </c>
      <c r="B2305" s="17">
        <v>43441</v>
      </c>
      <c r="C2305" s="18">
        <v>7</v>
      </c>
      <c r="D2305" s="18">
        <v>1</v>
      </c>
      <c r="E2305" s="18">
        <v>6</v>
      </c>
      <c r="F2305" s="9">
        <v>0</v>
      </c>
      <c r="G2305" s="24">
        <v>49</v>
      </c>
      <c r="H2305" s="24">
        <f>Table1[[#This Row],[Week]]-45</f>
        <v>4</v>
      </c>
      <c r="I2305" s="32">
        <f>VLOOKUP(Table1[[#This Row],[WeekName]],LookUp!A:B,2)</f>
        <v>43437</v>
      </c>
      <c r="J2305" s="47">
        <f>MONTH(Table1[[#This Row],[DateTime]])</f>
        <v>12</v>
      </c>
    </row>
    <row r="2306" spans="1:10" x14ac:dyDescent="0.25">
      <c r="A2306" s="15" t="s">
        <v>23</v>
      </c>
      <c r="B2306" s="17">
        <v>43441</v>
      </c>
      <c r="C2306" s="18">
        <v>183</v>
      </c>
      <c r="D2306" s="18">
        <v>1</v>
      </c>
      <c r="E2306" s="18">
        <v>182</v>
      </c>
      <c r="F2306" s="9">
        <v>0</v>
      </c>
      <c r="G2306" s="24">
        <v>49</v>
      </c>
      <c r="H2306" s="24">
        <f>Table1[[#This Row],[Week]]-45</f>
        <v>4</v>
      </c>
      <c r="I2306" s="32">
        <f>VLOOKUP(Table1[[#This Row],[WeekName]],LookUp!A:B,2)</f>
        <v>43437</v>
      </c>
      <c r="J2306" s="47">
        <f>MONTH(Table1[[#This Row],[DateTime]])</f>
        <v>12</v>
      </c>
    </row>
    <row r="2307" spans="1:10" x14ac:dyDescent="0.25">
      <c r="A2307" s="15" t="s">
        <v>24</v>
      </c>
      <c r="B2307" s="17">
        <v>43441</v>
      </c>
      <c r="C2307" s="18">
        <v>3</v>
      </c>
      <c r="D2307" s="18">
        <v>0</v>
      </c>
      <c r="E2307" s="18">
        <v>3</v>
      </c>
      <c r="F2307" s="9">
        <v>0</v>
      </c>
      <c r="G2307" s="24">
        <v>49</v>
      </c>
      <c r="H2307" s="24">
        <f>Table1[[#This Row],[Week]]-45</f>
        <v>4</v>
      </c>
      <c r="I2307" s="32">
        <f>VLOOKUP(Table1[[#This Row],[WeekName]],LookUp!A:B,2)</f>
        <v>43437</v>
      </c>
      <c r="J2307" s="47">
        <f>MONTH(Table1[[#This Row],[DateTime]])</f>
        <v>12</v>
      </c>
    </row>
    <row r="2308" spans="1:10" x14ac:dyDescent="0.25">
      <c r="A2308" s="15" t="s">
        <v>25</v>
      </c>
      <c r="B2308" s="17">
        <v>43441</v>
      </c>
      <c r="C2308" s="18">
        <v>183</v>
      </c>
      <c r="D2308" s="18">
        <v>0</v>
      </c>
      <c r="E2308" s="18">
        <v>183</v>
      </c>
      <c r="F2308" s="9">
        <v>0</v>
      </c>
      <c r="G2308" s="24">
        <v>49</v>
      </c>
      <c r="H2308" s="24">
        <f>Table1[[#This Row],[Week]]-45</f>
        <v>4</v>
      </c>
      <c r="I2308" s="32">
        <f>VLOOKUP(Table1[[#This Row],[WeekName]],LookUp!A:B,2)</f>
        <v>43437</v>
      </c>
      <c r="J2308" s="47">
        <f>MONTH(Table1[[#This Row],[DateTime]])</f>
        <v>12</v>
      </c>
    </row>
    <row r="2309" spans="1:10" x14ac:dyDescent="0.25">
      <c r="A2309" s="15" t="s">
        <v>26</v>
      </c>
      <c r="B2309" s="17">
        <v>43441</v>
      </c>
      <c r="C2309" s="18">
        <v>587</v>
      </c>
      <c r="D2309" s="18">
        <v>6</v>
      </c>
      <c r="E2309" s="18">
        <v>581</v>
      </c>
      <c r="F2309" s="9">
        <v>0</v>
      </c>
      <c r="G2309" s="24">
        <v>49</v>
      </c>
      <c r="H2309" s="24">
        <f>Table1[[#This Row],[Week]]-45</f>
        <v>4</v>
      </c>
      <c r="I2309" s="32">
        <f>VLOOKUP(Table1[[#This Row],[WeekName]],LookUp!A:B,2)</f>
        <v>43437</v>
      </c>
      <c r="J2309" s="47">
        <f>MONTH(Table1[[#This Row],[DateTime]])</f>
        <v>12</v>
      </c>
    </row>
    <row r="2310" spans="1:10" x14ac:dyDescent="0.25">
      <c r="A2310" s="15" t="s">
        <v>27</v>
      </c>
      <c r="B2310" s="17">
        <v>43441</v>
      </c>
      <c r="C2310" s="18">
        <v>1412</v>
      </c>
      <c r="D2310" s="18">
        <v>14</v>
      </c>
      <c r="E2310" s="18">
        <v>1398</v>
      </c>
      <c r="F2310" s="9">
        <v>0</v>
      </c>
      <c r="G2310" s="24">
        <v>49</v>
      </c>
      <c r="H2310" s="24">
        <f>Table1[[#This Row],[Week]]-45</f>
        <v>4</v>
      </c>
      <c r="I2310" s="32">
        <f>VLOOKUP(Table1[[#This Row],[WeekName]],LookUp!A:B,2)</f>
        <v>43437</v>
      </c>
      <c r="J2310" s="47">
        <f>MONTH(Table1[[#This Row],[DateTime]])</f>
        <v>12</v>
      </c>
    </row>
    <row r="2311" spans="1:10" x14ac:dyDescent="0.25">
      <c r="A2311" s="15" t="s">
        <v>28</v>
      </c>
      <c r="B2311" s="17">
        <v>43441</v>
      </c>
      <c r="C2311" s="18">
        <v>140</v>
      </c>
      <c r="D2311" s="18">
        <v>13</v>
      </c>
      <c r="E2311" s="18">
        <v>127</v>
      </c>
      <c r="F2311" s="9">
        <v>0</v>
      </c>
      <c r="G2311" s="24">
        <v>49</v>
      </c>
      <c r="H2311" s="24">
        <f>Table1[[#This Row],[Week]]-45</f>
        <v>4</v>
      </c>
      <c r="I2311" s="32">
        <f>VLOOKUP(Table1[[#This Row],[WeekName]],LookUp!A:B,2)</f>
        <v>43437</v>
      </c>
      <c r="J2311" s="47">
        <f>MONTH(Table1[[#This Row],[DateTime]])</f>
        <v>12</v>
      </c>
    </row>
    <row r="2312" spans="1:10" x14ac:dyDescent="0.25">
      <c r="A2312" s="15" t="s">
        <v>29</v>
      </c>
      <c r="B2312" s="17">
        <v>43441</v>
      </c>
      <c r="C2312" s="18">
        <v>20</v>
      </c>
      <c r="D2312" s="18">
        <v>0</v>
      </c>
      <c r="E2312" s="18">
        <v>20</v>
      </c>
      <c r="F2312" s="9">
        <v>0</v>
      </c>
      <c r="G2312" s="24">
        <v>49</v>
      </c>
      <c r="H2312" s="24">
        <f>Table1[[#This Row],[Week]]-45</f>
        <v>4</v>
      </c>
      <c r="I2312" s="32">
        <f>VLOOKUP(Table1[[#This Row],[WeekName]],LookUp!A:B,2)</f>
        <v>43437</v>
      </c>
      <c r="J2312" s="47">
        <f>MONTH(Table1[[#This Row],[DateTime]])</f>
        <v>12</v>
      </c>
    </row>
    <row r="2313" spans="1:10" x14ac:dyDescent="0.25">
      <c r="A2313" s="15" t="s">
        <v>30</v>
      </c>
      <c r="B2313" s="17">
        <v>43441</v>
      </c>
      <c r="C2313" s="18">
        <v>16</v>
      </c>
      <c r="D2313" s="18">
        <v>0</v>
      </c>
      <c r="E2313" s="18">
        <v>16</v>
      </c>
      <c r="F2313" s="9">
        <v>0</v>
      </c>
      <c r="G2313" s="24">
        <v>49</v>
      </c>
      <c r="H2313" s="24">
        <f>Table1[[#This Row],[Week]]-45</f>
        <v>4</v>
      </c>
      <c r="I2313" s="32">
        <f>VLOOKUP(Table1[[#This Row],[WeekName]],LookUp!A:B,2)</f>
        <v>43437</v>
      </c>
      <c r="J2313" s="47">
        <f>MONTH(Table1[[#This Row],[DateTime]])</f>
        <v>12</v>
      </c>
    </row>
    <row r="2314" spans="1:10" x14ac:dyDescent="0.25">
      <c r="A2314" s="15" t="s">
        <v>31</v>
      </c>
      <c r="B2314" s="17">
        <v>43441</v>
      </c>
      <c r="C2314" s="18">
        <v>17</v>
      </c>
      <c r="D2314" s="18">
        <v>0</v>
      </c>
      <c r="E2314" s="18">
        <v>17</v>
      </c>
      <c r="F2314" s="9">
        <v>0</v>
      </c>
      <c r="G2314" s="24">
        <v>49</v>
      </c>
      <c r="H2314" s="24">
        <f>Table1[[#This Row],[Week]]-45</f>
        <v>4</v>
      </c>
      <c r="I2314" s="32">
        <f>VLOOKUP(Table1[[#This Row],[WeekName]],LookUp!A:B,2)</f>
        <v>43437</v>
      </c>
      <c r="J2314" s="47">
        <f>MONTH(Table1[[#This Row],[DateTime]])</f>
        <v>12</v>
      </c>
    </row>
    <row r="2315" spans="1:10" x14ac:dyDescent="0.25">
      <c r="A2315" s="15" t="s">
        <v>32</v>
      </c>
      <c r="B2315" s="17">
        <v>43441</v>
      </c>
      <c r="C2315" s="18">
        <v>130</v>
      </c>
      <c r="D2315" s="18">
        <v>8</v>
      </c>
      <c r="E2315" s="18">
        <v>122</v>
      </c>
      <c r="F2315" s="9">
        <v>0</v>
      </c>
      <c r="G2315" s="24">
        <v>49</v>
      </c>
      <c r="H2315" s="24">
        <f>Table1[[#This Row],[Week]]-45</f>
        <v>4</v>
      </c>
      <c r="I2315" s="32">
        <f>VLOOKUP(Table1[[#This Row],[WeekName]],LookUp!A:B,2)</f>
        <v>43437</v>
      </c>
      <c r="J2315" s="47">
        <f>MONTH(Table1[[#This Row],[DateTime]])</f>
        <v>12</v>
      </c>
    </row>
    <row r="2316" spans="1:10" x14ac:dyDescent="0.25">
      <c r="A2316" s="15" t="s">
        <v>33</v>
      </c>
      <c r="B2316" s="17">
        <v>43441</v>
      </c>
      <c r="C2316" s="18">
        <v>57</v>
      </c>
      <c r="D2316" s="18">
        <v>8</v>
      </c>
      <c r="E2316" s="18">
        <v>49</v>
      </c>
      <c r="F2316" s="9">
        <v>0</v>
      </c>
      <c r="G2316" s="24">
        <v>49</v>
      </c>
      <c r="H2316" s="24">
        <f>Table1[[#This Row],[Week]]-45</f>
        <v>4</v>
      </c>
      <c r="I2316" s="32">
        <f>VLOOKUP(Table1[[#This Row],[WeekName]],LookUp!A:B,2)</f>
        <v>43437</v>
      </c>
      <c r="J2316" s="47">
        <f>MONTH(Table1[[#This Row],[DateTime]])</f>
        <v>12</v>
      </c>
    </row>
    <row r="2317" spans="1:10" x14ac:dyDescent="0.25">
      <c r="A2317" s="15" t="s">
        <v>34</v>
      </c>
      <c r="B2317" s="17">
        <v>43441</v>
      </c>
      <c r="C2317" s="18">
        <v>74</v>
      </c>
      <c r="D2317" s="18">
        <v>15</v>
      </c>
      <c r="E2317" s="18">
        <v>59</v>
      </c>
      <c r="F2317" s="9">
        <v>0</v>
      </c>
      <c r="G2317" s="24">
        <v>49</v>
      </c>
      <c r="H2317" s="24">
        <f>Table1[[#This Row],[Week]]-45</f>
        <v>4</v>
      </c>
      <c r="I2317" s="32">
        <f>VLOOKUP(Table1[[#This Row],[WeekName]],LookUp!A:B,2)</f>
        <v>43437</v>
      </c>
      <c r="J2317" s="47">
        <f>MONTH(Table1[[#This Row],[DateTime]])</f>
        <v>12</v>
      </c>
    </row>
    <row r="2318" spans="1:10" x14ac:dyDescent="0.25">
      <c r="A2318" s="15" t="s">
        <v>35</v>
      </c>
      <c r="B2318" s="17">
        <v>43441</v>
      </c>
      <c r="C2318" s="18">
        <v>347</v>
      </c>
      <c r="D2318" s="18">
        <v>18</v>
      </c>
      <c r="E2318" s="18">
        <v>329</v>
      </c>
      <c r="F2318" s="9">
        <v>0</v>
      </c>
      <c r="G2318" s="24">
        <v>49</v>
      </c>
      <c r="H2318" s="24">
        <f>Table1[[#This Row],[Week]]-45</f>
        <v>4</v>
      </c>
      <c r="I2318" s="32">
        <f>VLOOKUP(Table1[[#This Row],[WeekName]],LookUp!A:B,2)</f>
        <v>43437</v>
      </c>
      <c r="J2318" s="47">
        <f>MONTH(Table1[[#This Row],[DateTime]])</f>
        <v>12</v>
      </c>
    </row>
    <row r="2319" spans="1:10" x14ac:dyDescent="0.25">
      <c r="A2319" s="15" t="s">
        <v>36</v>
      </c>
      <c r="B2319" s="17">
        <v>43441</v>
      </c>
      <c r="C2319" s="18">
        <v>347</v>
      </c>
      <c r="D2319" s="18">
        <v>0</v>
      </c>
      <c r="E2319" s="18">
        <v>347</v>
      </c>
      <c r="F2319" s="9">
        <v>0</v>
      </c>
      <c r="G2319" s="24">
        <v>49</v>
      </c>
      <c r="H2319" s="24">
        <f>Table1[[#This Row],[Week]]-45</f>
        <v>4</v>
      </c>
      <c r="I2319" s="32">
        <f>VLOOKUP(Table1[[#This Row],[WeekName]],LookUp!A:B,2)</f>
        <v>43437</v>
      </c>
      <c r="J2319" s="47">
        <f>MONTH(Table1[[#This Row],[DateTime]])</f>
        <v>12</v>
      </c>
    </row>
    <row r="2320" spans="1:10" x14ac:dyDescent="0.25">
      <c r="A2320" s="15" t="s">
        <v>37</v>
      </c>
      <c r="B2320" s="17">
        <v>43441</v>
      </c>
      <c r="C2320" s="18">
        <v>237</v>
      </c>
      <c r="D2320" s="18">
        <v>21</v>
      </c>
      <c r="E2320" s="18">
        <v>216</v>
      </c>
      <c r="F2320" s="9">
        <v>0</v>
      </c>
      <c r="G2320" s="24">
        <v>49</v>
      </c>
      <c r="H2320" s="24">
        <f>Table1[[#This Row],[Week]]-45</f>
        <v>4</v>
      </c>
      <c r="I2320" s="32">
        <f>VLOOKUP(Table1[[#This Row],[WeekName]],LookUp!A:B,2)</f>
        <v>43437</v>
      </c>
      <c r="J2320" s="47">
        <f>MONTH(Table1[[#This Row],[DateTime]])</f>
        <v>12</v>
      </c>
    </row>
    <row r="2321" spans="1:10" x14ac:dyDescent="0.25">
      <c r="A2321" s="15" t="s">
        <v>38</v>
      </c>
      <c r="B2321" s="17">
        <v>43441</v>
      </c>
      <c r="C2321" s="18">
        <v>81</v>
      </c>
      <c r="D2321" s="18">
        <v>12</v>
      </c>
      <c r="E2321" s="18">
        <v>69</v>
      </c>
      <c r="F2321" s="9">
        <v>0</v>
      </c>
      <c r="G2321" s="24">
        <v>49</v>
      </c>
      <c r="H2321" s="24">
        <f>Table1[[#This Row],[Week]]-45</f>
        <v>4</v>
      </c>
      <c r="I2321" s="32">
        <f>VLOOKUP(Table1[[#This Row],[WeekName]],LookUp!A:B,2)</f>
        <v>43437</v>
      </c>
      <c r="J2321" s="47">
        <f>MONTH(Table1[[#This Row],[DateTime]])</f>
        <v>12</v>
      </c>
    </row>
    <row r="2322" spans="1:10" x14ac:dyDescent="0.25">
      <c r="A2322" s="15" t="s">
        <v>39</v>
      </c>
      <c r="B2322" s="17">
        <v>43441</v>
      </c>
      <c r="C2322" s="18">
        <v>55</v>
      </c>
      <c r="D2322" s="18">
        <v>2</v>
      </c>
      <c r="E2322" s="18">
        <v>53</v>
      </c>
      <c r="F2322" s="9">
        <v>0</v>
      </c>
      <c r="G2322" s="24">
        <v>49</v>
      </c>
      <c r="H2322" s="24">
        <f>Table1[[#This Row],[Week]]-45</f>
        <v>4</v>
      </c>
      <c r="I2322" s="32">
        <f>VLOOKUP(Table1[[#This Row],[WeekName]],LookUp!A:B,2)</f>
        <v>43437</v>
      </c>
      <c r="J2322" s="47">
        <f>MONTH(Table1[[#This Row],[DateTime]])</f>
        <v>12</v>
      </c>
    </row>
    <row r="2323" spans="1:10" x14ac:dyDescent="0.25">
      <c r="A2323" s="15" t="s">
        <v>40</v>
      </c>
      <c r="B2323" s="17">
        <v>43441</v>
      </c>
      <c r="C2323" s="18">
        <v>81</v>
      </c>
      <c r="D2323" s="18">
        <v>0</v>
      </c>
      <c r="E2323" s="18">
        <v>0</v>
      </c>
      <c r="F2323" s="9">
        <v>0</v>
      </c>
      <c r="G2323" s="24">
        <v>49</v>
      </c>
      <c r="H2323" s="24">
        <f>Table1[[#This Row],[Week]]-45</f>
        <v>4</v>
      </c>
      <c r="I2323" s="32">
        <f>VLOOKUP(Table1[[#This Row],[WeekName]],LookUp!A:B,2)</f>
        <v>43437</v>
      </c>
      <c r="J2323" s="47">
        <f>MONTH(Table1[[#This Row],[DateTime]])</f>
        <v>12</v>
      </c>
    </row>
    <row r="2324" spans="1:10" x14ac:dyDescent="0.25">
      <c r="A2324" s="15" t="s">
        <v>41</v>
      </c>
      <c r="B2324" s="17">
        <v>43441</v>
      </c>
      <c r="C2324" s="18">
        <v>708</v>
      </c>
      <c r="D2324" s="18">
        <v>161</v>
      </c>
      <c r="E2324" s="18">
        <v>547</v>
      </c>
      <c r="F2324" s="9">
        <v>0</v>
      </c>
      <c r="G2324" s="24">
        <v>49</v>
      </c>
      <c r="H2324" s="24">
        <f>Table1[[#This Row],[Week]]-45</f>
        <v>4</v>
      </c>
      <c r="I2324" s="32">
        <f>VLOOKUP(Table1[[#This Row],[WeekName]],LookUp!A:B,2)</f>
        <v>43437</v>
      </c>
      <c r="J2324" s="47">
        <f>MONTH(Table1[[#This Row],[DateTime]])</f>
        <v>12</v>
      </c>
    </row>
    <row r="2325" spans="1:10" x14ac:dyDescent="0.25">
      <c r="A2325" s="15" t="s">
        <v>42</v>
      </c>
      <c r="B2325" s="17">
        <v>43441</v>
      </c>
      <c r="C2325" s="18">
        <v>2933</v>
      </c>
      <c r="D2325" s="18">
        <v>178</v>
      </c>
      <c r="E2325" s="18">
        <v>2755</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7</v>
      </c>
      <c r="B2328" s="17">
        <v>43442</v>
      </c>
      <c r="C2328" s="18">
        <v>3</v>
      </c>
      <c r="D2328" s="18">
        <v>0</v>
      </c>
      <c r="E2328" s="18">
        <v>3</v>
      </c>
      <c r="F2328" s="9">
        <v>0</v>
      </c>
      <c r="G2328" s="24">
        <v>49</v>
      </c>
      <c r="H2328" s="24">
        <f>Table1[[#This Row],[Week]]-45</f>
        <v>4</v>
      </c>
      <c r="I2328" s="32">
        <f>VLOOKUP(Table1[[#This Row],[WeekName]],LookUp!A:B,2)</f>
        <v>43437</v>
      </c>
      <c r="J2328" s="47">
        <f>MONTH(Table1[[#This Row],[DateTime]])</f>
        <v>12</v>
      </c>
    </row>
    <row r="2329" spans="1:10" x14ac:dyDescent="0.25">
      <c r="A2329" s="15" t="s">
        <v>8</v>
      </c>
      <c r="B2329" s="17">
        <v>43442</v>
      </c>
      <c r="C2329" s="18">
        <v>20</v>
      </c>
      <c r="D2329" s="18">
        <v>1</v>
      </c>
      <c r="E2329" s="18">
        <v>18</v>
      </c>
      <c r="F2329" s="9">
        <v>1</v>
      </c>
      <c r="G2329" s="24">
        <v>49</v>
      </c>
      <c r="H2329" s="24">
        <f>Table1[[#This Row],[Week]]-45</f>
        <v>4</v>
      </c>
      <c r="I2329" s="32">
        <f>VLOOKUP(Table1[[#This Row],[WeekName]],LookUp!A:B,2)</f>
        <v>43437</v>
      </c>
      <c r="J2329" s="47">
        <f>MONTH(Table1[[#This Row],[DateTime]])</f>
        <v>12</v>
      </c>
    </row>
    <row r="2330" spans="1:10" x14ac:dyDescent="0.25">
      <c r="A2330" s="15" t="s">
        <v>9</v>
      </c>
      <c r="B2330" s="17">
        <v>43442</v>
      </c>
      <c r="C2330" s="18">
        <v>15</v>
      </c>
      <c r="D2330" s="18">
        <v>0</v>
      </c>
      <c r="E2330" s="18">
        <v>15</v>
      </c>
      <c r="F2330" s="9">
        <v>0</v>
      </c>
      <c r="G2330" s="24">
        <v>49</v>
      </c>
      <c r="H2330" s="24">
        <f>Table1[[#This Row],[Week]]-45</f>
        <v>4</v>
      </c>
      <c r="I2330" s="32">
        <f>VLOOKUP(Table1[[#This Row],[WeekName]],LookUp!A:B,2)</f>
        <v>43437</v>
      </c>
      <c r="J2330" s="47">
        <f>MONTH(Table1[[#This Row],[DateTime]])</f>
        <v>12</v>
      </c>
    </row>
    <row r="2331" spans="1:10" x14ac:dyDescent="0.25">
      <c r="A2331" s="15" t="s">
        <v>11</v>
      </c>
      <c r="B2331" s="17">
        <v>43442</v>
      </c>
      <c r="C2331" s="18">
        <v>6</v>
      </c>
      <c r="D2331" s="18">
        <v>1</v>
      </c>
      <c r="E2331" s="18">
        <v>5</v>
      </c>
      <c r="F2331" s="9">
        <v>0</v>
      </c>
      <c r="G2331" s="24">
        <v>49</v>
      </c>
      <c r="H2331" s="24">
        <f>Table1[[#This Row],[Week]]-45</f>
        <v>4</v>
      </c>
      <c r="I2331" s="32">
        <f>VLOOKUP(Table1[[#This Row],[WeekName]],LookUp!A:B,2)</f>
        <v>43437</v>
      </c>
      <c r="J2331" s="47">
        <f>MONTH(Table1[[#This Row],[DateTime]])</f>
        <v>12</v>
      </c>
    </row>
    <row r="2332" spans="1:10" x14ac:dyDescent="0.25">
      <c r="A2332" s="15" t="s">
        <v>12</v>
      </c>
      <c r="B2332" s="17">
        <v>43442</v>
      </c>
      <c r="C2332" s="18">
        <v>5</v>
      </c>
      <c r="D2332" s="18">
        <v>0</v>
      </c>
      <c r="E2332" s="18">
        <v>5</v>
      </c>
      <c r="F2332" s="9">
        <v>0</v>
      </c>
      <c r="G2332" s="24">
        <v>49</v>
      </c>
      <c r="H2332" s="24">
        <f>Table1[[#This Row],[Week]]-45</f>
        <v>4</v>
      </c>
      <c r="I2332" s="32">
        <f>VLOOKUP(Table1[[#This Row],[WeekName]],LookUp!A:B,2)</f>
        <v>43437</v>
      </c>
      <c r="J2332" s="47">
        <f>MONTH(Table1[[#This Row],[DateTime]])</f>
        <v>12</v>
      </c>
    </row>
    <row r="2333" spans="1:10" x14ac:dyDescent="0.25">
      <c r="A2333" s="15" t="s">
        <v>13</v>
      </c>
      <c r="B2333" s="17">
        <v>43442</v>
      </c>
      <c r="C2333" s="18">
        <v>387</v>
      </c>
      <c r="D2333" s="18">
        <v>13</v>
      </c>
      <c r="E2333" s="18">
        <v>369</v>
      </c>
      <c r="F2333" s="9">
        <v>5</v>
      </c>
      <c r="G2333" s="24">
        <v>49</v>
      </c>
      <c r="H2333" s="24">
        <f>Table1[[#This Row],[Week]]-45</f>
        <v>4</v>
      </c>
      <c r="I2333" s="32">
        <f>VLOOKUP(Table1[[#This Row],[WeekName]],LookUp!A:B,2)</f>
        <v>43437</v>
      </c>
      <c r="J2333" s="47">
        <f>MONTH(Table1[[#This Row],[DateTime]])</f>
        <v>12</v>
      </c>
    </row>
    <row r="2334" spans="1:10" x14ac:dyDescent="0.25">
      <c r="A2334" s="15" t="s">
        <v>14</v>
      </c>
      <c r="B2334" s="17">
        <v>43442</v>
      </c>
      <c r="C2334" s="18">
        <v>21</v>
      </c>
      <c r="D2334" s="18">
        <v>2</v>
      </c>
      <c r="E2334" s="18">
        <v>19</v>
      </c>
      <c r="F2334" s="9">
        <v>0</v>
      </c>
      <c r="G2334" s="24">
        <v>49</v>
      </c>
      <c r="H2334" s="24">
        <f>Table1[[#This Row],[Week]]-45</f>
        <v>4</v>
      </c>
      <c r="I2334" s="32">
        <f>VLOOKUP(Table1[[#This Row],[WeekName]],LookUp!A:B,2)</f>
        <v>43437</v>
      </c>
      <c r="J2334" s="47">
        <f>MONTH(Table1[[#This Row],[DateTime]])</f>
        <v>12</v>
      </c>
    </row>
    <row r="2335" spans="1:10" x14ac:dyDescent="0.25">
      <c r="A2335" s="15" t="s">
        <v>15</v>
      </c>
      <c r="B2335" s="17">
        <v>43442</v>
      </c>
      <c r="C2335" s="18">
        <v>2</v>
      </c>
      <c r="D2335" s="18">
        <v>0</v>
      </c>
      <c r="E2335" s="18">
        <v>2</v>
      </c>
      <c r="F2335" s="9">
        <v>0</v>
      </c>
      <c r="G2335" s="24">
        <v>49</v>
      </c>
      <c r="H2335" s="24">
        <f>Table1[[#This Row],[Week]]-45</f>
        <v>4</v>
      </c>
      <c r="I2335" s="32">
        <f>VLOOKUP(Table1[[#This Row],[WeekName]],LookUp!A:B,2)</f>
        <v>43437</v>
      </c>
      <c r="J2335" s="47">
        <f>MONTH(Table1[[#This Row],[DateTime]])</f>
        <v>12</v>
      </c>
    </row>
    <row r="2336" spans="1:10" x14ac:dyDescent="0.25">
      <c r="A2336" s="15" t="s">
        <v>16</v>
      </c>
      <c r="B2336" s="17">
        <v>43442</v>
      </c>
      <c r="C2336" s="18">
        <v>2</v>
      </c>
      <c r="D2336" s="18">
        <v>0</v>
      </c>
      <c r="E2336" s="18">
        <v>2</v>
      </c>
      <c r="F2336" s="9">
        <v>0</v>
      </c>
      <c r="G2336" s="24">
        <v>49</v>
      </c>
      <c r="H2336" s="24">
        <f>Table1[[#This Row],[Week]]-45</f>
        <v>4</v>
      </c>
      <c r="I2336" s="32">
        <f>VLOOKUP(Table1[[#This Row],[WeekName]],LookUp!A:B,2)</f>
        <v>43437</v>
      </c>
      <c r="J2336" s="47">
        <f>MONTH(Table1[[#This Row],[DateTime]])</f>
        <v>12</v>
      </c>
    </row>
    <row r="2337" spans="1:10" x14ac:dyDescent="0.25">
      <c r="A2337" s="15" t="s">
        <v>17</v>
      </c>
      <c r="B2337" s="17">
        <v>43442</v>
      </c>
      <c r="C2337" s="18">
        <v>27</v>
      </c>
      <c r="D2337" s="18">
        <v>8</v>
      </c>
      <c r="E2337" s="18">
        <v>19</v>
      </c>
      <c r="F2337" s="9">
        <v>0</v>
      </c>
      <c r="G2337" s="24">
        <v>49</v>
      </c>
      <c r="H2337" s="24">
        <f>Table1[[#This Row],[Week]]-45</f>
        <v>4</v>
      </c>
      <c r="I2337" s="32">
        <f>VLOOKUP(Table1[[#This Row],[WeekName]],LookUp!A:B,2)</f>
        <v>43437</v>
      </c>
      <c r="J2337" s="47">
        <f>MONTH(Table1[[#This Row],[DateTime]])</f>
        <v>12</v>
      </c>
    </row>
    <row r="2338" spans="1:10" x14ac:dyDescent="0.25">
      <c r="A2338" s="15" t="s">
        <v>18</v>
      </c>
      <c r="B2338" s="17">
        <v>43442</v>
      </c>
      <c r="C2338" s="18">
        <v>16</v>
      </c>
      <c r="D2338" s="18">
        <v>0</v>
      </c>
      <c r="E2338" s="18">
        <v>16</v>
      </c>
      <c r="F2338" s="9">
        <v>0</v>
      </c>
      <c r="G2338" s="24">
        <v>49</v>
      </c>
      <c r="H2338" s="24">
        <f>Table1[[#This Row],[Week]]-45</f>
        <v>4</v>
      </c>
      <c r="I2338" s="32">
        <f>VLOOKUP(Table1[[#This Row],[WeekName]],LookUp!A:B,2)</f>
        <v>43437</v>
      </c>
      <c r="J2338" s="47">
        <f>MONTH(Table1[[#This Row],[DateTime]])</f>
        <v>12</v>
      </c>
    </row>
    <row r="2339" spans="1:10" x14ac:dyDescent="0.25">
      <c r="A2339" s="15" t="s">
        <v>19</v>
      </c>
      <c r="B2339" s="17">
        <v>43442</v>
      </c>
      <c r="C2339" s="18">
        <v>1</v>
      </c>
      <c r="D2339" s="18">
        <v>0</v>
      </c>
      <c r="E2339" s="18">
        <v>1</v>
      </c>
      <c r="F2339" s="9">
        <v>0</v>
      </c>
      <c r="G2339" s="24">
        <v>49</v>
      </c>
      <c r="H2339" s="24">
        <f>Table1[[#This Row],[Week]]-45</f>
        <v>4</v>
      </c>
      <c r="I2339" s="32">
        <f>VLOOKUP(Table1[[#This Row],[WeekName]],LookUp!A:B,2)</f>
        <v>43437</v>
      </c>
      <c r="J2339" s="47">
        <f>MONTH(Table1[[#This Row],[DateTime]])</f>
        <v>12</v>
      </c>
    </row>
    <row r="2340" spans="1:10" x14ac:dyDescent="0.25">
      <c r="A2340" s="15" t="s">
        <v>20</v>
      </c>
      <c r="B2340" s="17">
        <v>43442</v>
      </c>
      <c r="C2340" s="18">
        <v>1</v>
      </c>
      <c r="D2340" s="18">
        <v>0</v>
      </c>
      <c r="E2340" s="18">
        <v>1</v>
      </c>
      <c r="F2340" s="9">
        <v>0</v>
      </c>
      <c r="G2340" s="24">
        <v>49</v>
      </c>
      <c r="H2340" s="24">
        <f>Table1[[#This Row],[Week]]-45</f>
        <v>4</v>
      </c>
      <c r="I2340" s="32">
        <f>VLOOKUP(Table1[[#This Row],[WeekName]],LookUp!A:B,2)</f>
        <v>43437</v>
      </c>
      <c r="J2340" s="47">
        <f>MONTH(Table1[[#This Row],[DateTime]])</f>
        <v>12</v>
      </c>
    </row>
    <row r="2341" spans="1:10" x14ac:dyDescent="0.25">
      <c r="A2341" s="15" t="s">
        <v>21</v>
      </c>
      <c r="B2341" s="17">
        <v>43442</v>
      </c>
      <c r="C2341" s="18">
        <v>3</v>
      </c>
      <c r="D2341" s="18">
        <v>1</v>
      </c>
      <c r="E2341" s="18">
        <v>2</v>
      </c>
      <c r="F2341" s="9">
        <v>0</v>
      </c>
      <c r="G2341" s="24">
        <v>49</v>
      </c>
      <c r="H2341" s="24">
        <f>Table1[[#This Row],[Week]]-45</f>
        <v>4</v>
      </c>
      <c r="I2341" s="32">
        <f>VLOOKUP(Table1[[#This Row],[WeekName]],LookUp!A:B,2)</f>
        <v>43437</v>
      </c>
      <c r="J2341" s="47">
        <f>MONTH(Table1[[#This Row],[DateTime]])</f>
        <v>12</v>
      </c>
    </row>
    <row r="2342" spans="1:10" x14ac:dyDescent="0.25">
      <c r="A2342" s="15" t="s">
        <v>23</v>
      </c>
      <c r="B2342" s="17">
        <v>43442</v>
      </c>
      <c r="C2342" s="18">
        <v>30</v>
      </c>
      <c r="D2342" s="18">
        <v>0</v>
      </c>
      <c r="E2342" s="18">
        <v>30</v>
      </c>
      <c r="F2342" s="9">
        <v>0</v>
      </c>
      <c r="G2342" s="24">
        <v>49</v>
      </c>
      <c r="H2342" s="24">
        <f>Table1[[#This Row],[Week]]-45</f>
        <v>4</v>
      </c>
      <c r="I2342" s="32">
        <f>VLOOKUP(Table1[[#This Row],[WeekName]],LookUp!A:B,2)</f>
        <v>43437</v>
      </c>
      <c r="J2342" s="47">
        <f>MONTH(Table1[[#This Row],[DateTime]])</f>
        <v>12</v>
      </c>
    </row>
    <row r="2343" spans="1:10" x14ac:dyDescent="0.25">
      <c r="A2343" s="15" t="s">
        <v>25</v>
      </c>
      <c r="B2343" s="17">
        <v>43442</v>
      </c>
      <c r="C2343" s="18">
        <v>30</v>
      </c>
      <c r="D2343" s="18">
        <v>0</v>
      </c>
      <c r="E2343" s="18">
        <v>30</v>
      </c>
      <c r="F2343" s="9">
        <v>0</v>
      </c>
      <c r="G2343" s="24">
        <v>49</v>
      </c>
      <c r="H2343" s="24">
        <f>Table1[[#This Row],[Week]]-45</f>
        <v>4</v>
      </c>
      <c r="I2343" s="32">
        <f>VLOOKUP(Table1[[#This Row],[WeekName]],LookUp!A:B,2)</f>
        <v>43437</v>
      </c>
      <c r="J2343" s="47">
        <f>MONTH(Table1[[#This Row],[DateTime]])</f>
        <v>12</v>
      </c>
    </row>
    <row r="2344" spans="1:10" x14ac:dyDescent="0.25">
      <c r="A2344" s="15" t="s">
        <v>26</v>
      </c>
      <c r="B2344" s="17">
        <v>43442</v>
      </c>
      <c r="C2344" s="18">
        <v>72</v>
      </c>
      <c r="D2344" s="18">
        <v>3</v>
      </c>
      <c r="E2344" s="18">
        <v>69</v>
      </c>
      <c r="F2344" s="9">
        <v>0</v>
      </c>
      <c r="G2344" s="24">
        <v>49</v>
      </c>
      <c r="H2344" s="24">
        <f>Table1[[#This Row],[Week]]-45</f>
        <v>4</v>
      </c>
      <c r="I2344" s="32">
        <f>VLOOKUP(Table1[[#This Row],[WeekName]],LookUp!A:B,2)</f>
        <v>43437</v>
      </c>
      <c r="J2344" s="47">
        <f>MONTH(Table1[[#This Row],[DateTime]])</f>
        <v>12</v>
      </c>
    </row>
    <row r="2345" spans="1:10" x14ac:dyDescent="0.25">
      <c r="A2345" s="15" t="s">
        <v>27</v>
      </c>
      <c r="B2345" s="17">
        <v>43442</v>
      </c>
      <c r="C2345" s="18">
        <v>145</v>
      </c>
      <c r="D2345" s="18">
        <v>3</v>
      </c>
      <c r="E2345" s="18">
        <v>142</v>
      </c>
      <c r="F2345" s="9">
        <v>0</v>
      </c>
      <c r="G2345" s="24">
        <v>49</v>
      </c>
      <c r="H2345" s="24">
        <f>Table1[[#This Row],[Week]]-45</f>
        <v>4</v>
      </c>
      <c r="I2345" s="32">
        <f>VLOOKUP(Table1[[#This Row],[WeekName]],LookUp!A:B,2)</f>
        <v>43437</v>
      </c>
      <c r="J2345" s="47">
        <f>MONTH(Table1[[#This Row],[DateTime]])</f>
        <v>12</v>
      </c>
    </row>
    <row r="2346" spans="1:10" x14ac:dyDescent="0.25">
      <c r="A2346" s="15" t="s">
        <v>28</v>
      </c>
      <c r="B2346" s="17">
        <v>43442</v>
      </c>
      <c r="C2346" s="18">
        <v>15</v>
      </c>
      <c r="D2346" s="18">
        <v>1</v>
      </c>
      <c r="E2346" s="18">
        <v>14</v>
      </c>
      <c r="F2346" s="9">
        <v>0</v>
      </c>
      <c r="G2346" s="24">
        <v>49</v>
      </c>
      <c r="H2346" s="24">
        <f>Table1[[#This Row],[Week]]-45</f>
        <v>4</v>
      </c>
      <c r="I2346" s="32">
        <f>VLOOKUP(Table1[[#This Row],[WeekName]],LookUp!A:B,2)</f>
        <v>43437</v>
      </c>
      <c r="J2346" s="47">
        <f>MONTH(Table1[[#This Row],[DateTime]])</f>
        <v>12</v>
      </c>
    </row>
    <row r="2347" spans="1:10" x14ac:dyDescent="0.25">
      <c r="A2347" s="15" t="s">
        <v>29</v>
      </c>
      <c r="B2347" s="17">
        <v>43442</v>
      </c>
      <c r="C2347" s="18">
        <v>8</v>
      </c>
      <c r="D2347" s="18">
        <v>0</v>
      </c>
      <c r="E2347" s="18">
        <v>8</v>
      </c>
      <c r="F2347" s="9">
        <v>0</v>
      </c>
      <c r="G2347" s="24">
        <v>49</v>
      </c>
      <c r="H2347" s="24">
        <f>Table1[[#This Row],[Week]]-45</f>
        <v>4</v>
      </c>
      <c r="I2347" s="32">
        <f>VLOOKUP(Table1[[#This Row],[WeekName]],LookUp!A:B,2)</f>
        <v>43437</v>
      </c>
      <c r="J2347" s="47">
        <f>MONTH(Table1[[#This Row],[DateTime]])</f>
        <v>12</v>
      </c>
    </row>
    <row r="2348" spans="1:10" x14ac:dyDescent="0.25">
      <c r="A2348" s="15" t="s">
        <v>30</v>
      </c>
      <c r="B2348" s="17">
        <v>43442</v>
      </c>
      <c r="C2348" s="18">
        <v>1</v>
      </c>
      <c r="D2348" s="18">
        <v>1</v>
      </c>
      <c r="E2348" s="18">
        <v>0</v>
      </c>
      <c r="F2348" s="9">
        <v>0</v>
      </c>
      <c r="G2348" s="24">
        <v>49</v>
      </c>
      <c r="H2348" s="24">
        <f>Table1[[#This Row],[Week]]-45</f>
        <v>4</v>
      </c>
      <c r="I2348" s="32">
        <f>VLOOKUP(Table1[[#This Row],[WeekName]],LookUp!A:B,2)</f>
        <v>43437</v>
      </c>
      <c r="J2348" s="47">
        <f>MONTH(Table1[[#This Row],[DateTime]])</f>
        <v>12</v>
      </c>
    </row>
    <row r="2349" spans="1:10" x14ac:dyDescent="0.25">
      <c r="A2349" s="15" t="s">
        <v>31</v>
      </c>
      <c r="B2349" s="17">
        <v>43442</v>
      </c>
      <c r="C2349" s="18">
        <v>1</v>
      </c>
      <c r="D2349" s="18">
        <v>0</v>
      </c>
      <c r="E2349" s="18">
        <v>1</v>
      </c>
      <c r="F2349" s="9">
        <v>0</v>
      </c>
      <c r="G2349" s="24">
        <v>49</v>
      </c>
      <c r="H2349" s="24">
        <f>Table1[[#This Row],[Week]]-45</f>
        <v>4</v>
      </c>
      <c r="I2349" s="32">
        <f>VLOOKUP(Table1[[#This Row],[WeekName]],LookUp!A:B,2)</f>
        <v>43437</v>
      </c>
      <c r="J2349" s="47">
        <f>MONTH(Table1[[#This Row],[DateTime]])</f>
        <v>12</v>
      </c>
    </row>
    <row r="2350" spans="1:10" x14ac:dyDescent="0.25">
      <c r="A2350" s="15" t="s">
        <v>32</v>
      </c>
      <c r="B2350" s="17">
        <v>43442</v>
      </c>
      <c r="C2350" s="18">
        <v>14</v>
      </c>
      <c r="D2350" s="18">
        <v>2</v>
      </c>
      <c r="E2350" s="18">
        <v>12</v>
      </c>
      <c r="F2350" s="9">
        <v>0</v>
      </c>
      <c r="G2350" s="24">
        <v>49</v>
      </c>
      <c r="H2350" s="24">
        <f>Table1[[#This Row],[Week]]-45</f>
        <v>4</v>
      </c>
      <c r="I2350" s="32">
        <f>VLOOKUP(Table1[[#This Row],[WeekName]],LookUp!A:B,2)</f>
        <v>43437</v>
      </c>
      <c r="J2350" s="47">
        <f>MONTH(Table1[[#This Row],[DateTime]])</f>
        <v>12</v>
      </c>
    </row>
    <row r="2351" spans="1:10" x14ac:dyDescent="0.25">
      <c r="A2351" s="15" t="s">
        <v>33</v>
      </c>
      <c r="B2351" s="17">
        <v>43442</v>
      </c>
      <c r="C2351" s="18">
        <v>4</v>
      </c>
      <c r="D2351" s="18">
        <v>1</v>
      </c>
      <c r="E2351" s="18">
        <v>3</v>
      </c>
      <c r="F2351" s="9">
        <v>0</v>
      </c>
      <c r="G2351" s="24">
        <v>49</v>
      </c>
      <c r="H2351" s="24">
        <f>Table1[[#This Row],[Week]]-45</f>
        <v>4</v>
      </c>
      <c r="I2351" s="32">
        <f>VLOOKUP(Table1[[#This Row],[WeekName]],LookUp!A:B,2)</f>
        <v>43437</v>
      </c>
      <c r="J2351" s="47">
        <f>MONTH(Table1[[#This Row],[DateTime]])</f>
        <v>12</v>
      </c>
    </row>
    <row r="2352" spans="1:10" x14ac:dyDescent="0.25">
      <c r="A2352" s="15" t="s">
        <v>34</v>
      </c>
      <c r="B2352" s="17">
        <v>43442</v>
      </c>
      <c r="C2352" s="18">
        <v>13</v>
      </c>
      <c r="D2352" s="18">
        <v>1</v>
      </c>
      <c r="E2352" s="18">
        <v>12</v>
      </c>
      <c r="F2352" s="9">
        <v>0</v>
      </c>
      <c r="G2352" s="24">
        <v>49</v>
      </c>
      <c r="H2352" s="24">
        <f>Table1[[#This Row],[Week]]-45</f>
        <v>4</v>
      </c>
      <c r="I2352" s="32">
        <f>VLOOKUP(Table1[[#This Row],[WeekName]],LookUp!A:B,2)</f>
        <v>43437</v>
      </c>
      <c r="J2352" s="47">
        <f>MONTH(Table1[[#This Row],[DateTime]])</f>
        <v>12</v>
      </c>
    </row>
    <row r="2353" spans="1:10" x14ac:dyDescent="0.25">
      <c r="A2353" s="15" t="s">
        <v>35</v>
      </c>
      <c r="B2353" s="17">
        <v>43442</v>
      </c>
      <c r="C2353" s="18">
        <v>48</v>
      </c>
      <c r="D2353" s="18">
        <v>8</v>
      </c>
      <c r="E2353" s="18">
        <v>40</v>
      </c>
      <c r="F2353" s="9">
        <v>0</v>
      </c>
      <c r="G2353" s="24">
        <v>49</v>
      </c>
      <c r="H2353" s="24">
        <f>Table1[[#This Row],[Week]]-45</f>
        <v>4</v>
      </c>
      <c r="I2353" s="32">
        <f>VLOOKUP(Table1[[#This Row],[WeekName]],LookUp!A:B,2)</f>
        <v>43437</v>
      </c>
      <c r="J2353" s="47">
        <f>MONTH(Table1[[#This Row],[DateTime]])</f>
        <v>12</v>
      </c>
    </row>
    <row r="2354" spans="1:10" x14ac:dyDescent="0.25">
      <c r="A2354" s="15" t="s">
        <v>36</v>
      </c>
      <c r="B2354" s="17">
        <v>43442</v>
      </c>
      <c r="C2354" s="18">
        <v>48</v>
      </c>
      <c r="D2354" s="18">
        <v>0</v>
      </c>
      <c r="E2354" s="18">
        <v>48</v>
      </c>
      <c r="F2354" s="9">
        <v>0</v>
      </c>
      <c r="G2354" s="24">
        <v>49</v>
      </c>
      <c r="H2354" s="24">
        <f>Table1[[#This Row],[Week]]-45</f>
        <v>4</v>
      </c>
      <c r="I2354" s="32">
        <f>VLOOKUP(Table1[[#This Row],[WeekName]],LookUp!A:B,2)</f>
        <v>43437</v>
      </c>
      <c r="J2354" s="47">
        <f>MONTH(Table1[[#This Row],[DateTime]])</f>
        <v>12</v>
      </c>
    </row>
    <row r="2355" spans="1:10" x14ac:dyDescent="0.25">
      <c r="A2355" s="15" t="s">
        <v>37</v>
      </c>
      <c r="B2355" s="17">
        <v>43442</v>
      </c>
      <c r="C2355" s="18">
        <v>33</v>
      </c>
      <c r="D2355" s="18">
        <v>3</v>
      </c>
      <c r="E2355" s="18">
        <v>30</v>
      </c>
      <c r="F2355" s="9">
        <v>0</v>
      </c>
      <c r="G2355" s="24">
        <v>49</v>
      </c>
      <c r="H2355" s="24">
        <f>Table1[[#This Row],[Week]]-45</f>
        <v>4</v>
      </c>
      <c r="I2355" s="32">
        <f>VLOOKUP(Table1[[#This Row],[WeekName]],LookUp!A:B,2)</f>
        <v>43437</v>
      </c>
      <c r="J2355" s="47">
        <f>MONTH(Table1[[#This Row],[DateTime]])</f>
        <v>12</v>
      </c>
    </row>
    <row r="2356" spans="1:10" x14ac:dyDescent="0.25">
      <c r="A2356" s="15" t="s">
        <v>38</v>
      </c>
      <c r="B2356" s="17">
        <v>43442</v>
      </c>
      <c r="C2356" s="18">
        <v>9</v>
      </c>
      <c r="D2356" s="18">
        <v>1</v>
      </c>
      <c r="E2356" s="18">
        <v>8</v>
      </c>
      <c r="F2356" s="9">
        <v>0</v>
      </c>
      <c r="G2356" s="24">
        <v>49</v>
      </c>
      <c r="H2356" s="24">
        <f>Table1[[#This Row],[Week]]-45</f>
        <v>4</v>
      </c>
      <c r="I2356" s="32">
        <f>VLOOKUP(Table1[[#This Row],[WeekName]],LookUp!A:B,2)</f>
        <v>43437</v>
      </c>
      <c r="J2356" s="47">
        <f>MONTH(Table1[[#This Row],[DateTime]])</f>
        <v>12</v>
      </c>
    </row>
    <row r="2357" spans="1:10" x14ac:dyDescent="0.25">
      <c r="A2357" s="15" t="s">
        <v>39</v>
      </c>
      <c r="B2357" s="17">
        <v>43442</v>
      </c>
      <c r="C2357" s="18">
        <v>13</v>
      </c>
      <c r="D2357" s="18">
        <v>2</v>
      </c>
      <c r="E2357" s="18">
        <v>11</v>
      </c>
      <c r="F2357" s="9">
        <v>0</v>
      </c>
      <c r="G2357" s="24">
        <v>49</v>
      </c>
      <c r="H2357" s="24">
        <f>Table1[[#This Row],[Week]]-45</f>
        <v>4</v>
      </c>
      <c r="I2357" s="32">
        <f>VLOOKUP(Table1[[#This Row],[WeekName]],LookUp!A:B,2)</f>
        <v>43437</v>
      </c>
      <c r="J2357" s="47">
        <f>MONTH(Table1[[#This Row],[DateTime]])</f>
        <v>12</v>
      </c>
    </row>
    <row r="2358" spans="1:10" x14ac:dyDescent="0.25">
      <c r="A2358" s="15" t="s">
        <v>40</v>
      </c>
      <c r="B2358" s="17">
        <v>43442</v>
      </c>
      <c r="C2358" s="18">
        <v>5</v>
      </c>
      <c r="D2358" s="18">
        <v>0</v>
      </c>
      <c r="E2358" s="18">
        <v>0</v>
      </c>
      <c r="F2358" s="9">
        <v>0</v>
      </c>
      <c r="G2358" s="24">
        <v>49</v>
      </c>
      <c r="H2358" s="24">
        <f>Table1[[#This Row],[Week]]-45</f>
        <v>4</v>
      </c>
      <c r="I2358" s="32">
        <f>VLOOKUP(Table1[[#This Row],[WeekName]],LookUp!A:B,2)</f>
        <v>43437</v>
      </c>
      <c r="J2358" s="47">
        <f>MONTH(Table1[[#This Row],[DateTime]])</f>
        <v>12</v>
      </c>
    </row>
    <row r="2359" spans="1:10" x14ac:dyDescent="0.25">
      <c r="A2359" s="15" t="s">
        <v>41</v>
      </c>
      <c r="B2359" s="17">
        <v>43442</v>
      </c>
      <c r="C2359" s="18">
        <v>92</v>
      </c>
      <c r="D2359" s="18">
        <v>22</v>
      </c>
      <c r="E2359" s="18">
        <v>70</v>
      </c>
      <c r="F2359" s="9">
        <v>0</v>
      </c>
      <c r="G2359" s="24">
        <v>49</v>
      </c>
      <c r="H2359" s="24">
        <f>Table1[[#This Row],[Week]]-45</f>
        <v>4</v>
      </c>
      <c r="I2359" s="32">
        <f>VLOOKUP(Table1[[#This Row],[WeekName]],LookUp!A:B,2)</f>
        <v>43437</v>
      </c>
      <c r="J2359" s="47">
        <f>MONTH(Table1[[#This Row],[DateTime]])</f>
        <v>12</v>
      </c>
    </row>
    <row r="2360" spans="1:10" x14ac:dyDescent="0.25">
      <c r="A2360" s="15" t="s">
        <v>42</v>
      </c>
      <c r="B2360" s="17">
        <v>43442</v>
      </c>
      <c r="C2360" s="18">
        <v>362</v>
      </c>
      <c r="D2360" s="18">
        <v>30</v>
      </c>
      <c r="E2360" s="18">
        <v>332</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7</v>
      </c>
      <c r="B2363" s="17">
        <v>43443</v>
      </c>
      <c r="C2363" s="18">
        <v>2</v>
      </c>
      <c r="D2363" s="18">
        <v>0</v>
      </c>
      <c r="E2363" s="18">
        <v>2</v>
      </c>
      <c r="F2363" s="9">
        <v>0</v>
      </c>
      <c r="G2363" s="24">
        <v>50</v>
      </c>
      <c r="H2363" s="24">
        <f>Table1[[#This Row],[Week]]-45</f>
        <v>5</v>
      </c>
      <c r="I2363" s="32">
        <f>VLOOKUP(Table1[[#This Row],[WeekName]],LookUp!A:B,2)</f>
        <v>43444</v>
      </c>
      <c r="J2363" s="47">
        <f>MONTH(Table1[[#This Row],[DateTime]])</f>
        <v>12</v>
      </c>
    </row>
    <row r="2364" spans="1:10" x14ac:dyDescent="0.25">
      <c r="A2364" s="15" t="s">
        <v>8</v>
      </c>
      <c r="B2364" s="17">
        <v>43443</v>
      </c>
      <c r="C2364" s="18">
        <v>12</v>
      </c>
      <c r="D2364" s="18">
        <v>0</v>
      </c>
      <c r="E2364" s="18">
        <v>12</v>
      </c>
      <c r="F2364" s="9">
        <v>0</v>
      </c>
      <c r="G2364" s="24">
        <v>50</v>
      </c>
      <c r="H2364" s="24">
        <f>Table1[[#This Row],[Week]]-45</f>
        <v>5</v>
      </c>
      <c r="I2364" s="32">
        <f>VLOOKUP(Table1[[#This Row],[WeekName]],LookUp!A:B,2)</f>
        <v>43444</v>
      </c>
      <c r="J2364" s="47">
        <f>MONTH(Table1[[#This Row],[DateTime]])</f>
        <v>12</v>
      </c>
    </row>
    <row r="2365" spans="1:10" x14ac:dyDescent="0.25">
      <c r="A2365" s="15" t="s">
        <v>9</v>
      </c>
      <c r="B2365" s="17">
        <v>43443</v>
      </c>
      <c r="C2365" s="18">
        <v>10</v>
      </c>
      <c r="D2365" s="18">
        <v>1</v>
      </c>
      <c r="E2365" s="18">
        <v>9</v>
      </c>
      <c r="F2365" s="9">
        <v>0</v>
      </c>
      <c r="G2365" s="24">
        <v>50</v>
      </c>
      <c r="H2365" s="24">
        <f>Table1[[#This Row],[Week]]-45</f>
        <v>5</v>
      </c>
      <c r="I2365" s="32">
        <f>VLOOKUP(Table1[[#This Row],[WeekName]],LookUp!A:B,2)</f>
        <v>43444</v>
      </c>
      <c r="J2365" s="47">
        <f>MONTH(Table1[[#This Row],[DateTime]])</f>
        <v>12</v>
      </c>
    </row>
    <row r="2366" spans="1:10" x14ac:dyDescent="0.25">
      <c r="A2366" s="15" t="s">
        <v>11</v>
      </c>
      <c r="B2366" s="17">
        <v>43443</v>
      </c>
      <c r="C2366" s="18">
        <v>2</v>
      </c>
      <c r="D2366" s="18">
        <v>0</v>
      </c>
      <c r="E2366" s="18">
        <v>2</v>
      </c>
      <c r="F2366" s="9">
        <v>0</v>
      </c>
      <c r="G2366" s="24">
        <v>50</v>
      </c>
      <c r="H2366" s="24">
        <f>Table1[[#This Row],[Week]]-45</f>
        <v>5</v>
      </c>
      <c r="I2366" s="32">
        <f>VLOOKUP(Table1[[#This Row],[WeekName]],LookUp!A:B,2)</f>
        <v>43444</v>
      </c>
      <c r="J2366" s="47">
        <f>MONTH(Table1[[#This Row],[DateTime]])</f>
        <v>12</v>
      </c>
    </row>
    <row r="2367" spans="1:10" x14ac:dyDescent="0.25">
      <c r="A2367" s="15" t="s">
        <v>12</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13</v>
      </c>
      <c r="B2368" s="17">
        <v>43443</v>
      </c>
      <c r="C2368" s="18">
        <v>278</v>
      </c>
      <c r="D2368" s="18">
        <v>9</v>
      </c>
      <c r="E2368" s="18">
        <v>263</v>
      </c>
      <c r="F2368" s="9">
        <v>6</v>
      </c>
      <c r="G2368" s="24">
        <v>50</v>
      </c>
      <c r="H2368" s="24">
        <f>Table1[[#This Row],[Week]]-45</f>
        <v>5</v>
      </c>
      <c r="I2368" s="32">
        <f>VLOOKUP(Table1[[#This Row],[WeekName]],LookUp!A:B,2)</f>
        <v>43444</v>
      </c>
      <c r="J2368" s="47">
        <f>MONTH(Table1[[#This Row],[DateTime]])</f>
        <v>12</v>
      </c>
    </row>
    <row r="2369" spans="1:10" x14ac:dyDescent="0.25">
      <c r="A2369" s="15" t="s">
        <v>14</v>
      </c>
      <c r="B2369" s="17">
        <v>43443</v>
      </c>
      <c r="C2369" s="18">
        <v>26</v>
      </c>
      <c r="D2369" s="18">
        <v>5</v>
      </c>
      <c r="E2369" s="18">
        <v>21</v>
      </c>
      <c r="F2369" s="9">
        <v>0</v>
      </c>
      <c r="G2369" s="24">
        <v>50</v>
      </c>
      <c r="H2369" s="24">
        <f>Table1[[#This Row],[Week]]-45</f>
        <v>5</v>
      </c>
      <c r="I2369" s="32">
        <f>VLOOKUP(Table1[[#This Row],[WeekName]],LookUp!A:B,2)</f>
        <v>43444</v>
      </c>
      <c r="J2369" s="47">
        <f>MONTH(Table1[[#This Row],[DateTime]])</f>
        <v>12</v>
      </c>
    </row>
    <row r="2370" spans="1:10" x14ac:dyDescent="0.25">
      <c r="A2370" s="15" t="s">
        <v>17</v>
      </c>
      <c r="B2370" s="17">
        <v>43443</v>
      </c>
      <c r="C2370" s="18">
        <v>31</v>
      </c>
      <c r="D2370" s="18">
        <v>11</v>
      </c>
      <c r="E2370" s="18">
        <v>20</v>
      </c>
      <c r="F2370" s="9">
        <v>0</v>
      </c>
      <c r="G2370" s="24">
        <v>50</v>
      </c>
      <c r="H2370" s="24">
        <f>Table1[[#This Row],[Week]]-45</f>
        <v>5</v>
      </c>
      <c r="I2370" s="32">
        <f>VLOOKUP(Table1[[#This Row],[WeekName]],LookUp!A:B,2)</f>
        <v>43444</v>
      </c>
      <c r="J2370" s="47">
        <f>MONTH(Table1[[#This Row],[DateTime]])</f>
        <v>12</v>
      </c>
    </row>
    <row r="2371" spans="1:10" x14ac:dyDescent="0.25">
      <c r="A2371" s="15" t="s">
        <v>18</v>
      </c>
      <c r="B2371" s="17">
        <v>43443</v>
      </c>
      <c r="C2371" s="18">
        <v>12</v>
      </c>
      <c r="D2371" s="18">
        <v>0</v>
      </c>
      <c r="E2371" s="18">
        <v>12</v>
      </c>
      <c r="F2371" s="9">
        <v>0</v>
      </c>
      <c r="G2371" s="24">
        <v>50</v>
      </c>
      <c r="H2371" s="24">
        <f>Table1[[#This Row],[Week]]-45</f>
        <v>5</v>
      </c>
      <c r="I2371" s="32">
        <f>VLOOKUP(Table1[[#This Row],[WeekName]],LookUp!A:B,2)</f>
        <v>43444</v>
      </c>
      <c r="J2371" s="47">
        <f>MONTH(Table1[[#This Row],[DateTime]])</f>
        <v>12</v>
      </c>
    </row>
    <row r="2372" spans="1:10" x14ac:dyDescent="0.25">
      <c r="A2372" s="15" t="s">
        <v>21</v>
      </c>
      <c r="B2372" s="17">
        <v>43443</v>
      </c>
      <c r="C2372" s="18">
        <v>8</v>
      </c>
      <c r="D2372" s="18">
        <v>1</v>
      </c>
      <c r="E2372" s="18">
        <v>7</v>
      </c>
      <c r="F2372" s="9">
        <v>0</v>
      </c>
      <c r="G2372" s="24">
        <v>50</v>
      </c>
      <c r="H2372" s="24">
        <f>Table1[[#This Row],[Week]]-45</f>
        <v>5</v>
      </c>
      <c r="I2372" s="32">
        <f>VLOOKUP(Table1[[#This Row],[WeekName]],LookUp!A:B,2)</f>
        <v>43444</v>
      </c>
      <c r="J2372" s="47">
        <f>MONTH(Table1[[#This Row],[DateTime]])</f>
        <v>12</v>
      </c>
    </row>
    <row r="2373" spans="1:10" x14ac:dyDescent="0.25">
      <c r="A2373" s="15" t="s">
        <v>22</v>
      </c>
      <c r="B2373" s="17">
        <v>43443</v>
      </c>
      <c r="C2373" s="18">
        <v>2</v>
      </c>
      <c r="D2373" s="18">
        <v>0</v>
      </c>
      <c r="E2373" s="18">
        <v>2</v>
      </c>
      <c r="F2373" s="9">
        <v>0</v>
      </c>
      <c r="G2373" s="24">
        <v>50</v>
      </c>
      <c r="H2373" s="24">
        <f>Table1[[#This Row],[Week]]-45</f>
        <v>5</v>
      </c>
      <c r="I2373" s="32">
        <f>VLOOKUP(Table1[[#This Row],[WeekName]],LookUp!A:B,2)</f>
        <v>43444</v>
      </c>
      <c r="J2373" s="47">
        <f>MONTH(Table1[[#This Row],[DateTime]])</f>
        <v>12</v>
      </c>
    </row>
    <row r="2374" spans="1:10" x14ac:dyDescent="0.25">
      <c r="A2374" s="15" t="s">
        <v>23</v>
      </c>
      <c r="B2374" s="17">
        <v>43443</v>
      </c>
      <c r="C2374" s="18">
        <v>31</v>
      </c>
      <c r="D2374" s="18">
        <v>0</v>
      </c>
      <c r="E2374" s="18">
        <v>31</v>
      </c>
      <c r="F2374" s="9">
        <v>0</v>
      </c>
      <c r="G2374" s="24">
        <v>50</v>
      </c>
      <c r="H2374" s="24">
        <f>Table1[[#This Row],[Week]]-45</f>
        <v>5</v>
      </c>
      <c r="I2374" s="32">
        <f>VLOOKUP(Table1[[#This Row],[WeekName]],LookUp!A:B,2)</f>
        <v>43444</v>
      </c>
      <c r="J2374" s="47">
        <f>MONTH(Table1[[#This Row],[DateTime]])</f>
        <v>12</v>
      </c>
    </row>
    <row r="2375" spans="1:10" x14ac:dyDescent="0.25">
      <c r="A2375" s="15" t="s">
        <v>25</v>
      </c>
      <c r="B2375" s="17">
        <v>43443</v>
      </c>
      <c r="C2375" s="18">
        <v>31</v>
      </c>
      <c r="D2375" s="18">
        <v>0</v>
      </c>
      <c r="E2375" s="18">
        <v>31</v>
      </c>
      <c r="F2375" s="9">
        <v>0</v>
      </c>
      <c r="G2375" s="24">
        <v>50</v>
      </c>
      <c r="H2375" s="24">
        <f>Table1[[#This Row],[Week]]-45</f>
        <v>5</v>
      </c>
      <c r="I2375" s="32">
        <f>VLOOKUP(Table1[[#This Row],[WeekName]],LookUp!A:B,2)</f>
        <v>43444</v>
      </c>
      <c r="J2375" s="47">
        <f>MONTH(Table1[[#This Row],[DateTime]])</f>
        <v>12</v>
      </c>
    </row>
    <row r="2376" spans="1:10" x14ac:dyDescent="0.25">
      <c r="A2376" s="15" t="s">
        <v>26</v>
      </c>
      <c r="B2376" s="17">
        <v>43443</v>
      </c>
      <c r="C2376" s="18">
        <v>42</v>
      </c>
      <c r="D2376" s="18">
        <v>0</v>
      </c>
      <c r="E2376" s="18">
        <v>42</v>
      </c>
      <c r="F2376" s="9">
        <v>0</v>
      </c>
      <c r="G2376" s="24">
        <v>50</v>
      </c>
      <c r="H2376" s="24">
        <f>Table1[[#This Row],[Week]]-45</f>
        <v>5</v>
      </c>
      <c r="I2376" s="32">
        <f>VLOOKUP(Table1[[#This Row],[WeekName]],LookUp!A:B,2)</f>
        <v>43444</v>
      </c>
      <c r="J2376" s="47">
        <f>MONTH(Table1[[#This Row],[DateTime]])</f>
        <v>12</v>
      </c>
    </row>
    <row r="2377" spans="1:10" x14ac:dyDescent="0.25">
      <c r="A2377" s="15" t="s">
        <v>27</v>
      </c>
      <c r="B2377" s="17">
        <v>43443</v>
      </c>
      <c r="C2377" s="18">
        <v>93</v>
      </c>
      <c r="D2377" s="18">
        <v>0</v>
      </c>
      <c r="E2377" s="18">
        <v>93</v>
      </c>
      <c r="F2377" s="9">
        <v>0</v>
      </c>
      <c r="G2377" s="24">
        <v>50</v>
      </c>
      <c r="H2377" s="24">
        <f>Table1[[#This Row],[Week]]-45</f>
        <v>5</v>
      </c>
      <c r="I2377" s="32">
        <f>VLOOKUP(Table1[[#This Row],[WeekName]],LookUp!A:B,2)</f>
        <v>43444</v>
      </c>
      <c r="J2377" s="47">
        <f>MONTH(Table1[[#This Row],[DateTime]])</f>
        <v>12</v>
      </c>
    </row>
    <row r="2378" spans="1:10" x14ac:dyDescent="0.25">
      <c r="A2378" s="15" t="s">
        <v>28</v>
      </c>
      <c r="B2378" s="17">
        <v>43443</v>
      </c>
      <c r="C2378" s="18">
        <v>15</v>
      </c>
      <c r="D2378" s="18">
        <v>2</v>
      </c>
      <c r="E2378" s="18">
        <v>13</v>
      </c>
      <c r="F2378" s="9">
        <v>0</v>
      </c>
      <c r="G2378" s="24">
        <v>50</v>
      </c>
      <c r="H2378" s="24">
        <f>Table1[[#This Row],[Week]]-45</f>
        <v>5</v>
      </c>
      <c r="I2378" s="32">
        <f>VLOOKUP(Table1[[#This Row],[WeekName]],LookUp!A:B,2)</f>
        <v>43444</v>
      </c>
      <c r="J2378" s="47">
        <f>MONTH(Table1[[#This Row],[DateTime]])</f>
        <v>12</v>
      </c>
    </row>
    <row r="2379" spans="1:10" x14ac:dyDescent="0.25">
      <c r="A2379" s="15" t="s">
        <v>29</v>
      </c>
      <c r="B2379" s="17">
        <v>43443</v>
      </c>
      <c r="C2379" s="18">
        <v>8</v>
      </c>
      <c r="D2379" s="18">
        <v>0</v>
      </c>
      <c r="E2379" s="18">
        <v>8</v>
      </c>
      <c r="F2379" s="9">
        <v>0</v>
      </c>
      <c r="G2379" s="24">
        <v>50</v>
      </c>
      <c r="H2379" s="24">
        <f>Table1[[#This Row],[Week]]-45</f>
        <v>5</v>
      </c>
      <c r="I2379" s="32">
        <f>VLOOKUP(Table1[[#This Row],[WeekName]],LookUp!A:B,2)</f>
        <v>43444</v>
      </c>
      <c r="J2379" s="47">
        <f>MONTH(Table1[[#This Row],[DateTime]])</f>
        <v>12</v>
      </c>
    </row>
    <row r="2380" spans="1:10" x14ac:dyDescent="0.25">
      <c r="A2380" s="15" t="s">
        <v>30</v>
      </c>
      <c r="B2380" s="17">
        <v>43443</v>
      </c>
      <c r="C2380" s="18">
        <v>1</v>
      </c>
      <c r="D2380" s="18">
        <v>0</v>
      </c>
      <c r="E2380" s="18">
        <v>1</v>
      </c>
      <c r="F2380" s="9">
        <v>0</v>
      </c>
      <c r="G2380" s="24">
        <v>50</v>
      </c>
      <c r="H2380" s="24">
        <f>Table1[[#This Row],[Week]]-45</f>
        <v>5</v>
      </c>
      <c r="I2380" s="32">
        <f>VLOOKUP(Table1[[#This Row],[WeekName]],LookUp!A:B,2)</f>
        <v>43444</v>
      </c>
      <c r="J2380" s="47">
        <f>MONTH(Table1[[#This Row],[DateTime]])</f>
        <v>12</v>
      </c>
    </row>
    <row r="2381" spans="1:10" x14ac:dyDescent="0.25">
      <c r="A2381" s="15" t="s">
        <v>32</v>
      </c>
      <c r="B2381" s="17">
        <v>43443</v>
      </c>
      <c r="C2381" s="18">
        <v>6</v>
      </c>
      <c r="D2381" s="18">
        <v>0</v>
      </c>
      <c r="E2381" s="18">
        <v>6</v>
      </c>
      <c r="F2381" s="9">
        <v>0</v>
      </c>
      <c r="G2381" s="24">
        <v>50</v>
      </c>
      <c r="H2381" s="24">
        <f>Table1[[#This Row],[Week]]-45</f>
        <v>5</v>
      </c>
      <c r="I2381" s="32">
        <f>VLOOKUP(Table1[[#This Row],[WeekName]],LookUp!A:B,2)</f>
        <v>43444</v>
      </c>
      <c r="J2381" s="47">
        <f>MONTH(Table1[[#This Row],[DateTime]])</f>
        <v>12</v>
      </c>
    </row>
    <row r="2382" spans="1:10" x14ac:dyDescent="0.25">
      <c r="A2382" s="15" t="s">
        <v>33</v>
      </c>
      <c r="B2382" s="17">
        <v>43443</v>
      </c>
      <c r="C2382" s="18">
        <v>6</v>
      </c>
      <c r="D2382" s="18">
        <v>1</v>
      </c>
      <c r="E2382" s="18">
        <v>5</v>
      </c>
      <c r="F2382" s="9">
        <v>0</v>
      </c>
      <c r="G2382" s="24">
        <v>50</v>
      </c>
      <c r="H2382" s="24">
        <f>Table1[[#This Row],[Week]]-45</f>
        <v>5</v>
      </c>
      <c r="I2382" s="32">
        <f>VLOOKUP(Table1[[#This Row],[WeekName]],LookUp!A:B,2)</f>
        <v>43444</v>
      </c>
      <c r="J2382" s="47">
        <f>MONTH(Table1[[#This Row],[DateTime]])</f>
        <v>12</v>
      </c>
    </row>
    <row r="2383" spans="1:10" x14ac:dyDescent="0.25">
      <c r="A2383" s="15" t="s">
        <v>34</v>
      </c>
      <c r="B2383" s="17">
        <v>43443</v>
      </c>
      <c r="C2383" s="18">
        <v>7</v>
      </c>
      <c r="D2383" s="18">
        <v>2</v>
      </c>
      <c r="E2383" s="18">
        <v>5</v>
      </c>
      <c r="F2383" s="9">
        <v>0</v>
      </c>
      <c r="G2383" s="24">
        <v>50</v>
      </c>
      <c r="H2383" s="24">
        <f>Table1[[#This Row],[Week]]-45</f>
        <v>5</v>
      </c>
      <c r="I2383" s="32">
        <f>VLOOKUP(Table1[[#This Row],[WeekName]],LookUp!A:B,2)</f>
        <v>43444</v>
      </c>
      <c r="J2383" s="47">
        <f>MONTH(Table1[[#This Row],[DateTime]])</f>
        <v>12</v>
      </c>
    </row>
    <row r="2384" spans="1:10" x14ac:dyDescent="0.25">
      <c r="A2384" s="15" t="s">
        <v>35</v>
      </c>
      <c r="B2384" s="17">
        <v>43443</v>
      </c>
      <c r="C2384" s="18">
        <v>33</v>
      </c>
      <c r="D2384" s="18">
        <v>0</v>
      </c>
      <c r="E2384" s="18">
        <v>33</v>
      </c>
      <c r="F2384" s="9">
        <v>0</v>
      </c>
      <c r="G2384" s="24">
        <v>50</v>
      </c>
      <c r="H2384" s="24">
        <f>Table1[[#This Row],[Week]]-45</f>
        <v>5</v>
      </c>
      <c r="I2384" s="32">
        <f>VLOOKUP(Table1[[#This Row],[WeekName]],LookUp!A:B,2)</f>
        <v>43444</v>
      </c>
      <c r="J2384" s="47">
        <f>MONTH(Table1[[#This Row],[DateTime]])</f>
        <v>12</v>
      </c>
    </row>
    <row r="2385" spans="1:10" x14ac:dyDescent="0.25">
      <c r="A2385" s="15" t="s">
        <v>36</v>
      </c>
      <c r="B2385" s="17">
        <v>43443</v>
      </c>
      <c r="C2385" s="18">
        <v>33</v>
      </c>
      <c r="D2385" s="18">
        <v>0</v>
      </c>
      <c r="E2385" s="18">
        <v>33</v>
      </c>
      <c r="F2385" s="9">
        <v>0</v>
      </c>
      <c r="G2385" s="24">
        <v>50</v>
      </c>
      <c r="H2385" s="24">
        <f>Table1[[#This Row],[Week]]-45</f>
        <v>5</v>
      </c>
      <c r="I2385" s="32">
        <f>VLOOKUP(Table1[[#This Row],[WeekName]],LookUp!A:B,2)</f>
        <v>43444</v>
      </c>
      <c r="J2385" s="47">
        <f>MONTH(Table1[[#This Row],[DateTime]])</f>
        <v>12</v>
      </c>
    </row>
    <row r="2386" spans="1:10" x14ac:dyDescent="0.25">
      <c r="A2386" s="15" t="s">
        <v>37</v>
      </c>
      <c r="B2386" s="17">
        <v>43443</v>
      </c>
      <c r="C2386" s="18">
        <v>19</v>
      </c>
      <c r="D2386" s="18">
        <v>3</v>
      </c>
      <c r="E2386" s="18">
        <v>16</v>
      </c>
      <c r="F2386" s="9">
        <v>0</v>
      </c>
      <c r="G2386" s="24">
        <v>50</v>
      </c>
      <c r="H2386" s="24">
        <f>Table1[[#This Row],[Week]]-45</f>
        <v>5</v>
      </c>
      <c r="I2386" s="32">
        <f>VLOOKUP(Table1[[#This Row],[WeekName]],LookUp!A:B,2)</f>
        <v>43444</v>
      </c>
      <c r="J2386" s="47">
        <f>MONTH(Table1[[#This Row],[DateTime]])</f>
        <v>12</v>
      </c>
    </row>
    <row r="2387" spans="1:10" x14ac:dyDescent="0.25">
      <c r="A2387" s="15" t="s">
        <v>38</v>
      </c>
      <c r="B2387" s="17">
        <v>43443</v>
      </c>
      <c r="C2387" s="18">
        <v>8</v>
      </c>
      <c r="D2387" s="18">
        <v>4</v>
      </c>
      <c r="E2387" s="18">
        <v>4</v>
      </c>
      <c r="F2387" s="9">
        <v>0</v>
      </c>
      <c r="G2387" s="24">
        <v>50</v>
      </c>
      <c r="H2387" s="24">
        <f>Table1[[#This Row],[Week]]-45</f>
        <v>5</v>
      </c>
      <c r="I2387" s="32">
        <f>VLOOKUP(Table1[[#This Row],[WeekName]],LookUp!A:B,2)</f>
        <v>43444</v>
      </c>
      <c r="J2387" s="47">
        <f>MONTH(Table1[[#This Row],[DateTime]])</f>
        <v>12</v>
      </c>
    </row>
    <row r="2388" spans="1:10" x14ac:dyDescent="0.25">
      <c r="A2388" s="15" t="s">
        <v>39</v>
      </c>
      <c r="B2388" s="17">
        <v>43443</v>
      </c>
      <c r="C2388" s="18">
        <v>6</v>
      </c>
      <c r="D2388" s="18">
        <v>0</v>
      </c>
      <c r="E2388" s="18">
        <v>6</v>
      </c>
      <c r="F2388" s="9">
        <v>0</v>
      </c>
      <c r="G2388" s="24">
        <v>50</v>
      </c>
      <c r="H2388" s="24">
        <f>Table1[[#This Row],[Week]]-45</f>
        <v>5</v>
      </c>
      <c r="I2388" s="32">
        <f>VLOOKUP(Table1[[#This Row],[WeekName]],LookUp!A:B,2)</f>
        <v>43444</v>
      </c>
      <c r="J2388" s="47">
        <f>MONTH(Table1[[#This Row],[DateTime]])</f>
        <v>12</v>
      </c>
    </row>
    <row r="2389" spans="1:10" x14ac:dyDescent="0.25">
      <c r="A2389" s="15" t="s">
        <v>40</v>
      </c>
      <c r="B2389" s="17">
        <v>43443</v>
      </c>
      <c r="C2389" s="18">
        <v>7</v>
      </c>
      <c r="D2389" s="18">
        <v>0</v>
      </c>
      <c r="E2389" s="18">
        <v>0</v>
      </c>
      <c r="F2389" s="9">
        <v>0</v>
      </c>
      <c r="G2389" s="24">
        <v>50</v>
      </c>
      <c r="H2389" s="24">
        <f>Table1[[#This Row],[Week]]-45</f>
        <v>5</v>
      </c>
      <c r="I2389" s="32">
        <f>VLOOKUP(Table1[[#This Row],[WeekName]],LookUp!A:B,2)</f>
        <v>43444</v>
      </c>
      <c r="J2389" s="47">
        <f>MONTH(Table1[[#This Row],[DateTime]])</f>
        <v>12</v>
      </c>
    </row>
    <row r="2390" spans="1:10" x14ac:dyDescent="0.25">
      <c r="A2390" s="15" t="s">
        <v>41</v>
      </c>
      <c r="B2390" s="17">
        <v>43443</v>
      </c>
      <c r="C2390" s="18">
        <v>76</v>
      </c>
      <c r="D2390" s="18">
        <v>20</v>
      </c>
      <c r="E2390" s="18">
        <v>56</v>
      </c>
      <c r="F2390" s="9">
        <v>0</v>
      </c>
      <c r="G2390" s="24">
        <v>50</v>
      </c>
      <c r="H2390" s="24">
        <f>Table1[[#This Row],[Week]]-45</f>
        <v>5</v>
      </c>
      <c r="I2390" s="32">
        <f>VLOOKUP(Table1[[#This Row],[WeekName]],LookUp!A:B,2)</f>
        <v>43444</v>
      </c>
      <c r="J2390" s="47">
        <f>MONTH(Table1[[#This Row],[DateTime]])</f>
        <v>12</v>
      </c>
    </row>
    <row r="2391" spans="1:10" x14ac:dyDescent="0.25">
      <c r="A2391" s="15" t="s">
        <v>42</v>
      </c>
      <c r="B2391" s="17">
        <v>43443</v>
      </c>
      <c r="C2391" s="18">
        <v>262</v>
      </c>
      <c r="D2391" s="18">
        <v>26</v>
      </c>
      <c r="E2391" s="18">
        <v>236</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7</v>
      </c>
      <c r="B2394" s="17">
        <v>43444</v>
      </c>
      <c r="C2394" s="18">
        <v>15</v>
      </c>
      <c r="D2394" s="18">
        <v>0</v>
      </c>
      <c r="E2394" s="18">
        <v>15</v>
      </c>
      <c r="F2394" s="9">
        <v>0</v>
      </c>
      <c r="G2394" s="24">
        <v>50</v>
      </c>
      <c r="H2394" s="24">
        <f>Table1[[#This Row],[Week]]-45</f>
        <v>5</v>
      </c>
      <c r="I2394" s="32">
        <f>VLOOKUP(Table1[[#This Row],[WeekName]],LookUp!A:B,2)</f>
        <v>43444</v>
      </c>
      <c r="J2394" s="47">
        <f>MONTH(Table1[[#This Row],[DateTime]])</f>
        <v>12</v>
      </c>
    </row>
    <row r="2395" spans="1:10" x14ac:dyDescent="0.25">
      <c r="A2395" s="15" t="s">
        <v>8</v>
      </c>
      <c r="B2395" s="17">
        <v>43444</v>
      </c>
      <c r="C2395" s="18">
        <v>65</v>
      </c>
      <c r="D2395" s="18">
        <v>5</v>
      </c>
      <c r="E2395" s="18">
        <v>60</v>
      </c>
      <c r="F2395" s="9">
        <v>0</v>
      </c>
      <c r="G2395" s="24">
        <v>50</v>
      </c>
      <c r="H2395" s="24">
        <f>Table1[[#This Row],[Week]]-45</f>
        <v>5</v>
      </c>
      <c r="I2395" s="32">
        <f>VLOOKUP(Table1[[#This Row],[WeekName]],LookUp!A:B,2)</f>
        <v>43444</v>
      </c>
      <c r="J2395" s="47">
        <f>MONTH(Table1[[#This Row],[DateTime]])</f>
        <v>12</v>
      </c>
    </row>
    <row r="2396" spans="1:10" x14ac:dyDescent="0.25">
      <c r="A2396" s="15" t="s">
        <v>9</v>
      </c>
      <c r="B2396" s="17">
        <v>43444</v>
      </c>
      <c r="C2396" s="18">
        <v>45</v>
      </c>
      <c r="D2396" s="18">
        <v>1</v>
      </c>
      <c r="E2396" s="18">
        <v>44</v>
      </c>
      <c r="F2396" s="9">
        <v>0</v>
      </c>
      <c r="G2396" s="24">
        <v>50</v>
      </c>
      <c r="H2396" s="24">
        <f>Table1[[#This Row],[Week]]-45</f>
        <v>5</v>
      </c>
      <c r="I2396" s="32">
        <f>VLOOKUP(Table1[[#This Row],[WeekName]],LookUp!A:B,2)</f>
        <v>43444</v>
      </c>
      <c r="J2396" s="47">
        <f>MONTH(Table1[[#This Row],[DateTime]])</f>
        <v>12</v>
      </c>
    </row>
    <row r="2397" spans="1:10" x14ac:dyDescent="0.25">
      <c r="A2397" s="15" t="s">
        <v>10</v>
      </c>
      <c r="B2397" s="17">
        <v>43444</v>
      </c>
      <c r="C2397" s="18">
        <v>1</v>
      </c>
      <c r="D2397" s="18">
        <v>0</v>
      </c>
      <c r="E2397" s="18">
        <v>1</v>
      </c>
      <c r="F2397" s="9">
        <v>0</v>
      </c>
      <c r="G2397" s="24">
        <v>50</v>
      </c>
      <c r="H2397" s="24">
        <f>Table1[[#This Row],[Week]]-45</f>
        <v>5</v>
      </c>
      <c r="I2397" s="32">
        <f>VLOOKUP(Table1[[#This Row],[WeekName]],LookUp!A:B,2)</f>
        <v>43444</v>
      </c>
      <c r="J2397" s="47">
        <f>MONTH(Table1[[#This Row],[DateTime]])</f>
        <v>12</v>
      </c>
    </row>
    <row r="2398" spans="1:10" x14ac:dyDescent="0.25">
      <c r="A2398" s="15" t="s">
        <v>11</v>
      </c>
      <c r="B2398" s="17">
        <v>43444</v>
      </c>
      <c r="C2398" s="18">
        <v>10</v>
      </c>
      <c r="D2398" s="18">
        <v>0</v>
      </c>
      <c r="E2398" s="18">
        <v>10</v>
      </c>
      <c r="F2398" s="9">
        <v>0</v>
      </c>
      <c r="G2398" s="24">
        <v>50</v>
      </c>
      <c r="H2398" s="24">
        <f>Table1[[#This Row],[Week]]-45</f>
        <v>5</v>
      </c>
      <c r="I2398" s="32">
        <f>VLOOKUP(Table1[[#This Row],[WeekName]],LookUp!A:B,2)</f>
        <v>43444</v>
      </c>
      <c r="J2398" s="47">
        <f>MONTH(Table1[[#This Row],[DateTime]])</f>
        <v>12</v>
      </c>
    </row>
    <row r="2399" spans="1:10" x14ac:dyDescent="0.25">
      <c r="A2399" s="15" t="s">
        <v>12</v>
      </c>
      <c r="B2399" s="17">
        <v>43444</v>
      </c>
      <c r="C2399" s="18">
        <v>9</v>
      </c>
      <c r="D2399" s="18">
        <v>0</v>
      </c>
      <c r="E2399" s="18">
        <v>9</v>
      </c>
      <c r="F2399" s="9">
        <v>0</v>
      </c>
      <c r="G2399" s="24">
        <v>50</v>
      </c>
      <c r="H2399" s="24">
        <f>Table1[[#This Row],[Week]]-45</f>
        <v>5</v>
      </c>
      <c r="I2399" s="32">
        <f>VLOOKUP(Table1[[#This Row],[WeekName]],LookUp!A:B,2)</f>
        <v>43444</v>
      </c>
      <c r="J2399" s="47">
        <f>MONTH(Table1[[#This Row],[DateTime]])</f>
        <v>12</v>
      </c>
    </row>
    <row r="2400" spans="1:10" x14ac:dyDescent="0.25">
      <c r="A2400" s="15" t="s">
        <v>13</v>
      </c>
      <c r="B2400" s="17">
        <v>43444</v>
      </c>
      <c r="C2400" s="18">
        <v>3860</v>
      </c>
      <c r="D2400" s="18">
        <v>105</v>
      </c>
      <c r="E2400" s="18">
        <v>3720</v>
      </c>
      <c r="F2400" s="9">
        <v>35</v>
      </c>
      <c r="G2400" s="24">
        <v>50</v>
      </c>
      <c r="H2400" s="24">
        <f>Table1[[#This Row],[Week]]-45</f>
        <v>5</v>
      </c>
      <c r="I2400" s="32">
        <f>VLOOKUP(Table1[[#This Row],[WeekName]],LookUp!A:B,2)</f>
        <v>43444</v>
      </c>
      <c r="J2400" s="47">
        <f>MONTH(Table1[[#This Row],[DateTime]])</f>
        <v>12</v>
      </c>
    </row>
    <row r="2401" spans="1:10" x14ac:dyDescent="0.25">
      <c r="A2401" s="15" t="s">
        <v>48</v>
      </c>
      <c r="B2401" s="17">
        <v>43444</v>
      </c>
      <c r="C2401" s="18">
        <v>35</v>
      </c>
      <c r="D2401" s="18">
        <v>1</v>
      </c>
      <c r="E2401" s="18">
        <v>34</v>
      </c>
      <c r="F2401" s="9">
        <v>0</v>
      </c>
      <c r="G2401" s="24">
        <v>50</v>
      </c>
      <c r="H2401" s="24">
        <f>Table1[[#This Row],[Week]]-45</f>
        <v>5</v>
      </c>
      <c r="I2401" s="32">
        <f>VLOOKUP(Table1[[#This Row],[WeekName]],LookUp!A:B,2)</f>
        <v>43444</v>
      </c>
      <c r="J2401" s="47">
        <f>MONTH(Table1[[#This Row],[DateTime]])</f>
        <v>12</v>
      </c>
    </row>
    <row r="2402" spans="1:10" x14ac:dyDescent="0.25">
      <c r="A2402" s="15" t="s">
        <v>14</v>
      </c>
      <c r="B2402" s="17">
        <v>43444</v>
      </c>
      <c r="C2402" s="18">
        <v>322</v>
      </c>
      <c r="D2402" s="18">
        <v>42</v>
      </c>
      <c r="E2402" s="18">
        <v>280</v>
      </c>
      <c r="F2402" s="9">
        <v>0</v>
      </c>
      <c r="G2402" s="24">
        <v>50</v>
      </c>
      <c r="H2402" s="24">
        <f>Table1[[#This Row],[Week]]-45</f>
        <v>5</v>
      </c>
      <c r="I2402" s="32">
        <f>VLOOKUP(Table1[[#This Row],[WeekName]],LookUp!A:B,2)</f>
        <v>43444</v>
      </c>
      <c r="J2402" s="47">
        <f>MONTH(Table1[[#This Row],[DateTime]])</f>
        <v>12</v>
      </c>
    </row>
    <row r="2403" spans="1:10" x14ac:dyDescent="0.25">
      <c r="A2403" s="15" t="s">
        <v>15</v>
      </c>
      <c r="B2403" s="17">
        <v>43444</v>
      </c>
      <c r="C2403" s="18">
        <v>7</v>
      </c>
      <c r="D2403" s="18">
        <v>1</v>
      </c>
      <c r="E2403" s="18">
        <v>6</v>
      </c>
      <c r="F2403" s="9">
        <v>0</v>
      </c>
      <c r="G2403" s="24">
        <v>50</v>
      </c>
      <c r="H2403" s="24">
        <f>Table1[[#This Row],[Week]]-45</f>
        <v>5</v>
      </c>
      <c r="I2403" s="32">
        <f>VLOOKUP(Table1[[#This Row],[WeekName]],LookUp!A:B,2)</f>
        <v>43444</v>
      </c>
      <c r="J2403" s="47">
        <f>MONTH(Table1[[#This Row],[DateTime]])</f>
        <v>12</v>
      </c>
    </row>
    <row r="2404" spans="1:10" x14ac:dyDescent="0.25">
      <c r="A2404" s="15" t="s">
        <v>16</v>
      </c>
      <c r="B2404" s="17">
        <v>43444</v>
      </c>
      <c r="C2404" s="18">
        <v>11</v>
      </c>
      <c r="D2404" s="18">
        <v>1</v>
      </c>
      <c r="E2404" s="18">
        <v>10</v>
      </c>
      <c r="F2404" s="9">
        <v>0</v>
      </c>
      <c r="G2404" s="24">
        <v>50</v>
      </c>
      <c r="H2404" s="24">
        <f>Table1[[#This Row],[Week]]-45</f>
        <v>5</v>
      </c>
      <c r="I2404" s="32">
        <f>VLOOKUP(Table1[[#This Row],[WeekName]],LookUp!A:B,2)</f>
        <v>43444</v>
      </c>
      <c r="J2404" s="47">
        <f>MONTH(Table1[[#This Row],[DateTime]])</f>
        <v>12</v>
      </c>
    </row>
    <row r="2405" spans="1:10" x14ac:dyDescent="0.25">
      <c r="A2405" s="15" t="s">
        <v>17</v>
      </c>
      <c r="B2405" s="17">
        <v>43444</v>
      </c>
      <c r="C2405" s="18">
        <v>214</v>
      </c>
      <c r="D2405" s="18">
        <v>60</v>
      </c>
      <c r="E2405" s="18">
        <v>154</v>
      </c>
      <c r="F2405" s="9">
        <v>0</v>
      </c>
      <c r="G2405" s="24">
        <v>50</v>
      </c>
      <c r="H2405" s="24">
        <f>Table1[[#This Row],[Week]]-45</f>
        <v>5</v>
      </c>
      <c r="I2405" s="32">
        <f>VLOOKUP(Table1[[#This Row],[WeekName]],LookUp!A:B,2)</f>
        <v>43444</v>
      </c>
      <c r="J2405" s="47">
        <f>MONTH(Table1[[#This Row],[DateTime]])</f>
        <v>12</v>
      </c>
    </row>
    <row r="2406" spans="1:10" x14ac:dyDescent="0.25">
      <c r="A2406" s="15" t="s">
        <v>18</v>
      </c>
      <c r="B2406" s="17">
        <v>43444</v>
      </c>
      <c r="C2406" s="18">
        <v>130</v>
      </c>
      <c r="D2406" s="18">
        <v>1</v>
      </c>
      <c r="E2406" s="18">
        <v>129</v>
      </c>
      <c r="F2406" s="9">
        <v>0</v>
      </c>
      <c r="G2406" s="24">
        <v>50</v>
      </c>
      <c r="H2406" s="24">
        <f>Table1[[#This Row],[Week]]-45</f>
        <v>5</v>
      </c>
      <c r="I2406" s="32">
        <f>VLOOKUP(Table1[[#This Row],[WeekName]],LookUp!A:B,2)</f>
        <v>43444</v>
      </c>
      <c r="J2406" s="47">
        <f>MONTH(Table1[[#This Row],[DateTime]])</f>
        <v>12</v>
      </c>
    </row>
    <row r="2407" spans="1:10" x14ac:dyDescent="0.25">
      <c r="A2407" s="15" t="s">
        <v>21</v>
      </c>
      <c r="B2407" s="17">
        <v>43444</v>
      </c>
      <c r="C2407" s="18">
        <v>28</v>
      </c>
      <c r="D2407" s="18">
        <v>3</v>
      </c>
      <c r="E2407" s="18">
        <v>25</v>
      </c>
      <c r="F2407" s="9">
        <v>0</v>
      </c>
      <c r="G2407" s="24">
        <v>50</v>
      </c>
      <c r="H2407" s="24">
        <f>Table1[[#This Row],[Week]]-45</f>
        <v>5</v>
      </c>
      <c r="I2407" s="32">
        <f>VLOOKUP(Table1[[#This Row],[WeekName]],LookUp!A:B,2)</f>
        <v>43444</v>
      </c>
      <c r="J2407" s="47">
        <f>MONTH(Table1[[#This Row],[DateTime]])</f>
        <v>12</v>
      </c>
    </row>
    <row r="2408" spans="1:10" x14ac:dyDescent="0.25">
      <c r="A2408" s="15" t="s">
        <v>22</v>
      </c>
      <c r="B2408" s="17">
        <v>43444</v>
      </c>
      <c r="C2408" s="18">
        <v>6</v>
      </c>
      <c r="D2408" s="18">
        <v>0</v>
      </c>
      <c r="E2408" s="18">
        <v>6</v>
      </c>
      <c r="F2408" s="9">
        <v>0</v>
      </c>
      <c r="G2408" s="24">
        <v>50</v>
      </c>
      <c r="H2408" s="24">
        <f>Table1[[#This Row],[Week]]-45</f>
        <v>5</v>
      </c>
      <c r="I2408" s="32">
        <f>VLOOKUP(Table1[[#This Row],[WeekName]],LookUp!A:B,2)</f>
        <v>43444</v>
      </c>
      <c r="J2408" s="47">
        <f>MONTH(Table1[[#This Row],[DateTime]])</f>
        <v>12</v>
      </c>
    </row>
    <row r="2409" spans="1:10" x14ac:dyDescent="0.25">
      <c r="A2409" s="15" t="s">
        <v>23</v>
      </c>
      <c r="B2409" s="17">
        <v>43444</v>
      </c>
      <c r="C2409" s="18">
        <v>226</v>
      </c>
      <c r="D2409" s="18">
        <v>0</v>
      </c>
      <c r="E2409" s="18">
        <v>226</v>
      </c>
      <c r="F2409" s="9">
        <v>0</v>
      </c>
      <c r="G2409" s="24">
        <v>50</v>
      </c>
      <c r="H2409" s="24">
        <f>Table1[[#This Row],[Week]]-45</f>
        <v>5</v>
      </c>
      <c r="I2409" s="32">
        <f>VLOOKUP(Table1[[#This Row],[WeekName]],LookUp!A:B,2)</f>
        <v>43444</v>
      </c>
      <c r="J2409" s="47">
        <f>MONTH(Table1[[#This Row],[DateTime]])</f>
        <v>12</v>
      </c>
    </row>
    <row r="2410" spans="1:10" x14ac:dyDescent="0.25">
      <c r="A2410" s="15" t="s">
        <v>24</v>
      </c>
      <c r="B2410" s="17">
        <v>43444</v>
      </c>
      <c r="C2410" s="18">
        <v>7</v>
      </c>
      <c r="D2410" s="18">
        <v>0</v>
      </c>
      <c r="E2410" s="18">
        <v>7</v>
      </c>
      <c r="F2410" s="9">
        <v>0</v>
      </c>
      <c r="G2410" s="24">
        <v>50</v>
      </c>
      <c r="H2410" s="24">
        <f>Table1[[#This Row],[Week]]-45</f>
        <v>5</v>
      </c>
      <c r="I2410" s="32">
        <f>VLOOKUP(Table1[[#This Row],[WeekName]],LookUp!A:B,2)</f>
        <v>43444</v>
      </c>
      <c r="J2410" s="47">
        <f>MONTH(Table1[[#This Row],[DateTime]])</f>
        <v>12</v>
      </c>
    </row>
    <row r="2411" spans="1:10" x14ac:dyDescent="0.25">
      <c r="A2411" s="15" t="s">
        <v>25</v>
      </c>
      <c r="B2411" s="17">
        <v>43444</v>
      </c>
      <c r="C2411" s="18">
        <v>226</v>
      </c>
      <c r="D2411" s="18">
        <v>0</v>
      </c>
      <c r="E2411" s="18">
        <v>226</v>
      </c>
      <c r="F2411" s="9">
        <v>0</v>
      </c>
      <c r="G2411" s="24">
        <v>50</v>
      </c>
      <c r="H2411" s="24">
        <f>Table1[[#This Row],[Week]]-45</f>
        <v>5</v>
      </c>
      <c r="I2411" s="32">
        <f>VLOOKUP(Table1[[#This Row],[WeekName]],LookUp!A:B,2)</f>
        <v>43444</v>
      </c>
      <c r="J2411" s="47">
        <f>MONTH(Table1[[#This Row],[DateTime]])</f>
        <v>12</v>
      </c>
    </row>
    <row r="2412" spans="1:10" x14ac:dyDescent="0.25">
      <c r="A2412" s="15" t="s">
        <v>26</v>
      </c>
      <c r="B2412" s="17">
        <v>43444</v>
      </c>
      <c r="C2412" s="18">
        <v>704</v>
      </c>
      <c r="D2412" s="18">
        <v>6</v>
      </c>
      <c r="E2412" s="18">
        <v>698</v>
      </c>
      <c r="F2412" s="9">
        <v>0</v>
      </c>
      <c r="G2412" s="24">
        <v>50</v>
      </c>
      <c r="H2412" s="24">
        <f>Table1[[#This Row],[Week]]-45</f>
        <v>5</v>
      </c>
      <c r="I2412" s="32">
        <f>VLOOKUP(Table1[[#This Row],[WeekName]],LookUp!A:B,2)</f>
        <v>43444</v>
      </c>
      <c r="J2412" s="47">
        <f>MONTH(Table1[[#This Row],[DateTime]])</f>
        <v>12</v>
      </c>
    </row>
    <row r="2413" spans="1:10" x14ac:dyDescent="0.25">
      <c r="A2413" s="15" t="s">
        <v>27</v>
      </c>
      <c r="B2413" s="17">
        <v>43444</v>
      </c>
      <c r="C2413" s="18">
        <v>1790</v>
      </c>
      <c r="D2413" s="18">
        <v>23</v>
      </c>
      <c r="E2413" s="18">
        <v>1767</v>
      </c>
      <c r="F2413" s="9">
        <v>0</v>
      </c>
      <c r="G2413" s="24">
        <v>50</v>
      </c>
      <c r="H2413" s="24">
        <f>Table1[[#This Row],[Week]]-45</f>
        <v>5</v>
      </c>
      <c r="I2413" s="32">
        <f>VLOOKUP(Table1[[#This Row],[WeekName]],LookUp!A:B,2)</f>
        <v>43444</v>
      </c>
      <c r="J2413" s="47">
        <f>MONTH(Table1[[#This Row],[DateTime]])</f>
        <v>12</v>
      </c>
    </row>
    <row r="2414" spans="1:10" x14ac:dyDescent="0.25">
      <c r="A2414" s="15" t="s">
        <v>28</v>
      </c>
      <c r="B2414" s="17">
        <v>43444</v>
      </c>
      <c r="C2414" s="18">
        <v>147</v>
      </c>
      <c r="D2414" s="18">
        <v>8</v>
      </c>
      <c r="E2414" s="18">
        <v>139</v>
      </c>
      <c r="F2414" s="9">
        <v>0</v>
      </c>
      <c r="G2414" s="24">
        <v>50</v>
      </c>
      <c r="H2414" s="24">
        <f>Table1[[#This Row],[Week]]-45</f>
        <v>5</v>
      </c>
      <c r="I2414" s="32">
        <f>VLOOKUP(Table1[[#This Row],[WeekName]],LookUp!A:B,2)</f>
        <v>43444</v>
      </c>
      <c r="J2414" s="47">
        <f>MONTH(Table1[[#This Row],[DateTime]])</f>
        <v>12</v>
      </c>
    </row>
    <row r="2415" spans="1:10" x14ac:dyDescent="0.25">
      <c r="A2415" s="15" t="s">
        <v>29</v>
      </c>
      <c r="B2415" s="17">
        <v>43444</v>
      </c>
      <c r="C2415" s="18">
        <v>37</v>
      </c>
      <c r="D2415" s="18">
        <v>0</v>
      </c>
      <c r="E2415" s="18">
        <v>37</v>
      </c>
      <c r="F2415" s="9">
        <v>0</v>
      </c>
      <c r="G2415" s="24">
        <v>50</v>
      </c>
      <c r="H2415" s="24">
        <f>Table1[[#This Row],[Week]]-45</f>
        <v>5</v>
      </c>
      <c r="I2415" s="32">
        <f>VLOOKUP(Table1[[#This Row],[WeekName]],LookUp!A:B,2)</f>
        <v>43444</v>
      </c>
      <c r="J2415" s="47">
        <f>MONTH(Table1[[#This Row],[DateTime]])</f>
        <v>12</v>
      </c>
    </row>
    <row r="2416" spans="1:10" x14ac:dyDescent="0.25">
      <c r="A2416" s="15" t="s">
        <v>30</v>
      </c>
      <c r="B2416" s="17">
        <v>43444</v>
      </c>
      <c r="C2416" s="18">
        <v>24</v>
      </c>
      <c r="D2416" s="18">
        <v>0</v>
      </c>
      <c r="E2416" s="18">
        <v>24</v>
      </c>
      <c r="F2416" s="9">
        <v>0</v>
      </c>
      <c r="G2416" s="24">
        <v>50</v>
      </c>
      <c r="H2416" s="24">
        <f>Table1[[#This Row],[Week]]-45</f>
        <v>5</v>
      </c>
      <c r="I2416" s="32">
        <f>VLOOKUP(Table1[[#This Row],[WeekName]],LookUp!A:B,2)</f>
        <v>43444</v>
      </c>
      <c r="J2416" s="47">
        <f>MONTH(Table1[[#This Row],[DateTime]])</f>
        <v>12</v>
      </c>
    </row>
    <row r="2417" spans="1:10" x14ac:dyDescent="0.25">
      <c r="A2417" s="15" t="s">
        <v>31</v>
      </c>
      <c r="B2417" s="17">
        <v>43444</v>
      </c>
      <c r="C2417" s="18">
        <v>15</v>
      </c>
      <c r="D2417" s="18">
        <v>6</v>
      </c>
      <c r="E2417" s="18">
        <v>9</v>
      </c>
      <c r="F2417" s="9">
        <v>0</v>
      </c>
      <c r="G2417" s="24">
        <v>50</v>
      </c>
      <c r="H2417" s="24">
        <f>Table1[[#This Row],[Week]]-45</f>
        <v>5</v>
      </c>
      <c r="I2417" s="32">
        <f>VLOOKUP(Table1[[#This Row],[WeekName]],LookUp!A:B,2)</f>
        <v>43444</v>
      </c>
      <c r="J2417" s="47">
        <f>MONTH(Table1[[#This Row],[DateTime]])</f>
        <v>12</v>
      </c>
    </row>
    <row r="2418" spans="1:10" x14ac:dyDescent="0.25">
      <c r="A2418" s="15" t="s">
        <v>32</v>
      </c>
      <c r="B2418" s="17">
        <v>43444</v>
      </c>
      <c r="C2418" s="18">
        <v>149</v>
      </c>
      <c r="D2418" s="18">
        <v>6</v>
      </c>
      <c r="E2418" s="18">
        <v>143</v>
      </c>
      <c r="F2418" s="9">
        <v>0</v>
      </c>
      <c r="G2418" s="24">
        <v>50</v>
      </c>
      <c r="H2418" s="24">
        <f>Table1[[#This Row],[Week]]-45</f>
        <v>5</v>
      </c>
      <c r="I2418" s="32">
        <f>VLOOKUP(Table1[[#This Row],[WeekName]],LookUp!A:B,2)</f>
        <v>43444</v>
      </c>
      <c r="J2418" s="47">
        <f>MONTH(Table1[[#This Row],[DateTime]])</f>
        <v>12</v>
      </c>
    </row>
    <row r="2419" spans="1:10" x14ac:dyDescent="0.25">
      <c r="A2419" s="15" t="s">
        <v>33</v>
      </c>
      <c r="B2419" s="17">
        <v>43444</v>
      </c>
      <c r="C2419" s="18">
        <v>73</v>
      </c>
      <c r="D2419" s="18">
        <v>10</v>
      </c>
      <c r="E2419" s="18">
        <v>63</v>
      </c>
      <c r="F2419" s="9">
        <v>0</v>
      </c>
      <c r="G2419" s="24">
        <v>50</v>
      </c>
      <c r="H2419" s="24">
        <f>Table1[[#This Row],[Week]]-45</f>
        <v>5</v>
      </c>
      <c r="I2419" s="32">
        <f>VLOOKUP(Table1[[#This Row],[WeekName]],LookUp!A:B,2)</f>
        <v>43444</v>
      </c>
      <c r="J2419" s="47">
        <f>MONTH(Table1[[#This Row],[DateTime]])</f>
        <v>12</v>
      </c>
    </row>
    <row r="2420" spans="1:10" x14ac:dyDescent="0.25">
      <c r="A2420" s="15" t="s">
        <v>34</v>
      </c>
      <c r="B2420" s="17">
        <v>43444</v>
      </c>
      <c r="C2420" s="18">
        <v>75</v>
      </c>
      <c r="D2420" s="18">
        <v>11</v>
      </c>
      <c r="E2420" s="18">
        <v>64</v>
      </c>
      <c r="F2420" s="9">
        <v>0</v>
      </c>
      <c r="G2420" s="24">
        <v>50</v>
      </c>
      <c r="H2420" s="24">
        <f>Table1[[#This Row],[Week]]-45</f>
        <v>5</v>
      </c>
      <c r="I2420" s="32">
        <f>VLOOKUP(Table1[[#This Row],[WeekName]],LookUp!A:B,2)</f>
        <v>43444</v>
      </c>
      <c r="J2420" s="47">
        <f>MONTH(Table1[[#This Row],[DateTime]])</f>
        <v>12</v>
      </c>
    </row>
    <row r="2421" spans="1:10" x14ac:dyDescent="0.25">
      <c r="A2421" s="15" t="s">
        <v>35</v>
      </c>
      <c r="B2421" s="17">
        <v>43444</v>
      </c>
      <c r="C2421" s="18">
        <v>411</v>
      </c>
      <c r="D2421" s="18">
        <v>27</v>
      </c>
      <c r="E2421" s="18">
        <v>384</v>
      </c>
      <c r="F2421" s="9">
        <v>0</v>
      </c>
      <c r="G2421" s="24">
        <v>50</v>
      </c>
      <c r="H2421" s="24">
        <f>Table1[[#This Row],[Week]]-45</f>
        <v>5</v>
      </c>
      <c r="I2421" s="32">
        <f>VLOOKUP(Table1[[#This Row],[WeekName]],LookUp!A:B,2)</f>
        <v>43444</v>
      </c>
      <c r="J2421" s="47">
        <f>MONTH(Table1[[#This Row],[DateTime]])</f>
        <v>12</v>
      </c>
    </row>
    <row r="2422" spans="1:10" x14ac:dyDescent="0.25">
      <c r="A2422" s="15" t="s">
        <v>36</v>
      </c>
      <c r="B2422" s="17">
        <v>43444</v>
      </c>
      <c r="C2422" s="18">
        <v>411</v>
      </c>
      <c r="D2422" s="18">
        <v>0</v>
      </c>
      <c r="E2422" s="18">
        <v>411</v>
      </c>
      <c r="F2422" s="9">
        <v>0</v>
      </c>
      <c r="G2422" s="24">
        <v>50</v>
      </c>
      <c r="H2422" s="24">
        <f>Table1[[#This Row],[Week]]-45</f>
        <v>5</v>
      </c>
      <c r="I2422" s="32">
        <f>VLOOKUP(Table1[[#This Row],[WeekName]],LookUp!A:B,2)</f>
        <v>43444</v>
      </c>
      <c r="J2422" s="47">
        <f>MONTH(Table1[[#This Row],[DateTime]])</f>
        <v>12</v>
      </c>
    </row>
    <row r="2423" spans="1:10" x14ac:dyDescent="0.25">
      <c r="A2423" s="15" t="s">
        <v>37</v>
      </c>
      <c r="B2423" s="17">
        <v>43444</v>
      </c>
      <c r="C2423" s="18">
        <v>274</v>
      </c>
      <c r="D2423" s="18">
        <v>33</v>
      </c>
      <c r="E2423" s="18">
        <v>241</v>
      </c>
      <c r="F2423" s="9">
        <v>0</v>
      </c>
      <c r="G2423" s="24">
        <v>50</v>
      </c>
      <c r="H2423" s="24">
        <f>Table1[[#This Row],[Week]]-45</f>
        <v>5</v>
      </c>
      <c r="I2423" s="32">
        <f>VLOOKUP(Table1[[#This Row],[WeekName]],LookUp!A:B,2)</f>
        <v>43444</v>
      </c>
      <c r="J2423" s="47">
        <f>MONTH(Table1[[#This Row],[DateTime]])</f>
        <v>12</v>
      </c>
    </row>
    <row r="2424" spans="1:10" x14ac:dyDescent="0.25">
      <c r="A2424" s="15" t="s">
        <v>38</v>
      </c>
      <c r="B2424" s="17">
        <v>43444</v>
      </c>
      <c r="C2424" s="18">
        <v>107</v>
      </c>
      <c r="D2424" s="18">
        <v>18</v>
      </c>
      <c r="E2424" s="18">
        <v>89</v>
      </c>
      <c r="F2424" s="9">
        <v>0</v>
      </c>
      <c r="G2424" s="24">
        <v>50</v>
      </c>
      <c r="H2424" s="24">
        <f>Table1[[#This Row],[Week]]-45</f>
        <v>5</v>
      </c>
      <c r="I2424" s="32">
        <f>VLOOKUP(Table1[[#This Row],[WeekName]],LookUp!A:B,2)</f>
        <v>43444</v>
      </c>
      <c r="J2424" s="47">
        <f>MONTH(Table1[[#This Row],[DateTime]])</f>
        <v>12</v>
      </c>
    </row>
    <row r="2425" spans="1:10" x14ac:dyDescent="0.25">
      <c r="A2425" s="15" t="s">
        <v>39</v>
      </c>
      <c r="B2425" s="17">
        <v>43444</v>
      </c>
      <c r="C2425" s="18">
        <v>80</v>
      </c>
      <c r="D2425" s="18">
        <v>6</v>
      </c>
      <c r="E2425" s="18">
        <v>74</v>
      </c>
      <c r="F2425" s="9">
        <v>0</v>
      </c>
      <c r="G2425" s="24">
        <v>50</v>
      </c>
      <c r="H2425" s="24">
        <f>Table1[[#This Row],[Week]]-45</f>
        <v>5</v>
      </c>
      <c r="I2425" s="32">
        <f>VLOOKUP(Table1[[#This Row],[WeekName]],LookUp!A:B,2)</f>
        <v>43444</v>
      </c>
      <c r="J2425" s="47">
        <f>MONTH(Table1[[#This Row],[DateTime]])</f>
        <v>12</v>
      </c>
    </row>
    <row r="2426" spans="1:10" x14ac:dyDescent="0.25">
      <c r="A2426" s="15" t="s">
        <v>40</v>
      </c>
      <c r="B2426" s="17">
        <v>43444</v>
      </c>
      <c r="C2426" s="18">
        <v>99</v>
      </c>
      <c r="D2426" s="18">
        <v>0</v>
      </c>
      <c r="E2426" s="18">
        <v>0</v>
      </c>
      <c r="F2426" s="9">
        <v>0</v>
      </c>
      <c r="G2426" s="24">
        <v>50</v>
      </c>
      <c r="H2426" s="24">
        <f>Table1[[#This Row],[Week]]-45</f>
        <v>5</v>
      </c>
      <c r="I2426" s="32">
        <f>VLOOKUP(Table1[[#This Row],[WeekName]],LookUp!A:B,2)</f>
        <v>43444</v>
      </c>
      <c r="J2426" s="47">
        <f>MONTH(Table1[[#This Row],[DateTime]])</f>
        <v>12</v>
      </c>
    </row>
    <row r="2427" spans="1:10" x14ac:dyDescent="0.25">
      <c r="A2427" s="15" t="s">
        <v>41</v>
      </c>
      <c r="B2427" s="17">
        <v>43444</v>
      </c>
      <c r="C2427" s="18">
        <v>884</v>
      </c>
      <c r="D2427" s="18">
        <v>203</v>
      </c>
      <c r="E2427" s="18">
        <v>681</v>
      </c>
      <c r="F2427" s="9">
        <v>0</v>
      </c>
      <c r="G2427" s="24">
        <v>50</v>
      </c>
      <c r="H2427" s="24">
        <f>Table1[[#This Row],[Week]]-45</f>
        <v>5</v>
      </c>
      <c r="I2427" s="32">
        <f>VLOOKUP(Table1[[#This Row],[WeekName]],LookUp!A:B,2)</f>
        <v>43444</v>
      </c>
      <c r="J2427" s="47">
        <f>MONTH(Table1[[#This Row],[DateTime]])</f>
        <v>12</v>
      </c>
    </row>
    <row r="2428" spans="1:10" x14ac:dyDescent="0.25">
      <c r="A2428" s="15" t="s">
        <v>42</v>
      </c>
      <c r="B2428" s="17">
        <v>43444</v>
      </c>
      <c r="C2428" s="18">
        <v>3715</v>
      </c>
      <c r="D2428" s="18">
        <v>262</v>
      </c>
      <c r="E2428" s="18">
        <v>3453</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7</v>
      </c>
      <c r="B2431" s="17">
        <v>43445</v>
      </c>
      <c r="C2431" s="18">
        <v>13</v>
      </c>
      <c r="D2431" s="18">
        <v>0</v>
      </c>
      <c r="E2431" s="18">
        <v>13</v>
      </c>
      <c r="F2431" s="9">
        <v>0</v>
      </c>
      <c r="G2431" s="24">
        <v>50</v>
      </c>
      <c r="H2431" s="24">
        <f>Table1[[#This Row],[Week]]-45</f>
        <v>5</v>
      </c>
      <c r="I2431" s="32">
        <f>VLOOKUP(Table1[[#This Row],[WeekName]],LookUp!A:B,2)</f>
        <v>43444</v>
      </c>
      <c r="J2431" s="47">
        <f>MONTH(Table1[[#This Row],[DateTime]])</f>
        <v>12</v>
      </c>
    </row>
    <row r="2432" spans="1:10" x14ac:dyDescent="0.25">
      <c r="A2432" s="15" t="s">
        <v>8</v>
      </c>
      <c r="B2432" s="17">
        <v>43445</v>
      </c>
      <c r="C2432" s="18">
        <v>64</v>
      </c>
      <c r="D2432" s="18">
        <v>7</v>
      </c>
      <c r="E2432" s="18">
        <v>57</v>
      </c>
      <c r="F2432" s="9">
        <v>0</v>
      </c>
      <c r="G2432" s="24">
        <v>50</v>
      </c>
      <c r="H2432" s="24">
        <f>Table1[[#This Row],[Week]]-45</f>
        <v>5</v>
      </c>
      <c r="I2432" s="32">
        <f>VLOOKUP(Table1[[#This Row],[WeekName]],LookUp!A:B,2)</f>
        <v>43444</v>
      </c>
      <c r="J2432" s="47">
        <f>MONTH(Table1[[#This Row],[DateTime]])</f>
        <v>12</v>
      </c>
    </row>
    <row r="2433" spans="1:10" x14ac:dyDescent="0.25">
      <c r="A2433" s="15" t="s">
        <v>9</v>
      </c>
      <c r="B2433" s="17">
        <v>43445</v>
      </c>
      <c r="C2433" s="18">
        <v>44</v>
      </c>
      <c r="D2433" s="18">
        <v>1</v>
      </c>
      <c r="E2433" s="18">
        <v>43</v>
      </c>
      <c r="F2433" s="9">
        <v>0</v>
      </c>
      <c r="G2433" s="24">
        <v>50</v>
      </c>
      <c r="H2433" s="24">
        <f>Table1[[#This Row],[Week]]-45</f>
        <v>5</v>
      </c>
      <c r="I2433" s="32">
        <f>VLOOKUP(Table1[[#This Row],[WeekName]],LookUp!A:B,2)</f>
        <v>43444</v>
      </c>
      <c r="J2433" s="47">
        <f>MONTH(Table1[[#This Row],[DateTime]])</f>
        <v>12</v>
      </c>
    </row>
    <row r="2434" spans="1:10" x14ac:dyDescent="0.25">
      <c r="A2434" s="15" t="s">
        <v>11</v>
      </c>
      <c r="B2434" s="17">
        <v>43445</v>
      </c>
      <c r="C2434" s="18">
        <v>14</v>
      </c>
      <c r="D2434" s="18">
        <v>1</v>
      </c>
      <c r="E2434" s="18">
        <v>13</v>
      </c>
      <c r="F2434" s="9">
        <v>0</v>
      </c>
      <c r="G2434" s="24">
        <v>50</v>
      </c>
      <c r="H2434" s="24">
        <f>Table1[[#This Row],[Week]]-45</f>
        <v>5</v>
      </c>
      <c r="I2434" s="32">
        <f>VLOOKUP(Table1[[#This Row],[WeekName]],LookUp!A:B,2)</f>
        <v>43444</v>
      </c>
      <c r="J2434" s="47">
        <f>MONTH(Table1[[#This Row],[DateTime]])</f>
        <v>12</v>
      </c>
    </row>
    <row r="2435" spans="1:10" x14ac:dyDescent="0.25">
      <c r="A2435" s="15" t="s">
        <v>12</v>
      </c>
      <c r="B2435" s="17">
        <v>43445</v>
      </c>
      <c r="C2435" s="18">
        <v>13</v>
      </c>
      <c r="D2435" s="18">
        <v>0</v>
      </c>
      <c r="E2435" s="18">
        <v>13</v>
      </c>
      <c r="F2435" s="9">
        <v>0</v>
      </c>
      <c r="G2435" s="24">
        <v>50</v>
      </c>
      <c r="H2435" s="24">
        <f>Table1[[#This Row],[Week]]-45</f>
        <v>5</v>
      </c>
      <c r="I2435" s="32">
        <f>VLOOKUP(Table1[[#This Row],[WeekName]],LookUp!A:B,2)</f>
        <v>43444</v>
      </c>
      <c r="J2435" s="47">
        <f>MONTH(Table1[[#This Row],[DateTime]])</f>
        <v>12</v>
      </c>
    </row>
    <row r="2436" spans="1:10" x14ac:dyDescent="0.25">
      <c r="A2436" s="15" t="s">
        <v>13</v>
      </c>
      <c r="B2436" s="17">
        <v>43445</v>
      </c>
      <c r="C2436" s="18">
        <v>3191</v>
      </c>
      <c r="D2436" s="18">
        <v>84</v>
      </c>
      <c r="E2436" s="18">
        <v>3073</v>
      </c>
      <c r="F2436" s="9">
        <v>34</v>
      </c>
      <c r="G2436" s="24">
        <v>50</v>
      </c>
      <c r="H2436" s="24">
        <f>Table1[[#This Row],[Week]]-45</f>
        <v>5</v>
      </c>
      <c r="I2436" s="32">
        <f>VLOOKUP(Table1[[#This Row],[WeekName]],LookUp!A:B,2)</f>
        <v>43444</v>
      </c>
      <c r="J2436" s="47">
        <f>MONTH(Table1[[#This Row],[DateTime]])</f>
        <v>12</v>
      </c>
    </row>
    <row r="2437" spans="1:10" x14ac:dyDescent="0.25">
      <c r="A2437" s="15" t="s">
        <v>48</v>
      </c>
      <c r="B2437" s="17">
        <v>43445</v>
      </c>
      <c r="C2437" s="18">
        <v>30</v>
      </c>
      <c r="D2437" s="18">
        <v>0</v>
      </c>
      <c r="E2437" s="18">
        <v>30</v>
      </c>
      <c r="F2437" s="9">
        <v>0</v>
      </c>
      <c r="G2437" s="24">
        <v>50</v>
      </c>
      <c r="H2437" s="24">
        <f>Table1[[#This Row],[Week]]-45</f>
        <v>5</v>
      </c>
      <c r="I2437" s="32">
        <f>VLOOKUP(Table1[[#This Row],[WeekName]],LookUp!A:B,2)</f>
        <v>43444</v>
      </c>
      <c r="J2437" s="47">
        <f>MONTH(Table1[[#This Row],[DateTime]])</f>
        <v>12</v>
      </c>
    </row>
    <row r="2438" spans="1:10" x14ac:dyDescent="0.25">
      <c r="A2438" s="15" t="s">
        <v>14</v>
      </c>
      <c r="B2438" s="17">
        <v>43445</v>
      </c>
      <c r="C2438" s="18">
        <v>259</v>
      </c>
      <c r="D2438" s="18">
        <v>33</v>
      </c>
      <c r="E2438" s="18">
        <v>226</v>
      </c>
      <c r="F2438" s="9">
        <v>0</v>
      </c>
      <c r="G2438" s="24">
        <v>50</v>
      </c>
      <c r="H2438" s="24">
        <f>Table1[[#This Row],[Week]]-45</f>
        <v>5</v>
      </c>
      <c r="I2438" s="32">
        <f>VLOOKUP(Table1[[#This Row],[WeekName]],LookUp!A:B,2)</f>
        <v>43444</v>
      </c>
      <c r="J2438" s="47">
        <f>MONTH(Table1[[#This Row],[DateTime]])</f>
        <v>12</v>
      </c>
    </row>
    <row r="2439" spans="1:10" x14ac:dyDescent="0.25">
      <c r="A2439" s="15" t="s">
        <v>15</v>
      </c>
      <c r="B2439" s="17">
        <v>43445</v>
      </c>
      <c r="C2439" s="18">
        <v>10</v>
      </c>
      <c r="D2439" s="18">
        <v>3</v>
      </c>
      <c r="E2439" s="18">
        <v>7</v>
      </c>
      <c r="F2439" s="9">
        <v>0</v>
      </c>
      <c r="G2439" s="24">
        <v>50</v>
      </c>
      <c r="H2439" s="24">
        <f>Table1[[#This Row],[Week]]-45</f>
        <v>5</v>
      </c>
      <c r="I2439" s="32">
        <f>VLOOKUP(Table1[[#This Row],[WeekName]],LookUp!A:B,2)</f>
        <v>43444</v>
      </c>
      <c r="J2439" s="47">
        <f>MONTH(Table1[[#This Row],[DateTime]])</f>
        <v>12</v>
      </c>
    </row>
    <row r="2440" spans="1:10" x14ac:dyDescent="0.25">
      <c r="A2440" s="15" t="s">
        <v>16</v>
      </c>
      <c r="B2440" s="17">
        <v>43445</v>
      </c>
      <c r="C2440" s="18">
        <v>17</v>
      </c>
      <c r="D2440" s="18">
        <v>3</v>
      </c>
      <c r="E2440" s="18">
        <v>14</v>
      </c>
      <c r="F2440" s="9">
        <v>0</v>
      </c>
      <c r="G2440" s="24">
        <v>50</v>
      </c>
      <c r="H2440" s="24">
        <f>Table1[[#This Row],[Week]]-45</f>
        <v>5</v>
      </c>
      <c r="I2440" s="32">
        <f>VLOOKUP(Table1[[#This Row],[WeekName]],LookUp!A:B,2)</f>
        <v>43444</v>
      </c>
      <c r="J2440" s="47">
        <f>MONTH(Table1[[#This Row],[DateTime]])</f>
        <v>12</v>
      </c>
    </row>
    <row r="2441" spans="1:10" x14ac:dyDescent="0.25">
      <c r="A2441" s="15" t="s">
        <v>17</v>
      </c>
      <c r="B2441" s="17">
        <v>43445</v>
      </c>
      <c r="C2441" s="18">
        <v>172</v>
      </c>
      <c r="D2441" s="18">
        <v>44</v>
      </c>
      <c r="E2441" s="18">
        <v>128</v>
      </c>
      <c r="F2441" s="9">
        <v>0</v>
      </c>
      <c r="G2441" s="24">
        <v>50</v>
      </c>
      <c r="H2441" s="24">
        <f>Table1[[#This Row],[Week]]-45</f>
        <v>5</v>
      </c>
      <c r="I2441" s="32">
        <f>VLOOKUP(Table1[[#This Row],[WeekName]],LookUp!A:B,2)</f>
        <v>43444</v>
      </c>
      <c r="J2441" s="47">
        <f>MONTH(Table1[[#This Row],[DateTime]])</f>
        <v>12</v>
      </c>
    </row>
    <row r="2442" spans="1:10" x14ac:dyDescent="0.25">
      <c r="A2442" s="15" t="s">
        <v>18</v>
      </c>
      <c r="B2442" s="17">
        <v>43445</v>
      </c>
      <c r="C2442" s="18">
        <v>108</v>
      </c>
      <c r="D2442" s="18">
        <v>1</v>
      </c>
      <c r="E2442" s="18">
        <v>107</v>
      </c>
      <c r="F2442" s="9">
        <v>0</v>
      </c>
      <c r="G2442" s="24">
        <v>50</v>
      </c>
      <c r="H2442" s="24">
        <f>Table1[[#This Row],[Week]]-45</f>
        <v>5</v>
      </c>
      <c r="I2442" s="32">
        <f>VLOOKUP(Table1[[#This Row],[WeekName]],LookUp!A:B,2)</f>
        <v>43444</v>
      </c>
      <c r="J2442" s="47">
        <f>MONTH(Table1[[#This Row],[DateTime]])</f>
        <v>12</v>
      </c>
    </row>
    <row r="2443" spans="1:10" x14ac:dyDescent="0.25">
      <c r="A2443" s="15" t="s">
        <v>19</v>
      </c>
      <c r="B2443" s="17">
        <v>43445</v>
      </c>
      <c r="C2443" s="18">
        <v>2</v>
      </c>
      <c r="D2443" s="18">
        <v>0</v>
      </c>
      <c r="E2443" s="18">
        <v>2</v>
      </c>
      <c r="F2443" s="9">
        <v>0</v>
      </c>
      <c r="G2443" s="24">
        <v>50</v>
      </c>
      <c r="H2443" s="24">
        <f>Table1[[#This Row],[Week]]-45</f>
        <v>5</v>
      </c>
      <c r="I2443" s="32">
        <f>VLOOKUP(Table1[[#This Row],[WeekName]],LookUp!A:B,2)</f>
        <v>43444</v>
      </c>
      <c r="J2443" s="47">
        <f>MONTH(Table1[[#This Row],[DateTime]])</f>
        <v>12</v>
      </c>
    </row>
    <row r="2444" spans="1:10" x14ac:dyDescent="0.25">
      <c r="A2444" s="15" t="s">
        <v>20</v>
      </c>
      <c r="B2444" s="17">
        <v>43445</v>
      </c>
      <c r="C2444" s="18">
        <v>2</v>
      </c>
      <c r="D2444" s="18">
        <v>0</v>
      </c>
      <c r="E2444" s="18">
        <v>2</v>
      </c>
      <c r="F2444" s="9">
        <v>0</v>
      </c>
      <c r="G2444" s="24">
        <v>50</v>
      </c>
      <c r="H2444" s="24">
        <f>Table1[[#This Row],[Week]]-45</f>
        <v>5</v>
      </c>
      <c r="I2444" s="32">
        <f>VLOOKUP(Table1[[#This Row],[WeekName]],LookUp!A:B,2)</f>
        <v>43444</v>
      </c>
      <c r="J2444" s="47">
        <f>MONTH(Table1[[#This Row],[DateTime]])</f>
        <v>12</v>
      </c>
    </row>
    <row r="2445" spans="1:10" x14ac:dyDescent="0.25">
      <c r="A2445" s="15" t="s">
        <v>21</v>
      </c>
      <c r="B2445" s="17">
        <v>43445</v>
      </c>
      <c r="C2445" s="18">
        <v>27</v>
      </c>
      <c r="D2445" s="18">
        <v>4</v>
      </c>
      <c r="E2445" s="18">
        <v>23</v>
      </c>
      <c r="F2445" s="9">
        <v>0</v>
      </c>
      <c r="G2445" s="24">
        <v>50</v>
      </c>
      <c r="H2445" s="24">
        <f>Table1[[#This Row],[Week]]-45</f>
        <v>5</v>
      </c>
      <c r="I2445" s="32">
        <f>VLOOKUP(Table1[[#This Row],[WeekName]],LookUp!A:B,2)</f>
        <v>43444</v>
      </c>
      <c r="J2445" s="47">
        <f>MONTH(Table1[[#This Row],[DateTime]])</f>
        <v>12</v>
      </c>
    </row>
    <row r="2446" spans="1:10" x14ac:dyDescent="0.25">
      <c r="A2446" s="15" t="s">
        <v>22</v>
      </c>
      <c r="B2446" s="17">
        <v>43445</v>
      </c>
      <c r="C2446" s="18">
        <v>9</v>
      </c>
      <c r="D2446" s="18">
        <v>0</v>
      </c>
      <c r="E2446" s="18">
        <v>9</v>
      </c>
      <c r="F2446" s="9">
        <v>0</v>
      </c>
      <c r="G2446" s="24">
        <v>50</v>
      </c>
      <c r="H2446" s="24">
        <f>Table1[[#This Row],[Week]]-45</f>
        <v>5</v>
      </c>
      <c r="I2446" s="32">
        <f>VLOOKUP(Table1[[#This Row],[WeekName]],LookUp!A:B,2)</f>
        <v>43444</v>
      </c>
      <c r="J2446" s="47">
        <f>MONTH(Table1[[#This Row],[DateTime]])</f>
        <v>12</v>
      </c>
    </row>
    <row r="2447" spans="1:10" x14ac:dyDescent="0.25">
      <c r="A2447" s="15" t="s">
        <v>23</v>
      </c>
      <c r="B2447" s="17">
        <v>43445</v>
      </c>
      <c r="C2447" s="18">
        <v>195</v>
      </c>
      <c r="D2447" s="18">
        <v>1</v>
      </c>
      <c r="E2447" s="18">
        <v>194</v>
      </c>
      <c r="F2447" s="9">
        <v>0</v>
      </c>
      <c r="G2447" s="24">
        <v>50</v>
      </c>
      <c r="H2447" s="24">
        <f>Table1[[#This Row],[Week]]-45</f>
        <v>5</v>
      </c>
      <c r="I2447" s="32">
        <f>VLOOKUP(Table1[[#This Row],[WeekName]],LookUp!A:B,2)</f>
        <v>43444</v>
      </c>
      <c r="J2447" s="47">
        <f>MONTH(Table1[[#This Row],[DateTime]])</f>
        <v>12</v>
      </c>
    </row>
    <row r="2448" spans="1:10" x14ac:dyDescent="0.25">
      <c r="A2448" s="15" t="s">
        <v>24</v>
      </c>
      <c r="B2448" s="17">
        <v>43445</v>
      </c>
      <c r="C2448" s="18">
        <v>1</v>
      </c>
      <c r="D2448" s="18">
        <v>0</v>
      </c>
      <c r="E2448" s="18">
        <v>1</v>
      </c>
      <c r="F2448" s="9">
        <v>0</v>
      </c>
      <c r="G2448" s="24">
        <v>50</v>
      </c>
      <c r="H2448" s="24">
        <f>Table1[[#This Row],[Week]]-45</f>
        <v>5</v>
      </c>
      <c r="I2448" s="32">
        <f>VLOOKUP(Table1[[#This Row],[WeekName]],LookUp!A:B,2)</f>
        <v>43444</v>
      </c>
      <c r="J2448" s="47">
        <f>MONTH(Table1[[#This Row],[DateTime]])</f>
        <v>12</v>
      </c>
    </row>
    <row r="2449" spans="1:10" x14ac:dyDescent="0.25">
      <c r="A2449" s="15" t="s">
        <v>25</v>
      </c>
      <c r="B2449" s="17">
        <v>43445</v>
      </c>
      <c r="C2449" s="18">
        <v>195</v>
      </c>
      <c r="D2449" s="18">
        <v>0</v>
      </c>
      <c r="E2449" s="18">
        <v>195</v>
      </c>
      <c r="F2449" s="9">
        <v>0</v>
      </c>
      <c r="G2449" s="24">
        <v>50</v>
      </c>
      <c r="H2449" s="24">
        <f>Table1[[#This Row],[Week]]-45</f>
        <v>5</v>
      </c>
      <c r="I2449" s="32">
        <f>VLOOKUP(Table1[[#This Row],[WeekName]],LookUp!A:B,2)</f>
        <v>43444</v>
      </c>
      <c r="J2449" s="47">
        <f>MONTH(Table1[[#This Row],[DateTime]])</f>
        <v>12</v>
      </c>
    </row>
    <row r="2450" spans="1:10" x14ac:dyDescent="0.25">
      <c r="A2450" s="15" t="s">
        <v>26</v>
      </c>
      <c r="B2450" s="17">
        <v>43445</v>
      </c>
      <c r="C2450" s="18">
        <v>617</v>
      </c>
      <c r="D2450" s="18">
        <v>4</v>
      </c>
      <c r="E2450" s="18">
        <v>613</v>
      </c>
      <c r="F2450" s="9">
        <v>0</v>
      </c>
      <c r="G2450" s="24">
        <v>50</v>
      </c>
      <c r="H2450" s="24">
        <f>Table1[[#This Row],[Week]]-45</f>
        <v>5</v>
      </c>
      <c r="I2450" s="32">
        <f>VLOOKUP(Table1[[#This Row],[WeekName]],LookUp!A:B,2)</f>
        <v>43444</v>
      </c>
      <c r="J2450" s="47">
        <f>MONTH(Table1[[#This Row],[DateTime]])</f>
        <v>12</v>
      </c>
    </row>
    <row r="2451" spans="1:10" x14ac:dyDescent="0.25">
      <c r="A2451" s="15" t="s">
        <v>27</v>
      </c>
      <c r="B2451" s="17">
        <v>43445</v>
      </c>
      <c r="C2451" s="18">
        <v>1446</v>
      </c>
      <c r="D2451" s="18">
        <v>21</v>
      </c>
      <c r="E2451" s="18">
        <v>1425</v>
      </c>
      <c r="F2451" s="9">
        <v>0</v>
      </c>
      <c r="G2451" s="24">
        <v>50</v>
      </c>
      <c r="H2451" s="24">
        <f>Table1[[#This Row],[Week]]-45</f>
        <v>5</v>
      </c>
      <c r="I2451" s="32">
        <f>VLOOKUP(Table1[[#This Row],[WeekName]],LookUp!A:B,2)</f>
        <v>43444</v>
      </c>
      <c r="J2451" s="47">
        <f>MONTH(Table1[[#This Row],[DateTime]])</f>
        <v>12</v>
      </c>
    </row>
    <row r="2452" spans="1:10" x14ac:dyDescent="0.25">
      <c r="A2452" s="15" t="s">
        <v>28</v>
      </c>
      <c r="B2452" s="17">
        <v>43445</v>
      </c>
      <c r="C2452" s="18">
        <v>110</v>
      </c>
      <c r="D2452" s="18">
        <v>12</v>
      </c>
      <c r="E2452" s="18">
        <v>98</v>
      </c>
      <c r="F2452" s="9">
        <v>0</v>
      </c>
      <c r="G2452" s="24">
        <v>50</v>
      </c>
      <c r="H2452" s="24">
        <f>Table1[[#This Row],[Week]]-45</f>
        <v>5</v>
      </c>
      <c r="I2452" s="32">
        <f>VLOOKUP(Table1[[#This Row],[WeekName]],LookUp!A:B,2)</f>
        <v>43444</v>
      </c>
      <c r="J2452" s="47">
        <f>MONTH(Table1[[#This Row],[DateTime]])</f>
        <v>12</v>
      </c>
    </row>
    <row r="2453" spans="1:10" x14ac:dyDescent="0.25">
      <c r="A2453" s="15" t="s">
        <v>29</v>
      </c>
      <c r="B2453" s="17">
        <v>43445</v>
      </c>
      <c r="C2453" s="18">
        <v>18</v>
      </c>
      <c r="D2453" s="18">
        <v>1</v>
      </c>
      <c r="E2453" s="18">
        <v>17</v>
      </c>
      <c r="F2453" s="9">
        <v>0</v>
      </c>
      <c r="G2453" s="24">
        <v>50</v>
      </c>
      <c r="H2453" s="24">
        <f>Table1[[#This Row],[Week]]-45</f>
        <v>5</v>
      </c>
      <c r="I2453" s="32">
        <f>VLOOKUP(Table1[[#This Row],[WeekName]],LookUp!A:B,2)</f>
        <v>43444</v>
      </c>
      <c r="J2453" s="47">
        <f>MONTH(Table1[[#This Row],[DateTime]])</f>
        <v>12</v>
      </c>
    </row>
    <row r="2454" spans="1:10" x14ac:dyDescent="0.25">
      <c r="A2454" s="15" t="s">
        <v>30</v>
      </c>
      <c r="B2454" s="17">
        <v>43445</v>
      </c>
      <c r="C2454" s="18">
        <v>16</v>
      </c>
      <c r="D2454" s="18">
        <v>0</v>
      </c>
      <c r="E2454" s="18">
        <v>16</v>
      </c>
      <c r="F2454" s="9">
        <v>0</v>
      </c>
      <c r="G2454" s="24">
        <v>50</v>
      </c>
      <c r="H2454" s="24">
        <f>Table1[[#This Row],[Week]]-45</f>
        <v>5</v>
      </c>
      <c r="I2454" s="32">
        <f>VLOOKUP(Table1[[#This Row],[WeekName]],LookUp!A:B,2)</f>
        <v>43444</v>
      </c>
      <c r="J2454" s="47">
        <f>MONTH(Table1[[#This Row],[DateTime]])</f>
        <v>12</v>
      </c>
    </row>
    <row r="2455" spans="1:10" x14ac:dyDescent="0.25">
      <c r="A2455" s="15" t="s">
        <v>31</v>
      </c>
      <c r="B2455" s="17">
        <v>43445</v>
      </c>
      <c r="C2455" s="18">
        <v>9</v>
      </c>
      <c r="D2455" s="18">
        <v>1</v>
      </c>
      <c r="E2455" s="18">
        <v>8</v>
      </c>
      <c r="F2455" s="9">
        <v>0</v>
      </c>
      <c r="G2455" s="24">
        <v>50</v>
      </c>
      <c r="H2455" s="24">
        <f>Table1[[#This Row],[Week]]-45</f>
        <v>5</v>
      </c>
      <c r="I2455" s="32">
        <f>VLOOKUP(Table1[[#This Row],[WeekName]],LookUp!A:B,2)</f>
        <v>43444</v>
      </c>
      <c r="J2455" s="47">
        <f>MONTH(Table1[[#This Row],[DateTime]])</f>
        <v>12</v>
      </c>
    </row>
    <row r="2456" spans="1:10" x14ac:dyDescent="0.25">
      <c r="A2456" s="15" t="s">
        <v>32</v>
      </c>
      <c r="B2456" s="17">
        <v>43445</v>
      </c>
      <c r="C2456" s="18">
        <v>135</v>
      </c>
      <c r="D2456" s="18">
        <v>11</v>
      </c>
      <c r="E2456" s="18">
        <v>124</v>
      </c>
      <c r="F2456" s="9">
        <v>0</v>
      </c>
      <c r="G2456" s="24">
        <v>50</v>
      </c>
      <c r="H2456" s="24">
        <f>Table1[[#This Row],[Week]]-45</f>
        <v>5</v>
      </c>
      <c r="I2456" s="32">
        <f>VLOOKUP(Table1[[#This Row],[WeekName]],LookUp!A:B,2)</f>
        <v>43444</v>
      </c>
      <c r="J2456" s="47">
        <f>MONTH(Table1[[#This Row],[DateTime]])</f>
        <v>12</v>
      </c>
    </row>
    <row r="2457" spans="1:10" x14ac:dyDescent="0.25">
      <c r="A2457" s="15" t="s">
        <v>33</v>
      </c>
      <c r="B2457" s="17">
        <v>43445</v>
      </c>
      <c r="C2457" s="18">
        <v>42</v>
      </c>
      <c r="D2457" s="18">
        <v>6</v>
      </c>
      <c r="E2457" s="18">
        <v>36</v>
      </c>
      <c r="F2457" s="9">
        <v>0</v>
      </c>
      <c r="G2457" s="24">
        <v>50</v>
      </c>
      <c r="H2457" s="24">
        <f>Table1[[#This Row],[Week]]-45</f>
        <v>5</v>
      </c>
      <c r="I2457" s="32">
        <f>VLOOKUP(Table1[[#This Row],[WeekName]],LookUp!A:B,2)</f>
        <v>43444</v>
      </c>
      <c r="J2457" s="47">
        <f>MONTH(Table1[[#This Row],[DateTime]])</f>
        <v>12</v>
      </c>
    </row>
    <row r="2458" spans="1:10" x14ac:dyDescent="0.25">
      <c r="A2458" s="15" t="s">
        <v>34</v>
      </c>
      <c r="B2458" s="17">
        <v>43445</v>
      </c>
      <c r="C2458" s="18">
        <v>61</v>
      </c>
      <c r="D2458" s="18">
        <v>13</v>
      </c>
      <c r="E2458" s="18">
        <v>48</v>
      </c>
      <c r="F2458" s="9">
        <v>0</v>
      </c>
      <c r="G2458" s="24">
        <v>50</v>
      </c>
      <c r="H2458" s="24">
        <f>Table1[[#This Row],[Week]]-45</f>
        <v>5</v>
      </c>
      <c r="I2458" s="32">
        <f>VLOOKUP(Table1[[#This Row],[WeekName]],LookUp!A:B,2)</f>
        <v>43444</v>
      </c>
      <c r="J2458" s="47">
        <f>MONTH(Table1[[#This Row],[DateTime]])</f>
        <v>12</v>
      </c>
    </row>
    <row r="2459" spans="1:10" x14ac:dyDescent="0.25">
      <c r="A2459" s="15" t="s">
        <v>35</v>
      </c>
      <c r="B2459" s="17">
        <v>43445</v>
      </c>
      <c r="C2459" s="18">
        <v>318</v>
      </c>
      <c r="D2459" s="18">
        <v>19</v>
      </c>
      <c r="E2459" s="18">
        <v>299</v>
      </c>
      <c r="F2459" s="9">
        <v>0</v>
      </c>
      <c r="G2459" s="24">
        <v>50</v>
      </c>
      <c r="H2459" s="24">
        <f>Table1[[#This Row],[Week]]-45</f>
        <v>5</v>
      </c>
      <c r="I2459" s="32">
        <f>VLOOKUP(Table1[[#This Row],[WeekName]],LookUp!A:B,2)</f>
        <v>43444</v>
      </c>
      <c r="J2459" s="47">
        <f>MONTH(Table1[[#This Row],[DateTime]])</f>
        <v>12</v>
      </c>
    </row>
    <row r="2460" spans="1:10" x14ac:dyDescent="0.25">
      <c r="A2460" s="15" t="s">
        <v>36</v>
      </c>
      <c r="B2460" s="17">
        <v>43445</v>
      </c>
      <c r="C2460" s="18">
        <v>318</v>
      </c>
      <c r="D2460" s="18">
        <v>0</v>
      </c>
      <c r="E2460" s="18">
        <v>318</v>
      </c>
      <c r="F2460" s="9">
        <v>0</v>
      </c>
      <c r="G2460" s="24">
        <v>50</v>
      </c>
      <c r="H2460" s="24">
        <f>Table1[[#This Row],[Week]]-45</f>
        <v>5</v>
      </c>
      <c r="I2460" s="32">
        <f>VLOOKUP(Table1[[#This Row],[WeekName]],LookUp!A:B,2)</f>
        <v>43444</v>
      </c>
      <c r="J2460" s="47">
        <f>MONTH(Table1[[#This Row],[DateTime]])</f>
        <v>12</v>
      </c>
    </row>
    <row r="2461" spans="1:10" x14ac:dyDescent="0.25">
      <c r="A2461" s="15" t="s">
        <v>37</v>
      </c>
      <c r="B2461" s="17">
        <v>43445</v>
      </c>
      <c r="C2461" s="18">
        <v>258</v>
      </c>
      <c r="D2461" s="18">
        <v>25</v>
      </c>
      <c r="E2461" s="18">
        <v>233</v>
      </c>
      <c r="F2461" s="9">
        <v>0</v>
      </c>
      <c r="G2461" s="24">
        <v>50</v>
      </c>
      <c r="H2461" s="24">
        <f>Table1[[#This Row],[Week]]-45</f>
        <v>5</v>
      </c>
      <c r="I2461" s="32">
        <f>VLOOKUP(Table1[[#This Row],[WeekName]],LookUp!A:B,2)</f>
        <v>43444</v>
      </c>
      <c r="J2461" s="47">
        <f>MONTH(Table1[[#This Row],[DateTime]])</f>
        <v>12</v>
      </c>
    </row>
    <row r="2462" spans="1:10" x14ac:dyDescent="0.25">
      <c r="A2462" s="15" t="s">
        <v>38</v>
      </c>
      <c r="B2462" s="17">
        <v>43445</v>
      </c>
      <c r="C2462" s="18">
        <v>82</v>
      </c>
      <c r="D2462" s="18">
        <v>16</v>
      </c>
      <c r="E2462" s="18">
        <v>66</v>
      </c>
      <c r="F2462" s="9">
        <v>0</v>
      </c>
      <c r="G2462" s="24">
        <v>50</v>
      </c>
      <c r="H2462" s="24">
        <f>Table1[[#This Row],[Week]]-45</f>
        <v>5</v>
      </c>
      <c r="I2462" s="32">
        <f>VLOOKUP(Table1[[#This Row],[WeekName]],LookUp!A:B,2)</f>
        <v>43444</v>
      </c>
      <c r="J2462" s="47">
        <f>MONTH(Table1[[#This Row],[DateTime]])</f>
        <v>12</v>
      </c>
    </row>
    <row r="2463" spans="1:10" x14ac:dyDescent="0.25">
      <c r="A2463" s="15" t="s">
        <v>39</v>
      </c>
      <c r="B2463" s="17">
        <v>43445</v>
      </c>
      <c r="C2463" s="18">
        <v>66</v>
      </c>
      <c r="D2463" s="18">
        <v>5</v>
      </c>
      <c r="E2463" s="18">
        <v>61</v>
      </c>
      <c r="F2463" s="9">
        <v>0</v>
      </c>
      <c r="G2463" s="24">
        <v>50</v>
      </c>
      <c r="H2463" s="24">
        <f>Table1[[#This Row],[Week]]-45</f>
        <v>5</v>
      </c>
      <c r="I2463" s="32">
        <f>VLOOKUP(Table1[[#This Row],[WeekName]],LookUp!A:B,2)</f>
        <v>43444</v>
      </c>
      <c r="J2463" s="47">
        <f>MONTH(Table1[[#This Row],[DateTime]])</f>
        <v>12</v>
      </c>
    </row>
    <row r="2464" spans="1:10" x14ac:dyDescent="0.25">
      <c r="A2464" s="15" t="s">
        <v>40</v>
      </c>
      <c r="B2464" s="17">
        <v>43445</v>
      </c>
      <c r="C2464" s="18">
        <v>70</v>
      </c>
      <c r="D2464" s="18">
        <v>0</v>
      </c>
      <c r="E2464" s="18">
        <v>0</v>
      </c>
      <c r="F2464" s="9">
        <v>0</v>
      </c>
      <c r="G2464" s="24">
        <v>50</v>
      </c>
      <c r="H2464" s="24">
        <f>Table1[[#This Row],[Week]]-45</f>
        <v>5</v>
      </c>
      <c r="I2464" s="32">
        <f>VLOOKUP(Table1[[#This Row],[WeekName]],LookUp!A:B,2)</f>
        <v>43444</v>
      </c>
      <c r="J2464" s="47">
        <f>MONTH(Table1[[#This Row],[DateTime]])</f>
        <v>12</v>
      </c>
    </row>
    <row r="2465" spans="1:10" x14ac:dyDescent="0.25">
      <c r="A2465" s="15" t="s">
        <v>41</v>
      </c>
      <c r="B2465" s="17">
        <v>43445</v>
      </c>
      <c r="C2465" s="18">
        <v>782</v>
      </c>
      <c r="D2465" s="18">
        <v>190</v>
      </c>
      <c r="E2465" s="18">
        <v>592</v>
      </c>
      <c r="F2465" s="9">
        <v>0</v>
      </c>
      <c r="G2465" s="24">
        <v>50</v>
      </c>
      <c r="H2465" s="24">
        <f>Table1[[#This Row],[Week]]-45</f>
        <v>5</v>
      </c>
      <c r="I2465" s="32">
        <f>VLOOKUP(Table1[[#This Row],[WeekName]],LookUp!A:B,2)</f>
        <v>43444</v>
      </c>
      <c r="J2465" s="47">
        <f>MONTH(Table1[[#This Row],[DateTime]])</f>
        <v>12</v>
      </c>
    </row>
    <row r="2466" spans="1:10" x14ac:dyDescent="0.25">
      <c r="A2466" s="15" t="s">
        <v>42</v>
      </c>
      <c r="B2466" s="17">
        <v>43445</v>
      </c>
      <c r="C2466" s="18">
        <v>3065</v>
      </c>
      <c r="D2466" s="18">
        <v>210</v>
      </c>
      <c r="E2466" s="18">
        <v>2855</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7</v>
      </c>
      <c r="B2469" s="17">
        <v>43446</v>
      </c>
      <c r="C2469" s="18">
        <v>16</v>
      </c>
      <c r="D2469" s="18">
        <v>1</v>
      </c>
      <c r="E2469" s="18">
        <v>15</v>
      </c>
      <c r="F2469" s="9">
        <v>0</v>
      </c>
      <c r="G2469" s="24">
        <v>50</v>
      </c>
      <c r="H2469" s="24">
        <f>Table1[[#This Row],[Week]]-45</f>
        <v>5</v>
      </c>
      <c r="I2469" s="32">
        <f>VLOOKUP(Table1[[#This Row],[WeekName]],LookUp!A:B,2)</f>
        <v>43444</v>
      </c>
      <c r="J2469" s="47">
        <f>MONTH(Table1[[#This Row],[DateTime]])</f>
        <v>12</v>
      </c>
    </row>
    <row r="2470" spans="1:10" x14ac:dyDescent="0.25">
      <c r="A2470" s="15" t="s">
        <v>8</v>
      </c>
      <c r="B2470" s="17">
        <v>43446</v>
      </c>
      <c r="C2470" s="18">
        <v>49</v>
      </c>
      <c r="D2470" s="18">
        <v>2</v>
      </c>
      <c r="E2470" s="18">
        <v>47</v>
      </c>
      <c r="F2470" s="9">
        <v>0</v>
      </c>
      <c r="G2470" s="24">
        <v>50</v>
      </c>
      <c r="H2470" s="24">
        <f>Table1[[#This Row],[Week]]-45</f>
        <v>5</v>
      </c>
      <c r="I2470" s="32">
        <f>VLOOKUP(Table1[[#This Row],[WeekName]],LookUp!A:B,2)</f>
        <v>43444</v>
      </c>
      <c r="J2470" s="47">
        <f>MONTH(Table1[[#This Row],[DateTime]])</f>
        <v>12</v>
      </c>
    </row>
    <row r="2471" spans="1:10" x14ac:dyDescent="0.25">
      <c r="A2471" s="15" t="s">
        <v>9</v>
      </c>
      <c r="B2471" s="17">
        <v>43446</v>
      </c>
      <c r="C2471" s="18">
        <v>31</v>
      </c>
      <c r="D2471" s="18">
        <v>1</v>
      </c>
      <c r="E2471" s="18">
        <v>30</v>
      </c>
      <c r="F2471" s="9">
        <v>0</v>
      </c>
      <c r="G2471" s="24">
        <v>50</v>
      </c>
      <c r="H2471" s="24">
        <f>Table1[[#This Row],[Week]]-45</f>
        <v>5</v>
      </c>
      <c r="I2471" s="32">
        <f>VLOOKUP(Table1[[#This Row],[WeekName]],LookUp!A:B,2)</f>
        <v>43444</v>
      </c>
      <c r="J2471" s="47">
        <f>MONTH(Table1[[#This Row],[DateTime]])</f>
        <v>12</v>
      </c>
    </row>
    <row r="2472" spans="1:10" x14ac:dyDescent="0.25">
      <c r="A2472" s="15" t="s">
        <v>10</v>
      </c>
      <c r="B2472" s="17">
        <v>43446</v>
      </c>
      <c r="C2472" s="18">
        <v>1</v>
      </c>
      <c r="D2472" s="18">
        <v>0</v>
      </c>
      <c r="E2472" s="18">
        <v>1</v>
      </c>
      <c r="F2472" s="9">
        <v>0</v>
      </c>
      <c r="G2472" s="24">
        <v>50</v>
      </c>
      <c r="H2472" s="24">
        <f>Table1[[#This Row],[Week]]-45</f>
        <v>5</v>
      </c>
      <c r="I2472" s="32">
        <f>VLOOKUP(Table1[[#This Row],[WeekName]],LookUp!A:B,2)</f>
        <v>43444</v>
      </c>
      <c r="J2472" s="47">
        <f>MONTH(Table1[[#This Row],[DateTime]])</f>
        <v>12</v>
      </c>
    </row>
    <row r="2473" spans="1:10" x14ac:dyDescent="0.25">
      <c r="A2473" s="15" t="s">
        <v>11</v>
      </c>
      <c r="B2473" s="17">
        <v>43446</v>
      </c>
      <c r="C2473" s="18">
        <v>6</v>
      </c>
      <c r="D2473" s="18">
        <v>3</v>
      </c>
      <c r="E2473" s="18">
        <v>3</v>
      </c>
      <c r="F2473" s="9">
        <v>0</v>
      </c>
      <c r="G2473" s="24">
        <v>50</v>
      </c>
      <c r="H2473" s="24">
        <f>Table1[[#This Row],[Week]]-45</f>
        <v>5</v>
      </c>
      <c r="I2473" s="32">
        <f>VLOOKUP(Table1[[#This Row],[WeekName]],LookUp!A:B,2)</f>
        <v>43444</v>
      </c>
      <c r="J2473" s="47">
        <f>MONTH(Table1[[#This Row],[DateTime]])</f>
        <v>12</v>
      </c>
    </row>
    <row r="2474" spans="1:10" x14ac:dyDescent="0.25">
      <c r="A2474" s="15" t="s">
        <v>12</v>
      </c>
      <c r="B2474" s="17">
        <v>43446</v>
      </c>
      <c r="C2474" s="18">
        <v>2</v>
      </c>
      <c r="D2474" s="18">
        <v>0</v>
      </c>
      <c r="E2474" s="18">
        <v>2</v>
      </c>
      <c r="F2474" s="9">
        <v>0</v>
      </c>
      <c r="G2474" s="24">
        <v>50</v>
      </c>
      <c r="H2474" s="24">
        <f>Table1[[#This Row],[Week]]-45</f>
        <v>5</v>
      </c>
      <c r="I2474" s="32">
        <f>VLOOKUP(Table1[[#This Row],[WeekName]],LookUp!A:B,2)</f>
        <v>43444</v>
      </c>
      <c r="J2474" s="47">
        <f>MONTH(Table1[[#This Row],[DateTime]])</f>
        <v>12</v>
      </c>
    </row>
    <row r="2475" spans="1:10" x14ac:dyDescent="0.25">
      <c r="A2475" s="15" t="s">
        <v>13</v>
      </c>
      <c r="B2475" s="17">
        <v>43446</v>
      </c>
      <c r="C2475" s="18">
        <v>3038</v>
      </c>
      <c r="D2475" s="18">
        <v>94</v>
      </c>
      <c r="E2475" s="18">
        <v>2915</v>
      </c>
      <c r="F2475" s="9">
        <v>29</v>
      </c>
      <c r="G2475" s="24">
        <v>50</v>
      </c>
      <c r="H2475" s="24">
        <f>Table1[[#This Row],[Week]]-45</f>
        <v>5</v>
      </c>
      <c r="I2475" s="32">
        <f>VLOOKUP(Table1[[#This Row],[WeekName]],LookUp!A:B,2)</f>
        <v>43444</v>
      </c>
      <c r="J2475" s="47">
        <f>MONTH(Table1[[#This Row],[DateTime]])</f>
        <v>12</v>
      </c>
    </row>
    <row r="2476" spans="1:10" x14ac:dyDescent="0.25">
      <c r="A2476" s="15" t="s">
        <v>48</v>
      </c>
      <c r="B2476" s="17">
        <v>43446</v>
      </c>
      <c r="C2476" s="18">
        <v>19</v>
      </c>
      <c r="D2476" s="18">
        <v>0</v>
      </c>
      <c r="E2476" s="18">
        <v>19</v>
      </c>
      <c r="F2476" s="9">
        <v>0</v>
      </c>
      <c r="G2476" s="24">
        <v>50</v>
      </c>
      <c r="H2476" s="24">
        <f>Table1[[#This Row],[Week]]-45</f>
        <v>5</v>
      </c>
      <c r="I2476" s="32">
        <f>VLOOKUP(Table1[[#This Row],[WeekName]],LookUp!A:B,2)</f>
        <v>43444</v>
      </c>
      <c r="J2476" s="47">
        <f>MONTH(Table1[[#This Row],[DateTime]])</f>
        <v>12</v>
      </c>
    </row>
    <row r="2477" spans="1:10" x14ac:dyDescent="0.25">
      <c r="A2477" s="15" t="s">
        <v>14</v>
      </c>
      <c r="B2477" s="17">
        <v>43446</v>
      </c>
      <c r="C2477" s="18">
        <v>265</v>
      </c>
      <c r="D2477" s="18">
        <v>28</v>
      </c>
      <c r="E2477" s="18">
        <v>237</v>
      </c>
      <c r="F2477" s="9">
        <v>0</v>
      </c>
      <c r="G2477" s="24">
        <v>50</v>
      </c>
      <c r="H2477" s="24">
        <f>Table1[[#This Row],[Week]]-45</f>
        <v>5</v>
      </c>
      <c r="I2477" s="32">
        <f>VLOOKUP(Table1[[#This Row],[WeekName]],LookUp!A:B,2)</f>
        <v>43444</v>
      </c>
      <c r="J2477" s="47">
        <f>MONTH(Table1[[#This Row],[DateTime]])</f>
        <v>12</v>
      </c>
    </row>
    <row r="2478" spans="1:10" x14ac:dyDescent="0.25">
      <c r="A2478" s="15" t="s">
        <v>15</v>
      </c>
      <c r="B2478" s="17">
        <v>43446</v>
      </c>
      <c r="C2478" s="18">
        <v>10</v>
      </c>
      <c r="D2478" s="18">
        <v>1</v>
      </c>
      <c r="E2478" s="18">
        <v>9</v>
      </c>
      <c r="F2478" s="9">
        <v>0</v>
      </c>
      <c r="G2478" s="24">
        <v>50</v>
      </c>
      <c r="H2478" s="24">
        <f>Table1[[#This Row],[Week]]-45</f>
        <v>5</v>
      </c>
      <c r="I2478" s="32">
        <f>VLOOKUP(Table1[[#This Row],[WeekName]],LookUp!A:B,2)</f>
        <v>43444</v>
      </c>
      <c r="J2478" s="47">
        <f>MONTH(Table1[[#This Row],[DateTime]])</f>
        <v>12</v>
      </c>
    </row>
    <row r="2479" spans="1:10" x14ac:dyDescent="0.25">
      <c r="A2479" s="15" t="s">
        <v>16</v>
      </c>
      <c r="B2479" s="17">
        <v>43446</v>
      </c>
      <c r="C2479" s="18">
        <v>11</v>
      </c>
      <c r="D2479" s="18">
        <v>1</v>
      </c>
      <c r="E2479" s="18">
        <v>10</v>
      </c>
      <c r="F2479" s="9">
        <v>0</v>
      </c>
      <c r="G2479" s="24">
        <v>50</v>
      </c>
      <c r="H2479" s="24">
        <f>Table1[[#This Row],[Week]]-45</f>
        <v>5</v>
      </c>
      <c r="I2479" s="32">
        <f>VLOOKUP(Table1[[#This Row],[WeekName]],LookUp!A:B,2)</f>
        <v>43444</v>
      </c>
      <c r="J2479" s="47">
        <f>MONTH(Table1[[#This Row],[DateTime]])</f>
        <v>12</v>
      </c>
    </row>
    <row r="2480" spans="1:10" x14ac:dyDescent="0.25">
      <c r="A2480" s="15" t="s">
        <v>17</v>
      </c>
      <c r="B2480" s="17">
        <v>43446</v>
      </c>
      <c r="C2480" s="18">
        <v>150</v>
      </c>
      <c r="D2480" s="18">
        <v>43</v>
      </c>
      <c r="E2480" s="18">
        <v>107</v>
      </c>
      <c r="F2480" s="9">
        <v>0</v>
      </c>
      <c r="G2480" s="24">
        <v>50</v>
      </c>
      <c r="H2480" s="24">
        <f>Table1[[#This Row],[Week]]-45</f>
        <v>5</v>
      </c>
      <c r="I2480" s="32">
        <f>VLOOKUP(Table1[[#This Row],[WeekName]],LookUp!A:B,2)</f>
        <v>43444</v>
      </c>
      <c r="J2480" s="47">
        <f>MONTH(Table1[[#This Row],[DateTime]])</f>
        <v>12</v>
      </c>
    </row>
    <row r="2481" spans="1:10" x14ac:dyDescent="0.25">
      <c r="A2481" s="15" t="s">
        <v>18</v>
      </c>
      <c r="B2481" s="17">
        <v>43446</v>
      </c>
      <c r="C2481" s="18">
        <v>92</v>
      </c>
      <c r="D2481" s="18">
        <v>1</v>
      </c>
      <c r="E2481" s="18">
        <v>91</v>
      </c>
      <c r="F2481" s="9">
        <v>0</v>
      </c>
      <c r="G2481" s="24">
        <v>50</v>
      </c>
      <c r="H2481" s="24">
        <f>Table1[[#This Row],[Week]]-45</f>
        <v>5</v>
      </c>
      <c r="I2481" s="32">
        <f>VLOOKUP(Table1[[#This Row],[WeekName]],LookUp!A:B,2)</f>
        <v>43444</v>
      </c>
      <c r="J2481" s="47">
        <f>MONTH(Table1[[#This Row],[DateTime]])</f>
        <v>12</v>
      </c>
    </row>
    <row r="2482" spans="1:10" x14ac:dyDescent="0.25">
      <c r="A2482" s="15" t="s">
        <v>19</v>
      </c>
      <c r="B2482" s="17">
        <v>43446</v>
      </c>
      <c r="C2482" s="18">
        <v>2</v>
      </c>
      <c r="D2482" s="18">
        <v>0</v>
      </c>
      <c r="E2482" s="18">
        <v>2</v>
      </c>
      <c r="F2482" s="9">
        <v>0</v>
      </c>
      <c r="G2482" s="24">
        <v>50</v>
      </c>
      <c r="H2482" s="24">
        <f>Table1[[#This Row],[Week]]-45</f>
        <v>5</v>
      </c>
      <c r="I2482" s="32">
        <f>VLOOKUP(Table1[[#This Row],[WeekName]],LookUp!A:B,2)</f>
        <v>43444</v>
      </c>
      <c r="J2482" s="47">
        <f>MONTH(Table1[[#This Row],[DateTime]])</f>
        <v>12</v>
      </c>
    </row>
    <row r="2483" spans="1:10" x14ac:dyDescent="0.25">
      <c r="A2483" s="15" t="s">
        <v>20</v>
      </c>
      <c r="B2483" s="17">
        <v>43446</v>
      </c>
      <c r="C2483" s="18">
        <v>2</v>
      </c>
      <c r="D2483" s="18">
        <v>0</v>
      </c>
      <c r="E2483" s="18">
        <v>2</v>
      </c>
      <c r="F2483" s="9">
        <v>0</v>
      </c>
      <c r="G2483" s="24">
        <v>50</v>
      </c>
      <c r="H2483" s="24">
        <f>Table1[[#This Row],[Week]]-45</f>
        <v>5</v>
      </c>
      <c r="I2483" s="32">
        <f>VLOOKUP(Table1[[#This Row],[WeekName]],LookUp!A:B,2)</f>
        <v>43444</v>
      </c>
      <c r="J2483" s="47">
        <f>MONTH(Table1[[#This Row],[DateTime]])</f>
        <v>12</v>
      </c>
    </row>
    <row r="2484" spans="1:10" x14ac:dyDescent="0.25">
      <c r="A2484" s="15" t="s">
        <v>21</v>
      </c>
      <c r="B2484" s="17">
        <v>43446</v>
      </c>
      <c r="C2484" s="18">
        <v>20</v>
      </c>
      <c r="D2484" s="18">
        <v>2</v>
      </c>
      <c r="E2484" s="18">
        <v>18</v>
      </c>
      <c r="F2484" s="9">
        <v>0</v>
      </c>
      <c r="G2484" s="24">
        <v>50</v>
      </c>
      <c r="H2484" s="24">
        <f>Table1[[#This Row],[Week]]-45</f>
        <v>5</v>
      </c>
      <c r="I2484" s="32">
        <f>VLOOKUP(Table1[[#This Row],[WeekName]],LookUp!A:B,2)</f>
        <v>43444</v>
      </c>
      <c r="J2484" s="47">
        <f>MONTH(Table1[[#This Row],[DateTime]])</f>
        <v>12</v>
      </c>
    </row>
    <row r="2485" spans="1:10" x14ac:dyDescent="0.25">
      <c r="A2485" s="15" t="s">
        <v>22</v>
      </c>
      <c r="B2485" s="17">
        <v>43446</v>
      </c>
      <c r="C2485" s="18">
        <v>3</v>
      </c>
      <c r="D2485" s="18">
        <v>0</v>
      </c>
      <c r="E2485" s="18">
        <v>3</v>
      </c>
      <c r="F2485" s="9">
        <v>0</v>
      </c>
      <c r="G2485" s="24">
        <v>50</v>
      </c>
      <c r="H2485" s="24">
        <f>Table1[[#This Row],[Week]]-45</f>
        <v>5</v>
      </c>
      <c r="I2485" s="32">
        <f>VLOOKUP(Table1[[#This Row],[WeekName]],LookUp!A:B,2)</f>
        <v>43444</v>
      </c>
      <c r="J2485" s="47">
        <f>MONTH(Table1[[#This Row],[DateTime]])</f>
        <v>12</v>
      </c>
    </row>
    <row r="2486" spans="1:10" x14ac:dyDescent="0.25">
      <c r="A2486" s="15" t="s">
        <v>23</v>
      </c>
      <c r="B2486" s="17">
        <v>43446</v>
      </c>
      <c r="C2486" s="18">
        <v>168</v>
      </c>
      <c r="D2486" s="18">
        <v>0</v>
      </c>
      <c r="E2486" s="18">
        <v>168</v>
      </c>
      <c r="F2486" s="9">
        <v>0</v>
      </c>
      <c r="G2486" s="24">
        <v>50</v>
      </c>
      <c r="H2486" s="24">
        <f>Table1[[#This Row],[Week]]-45</f>
        <v>5</v>
      </c>
      <c r="I2486" s="32">
        <f>VLOOKUP(Table1[[#This Row],[WeekName]],LookUp!A:B,2)</f>
        <v>43444</v>
      </c>
      <c r="J2486" s="47">
        <f>MONTH(Table1[[#This Row],[DateTime]])</f>
        <v>12</v>
      </c>
    </row>
    <row r="2487" spans="1:10" x14ac:dyDescent="0.25">
      <c r="A2487" s="15" t="s">
        <v>24</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25</v>
      </c>
      <c r="B2488" s="17">
        <v>43446</v>
      </c>
      <c r="C2488" s="18">
        <v>168</v>
      </c>
      <c r="D2488" s="18">
        <v>0</v>
      </c>
      <c r="E2488" s="18">
        <v>168</v>
      </c>
      <c r="F2488" s="9">
        <v>0</v>
      </c>
      <c r="G2488" s="24">
        <v>50</v>
      </c>
      <c r="H2488" s="24">
        <f>Table1[[#This Row],[Week]]-45</f>
        <v>5</v>
      </c>
      <c r="I2488" s="32">
        <f>VLOOKUP(Table1[[#This Row],[WeekName]],LookUp!A:B,2)</f>
        <v>43444</v>
      </c>
      <c r="J2488" s="47">
        <f>MONTH(Table1[[#This Row],[DateTime]])</f>
        <v>12</v>
      </c>
    </row>
    <row r="2489" spans="1:10" x14ac:dyDescent="0.25">
      <c r="A2489" s="15" t="s">
        <v>26</v>
      </c>
      <c r="B2489" s="17">
        <v>43446</v>
      </c>
      <c r="C2489" s="18">
        <v>555</v>
      </c>
      <c r="D2489" s="18">
        <v>8</v>
      </c>
      <c r="E2489" s="18">
        <v>547</v>
      </c>
      <c r="F2489" s="9">
        <v>0</v>
      </c>
      <c r="G2489" s="24">
        <v>50</v>
      </c>
      <c r="H2489" s="24">
        <f>Table1[[#This Row],[Week]]-45</f>
        <v>5</v>
      </c>
      <c r="I2489" s="32">
        <f>VLOOKUP(Table1[[#This Row],[WeekName]],LookUp!A:B,2)</f>
        <v>43444</v>
      </c>
      <c r="J2489" s="47">
        <f>MONTH(Table1[[#This Row],[DateTime]])</f>
        <v>12</v>
      </c>
    </row>
    <row r="2490" spans="1:10" x14ac:dyDescent="0.25">
      <c r="A2490" s="15" t="s">
        <v>27</v>
      </c>
      <c r="B2490" s="17">
        <v>43446</v>
      </c>
      <c r="C2490" s="18">
        <v>1401</v>
      </c>
      <c r="D2490" s="18">
        <v>22</v>
      </c>
      <c r="E2490" s="18">
        <v>1379</v>
      </c>
      <c r="F2490" s="9">
        <v>0</v>
      </c>
      <c r="G2490" s="24">
        <v>50</v>
      </c>
      <c r="H2490" s="24">
        <f>Table1[[#This Row],[Week]]-45</f>
        <v>5</v>
      </c>
      <c r="I2490" s="32">
        <f>VLOOKUP(Table1[[#This Row],[WeekName]],LookUp!A:B,2)</f>
        <v>43444</v>
      </c>
      <c r="J2490" s="47">
        <f>MONTH(Table1[[#This Row],[DateTime]])</f>
        <v>12</v>
      </c>
    </row>
    <row r="2491" spans="1:10" x14ac:dyDescent="0.25">
      <c r="A2491" s="15" t="s">
        <v>28</v>
      </c>
      <c r="B2491" s="17">
        <v>43446</v>
      </c>
      <c r="C2491" s="18">
        <v>118</v>
      </c>
      <c r="D2491" s="18">
        <v>15</v>
      </c>
      <c r="E2491" s="18">
        <v>103</v>
      </c>
      <c r="F2491" s="9">
        <v>0</v>
      </c>
      <c r="G2491" s="24">
        <v>50</v>
      </c>
      <c r="H2491" s="24">
        <f>Table1[[#This Row],[Week]]-45</f>
        <v>5</v>
      </c>
      <c r="I2491" s="32">
        <f>VLOOKUP(Table1[[#This Row],[WeekName]],LookUp!A:B,2)</f>
        <v>43444</v>
      </c>
      <c r="J2491" s="47">
        <f>MONTH(Table1[[#This Row],[DateTime]])</f>
        <v>12</v>
      </c>
    </row>
    <row r="2492" spans="1:10" x14ac:dyDescent="0.25">
      <c r="A2492" s="15" t="s">
        <v>29</v>
      </c>
      <c r="B2492" s="17">
        <v>43446</v>
      </c>
      <c r="C2492" s="18">
        <v>22</v>
      </c>
      <c r="D2492" s="18">
        <v>0</v>
      </c>
      <c r="E2492" s="18">
        <v>22</v>
      </c>
      <c r="F2492" s="9">
        <v>0</v>
      </c>
      <c r="G2492" s="24">
        <v>50</v>
      </c>
      <c r="H2492" s="24">
        <f>Table1[[#This Row],[Week]]-45</f>
        <v>5</v>
      </c>
      <c r="I2492" s="32">
        <f>VLOOKUP(Table1[[#This Row],[WeekName]],LookUp!A:B,2)</f>
        <v>43444</v>
      </c>
      <c r="J2492" s="47">
        <f>MONTH(Table1[[#This Row],[DateTime]])</f>
        <v>12</v>
      </c>
    </row>
    <row r="2493" spans="1:10" x14ac:dyDescent="0.25">
      <c r="A2493" s="15" t="s">
        <v>30</v>
      </c>
      <c r="B2493" s="17">
        <v>43446</v>
      </c>
      <c r="C2493" s="18">
        <v>20</v>
      </c>
      <c r="D2493" s="18">
        <v>0</v>
      </c>
      <c r="E2493" s="18">
        <v>20</v>
      </c>
      <c r="F2493" s="9">
        <v>0</v>
      </c>
      <c r="G2493" s="24">
        <v>50</v>
      </c>
      <c r="H2493" s="24">
        <f>Table1[[#This Row],[Week]]-45</f>
        <v>5</v>
      </c>
      <c r="I2493" s="32">
        <f>VLOOKUP(Table1[[#This Row],[WeekName]],LookUp!A:B,2)</f>
        <v>43444</v>
      </c>
      <c r="J2493" s="47">
        <f>MONTH(Table1[[#This Row],[DateTime]])</f>
        <v>12</v>
      </c>
    </row>
    <row r="2494" spans="1:10" x14ac:dyDescent="0.25">
      <c r="A2494" s="15" t="s">
        <v>31</v>
      </c>
      <c r="B2494" s="17">
        <v>43446</v>
      </c>
      <c r="C2494" s="18">
        <v>11</v>
      </c>
      <c r="D2494" s="18">
        <v>3</v>
      </c>
      <c r="E2494" s="18">
        <v>8</v>
      </c>
      <c r="F2494" s="9">
        <v>0</v>
      </c>
      <c r="G2494" s="24">
        <v>50</v>
      </c>
      <c r="H2494" s="24">
        <f>Table1[[#This Row],[Week]]-45</f>
        <v>5</v>
      </c>
      <c r="I2494" s="32">
        <f>VLOOKUP(Table1[[#This Row],[WeekName]],LookUp!A:B,2)</f>
        <v>43444</v>
      </c>
      <c r="J2494" s="47">
        <f>MONTH(Table1[[#This Row],[DateTime]])</f>
        <v>12</v>
      </c>
    </row>
    <row r="2495" spans="1:10" x14ac:dyDescent="0.25">
      <c r="A2495" s="15" t="s">
        <v>32</v>
      </c>
      <c r="B2495" s="17">
        <v>43446</v>
      </c>
      <c r="C2495" s="18">
        <v>125</v>
      </c>
      <c r="D2495" s="18">
        <v>6</v>
      </c>
      <c r="E2495" s="18">
        <v>119</v>
      </c>
      <c r="F2495" s="9">
        <v>0</v>
      </c>
      <c r="G2495" s="24">
        <v>50</v>
      </c>
      <c r="H2495" s="24">
        <f>Table1[[#This Row],[Week]]-45</f>
        <v>5</v>
      </c>
      <c r="I2495" s="32">
        <f>VLOOKUP(Table1[[#This Row],[WeekName]],LookUp!A:B,2)</f>
        <v>43444</v>
      </c>
      <c r="J2495" s="47">
        <f>MONTH(Table1[[#This Row],[DateTime]])</f>
        <v>12</v>
      </c>
    </row>
    <row r="2496" spans="1:10" x14ac:dyDescent="0.25">
      <c r="A2496" s="15" t="s">
        <v>33</v>
      </c>
      <c r="B2496" s="17">
        <v>43446</v>
      </c>
      <c r="C2496" s="18">
        <v>64</v>
      </c>
      <c r="D2496" s="18">
        <v>13</v>
      </c>
      <c r="E2496" s="18">
        <v>51</v>
      </c>
      <c r="F2496" s="9">
        <v>0</v>
      </c>
      <c r="G2496" s="24">
        <v>50</v>
      </c>
      <c r="H2496" s="24">
        <f>Table1[[#This Row],[Week]]-45</f>
        <v>5</v>
      </c>
      <c r="I2496" s="32">
        <f>VLOOKUP(Table1[[#This Row],[WeekName]],LookUp!A:B,2)</f>
        <v>43444</v>
      </c>
      <c r="J2496" s="47">
        <f>MONTH(Table1[[#This Row],[DateTime]])</f>
        <v>12</v>
      </c>
    </row>
    <row r="2497" spans="1:10" x14ac:dyDescent="0.25">
      <c r="A2497" s="15" t="s">
        <v>34</v>
      </c>
      <c r="B2497" s="17">
        <v>43446</v>
      </c>
      <c r="C2497" s="18">
        <v>66</v>
      </c>
      <c r="D2497" s="18">
        <v>13</v>
      </c>
      <c r="E2497" s="18">
        <v>53</v>
      </c>
      <c r="F2497" s="9">
        <v>0</v>
      </c>
      <c r="G2497" s="24">
        <v>50</v>
      </c>
      <c r="H2497" s="24">
        <f>Table1[[#This Row],[Week]]-45</f>
        <v>5</v>
      </c>
      <c r="I2497" s="32">
        <f>VLOOKUP(Table1[[#This Row],[WeekName]],LookUp!A:B,2)</f>
        <v>43444</v>
      </c>
      <c r="J2497" s="47">
        <f>MONTH(Table1[[#This Row],[DateTime]])</f>
        <v>12</v>
      </c>
    </row>
    <row r="2498" spans="1:10" x14ac:dyDescent="0.25">
      <c r="A2498" s="15" t="s">
        <v>35</v>
      </c>
      <c r="B2498" s="17">
        <v>43446</v>
      </c>
      <c r="C2498" s="18">
        <v>331</v>
      </c>
      <c r="D2498" s="18">
        <v>17</v>
      </c>
      <c r="E2498" s="18">
        <v>314</v>
      </c>
      <c r="F2498" s="9">
        <v>0</v>
      </c>
      <c r="G2498" s="24">
        <v>50</v>
      </c>
      <c r="H2498" s="24">
        <f>Table1[[#This Row],[Week]]-45</f>
        <v>5</v>
      </c>
      <c r="I2498" s="32">
        <f>VLOOKUP(Table1[[#This Row],[WeekName]],LookUp!A:B,2)</f>
        <v>43444</v>
      </c>
      <c r="J2498" s="47">
        <f>MONTH(Table1[[#This Row],[DateTime]])</f>
        <v>12</v>
      </c>
    </row>
    <row r="2499" spans="1:10" x14ac:dyDescent="0.25">
      <c r="A2499" s="15" t="s">
        <v>36</v>
      </c>
      <c r="B2499" s="17">
        <v>43446</v>
      </c>
      <c r="C2499" s="18">
        <v>331</v>
      </c>
      <c r="D2499" s="18">
        <v>0</v>
      </c>
      <c r="E2499" s="18">
        <v>331</v>
      </c>
      <c r="F2499" s="9">
        <v>0</v>
      </c>
      <c r="G2499" s="24">
        <v>50</v>
      </c>
      <c r="H2499" s="24">
        <f>Table1[[#This Row],[Week]]-45</f>
        <v>5</v>
      </c>
      <c r="I2499" s="32">
        <f>VLOOKUP(Table1[[#This Row],[WeekName]],LookUp!A:B,2)</f>
        <v>43444</v>
      </c>
      <c r="J2499" s="47">
        <f>MONTH(Table1[[#This Row],[DateTime]])</f>
        <v>12</v>
      </c>
    </row>
    <row r="2500" spans="1:10" x14ac:dyDescent="0.25">
      <c r="A2500" s="15" t="s">
        <v>37</v>
      </c>
      <c r="B2500" s="17">
        <v>43446</v>
      </c>
      <c r="C2500" s="18">
        <v>205</v>
      </c>
      <c r="D2500" s="18">
        <v>22</v>
      </c>
      <c r="E2500" s="18">
        <v>183</v>
      </c>
      <c r="F2500" s="9">
        <v>0</v>
      </c>
      <c r="G2500" s="24">
        <v>50</v>
      </c>
      <c r="H2500" s="24">
        <f>Table1[[#This Row],[Week]]-45</f>
        <v>5</v>
      </c>
      <c r="I2500" s="32">
        <f>VLOOKUP(Table1[[#This Row],[WeekName]],LookUp!A:B,2)</f>
        <v>43444</v>
      </c>
      <c r="J2500" s="47">
        <f>MONTH(Table1[[#This Row],[DateTime]])</f>
        <v>12</v>
      </c>
    </row>
    <row r="2501" spans="1:10" x14ac:dyDescent="0.25">
      <c r="A2501" s="15" t="s">
        <v>38</v>
      </c>
      <c r="B2501" s="17">
        <v>43446</v>
      </c>
      <c r="C2501" s="18">
        <v>84</v>
      </c>
      <c r="D2501" s="18">
        <v>10</v>
      </c>
      <c r="E2501" s="18">
        <v>74</v>
      </c>
      <c r="F2501" s="9">
        <v>0</v>
      </c>
      <c r="G2501" s="24">
        <v>50</v>
      </c>
      <c r="H2501" s="24">
        <f>Table1[[#This Row],[Week]]-45</f>
        <v>5</v>
      </c>
      <c r="I2501" s="32">
        <f>VLOOKUP(Table1[[#This Row],[WeekName]],LookUp!A:B,2)</f>
        <v>43444</v>
      </c>
      <c r="J2501" s="47">
        <f>MONTH(Table1[[#This Row],[DateTime]])</f>
        <v>12</v>
      </c>
    </row>
    <row r="2502" spans="1:10" x14ac:dyDescent="0.25">
      <c r="A2502" s="15" t="s">
        <v>39</v>
      </c>
      <c r="B2502" s="17">
        <v>43446</v>
      </c>
      <c r="C2502" s="18">
        <v>57</v>
      </c>
      <c r="D2502" s="18">
        <v>4</v>
      </c>
      <c r="E2502" s="18">
        <v>53</v>
      </c>
      <c r="F2502" s="9">
        <v>0</v>
      </c>
      <c r="G2502" s="24">
        <v>50</v>
      </c>
      <c r="H2502" s="24">
        <f>Table1[[#This Row],[Week]]-45</f>
        <v>5</v>
      </c>
      <c r="I2502" s="32">
        <f>VLOOKUP(Table1[[#This Row],[WeekName]],LookUp!A:B,2)</f>
        <v>43444</v>
      </c>
      <c r="J2502" s="47">
        <f>MONTH(Table1[[#This Row],[DateTime]])</f>
        <v>12</v>
      </c>
    </row>
    <row r="2503" spans="1:10" x14ac:dyDescent="0.25">
      <c r="A2503" s="15" t="s">
        <v>40</v>
      </c>
      <c r="B2503" s="17">
        <v>43446</v>
      </c>
      <c r="C2503" s="18">
        <v>85</v>
      </c>
      <c r="D2503" s="18">
        <v>0</v>
      </c>
      <c r="E2503" s="18">
        <v>0</v>
      </c>
      <c r="F2503" s="9">
        <v>0</v>
      </c>
      <c r="G2503" s="24">
        <v>50</v>
      </c>
      <c r="H2503" s="24">
        <f>Table1[[#This Row],[Week]]-45</f>
        <v>5</v>
      </c>
      <c r="I2503" s="32">
        <f>VLOOKUP(Table1[[#This Row],[WeekName]],LookUp!A:B,2)</f>
        <v>43444</v>
      </c>
      <c r="J2503" s="47">
        <f>MONTH(Table1[[#This Row],[DateTime]])</f>
        <v>12</v>
      </c>
    </row>
    <row r="2504" spans="1:10" x14ac:dyDescent="0.25">
      <c r="A2504" s="15" t="s">
        <v>41</v>
      </c>
      <c r="B2504" s="17">
        <v>43446</v>
      </c>
      <c r="C2504" s="18">
        <v>698</v>
      </c>
      <c r="D2504" s="18">
        <v>173</v>
      </c>
      <c r="E2504" s="18">
        <v>525</v>
      </c>
      <c r="F2504" s="9">
        <v>0</v>
      </c>
      <c r="G2504" s="24">
        <v>50</v>
      </c>
      <c r="H2504" s="24">
        <f>Table1[[#This Row],[Week]]-45</f>
        <v>5</v>
      </c>
      <c r="I2504" s="32">
        <f>VLOOKUP(Table1[[#This Row],[WeekName]],LookUp!A:B,2)</f>
        <v>43444</v>
      </c>
      <c r="J2504" s="47">
        <f>MONTH(Table1[[#This Row],[DateTime]])</f>
        <v>12</v>
      </c>
    </row>
    <row r="2505" spans="1:10" x14ac:dyDescent="0.25">
      <c r="A2505" s="15" t="s">
        <v>42</v>
      </c>
      <c r="B2505" s="17">
        <v>43446</v>
      </c>
      <c r="C2505" s="18">
        <v>2912</v>
      </c>
      <c r="D2505" s="18">
        <v>217</v>
      </c>
      <c r="E2505" s="18">
        <v>2695</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43448</v>
      </c>
      <c r="C2507" s="18">
        <v>2769</v>
      </c>
      <c r="D2507" s="18">
        <v>0</v>
      </c>
      <c r="E2507" s="18">
        <v>2750</v>
      </c>
      <c r="F2507" s="9">
        <v>19</v>
      </c>
      <c r="G2507" s="24">
        <v>50</v>
      </c>
      <c r="H2507" s="24">
        <f>Table1[[#This Row],[Week]]-45</f>
        <v>5</v>
      </c>
      <c r="I2507" s="32">
        <f>VLOOKUP(Table1[[#This Row],[WeekName]],LookUp!A:B,2)</f>
        <v>43444</v>
      </c>
      <c r="J2507" s="47">
        <f>MONTH(Table1[[#This Row],[DateTime]])</f>
        <v>12</v>
      </c>
    </row>
    <row r="2508" spans="1:10" x14ac:dyDescent="0.25">
      <c r="A2508" s="15" t="s">
        <v>7</v>
      </c>
      <c r="B2508" s="17">
        <v>43448</v>
      </c>
      <c r="C2508" s="18">
        <v>13</v>
      </c>
      <c r="D2508" s="18">
        <v>2</v>
      </c>
      <c r="E2508" s="18">
        <v>11</v>
      </c>
      <c r="F2508" s="9">
        <v>0</v>
      </c>
      <c r="G2508" s="24">
        <v>50</v>
      </c>
      <c r="H2508" s="24">
        <f>Table1[[#This Row],[Week]]-45</f>
        <v>5</v>
      </c>
      <c r="I2508" s="32">
        <f>VLOOKUP(Table1[[#This Row],[WeekName]],LookUp!A:B,2)</f>
        <v>43444</v>
      </c>
      <c r="J2508" s="47">
        <f>MONTH(Table1[[#This Row],[DateTime]])</f>
        <v>12</v>
      </c>
    </row>
    <row r="2509" spans="1:10" x14ac:dyDescent="0.25">
      <c r="A2509" s="15" t="s">
        <v>8</v>
      </c>
      <c r="B2509" s="17">
        <v>43448</v>
      </c>
      <c r="C2509" s="18">
        <v>67</v>
      </c>
      <c r="D2509" s="18">
        <v>5</v>
      </c>
      <c r="E2509" s="18">
        <v>62</v>
      </c>
      <c r="F2509" s="9">
        <v>0</v>
      </c>
      <c r="G2509" s="24">
        <v>50</v>
      </c>
      <c r="H2509" s="24">
        <f>Table1[[#This Row],[Week]]-45</f>
        <v>5</v>
      </c>
      <c r="I2509" s="32">
        <f>VLOOKUP(Table1[[#This Row],[WeekName]],LookUp!A:B,2)</f>
        <v>43444</v>
      </c>
      <c r="J2509" s="47">
        <f>MONTH(Table1[[#This Row],[DateTime]])</f>
        <v>12</v>
      </c>
    </row>
    <row r="2510" spans="1:10" x14ac:dyDescent="0.25">
      <c r="A2510" s="15" t="s">
        <v>9</v>
      </c>
      <c r="B2510" s="17">
        <v>43448</v>
      </c>
      <c r="C2510" s="18">
        <v>49</v>
      </c>
      <c r="D2510" s="18">
        <v>3</v>
      </c>
      <c r="E2510" s="18">
        <v>46</v>
      </c>
      <c r="F2510" s="9">
        <v>0</v>
      </c>
      <c r="G2510" s="24">
        <v>50</v>
      </c>
      <c r="H2510" s="24">
        <f>Table1[[#This Row],[Week]]-45</f>
        <v>5</v>
      </c>
      <c r="I2510" s="32">
        <f>VLOOKUP(Table1[[#This Row],[WeekName]],LookUp!A:B,2)</f>
        <v>43444</v>
      </c>
      <c r="J2510" s="47">
        <f>MONTH(Table1[[#This Row],[DateTime]])</f>
        <v>12</v>
      </c>
    </row>
    <row r="2511" spans="1:10" x14ac:dyDescent="0.25">
      <c r="A2511" s="15" t="s">
        <v>10</v>
      </c>
      <c r="B2511" s="17">
        <v>43448</v>
      </c>
      <c r="C2511" s="18">
        <v>1</v>
      </c>
      <c r="D2511" s="18">
        <v>0</v>
      </c>
      <c r="E2511" s="18">
        <v>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43448</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43448</v>
      </c>
      <c r="C2513" s="18">
        <v>8</v>
      </c>
      <c r="D2513" s="18">
        <v>2</v>
      </c>
      <c r="E2513" s="18">
        <v>6</v>
      </c>
      <c r="F2513" s="9">
        <v>0</v>
      </c>
      <c r="G2513" s="24">
        <v>50</v>
      </c>
      <c r="H2513" s="24">
        <f>Table1[[#This Row],[Week]]-45</f>
        <v>5</v>
      </c>
      <c r="I2513" s="32">
        <f>VLOOKUP(Table1[[#This Row],[WeekName]],LookUp!A:B,2)</f>
        <v>43444</v>
      </c>
      <c r="J2513" s="47">
        <f>MONTH(Table1[[#This Row],[DateTime]])</f>
        <v>12</v>
      </c>
    </row>
    <row r="2514" spans="1:10" x14ac:dyDescent="0.25">
      <c r="A2514" s="15" t="s">
        <v>13</v>
      </c>
      <c r="B2514" s="17">
        <v>43448</v>
      </c>
      <c r="C2514" s="18">
        <v>2750</v>
      </c>
      <c r="D2514" s="18">
        <v>78</v>
      </c>
      <c r="E2514" s="18">
        <v>2642</v>
      </c>
      <c r="F2514" s="9">
        <v>30</v>
      </c>
      <c r="G2514" s="24">
        <v>50</v>
      </c>
      <c r="H2514" s="24">
        <f>Table1[[#This Row],[Week]]-45</f>
        <v>5</v>
      </c>
      <c r="I2514" s="32">
        <f>VLOOKUP(Table1[[#This Row],[WeekName]],LookUp!A:B,2)</f>
        <v>43444</v>
      </c>
      <c r="J2514" s="47">
        <f>MONTH(Table1[[#This Row],[DateTime]])</f>
        <v>12</v>
      </c>
    </row>
    <row r="2515" spans="1:10" x14ac:dyDescent="0.25">
      <c r="A2515" s="15" t="s">
        <v>48</v>
      </c>
      <c r="B2515" s="17">
        <v>43448</v>
      </c>
      <c r="C2515" s="18">
        <v>22</v>
      </c>
      <c r="D2515" s="18">
        <v>0</v>
      </c>
      <c r="E2515" s="18">
        <v>22</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43448</v>
      </c>
      <c r="C2516" s="18">
        <v>248</v>
      </c>
      <c r="D2516" s="18">
        <v>27</v>
      </c>
      <c r="E2516" s="18">
        <v>221</v>
      </c>
      <c r="F2516" s="9">
        <v>0</v>
      </c>
      <c r="G2516" s="24">
        <v>50</v>
      </c>
      <c r="H2516" s="24">
        <f>Table1[[#This Row],[Week]]-45</f>
        <v>5</v>
      </c>
      <c r="I2516" s="32">
        <f>VLOOKUP(Table1[[#This Row],[WeekName]],LookUp!A:B,2)</f>
        <v>43444</v>
      </c>
      <c r="J2516" s="47">
        <f>MONTH(Table1[[#This Row],[DateTime]])</f>
        <v>12</v>
      </c>
    </row>
    <row r="2517" spans="1:10" x14ac:dyDescent="0.25">
      <c r="A2517" s="15" t="s">
        <v>15</v>
      </c>
      <c r="B2517" s="17">
        <v>43448</v>
      </c>
      <c r="C2517" s="18">
        <v>9</v>
      </c>
      <c r="D2517" s="18">
        <v>3</v>
      </c>
      <c r="E2517" s="18">
        <v>6</v>
      </c>
      <c r="F2517" s="9">
        <v>0</v>
      </c>
      <c r="G2517" s="24">
        <v>50</v>
      </c>
      <c r="H2517" s="24">
        <f>Table1[[#This Row],[Week]]-45</f>
        <v>5</v>
      </c>
      <c r="I2517" s="32">
        <f>VLOOKUP(Table1[[#This Row],[WeekName]],LookUp!A:B,2)</f>
        <v>43444</v>
      </c>
      <c r="J2517" s="47">
        <f>MONTH(Table1[[#This Row],[DateTime]])</f>
        <v>12</v>
      </c>
    </row>
    <row r="2518" spans="1:10" x14ac:dyDescent="0.25">
      <c r="A2518" s="15" t="s">
        <v>16</v>
      </c>
      <c r="B2518" s="17">
        <v>43448</v>
      </c>
      <c r="C2518" s="18">
        <v>13</v>
      </c>
      <c r="D2518" s="18">
        <v>2</v>
      </c>
      <c r="E2518" s="18">
        <v>11</v>
      </c>
      <c r="F2518" s="9">
        <v>0</v>
      </c>
      <c r="G2518" s="24">
        <v>50</v>
      </c>
      <c r="H2518" s="24">
        <f>Table1[[#This Row],[Week]]-45</f>
        <v>5</v>
      </c>
      <c r="I2518" s="32">
        <f>VLOOKUP(Table1[[#This Row],[WeekName]],LookUp!A:B,2)</f>
        <v>43444</v>
      </c>
      <c r="J2518" s="47">
        <f>MONTH(Table1[[#This Row],[DateTime]])</f>
        <v>12</v>
      </c>
    </row>
    <row r="2519" spans="1:10" x14ac:dyDescent="0.25">
      <c r="A2519" s="15" t="s">
        <v>17</v>
      </c>
      <c r="B2519" s="17">
        <v>43448</v>
      </c>
      <c r="C2519" s="18">
        <v>158</v>
      </c>
      <c r="D2519" s="18">
        <v>31</v>
      </c>
      <c r="E2519" s="18">
        <v>127</v>
      </c>
      <c r="F2519" s="9">
        <v>0</v>
      </c>
      <c r="G2519" s="24">
        <v>50</v>
      </c>
      <c r="H2519" s="24">
        <f>Table1[[#This Row],[Week]]-45</f>
        <v>5</v>
      </c>
      <c r="I2519" s="32">
        <f>VLOOKUP(Table1[[#This Row],[WeekName]],LookUp!A:B,2)</f>
        <v>43444</v>
      </c>
      <c r="J2519" s="47">
        <f>MONTH(Table1[[#This Row],[DateTime]])</f>
        <v>12</v>
      </c>
    </row>
    <row r="2520" spans="1:10" x14ac:dyDescent="0.25">
      <c r="A2520" s="15" t="s">
        <v>18</v>
      </c>
      <c r="B2520" s="17">
        <v>43448</v>
      </c>
      <c r="C2520" s="18">
        <v>99</v>
      </c>
      <c r="D2520" s="18">
        <v>3</v>
      </c>
      <c r="E2520" s="18">
        <v>96</v>
      </c>
      <c r="F2520" s="9">
        <v>0</v>
      </c>
      <c r="G2520" s="24">
        <v>50</v>
      </c>
      <c r="H2520" s="24">
        <f>Table1[[#This Row],[Week]]-45</f>
        <v>5</v>
      </c>
      <c r="I2520" s="32">
        <f>VLOOKUP(Table1[[#This Row],[WeekName]],LookUp!A:B,2)</f>
        <v>43444</v>
      </c>
      <c r="J2520" s="47">
        <f>MONTH(Table1[[#This Row],[DateTime]])</f>
        <v>12</v>
      </c>
    </row>
    <row r="2521" spans="1:10" x14ac:dyDescent="0.25">
      <c r="A2521" s="15" t="s">
        <v>21</v>
      </c>
      <c r="B2521" s="17">
        <v>43448</v>
      </c>
      <c r="C2521" s="18">
        <v>32</v>
      </c>
      <c r="D2521" s="18">
        <v>6</v>
      </c>
      <c r="E2521" s="18">
        <v>26</v>
      </c>
      <c r="F2521" s="9">
        <v>0</v>
      </c>
      <c r="G2521" s="24">
        <v>50</v>
      </c>
      <c r="H2521" s="24">
        <f>Table1[[#This Row],[Week]]-45</f>
        <v>5</v>
      </c>
      <c r="I2521" s="32">
        <f>VLOOKUP(Table1[[#This Row],[WeekName]],LookUp!A:B,2)</f>
        <v>43444</v>
      </c>
      <c r="J2521" s="47">
        <f>MONTH(Table1[[#This Row],[DateTime]])</f>
        <v>12</v>
      </c>
    </row>
    <row r="2522" spans="1:10" x14ac:dyDescent="0.25">
      <c r="A2522" s="15" t="s">
        <v>22</v>
      </c>
      <c r="B2522" s="17">
        <v>43448</v>
      </c>
      <c r="C2522" s="18">
        <v>7</v>
      </c>
      <c r="D2522" s="18">
        <v>0</v>
      </c>
      <c r="E2522" s="18">
        <v>7</v>
      </c>
      <c r="F2522" s="9">
        <v>0</v>
      </c>
      <c r="G2522" s="24">
        <v>50</v>
      </c>
      <c r="H2522" s="24">
        <f>Table1[[#This Row],[Week]]-45</f>
        <v>5</v>
      </c>
      <c r="I2522" s="32">
        <f>VLOOKUP(Table1[[#This Row],[WeekName]],LookUp!A:B,2)</f>
        <v>43444</v>
      </c>
      <c r="J2522" s="47">
        <f>MONTH(Table1[[#This Row],[DateTime]])</f>
        <v>12</v>
      </c>
    </row>
    <row r="2523" spans="1:10" x14ac:dyDescent="0.25">
      <c r="A2523" s="15" t="s">
        <v>23</v>
      </c>
      <c r="B2523" s="17">
        <v>43448</v>
      </c>
      <c r="C2523" s="18">
        <v>175</v>
      </c>
      <c r="D2523" s="18">
        <v>1</v>
      </c>
      <c r="E2523" s="18">
        <v>174</v>
      </c>
      <c r="F2523" s="9">
        <v>0</v>
      </c>
      <c r="G2523" s="24">
        <v>50</v>
      </c>
      <c r="H2523" s="24">
        <f>Table1[[#This Row],[Week]]-45</f>
        <v>5</v>
      </c>
      <c r="I2523" s="32">
        <f>VLOOKUP(Table1[[#This Row],[WeekName]],LookUp!A:B,2)</f>
        <v>43444</v>
      </c>
      <c r="J2523" s="47">
        <f>MONTH(Table1[[#This Row],[DateTime]])</f>
        <v>12</v>
      </c>
    </row>
    <row r="2524" spans="1:10" x14ac:dyDescent="0.25">
      <c r="A2524" s="15" t="s">
        <v>24</v>
      </c>
      <c r="B2524" s="17">
        <v>43448</v>
      </c>
      <c r="C2524" s="18">
        <v>6</v>
      </c>
      <c r="D2524" s="18">
        <v>1</v>
      </c>
      <c r="E2524" s="18">
        <v>5</v>
      </c>
      <c r="F2524" s="9">
        <v>0</v>
      </c>
      <c r="G2524" s="24">
        <v>50</v>
      </c>
      <c r="H2524" s="24">
        <f>Table1[[#This Row],[Week]]-45</f>
        <v>5</v>
      </c>
      <c r="I2524" s="32">
        <f>VLOOKUP(Table1[[#This Row],[WeekName]],LookUp!A:B,2)</f>
        <v>43444</v>
      </c>
      <c r="J2524" s="47">
        <f>MONTH(Table1[[#This Row],[DateTime]])</f>
        <v>12</v>
      </c>
    </row>
    <row r="2525" spans="1:10" x14ac:dyDescent="0.25">
      <c r="A2525" s="15" t="s">
        <v>25</v>
      </c>
      <c r="B2525" s="17">
        <v>43448</v>
      </c>
      <c r="C2525" s="18">
        <v>175</v>
      </c>
      <c r="D2525" s="18">
        <v>0</v>
      </c>
      <c r="E2525" s="18">
        <v>175</v>
      </c>
      <c r="F2525" s="9">
        <v>0</v>
      </c>
      <c r="G2525" s="24">
        <v>50</v>
      </c>
      <c r="H2525" s="24">
        <f>Table1[[#This Row],[Week]]-45</f>
        <v>5</v>
      </c>
      <c r="I2525" s="32">
        <f>VLOOKUP(Table1[[#This Row],[WeekName]],LookUp!A:B,2)</f>
        <v>43444</v>
      </c>
      <c r="J2525" s="47">
        <f>MONTH(Table1[[#This Row],[DateTime]])</f>
        <v>12</v>
      </c>
    </row>
    <row r="2526" spans="1:10" x14ac:dyDescent="0.25">
      <c r="A2526" s="15" t="s">
        <v>26</v>
      </c>
      <c r="B2526" s="17">
        <v>43448</v>
      </c>
      <c r="C2526" s="18">
        <v>501</v>
      </c>
      <c r="D2526" s="18">
        <v>6</v>
      </c>
      <c r="E2526" s="18">
        <v>495</v>
      </c>
      <c r="F2526" s="9">
        <v>0</v>
      </c>
      <c r="G2526" s="24">
        <v>50</v>
      </c>
      <c r="H2526" s="24">
        <f>Table1[[#This Row],[Week]]-45</f>
        <v>5</v>
      </c>
      <c r="I2526" s="32">
        <f>VLOOKUP(Table1[[#This Row],[WeekName]],LookUp!A:B,2)</f>
        <v>43444</v>
      </c>
      <c r="J2526" s="47">
        <f>MONTH(Table1[[#This Row],[DateTime]])</f>
        <v>12</v>
      </c>
    </row>
    <row r="2527" spans="1:10" x14ac:dyDescent="0.25">
      <c r="A2527" s="15" t="s">
        <v>27</v>
      </c>
      <c r="B2527" s="17">
        <v>43448</v>
      </c>
      <c r="C2527" s="18">
        <v>1275</v>
      </c>
      <c r="D2527" s="18">
        <v>18</v>
      </c>
      <c r="E2527" s="18">
        <v>1257</v>
      </c>
      <c r="F2527" s="9">
        <v>0</v>
      </c>
      <c r="G2527" s="24">
        <v>50</v>
      </c>
      <c r="H2527" s="24">
        <f>Table1[[#This Row],[Week]]-45</f>
        <v>5</v>
      </c>
      <c r="I2527" s="32">
        <f>VLOOKUP(Table1[[#This Row],[WeekName]],LookUp!A:B,2)</f>
        <v>43444</v>
      </c>
      <c r="J2527" s="47">
        <f>MONTH(Table1[[#This Row],[DateTime]])</f>
        <v>12</v>
      </c>
    </row>
    <row r="2528" spans="1:10" x14ac:dyDescent="0.25">
      <c r="A2528" s="15" t="s">
        <v>28</v>
      </c>
      <c r="B2528" s="17">
        <v>43448</v>
      </c>
      <c r="C2528" s="18">
        <v>92</v>
      </c>
      <c r="D2528" s="18">
        <v>13</v>
      </c>
      <c r="E2528" s="18">
        <v>79</v>
      </c>
      <c r="F2528" s="9">
        <v>0</v>
      </c>
      <c r="G2528" s="24">
        <v>50</v>
      </c>
      <c r="H2528" s="24">
        <f>Table1[[#This Row],[Week]]-45</f>
        <v>5</v>
      </c>
      <c r="I2528" s="32">
        <f>VLOOKUP(Table1[[#This Row],[WeekName]],LookUp!A:B,2)</f>
        <v>43444</v>
      </c>
      <c r="J2528" s="47">
        <f>MONTH(Table1[[#This Row],[DateTime]])</f>
        <v>12</v>
      </c>
    </row>
    <row r="2529" spans="1:10" x14ac:dyDescent="0.25">
      <c r="A2529" s="15" t="s">
        <v>29</v>
      </c>
      <c r="B2529" s="17">
        <v>43448</v>
      </c>
      <c r="C2529" s="18">
        <v>18</v>
      </c>
      <c r="D2529" s="18">
        <v>0</v>
      </c>
      <c r="E2529" s="18">
        <v>18</v>
      </c>
      <c r="F2529" s="9">
        <v>0</v>
      </c>
      <c r="G2529" s="24">
        <v>50</v>
      </c>
      <c r="H2529" s="24">
        <f>Table1[[#This Row],[Week]]-45</f>
        <v>5</v>
      </c>
      <c r="I2529" s="32">
        <f>VLOOKUP(Table1[[#This Row],[WeekName]],LookUp!A:B,2)</f>
        <v>43444</v>
      </c>
      <c r="J2529" s="47">
        <f>MONTH(Table1[[#This Row],[DateTime]])</f>
        <v>12</v>
      </c>
    </row>
    <row r="2530" spans="1:10" x14ac:dyDescent="0.25">
      <c r="A2530" s="15" t="s">
        <v>30</v>
      </c>
      <c r="B2530" s="17">
        <v>43448</v>
      </c>
      <c r="C2530" s="18">
        <v>18</v>
      </c>
      <c r="D2530" s="18">
        <v>0</v>
      </c>
      <c r="E2530" s="18">
        <v>18</v>
      </c>
      <c r="F2530" s="9">
        <v>0</v>
      </c>
      <c r="G2530" s="24">
        <v>50</v>
      </c>
      <c r="H2530" s="24">
        <f>Table1[[#This Row],[Week]]-45</f>
        <v>5</v>
      </c>
      <c r="I2530" s="32">
        <f>VLOOKUP(Table1[[#This Row],[WeekName]],LookUp!A:B,2)</f>
        <v>43444</v>
      </c>
      <c r="J2530" s="47">
        <f>MONTH(Table1[[#This Row],[DateTime]])</f>
        <v>12</v>
      </c>
    </row>
    <row r="2531" spans="1:10" x14ac:dyDescent="0.25">
      <c r="A2531" s="15" t="s">
        <v>31</v>
      </c>
      <c r="B2531" s="17">
        <v>43448</v>
      </c>
      <c r="C2531" s="18">
        <v>7</v>
      </c>
      <c r="D2531" s="18">
        <v>0</v>
      </c>
      <c r="E2531" s="18">
        <v>7</v>
      </c>
      <c r="F2531" s="9">
        <v>0</v>
      </c>
      <c r="G2531" s="24">
        <v>50</v>
      </c>
      <c r="H2531" s="24">
        <f>Table1[[#This Row],[Week]]-45</f>
        <v>5</v>
      </c>
      <c r="I2531" s="32">
        <f>VLOOKUP(Table1[[#This Row],[WeekName]],LookUp!A:B,2)</f>
        <v>43444</v>
      </c>
      <c r="J2531" s="47">
        <f>MONTH(Table1[[#This Row],[DateTime]])</f>
        <v>12</v>
      </c>
    </row>
    <row r="2532" spans="1:10" x14ac:dyDescent="0.25">
      <c r="A2532" s="15" t="s">
        <v>32</v>
      </c>
      <c r="B2532" s="17">
        <v>43448</v>
      </c>
      <c r="C2532" s="18">
        <v>109</v>
      </c>
      <c r="D2532" s="18">
        <v>3</v>
      </c>
      <c r="E2532" s="18">
        <v>106</v>
      </c>
      <c r="F2532" s="9">
        <v>0</v>
      </c>
      <c r="G2532" s="24">
        <v>50</v>
      </c>
      <c r="H2532" s="24">
        <f>Table1[[#This Row],[Week]]-45</f>
        <v>5</v>
      </c>
      <c r="I2532" s="32">
        <f>VLOOKUP(Table1[[#This Row],[WeekName]],LookUp!A:B,2)</f>
        <v>43444</v>
      </c>
      <c r="J2532" s="47">
        <f>MONTH(Table1[[#This Row],[DateTime]])</f>
        <v>12</v>
      </c>
    </row>
    <row r="2533" spans="1:10" x14ac:dyDescent="0.25">
      <c r="A2533" s="15" t="s">
        <v>33</v>
      </c>
      <c r="B2533" s="17">
        <v>43448</v>
      </c>
      <c r="C2533" s="18">
        <v>41</v>
      </c>
      <c r="D2533" s="18">
        <v>8</v>
      </c>
      <c r="E2533" s="18">
        <v>33</v>
      </c>
      <c r="F2533" s="9">
        <v>0</v>
      </c>
      <c r="G2533" s="24">
        <v>50</v>
      </c>
      <c r="H2533" s="24">
        <f>Table1[[#This Row],[Week]]-45</f>
        <v>5</v>
      </c>
      <c r="I2533" s="32">
        <f>VLOOKUP(Table1[[#This Row],[WeekName]],LookUp!A:B,2)</f>
        <v>43444</v>
      </c>
      <c r="J2533" s="47">
        <f>MONTH(Table1[[#This Row],[DateTime]])</f>
        <v>12</v>
      </c>
    </row>
    <row r="2534" spans="1:10" x14ac:dyDescent="0.25">
      <c r="A2534" s="15" t="s">
        <v>34</v>
      </c>
      <c r="B2534" s="17">
        <v>43448</v>
      </c>
      <c r="C2534" s="18">
        <v>59</v>
      </c>
      <c r="D2534" s="18">
        <v>10</v>
      </c>
      <c r="E2534" s="18">
        <v>49</v>
      </c>
      <c r="F2534" s="9">
        <v>0</v>
      </c>
      <c r="G2534" s="24">
        <v>50</v>
      </c>
      <c r="H2534" s="24">
        <f>Table1[[#This Row],[Week]]-45</f>
        <v>5</v>
      </c>
      <c r="I2534" s="32">
        <f>VLOOKUP(Table1[[#This Row],[WeekName]],LookUp!A:B,2)</f>
        <v>43444</v>
      </c>
      <c r="J2534" s="47">
        <f>MONTH(Table1[[#This Row],[DateTime]])</f>
        <v>12</v>
      </c>
    </row>
    <row r="2535" spans="1:10" x14ac:dyDescent="0.25">
      <c r="A2535" s="15" t="s">
        <v>35</v>
      </c>
      <c r="B2535" s="17">
        <v>43448</v>
      </c>
      <c r="C2535" s="18">
        <v>267</v>
      </c>
      <c r="D2535" s="18">
        <v>12</v>
      </c>
      <c r="E2535" s="18">
        <v>255</v>
      </c>
      <c r="F2535" s="9">
        <v>0</v>
      </c>
      <c r="G2535" s="24">
        <v>50</v>
      </c>
      <c r="H2535" s="24">
        <f>Table1[[#This Row],[Week]]-45</f>
        <v>5</v>
      </c>
      <c r="I2535" s="32">
        <f>VLOOKUP(Table1[[#This Row],[WeekName]],LookUp!A:B,2)</f>
        <v>43444</v>
      </c>
      <c r="J2535" s="47">
        <f>MONTH(Table1[[#This Row],[DateTime]])</f>
        <v>12</v>
      </c>
    </row>
    <row r="2536" spans="1:10" x14ac:dyDescent="0.25">
      <c r="A2536" s="15" t="s">
        <v>36</v>
      </c>
      <c r="B2536" s="17">
        <v>43448</v>
      </c>
      <c r="C2536" s="18">
        <v>267</v>
      </c>
      <c r="D2536" s="18">
        <v>0</v>
      </c>
      <c r="E2536" s="18">
        <v>267</v>
      </c>
      <c r="F2536" s="9">
        <v>0</v>
      </c>
      <c r="G2536" s="24">
        <v>50</v>
      </c>
      <c r="H2536" s="24">
        <f>Table1[[#This Row],[Week]]-45</f>
        <v>5</v>
      </c>
      <c r="I2536" s="32">
        <f>VLOOKUP(Table1[[#This Row],[WeekName]],LookUp!A:B,2)</f>
        <v>43444</v>
      </c>
      <c r="J2536" s="47">
        <f>MONTH(Table1[[#This Row],[DateTime]])</f>
        <v>12</v>
      </c>
    </row>
    <row r="2537" spans="1:10" x14ac:dyDescent="0.25">
      <c r="A2537" s="15" t="s">
        <v>37</v>
      </c>
      <c r="B2537" s="17">
        <v>43448</v>
      </c>
      <c r="C2537" s="18">
        <v>214</v>
      </c>
      <c r="D2537" s="18">
        <v>18</v>
      </c>
      <c r="E2537" s="18">
        <v>196</v>
      </c>
      <c r="F2537" s="9">
        <v>0</v>
      </c>
      <c r="G2537" s="24">
        <v>50</v>
      </c>
      <c r="H2537" s="24">
        <f>Table1[[#This Row],[Week]]-45</f>
        <v>5</v>
      </c>
      <c r="I2537" s="32">
        <f>VLOOKUP(Table1[[#This Row],[WeekName]],LookUp!A:B,2)</f>
        <v>43444</v>
      </c>
      <c r="J2537" s="47">
        <f>MONTH(Table1[[#This Row],[DateTime]])</f>
        <v>12</v>
      </c>
    </row>
    <row r="2538" spans="1:10" x14ac:dyDescent="0.25">
      <c r="A2538" s="15" t="s">
        <v>38</v>
      </c>
      <c r="B2538" s="17">
        <v>43448</v>
      </c>
      <c r="C2538" s="18">
        <v>74</v>
      </c>
      <c r="D2538" s="18">
        <v>8</v>
      </c>
      <c r="E2538" s="18">
        <v>66</v>
      </c>
      <c r="F2538" s="9">
        <v>0</v>
      </c>
      <c r="G2538" s="24">
        <v>50</v>
      </c>
      <c r="H2538" s="24">
        <f>Table1[[#This Row],[Week]]-45</f>
        <v>5</v>
      </c>
      <c r="I2538" s="32">
        <f>VLOOKUP(Table1[[#This Row],[WeekName]],LookUp!A:B,2)</f>
        <v>43444</v>
      </c>
      <c r="J2538" s="47">
        <f>MONTH(Table1[[#This Row],[DateTime]])</f>
        <v>12</v>
      </c>
    </row>
    <row r="2539" spans="1:10" x14ac:dyDescent="0.25">
      <c r="A2539" s="15" t="s">
        <v>39</v>
      </c>
      <c r="B2539" s="17">
        <v>43448</v>
      </c>
      <c r="C2539" s="18">
        <v>63</v>
      </c>
      <c r="D2539" s="18">
        <v>5</v>
      </c>
      <c r="E2539" s="18">
        <v>58</v>
      </c>
      <c r="F2539" s="9">
        <v>0</v>
      </c>
      <c r="G2539" s="24">
        <v>50</v>
      </c>
      <c r="H2539" s="24">
        <f>Table1[[#This Row],[Week]]-45</f>
        <v>5</v>
      </c>
      <c r="I2539" s="32">
        <f>VLOOKUP(Table1[[#This Row],[WeekName]],LookUp!A:B,2)</f>
        <v>43444</v>
      </c>
      <c r="J2539" s="47">
        <f>MONTH(Table1[[#This Row],[DateTime]])</f>
        <v>12</v>
      </c>
    </row>
    <row r="2540" spans="1:10" x14ac:dyDescent="0.25">
      <c r="A2540" s="15" t="s">
        <v>40</v>
      </c>
      <c r="B2540" s="17">
        <v>43448</v>
      </c>
      <c r="C2540" s="18">
        <v>73</v>
      </c>
      <c r="D2540" s="18">
        <v>0</v>
      </c>
      <c r="E2540" s="18">
        <v>0</v>
      </c>
      <c r="F2540" s="9">
        <v>0</v>
      </c>
      <c r="G2540" s="24">
        <v>50</v>
      </c>
      <c r="H2540" s="24">
        <f>Table1[[#This Row],[Week]]-45</f>
        <v>5</v>
      </c>
      <c r="I2540" s="32">
        <f>VLOOKUP(Table1[[#This Row],[WeekName]],LookUp!A:B,2)</f>
        <v>43444</v>
      </c>
      <c r="J2540" s="47">
        <f>MONTH(Table1[[#This Row],[DateTime]])</f>
        <v>12</v>
      </c>
    </row>
    <row r="2541" spans="1:10" x14ac:dyDescent="0.25">
      <c r="A2541" s="15" t="s">
        <v>41</v>
      </c>
      <c r="B2541" s="17">
        <v>43448</v>
      </c>
      <c r="C2541" s="18">
        <v>636</v>
      </c>
      <c r="D2541" s="18">
        <v>136</v>
      </c>
      <c r="E2541" s="18">
        <v>500</v>
      </c>
      <c r="F2541" s="9">
        <v>0</v>
      </c>
      <c r="G2541" s="24">
        <v>50</v>
      </c>
      <c r="H2541" s="24">
        <f>Table1[[#This Row],[Week]]-45</f>
        <v>5</v>
      </c>
      <c r="I2541" s="32">
        <f>VLOOKUP(Table1[[#This Row],[WeekName]],LookUp!A:B,2)</f>
        <v>43444</v>
      </c>
      <c r="J2541" s="47">
        <f>MONTH(Table1[[#This Row],[DateTime]])</f>
        <v>12</v>
      </c>
    </row>
    <row r="2542" spans="1:10" x14ac:dyDescent="0.25">
      <c r="A2542" s="15" t="s">
        <v>42</v>
      </c>
      <c r="B2542" s="17">
        <v>43448</v>
      </c>
      <c r="C2542" s="18">
        <v>2633</v>
      </c>
      <c r="D2542" s="18">
        <v>202</v>
      </c>
      <c r="E2542" s="18">
        <v>2431</v>
      </c>
      <c r="F2542" s="9">
        <v>0</v>
      </c>
      <c r="G2542" s="24">
        <v>50</v>
      </c>
      <c r="H2542" s="24">
        <f>Table1[[#This Row],[Week]]-45</f>
        <v>5</v>
      </c>
      <c r="I2542" s="32">
        <f>VLOOKUP(Table1[[#This Row],[WeekName]],LookUp!A:B,2)</f>
        <v>43444</v>
      </c>
      <c r="J2542" s="47">
        <f>MONTH(Table1[[#This Row],[DateTime]])</f>
        <v>12</v>
      </c>
    </row>
    <row r="2543" spans="1:10" x14ac:dyDescent="0.25">
      <c r="A2543" s="8" t="s">
        <v>43</v>
      </c>
      <c r="B2543" s="14">
        <v>43448</v>
      </c>
      <c r="C2543" s="16">
        <v>701</v>
      </c>
      <c r="D2543" s="16">
        <v>0</v>
      </c>
      <c r="E2543" s="16">
        <v>0</v>
      </c>
      <c r="F2543" s="13">
        <v>701</v>
      </c>
      <c r="G2543" s="25">
        <v>50</v>
      </c>
      <c r="H2543" s="25">
        <f>Table1[[#This Row],[Week]]-45</f>
        <v>5</v>
      </c>
      <c r="I2543" s="32">
        <f>VLOOKUP(Table1[[#This Row],[WeekName]],LookUp!A:B,2)</f>
        <v>43444</v>
      </c>
      <c r="J2543" s="47">
        <f>MONTH(Table1[[#This Row],[DateTime]])</f>
        <v>12</v>
      </c>
    </row>
    <row r="2544" spans="1:10" x14ac:dyDescent="0.25">
      <c r="A2544" s="15" t="s">
        <v>6</v>
      </c>
      <c r="B2544" s="17">
        <v>43447</v>
      </c>
      <c r="C2544" s="18">
        <v>2854</v>
      </c>
      <c r="D2544" s="18">
        <v>0</v>
      </c>
      <c r="E2544" s="18">
        <v>2834</v>
      </c>
      <c r="F2544" s="9">
        <v>20</v>
      </c>
      <c r="G2544" s="24">
        <v>50</v>
      </c>
      <c r="H2544" s="24">
        <f>Table1[[#This Row],[Week]]-45</f>
        <v>5</v>
      </c>
      <c r="I2544" s="32">
        <f>VLOOKUP(Table1[[#This Row],[WeekName]],LookUp!A:B,2)</f>
        <v>43444</v>
      </c>
      <c r="J2544" s="47">
        <f>MONTH(Table1[[#This Row],[DateTime]])</f>
        <v>12</v>
      </c>
    </row>
    <row r="2545" spans="1:10" x14ac:dyDescent="0.25">
      <c r="A2545" s="15" t="s">
        <v>7</v>
      </c>
      <c r="B2545" s="17">
        <v>43447</v>
      </c>
      <c r="C2545" s="18">
        <v>16</v>
      </c>
      <c r="D2545" s="18">
        <v>2</v>
      </c>
      <c r="E2545" s="18">
        <v>14</v>
      </c>
      <c r="F2545" s="9">
        <v>0</v>
      </c>
      <c r="G2545" s="24">
        <v>50</v>
      </c>
      <c r="H2545" s="24">
        <f>Table1[[#This Row],[Week]]-45</f>
        <v>5</v>
      </c>
      <c r="I2545" s="32">
        <f>VLOOKUP(Table1[[#This Row],[WeekName]],LookUp!A:B,2)</f>
        <v>43444</v>
      </c>
      <c r="J2545" s="47">
        <f>MONTH(Table1[[#This Row],[DateTime]])</f>
        <v>12</v>
      </c>
    </row>
    <row r="2546" spans="1:10" x14ac:dyDescent="0.25">
      <c r="A2546" s="15" t="s">
        <v>8</v>
      </c>
      <c r="B2546" s="17">
        <v>43447</v>
      </c>
      <c r="C2546" s="18">
        <v>62</v>
      </c>
      <c r="D2546" s="18">
        <v>5</v>
      </c>
      <c r="E2546" s="18">
        <v>57</v>
      </c>
      <c r="F2546" s="9">
        <v>0</v>
      </c>
      <c r="G2546" s="24">
        <v>50</v>
      </c>
      <c r="H2546" s="24">
        <f>Table1[[#This Row],[Week]]-45</f>
        <v>5</v>
      </c>
      <c r="I2546" s="32">
        <f>VLOOKUP(Table1[[#This Row],[WeekName]],LookUp!A:B,2)</f>
        <v>43444</v>
      </c>
      <c r="J2546" s="47">
        <f>MONTH(Table1[[#This Row],[DateTime]])</f>
        <v>12</v>
      </c>
    </row>
    <row r="2547" spans="1:10" x14ac:dyDescent="0.25">
      <c r="A2547" s="15" t="s">
        <v>9</v>
      </c>
      <c r="B2547" s="17">
        <v>43447</v>
      </c>
      <c r="C2547" s="18">
        <v>41</v>
      </c>
      <c r="D2547" s="18">
        <v>0</v>
      </c>
      <c r="E2547" s="18">
        <v>41</v>
      </c>
      <c r="F2547" s="9">
        <v>0</v>
      </c>
      <c r="G2547" s="24">
        <v>50</v>
      </c>
      <c r="H2547" s="24">
        <f>Table1[[#This Row],[Week]]-45</f>
        <v>5</v>
      </c>
      <c r="I2547" s="32">
        <f>VLOOKUP(Table1[[#This Row],[WeekName]],LookUp!A:B,2)</f>
        <v>43444</v>
      </c>
      <c r="J2547" s="47">
        <f>MONTH(Table1[[#This Row],[DateTime]])</f>
        <v>12</v>
      </c>
    </row>
    <row r="2548" spans="1:10" x14ac:dyDescent="0.25">
      <c r="A2548" s="15" t="s">
        <v>11</v>
      </c>
      <c r="B2548" s="17">
        <v>43447</v>
      </c>
      <c r="C2548" s="18">
        <v>10</v>
      </c>
      <c r="D2548" s="18">
        <v>1</v>
      </c>
      <c r="E2548" s="18">
        <v>9</v>
      </c>
      <c r="F2548" s="9">
        <v>0</v>
      </c>
      <c r="G2548" s="24">
        <v>50</v>
      </c>
      <c r="H2548" s="24">
        <f>Table1[[#This Row],[Week]]-45</f>
        <v>5</v>
      </c>
      <c r="I2548" s="32">
        <f>VLOOKUP(Table1[[#This Row],[WeekName]],LookUp!A:B,2)</f>
        <v>43444</v>
      </c>
      <c r="J2548" s="47">
        <f>MONTH(Table1[[#This Row],[DateTime]])</f>
        <v>12</v>
      </c>
    </row>
    <row r="2549" spans="1:10" x14ac:dyDescent="0.25">
      <c r="A2549" s="15" t="s">
        <v>12</v>
      </c>
      <c r="B2549" s="17">
        <v>43447</v>
      </c>
      <c r="C2549" s="18">
        <v>9</v>
      </c>
      <c r="D2549" s="18">
        <v>0</v>
      </c>
      <c r="E2549" s="18">
        <v>9</v>
      </c>
      <c r="F2549" s="9">
        <v>0</v>
      </c>
      <c r="G2549" s="24">
        <v>50</v>
      </c>
      <c r="H2549" s="24">
        <f>Table1[[#This Row],[Week]]-45</f>
        <v>5</v>
      </c>
      <c r="I2549" s="32">
        <f>VLOOKUP(Table1[[#This Row],[WeekName]],LookUp!A:B,2)</f>
        <v>43444</v>
      </c>
      <c r="J2549" s="47">
        <f>MONTH(Table1[[#This Row],[DateTime]])</f>
        <v>12</v>
      </c>
    </row>
    <row r="2550" spans="1:10" x14ac:dyDescent="0.25">
      <c r="A2550" s="15" t="s">
        <v>13</v>
      </c>
      <c r="B2550" s="17">
        <v>43447</v>
      </c>
      <c r="C2550" s="18">
        <v>2834</v>
      </c>
      <c r="D2550" s="18">
        <v>75</v>
      </c>
      <c r="E2550" s="18">
        <v>2726</v>
      </c>
      <c r="F2550" s="9">
        <v>33</v>
      </c>
      <c r="G2550" s="24">
        <v>50</v>
      </c>
      <c r="H2550" s="24">
        <f>Table1[[#This Row],[Week]]-45</f>
        <v>5</v>
      </c>
      <c r="I2550" s="32">
        <f>VLOOKUP(Table1[[#This Row],[WeekName]],LookUp!A:B,2)</f>
        <v>43444</v>
      </c>
      <c r="J2550" s="47">
        <f>MONTH(Table1[[#This Row],[DateTime]])</f>
        <v>12</v>
      </c>
    </row>
    <row r="2551" spans="1:10" x14ac:dyDescent="0.25">
      <c r="A2551" s="15" t="s">
        <v>48</v>
      </c>
      <c r="B2551" s="17">
        <v>43447</v>
      </c>
      <c r="C2551" s="18">
        <v>23</v>
      </c>
      <c r="D2551" s="18">
        <v>0</v>
      </c>
      <c r="E2551" s="18">
        <v>23</v>
      </c>
      <c r="F2551" s="9">
        <v>0</v>
      </c>
      <c r="G2551" s="24">
        <v>50</v>
      </c>
      <c r="H2551" s="24">
        <f>Table1[[#This Row],[Week]]-45</f>
        <v>5</v>
      </c>
      <c r="I2551" s="32">
        <f>VLOOKUP(Table1[[#This Row],[WeekName]],LookUp!A:B,2)</f>
        <v>43444</v>
      </c>
      <c r="J2551" s="47">
        <f>MONTH(Table1[[#This Row],[DateTime]])</f>
        <v>12</v>
      </c>
    </row>
    <row r="2552" spans="1:10" x14ac:dyDescent="0.25">
      <c r="A2552" s="15" t="s">
        <v>14</v>
      </c>
      <c r="B2552" s="17">
        <v>43447</v>
      </c>
      <c r="C2552" s="18">
        <v>219</v>
      </c>
      <c r="D2552" s="18">
        <v>31</v>
      </c>
      <c r="E2552" s="18">
        <v>188</v>
      </c>
      <c r="F2552" s="9">
        <v>0</v>
      </c>
      <c r="G2552" s="24">
        <v>50</v>
      </c>
      <c r="H2552" s="24">
        <f>Table1[[#This Row],[Week]]-45</f>
        <v>5</v>
      </c>
      <c r="I2552" s="32">
        <f>VLOOKUP(Table1[[#This Row],[WeekName]],LookUp!A:B,2)</f>
        <v>43444</v>
      </c>
      <c r="J2552" s="47">
        <f>MONTH(Table1[[#This Row],[DateTime]])</f>
        <v>12</v>
      </c>
    </row>
    <row r="2553" spans="1:10" x14ac:dyDescent="0.25">
      <c r="A2553" s="15" t="s">
        <v>15</v>
      </c>
      <c r="B2553" s="17">
        <v>43447</v>
      </c>
      <c r="C2553" s="18">
        <v>7</v>
      </c>
      <c r="D2553" s="18">
        <v>2</v>
      </c>
      <c r="E2553" s="18">
        <v>5</v>
      </c>
      <c r="F2553" s="9">
        <v>0</v>
      </c>
      <c r="G2553" s="24">
        <v>50</v>
      </c>
      <c r="H2553" s="24">
        <f>Table1[[#This Row],[Week]]-45</f>
        <v>5</v>
      </c>
      <c r="I2553" s="32">
        <f>VLOOKUP(Table1[[#This Row],[WeekName]],LookUp!A:B,2)</f>
        <v>43444</v>
      </c>
      <c r="J2553" s="47">
        <f>MONTH(Table1[[#This Row],[DateTime]])</f>
        <v>12</v>
      </c>
    </row>
    <row r="2554" spans="1:10" x14ac:dyDescent="0.25">
      <c r="A2554" s="15" t="s">
        <v>16</v>
      </c>
      <c r="B2554" s="17">
        <v>43447</v>
      </c>
      <c r="C2554" s="18">
        <v>8</v>
      </c>
      <c r="D2554" s="18">
        <v>1</v>
      </c>
      <c r="E2554" s="18">
        <v>7</v>
      </c>
      <c r="F2554" s="9">
        <v>0</v>
      </c>
      <c r="G2554" s="24">
        <v>50</v>
      </c>
      <c r="H2554" s="24">
        <f>Table1[[#This Row],[Week]]-45</f>
        <v>5</v>
      </c>
      <c r="I2554" s="32">
        <f>VLOOKUP(Table1[[#This Row],[WeekName]],LookUp!A:B,2)</f>
        <v>43444</v>
      </c>
      <c r="J2554" s="47">
        <f>MONTH(Table1[[#This Row],[DateTime]])</f>
        <v>12</v>
      </c>
    </row>
    <row r="2555" spans="1:10" x14ac:dyDescent="0.25">
      <c r="A2555" s="15" t="s">
        <v>17</v>
      </c>
      <c r="B2555" s="17">
        <v>43447</v>
      </c>
      <c r="C2555" s="18">
        <v>159</v>
      </c>
      <c r="D2555" s="18">
        <v>44</v>
      </c>
      <c r="E2555" s="18">
        <v>115</v>
      </c>
      <c r="F2555" s="9">
        <v>0</v>
      </c>
      <c r="G2555" s="24">
        <v>50</v>
      </c>
      <c r="H2555" s="24">
        <f>Table1[[#This Row],[Week]]-45</f>
        <v>5</v>
      </c>
      <c r="I2555" s="32">
        <f>VLOOKUP(Table1[[#This Row],[WeekName]],LookUp!A:B,2)</f>
        <v>43444</v>
      </c>
      <c r="J2555" s="47">
        <f>MONTH(Table1[[#This Row],[DateTime]])</f>
        <v>12</v>
      </c>
    </row>
    <row r="2556" spans="1:10" x14ac:dyDescent="0.25">
      <c r="A2556" s="15" t="s">
        <v>18</v>
      </c>
      <c r="B2556" s="17">
        <v>43447</v>
      </c>
      <c r="C2556" s="18">
        <v>97</v>
      </c>
      <c r="D2556" s="18">
        <v>2</v>
      </c>
      <c r="E2556" s="18">
        <v>95</v>
      </c>
      <c r="F2556" s="9">
        <v>0</v>
      </c>
      <c r="G2556" s="24">
        <v>50</v>
      </c>
      <c r="H2556" s="24">
        <f>Table1[[#This Row],[Week]]-45</f>
        <v>5</v>
      </c>
      <c r="I2556" s="32">
        <f>VLOOKUP(Table1[[#This Row],[WeekName]],LookUp!A:B,2)</f>
        <v>43444</v>
      </c>
      <c r="J2556" s="47">
        <f>MONTH(Table1[[#This Row],[DateTime]])</f>
        <v>12</v>
      </c>
    </row>
    <row r="2557" spans="1:10" x14ac:dyDescent="0.25">
      <c r="A2557" s="15" t="s">
        <v>21</v>
      </c>
      <c r="B2557" s="17">
        <v>43447</v>
      </c>
      <c r="C2557" s="18">
        <v>20</v>
      </c>
      <c r="D2557" s="18">
        <v>5</v>
      </c>
      <c r="E2557" s="18">
        <v>15</v>
      </c>
      <c r="F2557" s="9">
        <v>0</v>
      </c>
      <c r="G2557" s="24">
        <v>50</v>
      </c>
      <c r="H2557" s="24">
        <f>Table1[[#This Row],[Week]]-45</f>
        <v>5</v>
      </c>
      <c r="I2557" s="32">
        <f>VLOOKUP(Table1[[#This Row],[WeekName]],LookUp!A:B,2)</f>
        <v>43444</v>
      </c>
      <c r="J2557" s="47">
        <f>MONTH(Table1[[#This Row],[DateTime]])</f>
        <v>12</v>
      </c>
    </row>
    <row r="2558" spans="1:10" x14ac:dyDescent="0.25">
      <c r="A2558" s="15" t="s">
        <v>22</v>
      </c>
      <c r="B2558" s="17">
        <v>43447</v>
      </c>
      <c r="C2558" s="18">
        <v>3</v>
      </c>
      <c r="D2558" s="18">
        <v>0</v>
      </c>
      <c r="E2558" s="18">
        <v>3</v>
      </c>
      <c r="F2558" s="9">
        <v>0</v>
      </c>
      <c r="G2558" s="24">
        <v>50</v>
      </c>
      <c r="H2558" s="24">
        <f>Table1[[#This Row],[Week]]-45</f>
        <v>5</v>
      </c>
      <c r="I2558" s="32">
        <f>VLOOKUP(Table1[[#This Row],[WeekName]],LookUp!A:B,2)</f>
        <v>43444</v>
      </c>
      <c r="J2558" s="47">
        <f>MONTH(Table1[[#This Row],[DateTime]])</f>
        <v>12</v>
      </c>
    </row>
    <row r="2559" spans="1:10" x14ac:dyDescent="0.25">
      <c r="A2559" s="15" t="s">
        <v>23</v>
      </c>
      <c r="B2559" s="17">
        <v>43447</v>
      </c>
      <c r="C2559" s="18">
        <v>169</v>
      </c>
      <c r="D2559" s="18">
        <v>0</v>
      </c>
      <c r="E2559" s="18">
        <v>169</v>
      </c>
      <c r="F2559" s="9">
        <v>0</v>
      </c>
      <c r="G2559" s="24">
        <v>50</v>
      </c>
      <c r="H2559" s="24">
        <f>Table1[[#This Row],[Week]]-45</f>
        <v>5</v>
      </c>
      <c r="I2559" s="32">
        <f>VLOOKUP(Table1[[#This Row],[WeekName]],LookUp!A:B,2)</f>
        <v>43444</v>
      </c>
      <c r="J2559" s="47">
        <f>MONTH(Table1[[#This Row],[DateTime]])</f>
        <v>12</v>
      </c>
    </row>
    <row r="2560" spans="1:10" x14ac:dyDescent="0.25">
      <c r="A2560" s="15" t="s">
        <v>24</v>
      </c>
      <c r="B2560" s="17">
        <v>43447</v>
      </c>
      <c r="C2560" s="18">
        <v>2</v>
      </c>
      <c r="D2560" s="18">
        <v>0</v>
      </c>
      <c r="E2560" s="18">
        <v>2</v>
      </c>
      <c r="F2560" s="9">
        <v>0</v>
      </c>
      <c r="G2560" s="24">
        <v>50</v>
      </c>
      <c r="H2560" s="24">
        <f>Table1[[#This Row],[Week]]-45</f>
        <v>5</v>
      </c>
      <c r="I2560" s="32">
        <f>VLOOKUP(Table1[[#This Row],[WeekName]],LookUp!A:B,2)</f>
        <v>43444</v>
      </c>
      <c r="J2560" s="47">
        <f>MONTH(Table1[[#This Row],[DateTime]])</f>
        <v>12</v>
      </c>
    </row>
    <row r="2561" spans="1:10" x14ac:dyDescent="0.25">
      <c r="A2561" s="15" t="s">
        <v>25</v>
      </c>
      <c r="B2561" s="17">
        <v>43447</v>
      </c>
      <c r="C2561" s="18">
        <v>169</v>
      </c>
      <c r="D2561" s="18">
        <v>0</v>
      </c>
      <c r="E2561" s="18">
        <v>169</v>
      </c>
      <c r="F2561" s="9">
        <v>0</v>
      </c>
      <c r="G2561" s="24">
        <v>50</v>
      </c>
      <c r="H2561" s="24">
        <f>Table1[[#This Row],[Week]]-45</f>
        <v>5</v>
      </c>
      <c r="I2561" s="32">
        <f>VLOOKUP(Table1[[#This Row],[WeekName]],LookUp!A:B,2)</f>
        <v>43444</v>
      </c>
      <c r="J2561" s="47">
        <f>MONTH(Table1[[#This Row],[DateTime]])</f>
        <v>12</v>
      </c>
    </row>
    <row r="2562" spans="1:10" x14ac:dyDescent="0.25">
      <c r="A2562" s="15" t="s">
        <v>26</v>
      </c>
      <c r="B2562" s="17">
        <v>43447</v>
      </c>
      <c r="C2562" s="18">
        <v>540</v>
      </c>
      <c r="D2562" s="18">
        <v>7</v>
      </c>
      <c r="E2562" s="18">
        <v>533</v>
      </c>
      <c r="F2562" s="9">
        <v>0</v>
      </c>
      <c r="G2562" s="24">
        <v>50</v>
      </c>
      <c r="H2562" s="24">
        <f>Table1[[#This Row],[Week]]-45</f>
        <v>5</v>
      </c>
      <c r="I2562" s="32">
        <f>VLOOKUP(Table1[[#This Row],[WeekName]],LookUp!A:B,2)</f>
        <v>43444</v>
      </c>
      <c r="J2562" s="47">
        <f>MONTH(Table1[[#This Row],[DateTime]])</f>
        <v>12</v>
      </c>
    </row>
    <row r="2563" spans="1:10" x14ac:dyDescent="0.25">
      <c r="A2563" s="15" t="s">
        <v>27</v>
      </c>
      <c r="B2563" s="17">
        <v>43447</v>
      </c>
      <c r="C2563" s="18">
        <v>1295</v>
      </c>
      <c r="D2563" s="18">
        <v>14</v>
      </c>
      <c r="E2563" s="18">
        <v>1281</v>
      </c>
      <c r="F2563" s="9">
        <v>0</v>
      </c>
      <c r="G2563" s="24">
        <v>50</v>
      </c>
      <c r="H2563" s="24">
        <f>Table1[[#This Row],[Week]]-45</f>
        <v>5</v>
      </c>
      <c r="I2563" s="32">
        <f>VLOOKUP(Table1[[#This Row],[WeekName]],LookUp!A:B,2)</f>
        <v>43444</v>
      </c>
      <c r="J2563" s="47">
        <f>MONTH(Table1[[#This Row],[DateTime]])</f>
        <v>12</v>
      </c>
    </row>
    <row r="2564" spans="1:10" x14ac:dyDescent="0.25">
      <c r="A2564" s="15" t="s">
        <v>28</v>
      </c>
      <c r="B2564" s="17">
        <v>43447</v>
      </c>
      <c r="C2564" s="18">
        <v>94</v>
      </c>
      <c r="D2564" s="18">
        <v>10</v>
      </c>
      <c r="E2564" s="18">
        <v>84</v>
      </c>
      <c r="F2564" s="9">
        <v>0</v>
      </c>
      <c r="G2564" s="24">
        <v>50</v>
      </c>
      <c r="H2564" s="24">
        <f>Table1[[#This Row],[Week]]-45</f>
        <v>5</v>
      </c>
      <c r="I2564" s="32">
        <f>VLOOKUP(Table1[[#This Row],[WeekName]],LookUp!A:B,2)</f>
        <v>43444</v>
      </c>
      <c r="J2564" s="47">
        <f>MONTH(Table1[[#This Row],[DateTime]])</f>
        <v>12</v>
      </c>
    </row>
    <row r="2565" spans="1:10" x14ac:dyDescent="0.25">
      <c r="A2565" s="15" t="s">
        <v>29</v>
      </c>
      <c r="B2565" s="17">
        <v>43447</v>
      </c>
      <c r="C2565" s="18">
        <v>25</v>
      </c>
      <c r="D2565" s="18">
        <v>1</v>
      </c>
      <c r="E2565" s="18">
        <v>24</v>
      </c>
      <c r="F2565" s="9">
        <v>0</v>
      </c>
      <c r="G2565" s="24">
        <v>50</v>
      </c>
      <c r="H2565" s="24">
        <f>Table1[[#This Row],[Week]]-45</f>
        <v>5</v>
      </c>
      <c r="I2565" s="32">
        <f>VLOOKUP(Table1[[#This Row],[WeekName]],LookUp!A:B,2)</f>
        <v>43444</v>
      </c>
      <c r="J2565" s="47">
        <f>MONTH(Table1[[#This Row],[DateTime]])</f>
        <v>12</v>
      </c>
    </row>
    <row r="2566" spans="1:10" x14ac:dyDescent="0.25">
      <c r="A2566" s="15" t="s">
        <v>30</v>
      </c>
      <c r="B2566" s="17">
        <v>43447</v>
      </c>
      <c r="C2566" s="18">
        <v>20</v>
      </c>
      <c r="D2566" s="18">
        <v>0</v>
      </c>
      <c r="E2566" s="18">
        <v>20</v>
      </c>
      <c r="F2566" s="9">
        <v>0</v>
      </c>
      <c r="G2566" s="24">
        <v>50</v>
      </c>
      <c r="H2566" s="24">
        <f>Table1[[#This Row],[Week]]-45</f>
        <v>5</v>
      </c>
      <c r="I2566" s="32">
        <f>VLOOKUP(Table1[[#This Row],[WeekName]],LookUp!A:B,2)</f>
        <v>43444</v>
      </c>
      <c r="J2566" s="47">
        <f>MONTH(Table1[[#This Row],[DateTime]])</f>
        <v>12</v>
      </c>
    </row>
    <row r="2567" spans="1:10" x14ac:dyDescent="0.25">
      <c r="A2567" s="15" t="s">
        <v>31</v>
      </c>
      <c r="B2567" s="17">
        <v>43447</v>
      </c>
      <c r="C2567" s="18">
        <v>8</v>
      </c>
      <c r="D2567" s="18">
        <v>0</v>
      </c>
      <c r="E2567" s="18">
        <v>8</v>
      </c>
      <c r="F2567" s="9">
        <v>0</v>
      </c>
      <c r="G2567" s="24">
        <v>50</v>
      </c>
      <c r="H2567" s="24">
        <f>Table1[[#This Row],[Week]]-45</f>
        <v>5</v>
      </c>
      <c r="I2567" s="32">
        <f>VLOOKUP(Table1[[#This Row],[WeekName]],LookUp!A:B,2)</f>
        <v>43444</v>
      </c>
      <c r="J2567" s="47">
        <f>MONTH(Table1[[#This Row],[DateTime]])</f>
        <v>12</v>
      </c>
    </row>
    <row r="2568" spans="1:10" x14ac:dyDescent="0.25">
      <c r="A2568" s="15" t="s">
        <v>32</v>
      </c>
      <c r="B2568" s="17">
        <v>43447</v>
      </c>
      <c r="C2568" s="18">
        <v>106</v>
      </c>
      <c r="D2568" s="18">
        <v>4</v>
      </c>
      <c r="E2568" s="18">
        <v>102</v>
      </c>
      <c r="F2568" s="9">
        <v>0</v>
      </c>
      <c r="G2568" s="24">
        <v>50</v>
      </c>
      <c r="H2568" s="24">
        <f>Table1[[#This Row],[Week]]-45</f>
        <v>5</v>
      </c>
      <c r="I2568" s="32">
        <f>VLOOKUP(Table1[[#This Row],[WeekName]],LookUp!A:B,2)</f>
        <v>43444</v>
      </c>
      <c r="J2568" s="47">
        <f>MONTH(Table1[[#This Row],[DateTime]])</f>
        <v>12</v>
      </c>
    </row>
    <row r="2569" spans="1:10" x14ac:dyDescent="0.25">
      <c r="A2569" s="15" t="s">
        <v>33</v>
      </c>
      <c r="B2569" s="17">
        <v>43447</v>
      </c>
      <c r="C2569" s="18">
        <v>45</v>
      </c>
      <c r="D2569" s="18">
        <v>9</v>
      </c>
      <c r="E2569" s="18">
        <v>36</v>
      </c>
      <c r="F2569" s="9">
        <v>0</v>
      </c>
      <c r="G2569" s="24">
        <v>50</v>
      </c>
      <c r="H2569" s="24">
        <f>Table1[[#This Row],[Week]]-45</f>
        <v>5</v>
      </c>
      <c r="I2569" s="32">
        <f>VLOOKUP(Table1[[#This Row],[WeekName]],LookUp!A:B,2)</f>
        <v>43444</v>
      </c>
      <c r="J2569" s="47">
        <f>MONTH(Table1[[#This Row],[DateTime]])</f>
        <v>12</v>
      </c>
    </row>
    <row r="2570" spans="1:10" x14ac:dyDescent="0.25">
      <c r="A2570" s="15" t="s">
        <v>34</v>
      </c>
      <c r="B2570" s="17">
        <v>43447</v>
      </c>
      <c r="C2570" s="18">
        <v>65</v>
      </c>
      <c r="D2570" s="18">
        <v>13</v>
      </c>
      <c r="E2570" s="18">
        <v>52</v>
      </c>
      <c r="F2570" s="9">
        <v>0</v>
      </c>
      <c r="G2570" s="24">
        <v>50</v>
      </c>
      <c r="H2570" s="24">
        <f>Table1[[#This Row],[Week]]-45</f>
        <v>5</v>
      </c>
      <c r="I2570" s="32">
        <f>VLOOKUP(Table1[[#This Row],[WeekName]],LookUp!A:B,2)</f>
        <v>43444</v>
      </c>
      <c r="J2570" s="47">
        <f>MONTH(Table1[[#This Row],[DateTime]])</f>
        <v>12</v>
      </c>
    </row>
    <row r="2571" spans="1:10" x14ac:dyDescent="0.25">
      <c r="A2571" s="15" t="s">
        <v>35</v>
      </c>
      <c r="B2571" s="17">
        <v>43447</v>
      </c>
      <c r="C2571" s="18">
        <v>293</v>
      </c>
      <c r="D2571" s="18">
        <v>26</v>
      </c>
      <c r="E2571" s="18">
        <v>267</v>
      </c>
      <c r="F2571" s="9">
        <v>0</v>
      </c>
      <c r="G2571" s="24">
        <v>50</v>
      </c>
      <c r="H2571" s="24">
        <f>Table1[[#This Row],[Week]]-45</f>
        <v>5</v>
      </c>
      <c r="I2571" s="32">
        <f>VLOOKUP(Table1[[#This Row],[WeekName]],LookUp!A:B,2)</f>
        <v>43444</v>
      </c>
      <c r="J2571" s="47">
        <f>MONTH(Table1[[#This Row],[DateTime]])</f>
        <v>12</v>
      </c>
    </row>
    <row r="2572" spans="1:10" x14ac:dyDescent="0.25">
      <c r="A2572" s="15" t="s">
        <v>36</v>
      </c>
      <c r="B2572" s="17">
        <v>43447</v>
      </c>
      <c r="C2572" s="18">
        <v>293</v>
      </c>
      <c r="D2572" s="18">
        <v>0</v>
      </c>
      <c r="E2572" s="18">
        <v>293</v>
      </c>
      <c r="F2572" s="9">
        <v>0</v>
      </c>
      <c r="G2572" s="24">
        <v>50</v>
      </c>
      <c r="H2572" s="24">
        <f>Table1[[#This Row],[Week]]-45</f>
        <v>5</v>
      </c>
      <c r="I2572" s="32">
        <f>VLOOKUP(Table1[[#This Row],[WeekName]],LookUp!A:B,2)</f>
        <v>43444</v>
      </c>
      <c r="J2572" s="47">
        <f>MONTH(Table1[[#This Row],[DateTime]])</f>
        <v>12</v>
      </c>
    </row>
    <row r="2573" spans="1:10" x14ac:dyDescent="0.25">
      <c r="A2573" s="15" t="s">
        <v>37</v>
      </c>
      <c r="B2573" s="17">
        <v>43447</v>
      </c>
      <c r="C2573" s="18">
        <v>226</v>
      </c>
      <c r="D2573" s="18">
        <v>20</v>
      </c>
      <c r="E2573" s="18">
        <v>206</v>
      </c>
      <c r="F2573" s="9">
        <v>0</v>
      </c>
      <c r="G2573" s="24">
        <v>50</v>
      </c>
      <c r="H2573" s="24">
        <f>Table1[[#This Row],[Week]]-45</f>
        <v>5</v>
      </c>
      <c r="I2573" s="32">
        <f>VLOOKUP(Table1[[#This Row],[WeekName]],LookUp!A:B,2)</f>
        <v>43444</v>
      </c>
      <c r="J2573" s="47">
        <f>MONTH(Table1[[#This Row],[DateTime]])</f>
        <v>12</v>
      </c>
    </row>
    <row r="2574" spans="1:10" x14ac:dyDescent="0.25">
      <c r="A2574" s="15" t="s">
        <v>38</v>
      </c>
      <c r="B2574" s="17">
        <v>43447</v>
      </c>
      <c r="C2574" s="18">
        <v>70</v>
      </c>
      <c r="D2574" s="18">
        <v>10</v>
      </c>
      <c r="E2574" s="18">
        <v>60</v>
      </c>
      <c r="F2574" s="9">
        <v>0</v>
      </c>
      <c r="G2574" s="24">
        <v>50</v>
      </c>
      <c r="H2574" s="24">
        <f>Table1[[#This Row],[Week]]-45</f>
        <v>5</v>
      </c>
      <c r="I2574" s="32">
        <f>VLOOKUP(Table1[[#This Row],[WeekName]],LookUp!A:B,2)</f>
        <v>43444</v>
      </c>
      <c r="J2574" s="47">
        <f>MONTH(Table1[[#This Row],[DateTime]])</f>
        <v>12</v>
      </c>
    </row>
    <row r="2575" spans="1:10" x14ac:dyDescent="0.25">
      <c r="A2575" s="15" t="s">
        <v>39</v>
      </c>
      <c r="B2575" s="17">
        <v>43447</v>
      </c>
      <c r="C2575" s="18">
        <v>60</v>
      </c>
      <c r="D2575" s="18">
        <v>9</v>
      </c>
      <c r="E2575" s="18">
        <v>51</v>
      </c>
      <c r="F2575" s="9">
        <v>0</v>
      </c>
      <c r="G2575" s="24">
        <v>50</v>
      </c>
      <c r="H2575" s="24">
        <f>Table1[[#This Row],[Week]]-45</f>
        <v>5</v>
      </c>
      <c r="I2575" s="32">
        <f>VLOOKUP(Table1[[#This Row],[WeekName]],LookUp!A:B,2)</f>
        <v>43444</v>
      </c>
      <c r="J2575" s="47">
        <f>MONTH(Table1[[#This Row],[DateTime]])</f>
        <v>12</v>
      </c>
    </row>
    <row r="2576" spans="1:10" x14ac:dyDescent="0.25">
      <c r="A2576" s="15" t="s">
        <v>40</v>
      </c>
      <c r="B2576" s="17">
        <v>43447</v>
      </c>
      <c r="C2576" s="18">
        <v>63</v>
      </c>
      <c r="D2576" s="18">
        <v>0</v>
      </c>
      <c r="E2576" s="18">
        <v>0</v>
      </c>
      <c r="F2576" s="9">
        <v>0</v>
      </c>
      <c r="G2576" s="24">
        <v>50</v>
      </c>
      <c r="H2576" s="24">
        <f>Table1[[#This Row],[Week]]-45</f>
        <v>5</v>
      </c>
      <c r="I2576" s="32">
        <f>VLOOKUP(Table1[[#This Row],[WeekName]],LookUp!A:B,2)</f>
        <v>43444</v>
      </c>
      <c r="J2576" s="47">
        <f>MONTH(Table1[[#This Row],[DateTime]])</f>
        <v>12</v>
      </c>
    </row>
    <row r="2577" spans="1:10" x14ac:dyDescent="0.25">
      <c r="A2577" s="15" t="s">
        <v>41</v>
      </c>
      <c r="B2577" s="17">
        <v>43447</v>
      </c>
      <c r="C2577" s="18">
        <v>640</v>
      </c>
      <c r="D2577" s="18">
        <v>133</v>
      </c>
      <c r="E2577" s="18">
        <v>507</v>
      </c>
      <c r="F2577" s="9">
        <v>0</v>
      </c>
      <c r="G2577" s="24">
        <v>50</v>
      </c>
      <c r="H2577" s="24">
        <f>Table1[[#This Row],[Week]]-45</f>
        <v>5</v>
      </c>
      <c r="I2577" s="32">
        <f>VLOOKUP(Table1[[#This Row],[WeekName]],LookUp!A:B,2)</f>
        <v>43444</v>
      </c>
      <c r="J2577" s="47">
        <f>MONTH(Table1[[#This Row],[DateTime]])</f>
        <v>12</v>
      </c>
    </row>
    <row r="2578" spans="1:10" x14ac:dyDescent="0.25">
      <c r="A2578" s="15" t="s">
        <v>42</v>
      </c>
      <c r="B2578" s="17">
        <v>43447</v>
      </c>
      <c r="C2578" s="18">
        <v>2724</v>
      </c>
      <c r="D2578" s="18">
        <v>199</v>
      </c>
      <c r="E2578" s="18">
        <v>2525</v>
      </c>
      <c r="F2578" s="9">
        <v>0</v>
      </c>
      <c r="G2578" s="24">
        <v>50</v>
      </c>
      <c r="H2578" s="24">
        <f>Table1[[#This Row],[Week]]-45</f>
        <v>5</v>
      </c>
      <c r="I2578" s="32">
        <f>VLOOKUP(Table1[[#This Row],[WeekName]],LookUp!A:B,2)</f>
        <v>43444</v>
      </c>
      <c r="J2578" s="47">
        <f>MONTH(Table1[[#This Row],[DateTime]])</f>
        <v>12</v>
      </c>
    </row>
    <row r="2579" spans="1:10" x14ac:dyDescent="0.25">
      <c r="A2579" s="8" t="s">
        <v>43</v>
      </c>
      <c r="B2579" s="14">
        <v>43447</v>
      </c>
      <c r="C2579" s="16">
        <v>745</v>
      </c>
      <c r="D2579" s="16">
        <v>0</v>
      </c>
      <c r="E2579" s="16">
        <v>0</v>
      </c>
      <c r="F2579" s="13">
        <v>745</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7</v>
      </c>
      <c r="B2581" s="17">
        <v>43449</v>
      </c>
      <c r="C2581" s="18">
        <v>1</v>
      </c>
      <c r="D2581" s="18">
        <v>0</v>
      </c>
      <c r="E2581" s="18">
        <v>1</v>
      </c>
      <c r="F2581" s="9">
        <v>0</v>
      </c>
      <c r="G2581" s="24">
        <v>50</v>
      </c>
      <c r="H2581" s="24">
        <f>Table1[[#This Row],[Week]]-45</f>
        <v>5</v>
      </c>
      <c r="I2581" s="32">
        <f>VLOOKUP(Table1[[#This Row],[WeekName]],LookUp!A:B,2)</f>
        <v>43444</v>
      </c>
      <c r="J2581" s="47">
        <f>MONTH(Table1[[#This Row],[DateTime]])</f>
        <v>12</v>
      </c>
    </row>
    <row r="2582" spans="1:10" x14ac:dyDescent="0.25">
      <c r="A2582" s="15" t="s">
        <v>8</v>
      </c>
      <c r="B2582" s="17">
        <v>43449</v>
      </c>
      <c r="C2582" s="18">
        <v>6</v>
      </c>
      <c r="D2582" s="18">
        <v>1</v>
      </c>
      <c r="E2582" s="18">
        <v>5</v>
      </c>
      <c r="F2582" s="9">
        <v>0</v>
      </c>
      <c r="G2582" s="24">
        <v>50</v>
      </c>
      <c r="H2582" s="24">
        <f>Table1[[#This Row],[Week]]-45</f>
        <v>5</v>
      </c>
      <c r="I2582" s="32">
        <f>VLOOKUP(Table1[[#This Row],[WeekName]],LookUp!A:B,2)</f>
        <v>43444</v>
      </c>
      <c r="J2582" s="47">
        <f>MONTH(Table1[[#This Row],[DateTime]])</f>
        <v>12</v>
      </c>
    </row>
    <row r="2583" spans="1:10" x14ac:dyDescent="0.25">
      <c r="A2583" s="15" t="s">
        <v>9</v>
      </c>
      <c r="B2583" s="17">
        <v>43449</v>
      </c>
      <c r="C2583" s="18">
        <v>4</v>
      </c>
      <c r="D2583" s="18">
        <v>0</v>
      </c>
      <c r="E2583" s="18">
        <v>4</v>
      </c>
      <c r="F2583" s="9">
        <v>0</v>
      </c>
      <c r="G2583" s="24">
        <v>50</v>
      </c>
      <c r="H2583" s="24">
        <f>Table1[[#This Row],[Week]]-45</f>
        <v>5</v>
      </c>
      <c r="I2583" s="32">
        <f>VLOOKUP(Table1[[#This Row],[WeekName]],LookUp!A:B,2)</f>
        <v>43444</v>
      </c>
      <c r="J2583" s="47">
        <f>MONTH(Table1[[#This Row],[DateTime]])</f>
        <v>12</v>
      </c>
    </row>
    <row r="2584" spans="1:10" x14ac:dyDescent="0.25">
      <c r="A2584" s="15" t="s">
        <v>11</v>
      </c>
      <c r="B2584" s="17">
        <v>43449</v>
      </c>
      <c r="C2584" s="18">
        <v>3</v>
      </c>
      <c r="D2584" s="18">
        <v>0</v>
      </c>
      <c r="E2584" s="18">
        <v>3</v>
      </c>
      <c r="F2584" s="9">
        <v>0</v>
      </c>
      <c r="G2584" s="24">
        <v>50</v>
      </c>
      <c r="H2584" s="24">
        <f>Table1[[#This Row],[Week]]-45</f>
        <v>5</v>
      </c>
      <c r="I2584" s="32">
        <f>VLOOKUP(Table1[[#This Row],[WeekName]],LookUp!A:B,2)</f>
        <v>43444</v>
      </c>
      <c r="J2584" s="47">
        <f>MONTH(Table1[[#This Row],[DateTime]])</f>
        <v>12</v>
      </c>
    </row>
    <row r="2585" spans="1:10" x14ac:dyDescent="0.25">
      <c r="A2585" s="15" t="s">
        <v>12</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13</v>
      </c>
      <c r="B2586" s="17">
        <v>43449</v>
      </c>
      <c r="C2586" s="18">
        <v>424</v>
      </c>
      <c r="D2586" s="18">
        <v>28</v>
      </c>
      <c r="E2586" s="18">
        <v>378</v>
      </c>
      <c r="F2586" s="9">
        <v>18</v>
      </c>
      <c r="G2586" s="24">
        <v>50</v>
      </c>
      <c r="H2586" s="24">
        <f>Table1[[#This Row],[Week]]-45</f>
        <v>5</v>
      </c>
      <c r="I2586" s="32">
        <f>VLOOKUP(Table1[[#This Row],[WeekName]],LookUp!A:B,2)</f>
        <v>43444</v>
      </c>
      <c r="J2586" s="47">
        <f>MONTH(Table1[[#This Row],[DateTime]])</f>
        <v>12</v>
      </c>
    </row>
    <row r="2587" spans="1:10" x14ac:dyDescent="0.25">
      <c r="A2587" s="15" t="s">
        <v>14</v>
      </c>
      <c r="B2587" s="17">
        <v>43449</v>
      </c>
      <c r="C2587" s="18">
        <v>19</v>
      </c>
      <c r="D2587" s="18">
        <v>3</v>
      </c>
      <c r="E2587" s="18">
        <v>16</v>
      </c>
      <c r="F2587" s="9">
        <v>0</v>
      </c>
      <c r="G2587" s="24">
        <v>50</v>
      </c>
      <c r="H2587" s="24">
        <f>Table1[[#This Row],[Week]]-45</f>
        <v>5</v>
      </c>
      <c r="I2587" s="32">
        <f>VLOOKUP(Table1[[#This Row],[WeekName]],LookUp!A:B,2)</f>
        <v>43444</v>
      </c>
      <c r="J2587" s="47">
        <f>MONTH(Table1[[#This Row],[DateTime]])</f>
        <v>12</v>
      </c>
    </row>
    <row r="2588" spans="1:10" x14ac:dyDescent="0.25">
      <c r="A2588" s="15" t="s">
        <v>16</v>
      </c>
      <c r="B2588" s="17">
        <v>43449</v>
      </c>
      <c r="C2588" s="18">
        <v>1</v>
      </c>
      <c r="D2588" s="18">
        <v>1</v>
      </c>
      <c r="E2588" s="18">
        <v>0</v>
      </c>
      <c r="F2588" s="9">
        <v>0</v>
      </c>
      <c r="G2588" s="24">
        <v>50</v>
      </c>
      <c r="H2588" s="24">
        <f>Table1[[#This Row],[Week]]-45</f>
        <v>5</v>
      </c>
      <c r="I2588" s="32">
        <f>VLOOKUP(Table1[[#This Row],[WeekName]],LookUp!A:B,2)</f>
        <v>43444</v>
      </c>
      <c r="J2588" s="47">
        <f>MONTH(Table1[[#This Row],[DateTime]])</f>
        <v>12</v>
      </c>
    </row>
    <row r="2589" spans="1:10" x14ac:dyDescent="0.25">
      <c r="A2589" s="15" t="s">
        <v>17</v>
      </c>
      <c r="B2589" s="17">
        <v>43449</v>
      </c>
      <c r="C2589" s="18">
        <v>35</v>
      </c>
      <c r="D2589" s="18">
        <v>7</v>
      </c>
      <c r="E2589" s="18">
        <v>28</v>
      </c>
      <c r="F2589" s="9">
        <v>0</v>
      </c>
      <c r="G2589" s="24">
        <v>50</v>
      </c>
      <c r="H2589" s="24">
        <f>Table1[[#This Row],[Week]]-45</f>
        <v>5</v>
      </c>
      <c r="I2589" s="32">
        <f>VLOOKUP(Table1[[#This Row],[WeekName]],LookUp!A:B,2)</f>
        <v>43444</v>
      </c>
      <c r="J2589" s="47">
        <f>MONTH(Table1[[#This Row],[DateTime]])</f>
        <v>12</v>
      </c>
    </row>
    <row r="2590" spans="1:10" x14ac:dyDescent="0.25">
      <c r="A2590" s="15" t="s">
        <v>18</v>
      </c>
      <c r="B2590" s="17">
        <v>43449</v>
      </c>
      <c r="C2590" s="18">
        <v>25</v>
      </c>
      <c r="D2590" s="18">
        <v>0</v>
      </c>
      <c r="E2590" s="18">
        <v>25</v>
      </c>
      <c r="F2590" s="9">
        <v>0</v>
      </c>
      <c r="G2590" s="24">
        <v>50</v>
      </c>
      <c r="H2590" s="24">
        <f>Table1[[#This Row],[Week]]-45</f>
        <v>5</v>
      </c>
      <c r="I2590" s="32">
        <f>VLOOKUP(Table1[[#This Row],[WeekName]],LookUp!A:B,2)</f>
        <v>43444</v>
      </c>
      <c r="J2590" s="47">
        <f>MONTH(Table1[[#This Row],[DateTime]])</f>
        <v>12</v>
      </c>
    </row>
    <row r="2591" spans="1:10" x14ac:dyDescent="0.25">
      <c r="A2591" s="15" t="s">
        <v>19</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21</v>
      </c>
      <c r="B2592" s="17">
        <v>43449</v>
      </c>
      <c r="C2592" s="18">
        <v>4</v>
      </c>
      <c r="D2592" s="18">
        <v>0</v>
      </c>
      <c r="E2592" s="18">
        <v>4</v>
      </c>
      <c r="F2592" s="9">
        <v>0</v>
      </c>
      <c r="G2592" s="24">
        <v>50</v>
      </c>
      <c r="H2592" s="24">
        <f>Table1[[#This Row],[Week]]-45</f>
        <v>5</v>
      </c>
      <c r="I2592" s="32">
        <f>VLOOKUP(Table1[[#This Row],[WeekName]],LookUp!A:B,2)</f>
        <v>43444</v>
      </c>
      <c r="J2592" s="47">
        <f>MONTH(Table1[[#This Row],[DateTime]])</f>
        <v>12</v>
      </c>
    </row>
    <row r="2593" spans="1:10" x14ac:dyDescent="0.25">
      <c r="A2593" s="15" t="s">
        <v>23</v>
      </c>
      <c r="B2593" s="17">
        <v>43449</v>
      </c>
      <c r="C2593" s="18">
        <v>38</v>
      </c>
      <c r="D2593" s="18">
        <v>0</v>
      </c>
      <c r="E2593" s="18">
        <v>38</v>
      </c>
      <c r="F2593" s="9">
        <v>0</v>
      </c>
      <c r="G2593" s="24">
        <v>50</v>
      </c>
      <c r="H2593" s="24">
        <f>Table1[[#This Row],[Week]]-45</f>
        <v>5</v>
      </c>
      <c r="I2593" s="32">
        <f>VLOOKUP(Table1[[#This Row],[WeekName]],LookUp!A:B,2)</f>
        <v>43444</v>
      </c>
      <c r="J2593" s="47">
        <f>MONTH(Table1[[#This Row],[DateTime]])</f>
        <v>12</v>
      </c>
    </row>
    <row r="2594" spans="1:10" x14ac:dyDescent="0.25">
      <c r="A2594" s="15" t="s">
        <v>25</v>
      </c>
      <c r="B2594" s="17">
        <v>43449</v>
      </c>
      <c r="C2594" s="18">
        <v>38</v>
      </c>
      <c r="D2594" s="18">
        <v>0</v>
      </c>
      <c r="E2594" s="18">
        <v>38</v>
      </c>
      <c r="F2594" s="9">
        <v>0</v>
      </c>
      <c r="G2594" s="24">
        <v>50</v>
      </c>
      <c r="H2594" s="24">
        <f>Table1[[#This Row],[Week]]-45</f>
        <v>5</v>
      </c>
      <c r="I2594" s="32">
        <f>VLOOKUP(Table1[[#This Row],[WeekName]],LookUp!A:B,2)</f>
        <v>43444</v>
      </c>
      <c r="J2594" s="47">
        <f>MONTH(Table1[[#This Row],[DateTime]])</f>
        <v>12</v>
      </c>
    </row>
    <row r="2595" spans="1:10" x14ac:dyDescent="0.25">
      <c r="A2595" s="15" t="s">
        <v>26</v>
      </c>
      <c r="B2595" s="17">
        <v>43449</v>
      </c>
      <c r="C2595" s="18">
        <v>67</v>
      </c>
      <c r="D2595" s="18">
        <v>0</v>
      </c>
      <c r="E2595" s="18">
        <v>67</v>
      </c>
      <c r="F2595" s="9">
        <v>0</v>
      </c>
      <c r="G2595" s="24">
        <v>50</v>
      </c>
      <c r="H2595" s="24">
        <f>Table1[[#This Row],[Week]]-45</f>
        <v>5</v>
      </c>
      <c r="I2595" s="32">
        <f>VLOOKUP(Table1[[#This Row],[WeekName]],LookUp!A:B,2)</f>
        <v>43444</v>
      </c>
      <c r="J2595" s="47">
        <f>MONTH(Table1[[#This Row],[DateTime]])</f>
        <v>12</v>
      </c>
    </row>
    <row r="2596" spans="1:10" x14ac:dyDescent="0.25">
      <c r="A2596" s="15" t="s">
        <v>27</v>
      </c>
      <c r="B2596" s="17">
        <v>43449</v>
      </c>
      <c r="C2596" s="18">
        <v>159</v>
      </c>
      <c r="D2596" s="18">
        <v>2</v>
      </c>
      <c r="E2596" s="18">
        <v>157</v>
      </c>
      <c r="F2596" s="9">
        <v>0</v>
      </c>
      <c r="G2596" s="24">
        <v>50</v>
      </c>
      <c r="H2596" s="24">
        <f>Table1[[#This Row],[Week]]-45</f>
        <v>5</v>
      </c>
      <c r="I2596" s="32">
        <f>VLOOKUP(Table1[[#This Row],[WeekName]],LookUp!A:B,2)</f>
        <v>43444</v>
      </c>
      <c r="J2596" s="47">
        <f>MONTH(Table1[[#This Row],[DateTime]])</f>
        <v>12</v>
      </c>
    </row>
    <row r="2597" spans="1:10" x14ac:dyDescent="0.25">
      <c r="A2597" s="15" t="s">
        <v>28</v>
      </c>
      <c r="B2597" s="17">
        <v>43449</v>
      </c>
      <c r="C2597" s="18">
        <v>13</v>
      </c>
      <c r="D2597" s="18">
        <v>4</v>
      </c>
      <c r="E2597" s="18">
        <v>9</v>
      </c>
      <c r="F2597" s="9">
        <v>0</v>
      </c>
      <c r="G2597" s="24">
        <v>50</v>
      </c>
      <c r="H2597" s="24">
        <f>Table1[[#This Row],[Week]]-45</f>
        <v>5</v>
      </c>
      <c r="I2597" s="32">
        <f>VLOOKUP(Table1[[#This Row],[WeekName]],LookUp!A:B,2)</f>
        <v>43444</v>
      </c>
      <c r="J2597" s="47">
        <f>MONTH(Table1[[#This Row],[DateTime]])</f>
        <v>12</v>
      </c>
    </row>
    <row r="2598" spans="1:10" x14ac:dyDescent="0.25">
      <c r="A2598" s="15" t="s">
        <v>29</v>
      </c>
      <c r="B2598" s="17">
        <v>43449</v>
      </c>
      <c r="C2598" s="18">
        <v>10</v>
      </c>
      <c r="D2598" s="18">
        <v>0</v>
      </c>
      <c r="E2598" s="18">
        <v>10</v>
      </c>
      <c r="F2598" s="9">
        <v>0</v>
      </c>
      <c r="G2598" s="24">
        <v>50</v>
      </c>
      <c r="H2598" s="24">
        <f>Table1[[#This Row],[Week]]-45</f>
        <v>5</v>
      </c>
      <c r="I2598" s="32">
        <f>VLOOKUP(Table1[[#This Row],[WeekName]],LookUp!A:B,2)</f>
        <v>43444</v>
      </c>
      <c r="J2598" s="47">
        <f>MONTH(Table1[[#This Row],[DateTime]])</f>
        <v>12</v>
      </c>
    </row>
    <row r="2599" spans="1:10" x14ac:dyDescent="0.25">
      <c r="A2599" s="15" t="s">
        <v>30</v>
      </c>
      <c r="B2599" s="17">
        <v>43449</v>
      </c>
      <c r="C2599" s="18">
        <v>3</v>
      </c>
      <c r="D2599" s="18">
        <v>0</v>
      </c>
      <c r="E2599" s="18">
        <v>3</v>
      </c>
      <c r="F2599" s="9">
        <v>0</v>
      </c>
      <c r="G2599" s="24">
        <v>50</v>
      </c>
      <c r="H2599" s="24">
        <f>Table1[[#This Row],[Week]]-45</f>
        <v>5</v>
      </c>
      <c r="I2599" s="32">
        <f>VLOOKUP(Table1[[#This Row],[WeekName]],LookUp!A:B,2)</f>
        <v>43444</v>
      </c>
      <c r="J2599" s="47">
        <f>MONTH(Table1[[#This Row],[DateTime]])</f>
        <v>12</v>
      </c>
    </row>
    <row r="2600" spans="1:10" x14ac:dyDescent="0.25">
      <c r="A2600" s="15" t="s">
        <v>31</v>
      </c>
      <c r="B2600" s="17">
        <v>43449</v>
      </c>
      <c r="C2600" s="18">
        <v>1</v>
      </c>
      <c r="D2600" s="18">
        <v>0</v>
      </c>
      <c r="E2600" s="18">
        <v>1</v>
      </c>
      <c r="F2600" s="9">
        <v>0</v>
      </c>
      <c r="G2600" s="24">
        <v>50</v>
      </c>
      <c r="H2600" s="24">
        <f>Table1[[#This Row],[Week]]-45</f>
        <v>5</v>
      </c>
      <c r="I2600" s="32">
        <f>VLOOKUP(Table1[[#This Row],[WeekName]],LookUp!A:B,2)</f>
        <v>43444</v>
      </c>
      <c r="J2600" s="47">
        <f>MONTH(Table1[[#This Row],[DateTime]])</f>
        <v>12</v>
      </c>
    </row>
    <row r="2601" spans="1:10" x14ac:dyDescent="0.25">
      <c r="A2601" s="15" t="s">
        <v>32</v>
      </c>
      <c r="B2601" s="17">
        <v>43449</v>
      </c>
      <c r="C2601" s="18">
        <v>16</v>
      </c>
      <c r="D2601" s="18">
        <v>0</v>
      </c>
      <c r="E2601" s="18">
        <v>16</v>
      </c>
      <c r="F2601" s="9">
        <v>0</v>
      </c>
      <c r="G2601" s="24">
        <v>50</v>
      </c>
      <c r="H2601" s="24">
        <f>Table1[[#This Row],[Week]]-45</f>
        <v>5</v>
      </c>
      <c r="I2601" s="32">
        <f>VLOOKUP(Table1[[#This Row],[WeekName]],LookUp!A:B,2)</f>
        <v>43444</v>
      </c>
      <c r="J2601" s="47">
        <f>MONTH(Table1[[#This Row],[DateTime]])</f>
        <v>12</v>
      </c>
    </row>
    <row r="2602" spans="1:10" x14ac:dyDescent="0.25">
      <c r="A2602" s="15" t="s">
        <v>33</v>
      </c>
      <c r="B2602" s="17">
        <v>43449</v>
      </c>
      <c r="C2602" s="18">
        <v>10</v>
      </c>
      <c r="D2602" s="18">
        <v>4</v>
      </c>
      <c r="E2602" s="18">
        <v>6</v>
      </c>
      <c r="F2602" s="9">
        <v>0</v>
      </c>
      <c r="G2602" s="24">
        <v>50</v>
      </c>
      <c r="H2602" s="24">
        <f>Table1[[#This Row],[Week]]-45</f>
        <v>5</v>
      </c>
      <c r="I2602" s="32">
        <f>VLOOKUP(Table1[[#This Row],[WeekName]],LookUp!A:B,2)</f>
        <v>43444</v>
      </c>
      <c r="J2602" s="47">
        <f>MONTH(Table1[[#This Row],[DateTime]])</f>
        <v>12</v>
      </c>
    </row>
    <row r="2603" spans="1:10" x14ac:dyDescent="0.25">
      <c r="A2603" s="15" t="s">
        <v>34</v>
      </c>
      <c r="B2603" s="17">
        <v>43449</v>
      </c>
      <c r="C2603" s="18">
        <v>10</v>
      </c>
      <c r="D2603" s="18">
        <v>0</v>
      </c>
      <c r="E2603" s="18">
        <v>10</v>
      </c>
      <c r="F2603" s="9">
        <v>0</v>
      </c>
      <c r="G2603" s="24">
        <v>50</v>
      </c>
      <c r="H2603" s="24">
        <f>Table1[[#This Row],[Week]]-45</f>
        <v>5</v>
      </c>
      <c r="I2603" s="32">
        <f>VLOOKUP(Table1[[#This Row],[WeekName]],LookUp!A:B,2)</f>
        <v>43444</v>
      </c>
      <c r="J2603" s="47">
        <f>MONTH(Table1[[#This Row],[DateTime]])</f>
        <v>12</v>
      </c>
    </row>
    <row r="2604" spans="1:10" x14ac:dyDescent="0.25">
      <c r="A2604" s="15" t="s">
        <v>35</v>
      </c>
      <c r="B2604" s="17">
        <v>43449</v>
      </c>
      <c r="C2604" s="18">
        <v>50</v>
      </c>
      <c r="D2604" s="18">
        <v>4</v>
      </c>
      <c r="E2604" s="18">
        <v>46</v>
      </c>
      <c r="F2604" s="9">
        <v>0</v>
      </c>
      <c r="G2604" s="24">
        <v>50</v>
      </c>
      <c r="H2604" s="24">
        <f>Table1[[#This Row],[Week]]-45</f>
        <v>5</v>
      </c>
      <c r="I2604" s="32">
        <f>VLOOKUP(Table1[[#This Row],[WeekName]],LookUp!A:B,2)</f>
        <v>43444</v>
      </c>
      <c r="J2604" s="47">
        <f>MONTH(Table1[[#This Row],[DateTime]])</f>
        <v>12</v>
      </c>
    </row>
    <row r="2605" spans="1:10" x14ac:dyDescent="0.25">
      <c r="A2605" s="15" t="s">
        <v>36</v>
      </c>
      <c r="B2605" s="17">
        <v>43449</v>
      </c>
      <c r="C2605" s="18">
        <v>50</v>
      </c>
      <c r="D2605" s="18">
        <v>0</v>
      </c>
      <c r="E2605" s="18">
        <v>50</v>
      </c>
      <c r="F2605" s="9">
        <v>0</v>
      </c>
      <c r="G2605" s="24">
        <v>50</v>
      </c>
      <c r="H2605" s="24">
        <f>Table1[[#This Row],[Week]]-45</f>
        <v>5</v>
      </c>
      <c r="I2605" s="32">
        <f>VLOOKUP(Table1[[#This Row],[WeekName]],LookUp!A:B,2)</f>
        <v>43444</v>
      </c>
      <c r="J2605" s="47">
        <f>MONTH(Table1[[#This Row],[DateTime]])</f>
        <v>12</v>
      </c>
    </row>
    <row r="2606" spans="1:10" x14ac:dyDescent="0.25">
      <c r="A2606" s="15" t="s">
        <v>37</v>
      </c>
      <c r="B2606" s="17">
        <v>43449</v>
      </c>
      <c r="C2606" s="18">
        <v>25</v>
      </c>
      <c r="D2606" s="18">
        <v>4</v>
      </c>
      <c r="E2606" s="18">
        <v>21</v>
      </c>
      <c r="F2606" s="9">
        <v>0</v>
      </c>
      <c r="G2606" s="24">
        <v>50</v>
      </c>
      <c r="H2606" s="24">
        <f>Table1[[#This Row],[Week]]-45</f>
        <v>5</v>
      </c>
      <c r="I2606" s="32">
        <f>VLOOKUP(Table1[[#This Row],[WeekName]],LookUp!A:B,2)</f>
        <v>43444</v>
      </c>
      <c r="J2606" s="47">
        <f>MONTH(Table1[[#This Row],[DateTime]])</f>
        <v>12</v>
      </c>
    </row>
    <row r="2607" spans="1:10" x14ac:dyDescent="0.25">
      <c r="A2607" s="15" t="s">
        <v>38</v>
      </c>
      <c r="B2607" s="17">
        <v>43449</v>
      </c>
      <c r="C2607" s="18">
        <v>7</v>
      </c>
      <c r="D2607" s="18">
        <v>2</v>
      </c>
      <c r="E2607" s="18">
        <v>5</v>
      </c>
      <c r="F2607" s="9">
        <v>0</v>
      </c>
      <c r="G2607" s="24">
        <v>50</v>
      </c>
      <c r="H2607" s="24">
        <f>Table1[[#This Row],[Week]]-45</f>
        <v>5</v>
      </c>
      <c r="I2607" s="32">
        <f>VLOOKUP(Table1[[#This Row],[WeekName]],LookUp!A:B,2)</f>
        <v>43444</v>
      </c>
      <c r="J2607" s="47">
        <f>MONTH(Table1[[#This Row],[DateTime]])</f>
        <v>12</v>
      </c>
    </row>
    <row r="2608" spans="1:10" x14ac:dyDescent="0.25">
      <c r="A2608" s="15" t="s">
        <v>39</v>
      </c>
      <c r="B2608" s="17">
        <v>43449</v>
      </c>
      <c r="C2608" s="18">
        <v>7</v>
      </c>
      <c r="D2608" s="18">
        <v>1</v>
      </c>
      <c r="E2608" s="18">
        <v>6</v>
      </c>
      <c r="F2608" s="9">
        <v>0</v>
      </c>
      <c r="G2608" s="24">
        <v>50</v>
      </c>
      <c r="H2608" s="24">
        <f>Table1[[#This Row],[Week]]-45</f>
        <v>5</v>
      </c>
      <c r="I2608" s="32">
        <f>VLOOKUP(Table1[[#This Row],[WeekName]],LookUp!A:B,2)</f>
        <v>43444</v>
      </c>
      <c r="J2608" s="47">
        <f>MONTH(Table1[[#This Row],[DateTime]])</f>
        <v>12</v>
      </c>
    </row>
    <row r="2609" spans="1:10" x14ac:dyDescent="0.25">
      <c r="A2609" s="15" t="s">
        <v>40</v>
      </c>
      <c r="B2609" s="17">
        <v>43449</v>
      </c>
      <c r="C2609" s="18">
        <v>6</v>
      </c>
      <c r="D2609" s="18">
        <v>0</v>
      </c>
      <c r="E2609" s="18">
        <v>0</v>
      </c>
      <c r="F2609" s="9">
        <v>0</v>
      </c>
      <c r="G2609" s="24">
        <v>50</v>
      </c>
      <c r="H2609" s="24">
        <f>Table1[[#This Row],[Week]]-45</f>
        <v>5</v>
      </c>
      <c r="I2609" s="32">
        <f>VLOOKUP(Table1[[#This Row],[WeekName]],LookUp!A:B,2)</f>
        <v>43444</v>
      </c>
      <c r="J2609" s="47">
        <f>MONTH(Table1[[#This Row],[DateTime]])</f>
        <v>12</v>
      </c>
    </row>
    <row r="2610" spans="1:10" x14ac:dyDescent="0.25">
      <c r="A2610" s="15" t="s">
        <v>41</v>
      </c>
      <c r="B2610" s="17">
        <v>43449</v>
      </c>
      <c r="C2610" s="18">
        <v>81</v>
      </c>
      <c r="D2610" s="18">
        <v>21</v>
      </c>
      <c r="E2610" s="18">
        <v>60</v>
      </c>
      <c r="F2610" s="9">
        <v>0</v>
      </c>
      <c r="G2610" s="24">
        <v>50</v>
      </c>
      <c r="H2610" s="24">
        <f>Table1[[#This Row],[Week]]-45</f>
        <v>5</v>
      </c>
      <c r="I2610" s="32">
        <f>VLOOKUP(Table1[[#This Row],[WeekName]],LookUp!A:B,2)</f>
        <v>43444</v>
      </c>
      <c r="J2610" s="47">
        <f>MONTH(Table1[[#This Row],[DateTime]])</f>
        <v>12</v>
      </c>
    </row>
    <row r="2611" spans="1:10" x14ac:dyDescent="0.25">
      <c r="A2611" s="15" t="s">
        <v>42</v>
      </c>
      <c r="B2611" s="17">
        <v>43449</v>
      </c>
      <c r="C2611" s="18">
        <v>376</v>
      </c>
      <c r="D2611" s="18">
        <v>39</v>
      </c>
      <c r="E2611" s="18">
        <v>337</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7</v>
      </c>
      <c r="B2614" s="17">
        <v>43450</v>
      </c>
      <c r="C2614" s="18">
        <v>2</v>
      </c>
      <c r="D2614" s="18">
        <v>0</v>
      </c>
      <c r="E2614" s="18">
        <v>2</v>
      </c>
      <c r="F2614" s="9">
        <v>0</v>
      </c>
      <c r="G2614" s="24">
        <v>51</v>
      </c>
      <c r="H2614" s="24">
        <f>Table1[[#This Row],[Week]]-45</f>
        <v>6</v>
      </c>
      <c r="I2614" s="32">
        <f>VLOOKUP(Table1[[#This Row],[WeekName]],LookUp!A:B,2)</f>
        <v>43451</v>
      </c>
      <c r="J2614" s="47">
        <f>MONTH(Table1[[#This Row],[DateTime]])</f>
        <v>12</v>
      </c>
    </row>
    <row r="2615" spans="1:10" x14ac:dyDescent="0.25">
      <c r="A2615" s="15" t="s">
        <v>8</v>
      </c>
      <c r="B2615" s="17">
        <v>43450</v>
      </c>
      <c r="C2615" s="18">
        <v>9</v>
      </c>
      <c r="D2615" s="18">
        <v>0</v>
      </c>
      <c r="E2615" s="18">
        <v>9</v>
      </c>
      <c r="F2615" s="9">
        <v>0</v>
      </c>
      <c r="G2615" s="24">
        <v>51</v>
      </c>
      <c r="H2615" s="24">
        <f>Table1[[#This Row],[Week]]-45</f>
        <v>6</v>
      </c>
      <c r="I2615" s="32">
        <f>VLOOKUP(Table1[[#This Row],[WeekName]],LookUp!A:B,2)</f>
        <v>43451</v>
      </c>
      <c r="J2615" s="47">
        <f>MONTH(Table1[[#This Row],[DateTime]])</f>
        <v>12</v>
      </c>
    </row>
    <row r="2616" spans="1:10" x14ac:dyDescent="0.25">
      <c r="A2616" s="15" t="s">
        <v>9</v>
      </c>
      <c r="B2616" s="17">
        <v>43450</v>
      </c>
      <c r="C2616" s="18">
        <v>7</v>
      </c>
      <c r="D2616" s="18">
        <v>0</v>
      </c>
      <c r="E2616" s="18">
        <v>7</v>
      </c>
      <c r="F2616" s="9">
        <v>0</v>
      </c>
      <c r="G2616" s="24">
        <v>51</v>
      </c>
      <c r="H2616" s="24">
        <f>Table1[[#This Row],[Week]]-45</f>
        <v>6</v>
      </c>
      <c r="I2616" s="32">
        <f>VLOOKUP(Table1[[#This Row],[WeekName]],LookUp!A:B,2)</f>
        <v>43451</v>
      </c>
      <c r="J2616" s="47">
        <f>MONTH(Table1[[#This Row],[DateTime]])</f>
        <v>12</v>
      </c>
    </row>
    <row r="2617" spans="1:10" x14ac:dyDescent="0.25">
      <c r="A2617" s="15" t="s">
        <v>11</v>
      </c>
      <c r="B2617" s="17">
        <v>43450</v>
      </c>
      <c r="C2617" s="18">
        <v>2</v>
      </c>
      <c r="D2617" s="18">
        <v>0</v>
      </c>
      <c r="E2617" s="18">
        <v>2</v>
      </c>
      <c r="F2617" s="9">
        <v>0</v>
      </c>
      <c r="G2617" s="24">
        <v>51</v>
      </c>
      <c r="H2617" s="24">
        <f>Table1[[#This Row],[Week]]-45</f>
        <v>6</v>
      </c>
      <c r="I2617" s="32">
        <f>VLOOKUP(Table1[[#This Row],[WeekName]],LookUp!A:B,2)</f>
        <v>43451</v>
      </c>
      <c r="J2617" s="47">
        <f>MONTH(Table1[[#This Row],[DateTime]])</f>
        <v>12</v>
      </c>
    </row>
    <row r="2618" spans="1:10" x14ac:dyDescent="0.25">
      <c r="A2618" s="15" t="s">
        <v>12</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13</v>
      </c>
      <c r="B2619" s="17">
        <v>43450</v>
      </c>
      <c r="C2619" s="18">
        <v>225</v>
      </c>
      <c r="D2619" s="18">
        <v>8</v>
      </c>
      <c r="E2619" s="18">
        <v>207</v>
      </c>
      <c r="F2619" s="9">
        <v>10</v>
      </c>
      <c r="G2619" s="24">
        <v>51</v>
      </c>
      <c r="H2619" s="24">
        <f>Table1[[#This Row],[Week]]-45</f>
        <v>6</v>
      </c>
      <c r="I2619" s="32">
        <f>VLOOKUP(Table1[[#This Row],[WeekName]],LookUp!A:B,2)</f>
        <v>43451</v>
      </c>
      <c r="J2619" s="47">
        <f>MONTH(Table1[[#This Row],[DateTime]])</f>
        <v>12</v>
      </c>
    </row>
    <row r="2620" spans="1:10" x14ac:dyDescent="0.25">
      <c r="A2620" s="15" t="s">
        <v>14</v>
      </c>
      <c r="B2620" s="17">
        <v>43450</v>
      </c>
      <c r="C2620" s="18">
        <v>14</v>
      </c>
      <c r="D2620" s="18">
        <v>2</v>
      </c>
      <c r="E2620" s="18">
        <v>12</v>
      </c>
      <c r="F2620" s="9">
        <v>0</v>
      </c>
      <c r="G2620" s="24">
        <v>51</v>
      </c>
      <c r="H2620" s="24">
        <f>Table1[[#This Row],[Week]]-45</f>
        <v>6</v>
      </c>
      <c r="I2620" s="32">
        <f>VLOOKUP(Table1[[#This Row],[WeekName]],LookUp!A:B,2)</f>
        <v>43451</v>
      </c>
      <c r="J2620" s="47">
        <f>MONTH(Table1[[#This Row],[DateTime]])</f>
        <v>12</v>
      </c>
    </row>
    <row r="2621" spans="1:10" x14ac:dyDescent="0.25">
      <c r="A2621" s="15" t="s">
        <v>17</v>
      </c>
      <c r="B2621" s="17">
        <v>43450</v>
      </c>
      <c r="C2621" s="18">
        <v>21</v>
      </c>
      <c r="D2621" s="18">
        <v>4</v>
      </c>
      <c r="E2621" s="18">
        <v>17</v>
      </c>
      <c r="F2621" s="9">
        <v>0</v>
      </c>
      <c r="G2621" s="24">
        <v>51</v>
      </c>
      <c r="H2621" s="24">
        <f>Table1[[#This Row],[Week]]-45</f>
        <v>6</v>
      </c>
      <c r="I2621" s="32">
        <f>VLOOKUP(Table1[[#This Row],[WeekName]],LookUp!A:B,2)</f>
        <v>43451</v>
      </c>
      <c r="J2621" s="47">
        <f>MONTH(Table1[[#This Row],[DateTime]])</f>
        <v>12</v>
      </c>
    </row>
    <row r="2622" spans="1:10" x14ac:dyDescent="0.25">
      <c r="A2622" s="15" t="s">
        <v>18</v>
      </c>
      <c r="B2622" s="17">
        <v>43450</v>
      </c>
      <c r="C2622" s="18">
        <v>14</v>
      </c>
      <c r="D2622" s="18">
        <v>0</v>
      </c>
      <c r="E2622" s="18">
        <v>14</v>
      </c>
      <c r="F2622" s="9">
        <v>0</v>
      </c>
      <c r="G2622" s="24">
        <v>51</v>
      </c>
      <c r="H2622" s="24">
        <f>Table1[[#This Row],[Week]]-45</f>
        <v>6</v>
      </c>
      <c r="I2622" s="32">
        <f>VLOOKUP(Table1[[#This Row],[WeekName]],LookUp!A:B,2)</f>
        <v>43451</v>
      </c>
      <c r="J2622" s="47">
        <f>MONTH(Table1[[#This Row],[DateTime]])</f>
        <v>12</v>
      </c>
    </row>
    <row r="2623" spans="1:10" x14ac:dyDescent="0.25">
      <c r="A2623" s="15" t="s">
        <v>21</v>
      </c>
      <c r="B2623" s="17">
        <v>43450</v>
      </c>
      <c r="C2623" s="18">
        <v>3</v>
      </c>
      <c r="D2623" s="18">
        <v>1</v>
      </c>
      <c r="E2623" s="18">
        <v>2</v>
      </c>
      <c r="F2623" s="9">
        <v>0</v>
      </c>
      <c r="G2623" s="24">
        <v>51</v>
      </c>
      <c r="H2623" s="24">
        <f>Table1[[#This Row],[Week]]-45</f>
        <v>6</v>
      </c>
      <c r="I2623" s="32">
        <f>VLOOKUP(Table1[[#This Row],[WeekName]],LookUp!A:B,2)</f>
        <v>43451</v>
      </c>
      <c r="J2623" s="47">
        <f>MONTH(Table1[[#This Row],[DateTime]])</f>
        <v>12</v>
      </c>
    </row>
    <row r="2624" spans="1:10" x14ac:dyDescent="0.25">
      <c r="A2624" s="15" t="s">
        <v>22</v>
      </c>
      <c r="B2624" s="17">
        <v>43450</v>
      </c>
      <c r="C2624" s="18">
        <v>1</v>
      </c>
      <c r="D2624" s="18">
        <v>0</v>
      </c>
      <c r="E2624" s="18">
        <v>1</v>
      </c>
      <c r="F2624" s="9">
        <v>0</v>
      </c>
      <c r="G2624" s="24">
        <v>51</v>
      </c>
      <c r="H2624" s="24">
        <f>Table1[[#This Row],[Week]]-45</f>
        <v>6</v>
      </c>
      <c r="I2624" s="32">
        <f>VLOOKUP(Table1[[#This Row],[WeekName]],LookUp!A:B,2)</f>
        <v>43451</v>
      </c>
      <c r="J2624" s="47">
        <f>MONTH(Table1[[#This Row],[DateTime]])</f>
        <v>12</v>
      </c>
    </row>
    <row r="2625" spans="1:10" x14ac:dyDescent="0.25">
      <c r="A2625" s="15" t="s">
        <v>23</v>
      </c>
      <c r="B2625" s="17">
        <v>43450</v>
      </c>
      <c r="C2625" s="18">
        <v>21</v>
      </c>
      <c r="D2625" s="18">
        <v>0</v>
      </c>
      <c r="E2625" s="18">
        <v>21</v>
      </c>
      <c r="F2625" s="9">
        <v>0</v>
      </c>
      <c r="G2625" s="24">
        <v>51</v>
      </c>
      <c r="H2625" s="24">
        <f>Table1[[#This Row],[Week]]-45</f>
        <v>6</v>
      </c>
      <c r="I2625" s="32">
        <f>VLOOKUP(Table1[[#This Row],[WeekName]],LookUp!A:B,2)</f>
        <v>43451</v>
      </c>
      <c r="J2625" s="47">
        <f>MONTH(Table1[[#This Row],[DateTime]])</f>
        <v>12</v>
      </c>
    </row>
    <row r="2626" spans="1:10" x14ac:dyDescent="0.25">
      <c r="A2626" s="15" t="s">
        <v>25</v>
      </c>
      <c r="B2626" s="17">
        <v>43450</v>
      </c>
      <c r="C2626" s="18">
        <v>21</v>
      </c>
      <c r="D2626" s="18">
        <v>0</v>
      </c>
      <c r="E2626" s="18">
        <v>21</v>
      </c>
      <c r="F2626" s="9">
        <v>0</v>
      </c>
      <c r="G2626" s="24">
        <v>51</v>
      </c>
      <c r="H2626" s="24">
        <f>Table1[[#This Row],[Week]]-45</f>
        <v>6</v>
      </c>
      <c r="I2626" s="32">
        <f>VLOOKUP(Table1[[#This Row],[WeekName]],LookUp!A:B,2)</f>
        <v>43451</v>
      </c>
      <c r="J2626" s="47">
        <f>MONTH(Table1[[#This Row],[DateTime]])</f>
        <v>12</v>
      </c>
    </row>
    <row r="2627" spans="1:10" x14ac:dyDescent="0.25">
      <c r="A2627" s="15" t="s">
        <v>26</v>
      </c>
      <c r="B2627" s="17">
        <v>43450</v>
      </c>
      <c r="C2627" s="18">
        <v>30</v>
      </c>
      <c r="D2627" s="18">
        <v>1</v>
      </c>
      <c r="E2627" s="18">
        <v>29</v>
      </c>
      <c r="F2627" s="9">
        <v>0</v>
      </c>
      <c r="G2627" s="24">
        <v>51</v>
      </c>
      <c r="H2627" s="24">
        <f>Table1[[#This Row],[Week]]-45</f>
        <v>6</v>
      </c>
      <c r="I2627" s="32">
        <f>VLOOKUP(Table1[[#This Row],[WeekName]],LookUp!A:B,2)</f>
        <v>43451</v>
      </c>
      <c r="J2627" s="47">
        <f>MONTH(Table1[[#This Row],[DateTime]])</f>
        <v>12</v>
      </c>
    </row>
    <row r="2628" spans="1:10" x14ac:dyDescent="0.25">
      <c r="A2628" s="15" t="s">
        <v>27</v>
      </c>
      <c r="B2628" s="17">
        <v>43450</v>
      </c>
      <c r="C2628" s="18">
        <v>75</v>
      </c>
      <c r="D2628" s="18">
        <v>2</v>
      </c>
      <c r="E2628" s="18">
        <v>73</v>
      </c>
      <c r="F2628" s="9">
        <v>0</v>
      </c>
      <c r="G2628" s="24">
        <v>51</v>
      </c>
      <c r="H2628" s="24">
        <f>Table1[[#This Row],[Week]]-45</f>
        <v>6</v>
      </c>
      <c r="I2628" s="32">
        <f>VLOOKUP(Table1[[#This Row],[WeekName]],LookUp!A:B,2)</f>
        <v>43451</v>
      </c>
      <c r="J2628" s="47">
        <f>MONTH(Table1[[#This Row],[DateTime]])</f>
        <v>12</v>
      </c>
    </row>
    <row r="2629" spans="1:10" x14ac:dyDescent="0.25">
      <c r="A2629" s="15" t="s">
        <v>28</v>
      </c>
      <c r="B2629" s="17">
        <v>43450</v>
      </c>
      <c r="C2629" s="18">
        <v>10</v>
      </c>
      <c r="D2629" s="18">
        <v>1</v>
      </c>
      <c r="E2629" s="18">
        <v>9</v>
      </c>
      <c r="F2629" s="9">
        <v>0</v>
      </c>
      <c r="G2629" s="24">
        <v>51</v>
      </c>
      <c r="H2629" s="24">
        <f>Table1[[#This Row],[Week]]-45</f>
        <v>6</v>
      </c>
      <c r="I2629" s="32">
        <f>VLOOKUP(Table1[[#This Row],[WeekName]],LookUp!A:B,2)</f>
        <v>43451</v>
      </c>
      <c r="J2629" s="47">
        <f>MONTH(Table1[[#This Row],[DateTime]])</f>
        <v>12</v>
      </c>
    </row>
    <row r="2630" spans="1:10" x14ac:dyDescent="0.25">
      <c r="A2630" s="15" t="s">
        <v>29</v>
      </c>
      <c r="B2630" s="17">
        <v>43450</v>
      </c>
      <c r="C2630" s="18">
        <v>3</v>
      </c>
      <c r="D2630" s="18">
        <v>0</v>
      </c>
      <c r="E2630" s="18">
        <v>3</v>
      </c>
      <c r="F2630" s="9">
        <v>0</v>
      </c>
      <c r="G2630" s="24">
        <v>51</v>
      </c>
      <c r="H2630" s="24">
        <f>Table1[[#This Row],[Week]]-45</f>
        <v>6</v>
      </c>
      <c r="I2630" s="32">
        <f>VLOOKUP(Table1[[#This Row],[WeekName]],LookUp!A:B,2)</f>
        <v>43451</v>
      </c>
      <c r="J2630" s="47">
        <f>MONTH(Table1[[#This Row],[DateTime]])</f>
        <v>12</v>
      </c>
    </row>
    <row r="2631" spans="1:10" x14ac:dyDescent="0.25">
      <c r="A2631" s="15" t="s">
        <v>30</v>
      </c>
      <c r="B2631" s="17">
        <v>43450</v>
      </c>
      <c r="C2631" s="18">
        <v>1</v>
      </c>
      <c r="D2631" s="18">
        <v>0</v>
      </c>
      <c r="E2631" s="18">
        <v>1</v>
      </c>
      <c r="F2631" s="9">
        <v>0</v>
      </c>
      <c r="G2631" s="24">
        <v>51</v>
      </c>
      <c r="H2631" s="24">
        <f>Table1[[#This Row],[Week]]-45</f>
        <v>6</v>
      </c>
      <c r="I2631" s="32">
        <f>VLOOKUP(Table1[[#This Row],[WeekName]],LookUp!A:B,2)</f>
        <v>43451</v>
      </c>
      <c r="J2631" s="47">
        <f>MONTH(Table1[[#This Row],[DateTime]])</f>
        <v>12</v>
      </c>
    </row>
    <row r="2632" spans="1:10" x14ac:dyDescent="0.25">
      <c r="A2632" s="15" t="s">
        <v>32</v>
      </c>
      <c r="B2632" s="17">
        <v>43450</v>
      </c>
      <c r="C2632" s="18">
        <v>9</v>
      </c>
      <c r="D2632" s="18">
        <v>0</v>
      </c>
      <c r="E2632" s="18">
        <v>9</v>
      </c>
      <c r="F2632" s="9">
        <v>0</v>
      </c>
      <c r="G2632" s="24">
        <v>51</v>
      </c>
      <c r="H2632" s="24">
        <f>Table1[[#This Row],[Week]]-45</f>
        <v>6</v>
      </c>
      <c r="I2632" s="32">
        <f>VLOOKUP(Table1[[#This Row],[WeekName]],LookUp!A:B,2)</f>
        <v>43451</v>
      </c>
      <c r="J2632" s="47">
        <f>MONTH(Table1[[#This Row],[DateTime]])</f>
        <v>12</v>
      </c>
    </row>
    <row r="2633" spans="1:10" x14ac:dyDescent="0.25">
      <c r="A2633" s="15" t="s">
        <v>33</v>
      </c>
      <c r="B2633" s="17">
        <v>43450</v>
      </c>
      <c r="C2633" s="18">
        <v>2</v>
      </c>
      <c r="D2633" s="18">
        <v>1</v>
      </c>
      <c r="E2633" s="18">
        <v>1</v>
      </c>
      <c r="F2633" s="9">
        <v>0</v>
      </c>
      <c r="G2633" s="24">
        <v>51</v>
      </c>
      <c r="H2633" s="24">
        <f>Table1[[#This Row],[Week]]-45</f>
        <v>6</v>
      </c>
      <c r="I2633" s="32">
        <f>VLOOKUP(Table1[[#This Row],[WeekName]],LookUp!A:B,2)</f>
        <v>43451</v>
      </c>
      <c r="J2633" s="47">
        <f>MONTH(Table1[[#This Row],[DateTime]])</f>
        <v>12</v>
      </c>
    </row>
    <row r="2634" spans="1:10" x14ac:dyDescent="0.25">
      <c r="A2634" s="15" t="s">
        <v>34</v>
      </c>
      <c r="B2634" s="17">
        <v>43450</v>
      </c>
      <c r="C2634" s="18">
        <v>6</v>
      </c>
      <c r="D2634" s="18">
        <v>3</v>
      </c>
      <c r="E2634" s="18">
        <v>3</v>
      </c>
      <c r="F2634" s="9">
        <v>0</v>
      </c>
      <c r="G2634" s="24">
        <v>51</v>
      </c>
      <c r="H2634" s="24">
        <f>Table1[[#This Row],[Week]]-45</f>
        <v>6</v>
      </c>
      <c r="I2634" s="32">
        <f>VLOOKUP(Table1[[#This Row],[WeekName]],LookUp!A:B,2)</f>
        <v>43451</v>
      </c>
      <c r="J2634" s="47">
        <f>MONTH(Table1[[#This Row],[DateTime]])</f>
        <v>12</v>
      </c>
    </row>
    <row r="2635" spans="1:10" x14ac:dyDescent="0.25">
      <c r="A2635" s="15" t="s">
        <v>35</v>
      </c>
      <c r="B2635" s="17">
        <v>43450</v>
      </c>
      <c r="C2635" s="18">
        <v>32</v>
      </c>
      <c r="D2635" s="18">
        <v>5</v>
      </c>
      <c r="E2635" s="18">
        <v>27</v>
      </c>
      <c r="F2635" s="9">
        <v>0</v>
      </c>
      <c r="G2635" s="24">
        <v>51</v>
      </c>
      <c r="H2635" s="24">
        <f>Table1[[#This Row],[Week]]-45</f>
        <v>6</v>
      </c>
      <c r="I2635" s="32">
        <f>VLOOKUP(Table1[[#This Row],[WeekName]],LookUp!A:B,2)</f>
        <v>43451</v>
      </c>
      <c r="J2635" s="47">
        <f>MONTH(Table1[[#This Row],[DateTime]])</f>
        <v>12</v>
      </c>
    </row>
    <row r="2636" spans="1:10" x14ac:dyDescent="0.25">
      <c r="A2636" s="15" t="s">
        <v>36</v>
      </c>
      <c r="B2636" s="17">
        <v>43450</v>
      </c>
      <c r="C2636" s="18">
        <v>32</v>
      </c>
      <c r="D2636" s="18">
        <v>0</v>
      </c>
      <c r="E2636" s="18">
        <v>32</v>
      </c>
      <c r="F2636" s="9">
        <v>0</v>
      </c>
      <c r="G2636" s="24">
        <v>51</v>
      </c>
      <c r="H2636" s="24">
        <f>Table1[[#This Row],[Week]]-45</f>
        <v>6</v>
      </c>
      <c r="I2636" s="32">
        <f>VLOOKUP(Table1[[#This Row],[WeekName]],LookUp!A:B,2)</f>
        <v>43451</v>
      </c>
      <c r="J2636" s="47">
        <f>MONTH(Table1[[#This Row],[DateTime]])</f>
        <v>12</v>
      </c>
    </row>
    <row r="2637" spans="1:10" x14ac:dyDescent="0.25">
      <c r="A2637" s="15" t="s">
        <v>37</v>
      </c>
      <c r="B2637" s="17">
        <v>43450</v>
      </c>
      <c r="C2637" s="18">
        <v>14</v>
      </c>
      <c r="D2637" s="18">
        <v>1</v>
      </c>
      <c r="E2637" s="18">
        <v>13</v>
      </c>
      <c r="F2637" s="9">
        <v>0</v>
      </c>
      <c r="G2637" s="24">
        <v>51</v>
      </c>
      <c r="H2637" s="24">
        <f>Table1[[#This Row],[Week]]-45</f>
        <v>6</v>
      </c>
      <c r="I2637" s="32">
        <f>VLOOKUP(Table1[[#This Row],[WeekName]],LookUp!A:B,2)</f>
        <v>43451</v>
      </c>
      <c r="J2637" s="47">
        <f>MONTH(Table1[[#This Row],[DateTime]])</f>
        <v>12</v>
      </c>
    </row>
    <row r="2638" spans="1:10" x14ac:dyDescent="0.25">
      <c r="A2638" s="15" t="s">
        <v>38</v>
      </c>
      <c r="B2638" s="17">
        <v>43450</v>
      </c>
      <c r="C2638" s="18">
        <v>7</v>
      </c>
      <c r="D2638" s="18">
        <v>1</v>
      </c>
      <c r="E2638" s="18">
        <v>6</v>
      </c>
      <c r="F2638" s="9">
        <v>0</v>
      </c>
      <c r="G2638" s="24">
        <v>51</v>
      </c>
      <c r="H2638" s="24">
        <f>Table1[[#This Row],[Week]]-45</f>
        <v>6</v>
      </c>
      <c r="I2638" s="32">
        <f>VLOOKUP(Table1[[#This Row],[WeekName]],LookUp!A:B,2)</f>
        <v>43451</v>
      </c>
      <c r="J2638" s="47">
        <f>MONTH(Table1[[#This Row],[DateTime]])</f>
        <v>12</v>
      </c>
    </row>
    <row r="2639" spans="1:10" x14ac:dyDescent="0.25">
      <c r="A2639" s="15" t="s">
        <v>39</v>
      </c>
      <c r="B2639" s="17">
        <v>43450</v>
      </c>
      <c r="C2639" s="18">
        <v>4</v>
      </c>
      <c r="D2639" s="18">
        <v>0</v>
      </c>
      <c r="E2639" s="18">
        <v>4</v>
      </c>
      <c r="F2639" s="9">
        <v>0</v>
      </c>
      <c r="G2639" s="24">
        <v>51</v>
      </c>
      <c r="H2639" s="24">
        <f>Table1[[#This Row],[Week]]-45</f>
        <v>6</v>
      </c>
      <c r="I2639" s="32">
        <f>VLOOKUP(Table1[[#This Row],[WeekName]],LookUp!A:B,2)</f>
        <v>43451</v>
      </c>
      <c r="J2639" s="47">
        <f>MONTH(Table1[[#This Row],[DateTime]])</f>
        <v>12</v>
      </c>
    </row>
    <row r="2640" spans="1:10" x14ac:dyDescent="0.25">
      <c r="A2640" s="15" t="s">
        <v>40</v>
      </c>
      <c r="B2640" s="17">
        <v>43450</v>
      </c>
      <c r="C2640" s="18">
        <v>6</v>
      </c>
      <c r="D2640" s="18">
        <v>0</v>
      </c>
      <c r="E2640" s="18">
        <v>0</v>
      </c>
      <c r="F2640" s="9">
        <v>0</v>
      </c>
      <c r="G2640" s="24">
        <v>51</v>
      </c>
      <c r="H2640" s="24">
        <f>Table1[[#This Row],[Week]]-45</f>
        <v>6</v>
      </c>
      <c r="I2640" s="32">
        <f>VLOOKUP(Table1[[#This Row],[WeekName]],LookUp!A:B,2)</f>
        <v>43451</v>
      </c>
      <c r="J2640" s="47">
        <f>MONTH(Table1[[#This Row],[DateTime]])</f>
        <v>12</v>
      </c>
    </row>
    <row r="2641" spans="1:10" x14ac:dyDescent="0.25">
      <c r="A2641" s="15" t="s">
        <v>41</v>
      </c>
      <c r="B2641" s="17">
        <v>43450</v>
      </c>
      <c r="C2641" s="18">
        <v>58</v>
      </c>
      <c r="D2641" s="18">
        <v>18</v>
      </c>
      <c r="E2641" s="18">
        <v>40</v>
      </c>
      <c r="F2641" s="9">
        <v>0</v>
      </c>
      <c r="G2641" s="24">
        <v>51</v>
      </c>
      <c r="H2641" s="24">
        <f>Table1[[#This Row],[Week]]-45</f>
        <v>6</v>
      </c>
      <c r="I2641" s="32">
        <f>VLOOKUP(Table1[[#This Row],[WeekName]],LookUp!A:B,2)</f>
        <v>43451</v>
      </c>
      <c r="J2641" s="47">
        <f>MONTH(Table1[[#This Row],[DateTime]])</f>
        <v>12</v>
      </c>
    </row>
    <row r="2642" spans="1:10" x14ac:dyDescent="0.25">
      <c r="A2642" s="15" t="s">
        <v>42</v>
      </c>
      <c r="B2642" s="17">
        <v>43450</v>
      </c>
      <c r="C2642" s="18">
        <v>206</v>
      </c>
      <c r="D2642" s="18">
        <v>23</v>
      </c>
      <c r="E2642" s="18">
        <v>183</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7</v>
      </c>
      <c r="B2645" s="17">
        <v>43451</v>
      </c>
      <c r="C2645" s="18">
        <v>16</v>
      </c>
      <c r="D2645" s="18">
        <v>3</v>
      </c>
      <c r="E2645" s="18">
        <v>13</v>
      </c>
      <c r="F2645" s="9">
        <v>0</v>
      </c>
      <c r="G2645" s="24">
        <v>51</v>
      </c>
      <c r="H2645" s="24">
        <f>Table1[[#This Row],[Week]]-45</f>
        <v>6</v>
      </c>
      <c r="I2645" s="32">
        <f>VLOOKUP(Table1[[#This Row],[WeekName]],LookUp!A:B,2)</f>
        <v>43451</v>
      </c>
      <c r="J2645" s="47">
        <f>MONTH(Table1[[#This Row],[DateTime]])</f>
        <v>12</v>
      </c>
    </row>
    <row r="2646" spans="1:10" x14ac:dyDescent="0.25">
      <c r="A2646" s="15" t="s">
        <v>8</v>
      </c>
      <c r="B2646" s="17">
        <v>43451</v>
      </c>
      <c r="C2646" s="18">
        <v>73</v>
      </c>
      <c r="D2646" s="18">
        <v>7</v>
      </c>
      <c r="E2646" s="18">
        <v>66</v>
      </c>
      <c r="F2646" s="9">
        <v>0</v>
      </c>
      <c r="G2646" s="24">
        <v>51</v>
      </c>
      <c r="H2646" s="24">
        <f>Table1[[#This Row],[Week]]-45</f>
        <v>6</v>
      </c>
      <c r="I2646" s="32">
        <f>VLOOKUP(Table1[[#This Row],[WeekName]],LookUp!A:B,2)</f>
        <v>43451</v>
      </c>
      <c r="J2646" s="47">
        <f>MONTH(Table1[[#This Row],[DateTime]])</f>
        <v>12</v>
      </c>
    </row>
    <row r="2647" spans="1:10" x14ac:dyDescent="0.25">
      <c r="A2647" s="15" t="s">
        <v>9</v>
      </c>
      <c r="B2647" s="17">
        <v>43451</v>
      </c>
      <c r="C2647" s="18">
        <v>50</v>
      </c>
      <c r="D2647" s="18">
        <v>1</v>
      </c>
      <c r="E2647" s="18">
        <v>49</v>
      </c>
      <c r="F2647" s="9">
        <v>0</v>
      </c>
      <c r="G2647" s="24">
        <v>51</v>
      </c>
      <c r="H2647" s="24">
        <f>Table1[[#This Row],[Week]]-45</f>
        <v>6</v>
      </c>
      <c r="I2647" s="32">
        <f>VLOOKUP(Table1[[#This Row],[WeekName]],LookUp!A:B,2)</f>
        <v>43451</v>
      </c>
      <c r="J2647" s="47">
        <f>MONTH(Table1[[#This Row],[DateTime]])</f>
        <v>12</v>
      </c>
    </row>
    <row r="2648" spans="1:10" x14ac:dyDescent="0.25">
      <c r="A2648" s="15" t="s">
        <v>10</v>
      </c>
      <c r="B2648" s="17">
        <v>43451</v>
      </c>
      <c r="C2648" s="18">
        <v>5</v>
      </c>
      <c r="D2648" s="18">
        <v>0</v>
      </c>
      <c r="E2648" s="18">
        <v>5</v>
      </c>
      <c r="F2648" s="9">
        <v>0</v>
      </c>
      <c r="G2648" s="24">
        <v>51</v>
      </c>
      <c r="H2648" s="24">
        <f>Table1[[#This Row],[Week]]-45</f>
        <v>6</v>
      </c>
      <c r="I2648" s="32">
        <f>VLOOKUP(Table1[[#This Row],[WeekName]],LookUp!A:B,2)</f>
        <v>43451</v>
      </c>
      <c r="J2648" s="47">
        <f>MONTH(Table1[[#This Row],[DateTime]])</f>
        <v>12</v>
      </c>
    </row>
    <row r="2649" spans="1:10" x14ac:dyDescent="0.25">
      <c r="A2649" s="15" t="s">
        <v>11</v>
      </c>
      <c r="B2649" s="17">
        <v>43451</v>
      </c>
      <c r="C2649" s="18">
        <v>16</v>
      </c>
      <c r="D2649" s="18">
        <v>1</v>
      </c>
      <c r="E2649" s="18">
        <v>15</v>
      </c>
      <c r="F2649" s="9">
        <v>0</v>
      </c>
      <c r="G2649" s="24">
        <v>51</v>
      </c>
      <c r="H2649" s="24">
        <f>Table1[[#This Row],[Week]]-45</f>
        <v>6</v>
      </c>
      <c r="I2649" s="32">
        <f>VLOOKUP(Table1[[#This Row],[WeekName]],LookUp!A:B,2)</f>
        <v>43451</v>
      </c>
      <c r="J2649" s="47">
        <f>MONTH(Table1[[#This Row],[DateTime]])</f>
        <v>12</v>
      </c>
    </row>
    <row r="2650" spans="1:10" x14ac:dyDescent="0.25">
      <c r="A2650" s="15" t="s">
        <v>12</v>
      </c>
      <c r="B2650" s="17">
        <v>43451</v>
      </c>
      <c r="C2650" s="18">
        <v>10</v>
      </c>
      <c r="D2650" s="18">
        <v>0</v>
      </c>
      <c r="E2650" s="18">
        <v>10</v>
      </c>
      <c r="F2650" s="9">
        <v>0</v>
      </c>
      <c r="G2650" s="24">
        <v>51</v>
      </c>
      <c r="H2650" s="24">
        <f>Table1[[#This Row],[Week]]-45</f>
        <v>6</v>
      </c>
      <c r="I2650" s="32">
        <f>VLOOKUP(Table1[[#This Row],[WeekName]],LookUp!A:B,2)</f>
        <v>43451</v>
      </c>
      <c r="J2650" s="47">
        <f>MONTH(Table1[[#This Row],[DateTime]])</f>
        <v>12</v>
      </c>
    </row>
    <row r="2651" spans="1:10" x14ac:dyDescent="0.25">
      <c r="A2651" s="15" t="s">
        <v>13</v>
      </c>
      <c r="B2651" s="17">
        <v>43451</v>
      </c>
      <c r="C2651" s="18">
        <v>3529</v>
      </c>
      <c r="D2651" s="18">
        <v>103</v>
      </c>
      <c r="E2651" s="18">
        <v>3398</v>
      </c>
      <c r="F2651" s="9">
        <v>28</v>
      </c>
      <c r="G2651" s="24">
        <v>51</v>
      </c>
      <c r="H2651" s="24">
        <f>Table1[[#This Row],[Week]]-45</f>
        <v>6</v>
      </c>
      <c r="I2651" s="32">
        <f>VLOOKUP(Table1[[#This Row],[WeekName]],LookUp!A:B,2)</f>
        <v>43451</v>
      </c>
      <c r="J2651" s="47">
        <f>MONTH(Table1[[#This Row],[DateTime]])</f>
        <v>12</v>
      </c>
    </row>
    <row r="2652" spans="1:10" x14ac:dyDescent="0.25">
      <c r="A2652" s="15" t="s">
        <v>48</v>
      </c>
      <c r="B2652" s="17">
        <v>43451</v>
      </c>
      <c r="C2652" s="18">
        <v>26</v>
      </c>
      <c r="D2652" s="18">
        <v>0</v>
      </c>
      <c r="E2652" s="18">
        <v>26</v>
      </c>
      <c r="F2652" s="9">
        <v>0</v>
      </c>
      <c r="G2652" s="24">
        <v>51</v>
      </c>
      <c r="H2652" s="24">
        <f>Table1[[#This Row],[Week]]-45</f>
        <v>6</v>
      </c>
      <c r="I2652" s="32">
        <f>VLOOKUP(Table1[[#This Row],[WeekName]],LookUp!A:B,2)</f>
        <v>43451</v>
      </c>
      <c r="J2652" s="47">
        <f>MONTH(Table1[[#This Row],[DateTime]])</f>
        <v>12</v>
      </c>
    </row>
    <row r="2653" spans="1:10" x14ac:dyDescent="0.25">
      <c r="A2653" s="15" t="s">
        <v>14</v>
      </c>
      <c r="B2653" s="17">
        <v>43451</v>
      </c>
      <c r="C2653" s="18">
        <v>321</v>
      </c>
      <c r="D2653" s="18">
        <v>31</v>
      </c>
      <c r="E2653" s="18">
        <v>290</v>
      </c>
      <c r="F2653" s="9">
        <v>0</v>
      </c>
      <c r="G2653" s="24">
        <v>51</v>
      </c>
      <c r="H2653" s="24">
        <f>Table1[[#This Row],[Week]]-45</f>
        <v>6</v>
      </c>
      <c r="I2653" s="32">
        <f>VLOOKUP(Table1[[#This Row],[WeekName]],LookUp!A:B,2)</f>
        <v>43451</v>
      </c>
      <c r="J2653" s="47">
        <f>MONTH(Table1[[#This Row],[DateTime]])</f>
        <v>12</v>
      </c>
    </row>
    <row r="2654" spans="1:10" x14ac:dyDescent="0.25">
      <c r="A2654" s="15" t="s">
        <v>15</v>
      </c>
      <c r="B2654" s="17">
        <v>43451</v>
      </c>
      <c r="C2654" s="18">
        <v>4</v>
      </c>
      <c r="D2654" s="18">
        <v>1</v>
      </c>
      <c r="E2654" s="18">
        <v>3</v>
      </c>
      <c r="F2654" s="9">
        <v>0</v>
      </c>
      <c r="G2654" s="24">
        <v>51</v>
      </c>
      <c r="H2654" s="24">
        <f>Table1[[#This Row],[Week]]-45</f>
        <v>6</v>
      </c>
      <c r="I2654" s="32">
        <f>VLOOKUP(Table1[[#This Row],[WeekName]],LookUp!A:B,2)</f>
        <v>43451</v>
      </c>
      <c r="J2654" s="47">
        <f>MONTH(Table1[[#This Row],[DateTime]])</f>
        <v>12</v>
      </c>
    </row>
    <row r="2655" spans="1:10" x14ac:dyDescent="0.25">
      <c r="A2655" s="15" t="s">
        <v>16</v>
      </c>
      <c r="B2655" s="17">
        <v>43451</v>
      </c>
      <c r="C2655" s="18">
        <v>8</v>
      </c>
      <c r="D2655" s="18">
        <v>3</v>
      </c>
      <c r="E2655" s="18">
        <v>5</v>
      </c>
      <c r="F2655" s="9">
        <v>0</v>
      </c>
      <c r="G2655" s="24">
        <v>51</v>
      </c>
      <c r="H2655" s="24">
        <f>Table1[[#This Row],[Week]]-45</f>
        <v>6</v>
      </c>
      <c r="I2655" s="32">
        <f>VLOOKUP(Table1[[#This Row],[WeekName]],LookUp!A:B,2)</f>
        <v>43451</v>
      </c>
      <c r="J2655" s="47">
        <f>MONTH(Table1[[#This Row],[DateTime]])</f>
        <v>12</v>
      </c>
    </row>
    <row r="2656" spans="1:10" x14ac:dyDescent="0.25">
      <c r="A2656" s="15" t="s">
        <v>17</v>
      </c>
      <c r="B2656" s="17">
        <v>43451</v>
      </c>
      <c r="C2656" s="18">
        <v>228</v>
      </c>
      <c r="D2656" s="18">
        <v>57</v>
      </c>
      <c r="E2656" s="18">
        <v>171</v>
      </c>
      <c r="F2656" s="9">
        <v>0</v>
      </c>
      <c r="G2656" s="24">
        <v>51</v>
      </c>
      <c r="H2656" s="24">
        <f>Table1[[#This Row],[Week]]-45</f>
        <v>6</v>
      </c>
      <c r="I2656" s="32">
        <f>VLOOKUP(Table1[[#This Row],[WeekName]],LookUp!A:B,2)</f>
        <v>43451</v>
      </c>
      <c r="J2656" s="47">
        <f>MONTH(Table1[[#This Row],[DateTime]])</f>
        <v>12</v>
      </c>
    </row>
    <row r="2657" spans="1:10" x14ac:dyDescent="0.25">
      <c r="A2657" s="15" t="s">
        <v>18</v>
      </c>
      <c r="B2657" s="17">
        <v>43451</v>
      </c>
      <c r="C2657" s="18">
        <v>137</v>
      </c>
      <c r="D2657" s="18">
        <v>2</v>
      </c>
      <c r="E2657" s="18">
        <v>135</v>
      </c>
      <c r="F2657" s="9">
        <v>0</v>
      </c>
      <c r="G2657" s="24">
        <v>51</v>
      </c>
      <c r="H2657" s="24">
        <f>Table1[[#This Row],[Week]]-45</f>
        <v>6</v>
      </c>
      <c r="I2657" s="32">
        <f>VLOOKUP(Table1[[#This Row],[WeekName]],LookUp!A:B,2)</f>
        <v>43451</v>
      </c>
      <c r="J2657" s="47">
        <f>MONTH(Table1[[#This Row],[DateTime]])</f>
        <v>12</v>
      </c>
    </row>
    <row r="2658" spans="1:10" x14ac:dyDescent="0.25">
      <c r="A2658" s="15" t="s">
        <v>19</v>
      </c>
      <c r="B2658" s="17">
        <v>43451</v>
      </c>
      <c r="C2658" s="18">
        <v>1</v>
      </c>
      <c r="D2658" s="18">
        <v>0</v>
      </c>
      <c r="E2658" s="18">
        <v>1</v>
      </c>
      <c r="F2658" s="9">
        <v>0</v>
      </c>
      <c r="G2658" s="24">
        <v>51</v>
      </c>
      <c r="H2658" s="24">
        <f>Table1[[#This Row],[Week]]-45</f>
        <v>6</v>
      </c>
      <c r="I2658" s="32">
        <f>VLOOKUP(Table1[[#This Row],[WeekName]],LookUp!A:B,2)</f>
        <v>43451</v>
      </c>
      <c r="J2658" s="47">
        <f>MONTH(Table1[[#This Row],[DateTime]])</f>
        <v>12</v>
      </c>
    </row>
    <row r="2659" spans="1:10" x14ac:dyDescent="0.25">
      <c r="A2659" s="15" t="s">
        <v>20</v>
      </c>
      <c r="B2659" s="17">
        <v>43451</v>
      </c>
      <c r="C2659" s="18">
        <v>1</v>
      </c>
      <c r="D2659" s="18">
        <v>0</v>
      </c>
      <c r="E2659" s="18">
        <v>1</v>
      </c>
      <c r="F2659" s="9">
        <v>0</v>
      </c>
      <c r="G2659" s="24">
        <v>51</v>
      </c>
      <c r="H2659" s="24">
        <f>Table1[[#This Row],[Week]]-45</f>
        <v>6</v>
      </c>
      <c r="I2659" s="32">
        <f>VLOOKUP(Table1[[#This Row],[WeekName]],LookUp!A:B,2)</f>
        <v>43451</v>
      </c>
      <c r="J2659" s="47">
        <f>MONTH(Table1[[#This Row],[DateTime]])</f>
        <v>12</v>
      </c>
    </row>
    <row r="2660" spans="1:10" x14ac:dyDescent="0.25">
      <c r="A2660" s="15" t="s">
        <v>21</v>
      </c>
      <c r="B2660" s="17">
        <v>43451</v>
      </c>
      <c r="C2660" s="18">
        <v>40</v>
      </c>
      <c r="D2660" s="18">
        <v>2</v>
      </c>
      <c r="E2660" s="18">
        <v>38</v>
      </c>
      <c r="F2660" s="9">
        <v>0</v>
      </c>
      <c r="G2660" s="24">
        <v>51</v>
      </c>
      <c r="H2660" s="24">
        <f>Table1[[#This Row],[Week]]-45</f>
        <v>6</v>
      </c>
      <c r="I2660" s="32">
        <f>VLOOKUP(Table1[[#This Row],[WeekName]],LookUp!A:B,2)</f>
        <v>43451</v>
      </c>
      <c r="J2660" s="47">
        <f>MONTH(Table1[[#This Row],[DateTime]])</f>
        <v>12</v>
      </c>
    </row>
    <row r="2661" spans="1:10" x14ac:dyDescent="0.25">
      <c r="A2661" s="15" t="s">
        <v>22</v>
      </c>
      <c r="B2661" s="17">
        <v>43451</v>
      </c>
      <c r="C2661" s="18">
        <v>6</v>
      </c>
      <c r="D2661" s="18">
        <v>0</v>
      </c>
      <c r="E2661" s="18">
        <v>6</v>
      </c>
      <c r="F2661" s="9">
        <v>0</v>
      </c>
      <c r="G2661" s="24">
        <v>51</v>
      </c>
      <c r="H2661" s="24">
        <f>Table1[[#This Row],[Week]]-45</f>
        <v>6</v>
      </c>
      <c r="I2661" s="32">
        <f>VLOOKUP(Table1[[#This Row],[WeekName]],LookUp!A:B,2)</f>
        <v>43451</v>
      </c>
      <c r="J2661" s="47">
        <f>MONTH(Table1[[#This Row],[DateTime]])</f>
        <v>12</v>
      </c>
    </row>
    <row r="2662" spans="1:10" x14ac:dyDescent="0.25">
      <c r="A2662" s="15" t="s">
        <v>23</v>
      </c>
      <c r="B2662" s="17">
        <v>43451</v>
      </c>
      <c r="C2662" s="18">
        <v>243</v>
      </c>
      <c r="D2662" s="18">
        <v>1</v>
      </c>
      <c r="E2662" s="18">
        <v>242</v>
      </c>
      <c r="F2662" s="9">
        <v>0</v>
      </c>
      <c r="G2662" s="24">
        <v>51</v>
      </c>
      <c r="H2662" s="24">
        <f>Table1[[#This Row],[Week]]-45</f>
        <v>6</v>
      </c>
      <c r="I2662" s="32">
        <f>VLOOKUP(Table1[[#This Row],[WeekName]],LookUp!A:B,2)</f>
        <v>43451</v>
      </c>
      <c r="J2662" s="47">
        <f>MONTH(Table1[[#This Row],[DateTime]])</f>
        <v>12</v>
      </c>
    </row>
    <row r="2663" spans="1:10" x14ac:dyDescent="0.25">
      <c r="A2663" s="15" t="s">
        <v>24</v>
      </c>
      <c r="B2663" s="17">
        <v>43451</v>
      </c>
      <c r="C2663" s="18">
        <v>3</v>
      </c>
      <c r="D2663" s="18">
        <v>0</v>
      </c>
      <c r="E2663" s="18">
        <v>3</v>
      </c>
      <c r="F2663" s="9">
        <v>0</v>
      </c>
      <c r="G2663" s="24">
        <v>51</v>
      </c>
      <c r="H2663" s="24">
        <f>Table1[[#This Row],[Week]]-45</f>
        <v>6</v>
      </c>
      <c r="I2663" s="32">
        <f>VLOOKUP(Table1[[#This Row],[WeekName]],LookUp!A:B,2)</f>
        <v>43451</v>
      </c>
      <c r="J2663" s="47">
        <f>MONTH(Table1[[#This Row],[DateTime]])</f>
        <v>12</v>
      </c>
    </row>
    <row r="2664" spans="1:10" x14ac:dyDescent="0.25">
      <c r="A2664" s="15" t="s">
        <v>25</v>
      </c>
      <c r="B2664" s="17">
        <v>43451</v>
      </c>
      <c r="C2664" s="18">
        <v>243</v>
      </c>
      <c r="D2664" s="18">
        <v>0</v>
      </c>
      <c r="E2664" s="18">
        <v>243</v>
      </c>
      <c r="F2664" s="9">
        <v>0</v>
      </c>
      <c r="G2664" s="24">
        <v>51</v>
      </c>
      <c r="H2664" s="24">
        <f>Table1[[#This Row],[Week]]-45</f>
        <v>6</v>
      </c>
      <c r="I2664" s="32">
        <f>VLOOKUP(Table1[[#This Row],[WeekName]],LookUp!A:B,2)</f>
        <v>43451</v>
      </c>
      <c r="J2664" s="47">
        <f>MONTH(Table1[[#This Row],[DateTime]])</f>
        <v>12</v>
      </c>
    </row>
    <row r="2665" spans="1:10" x14ac:dyDescent="0.25">
      <c r="A2665" s="15" t="s">
        <v>26</v>
      </c>
      <c r="B2665" s="17">
        <v>43451</v>
      </c>
      <c r="C2665" s="18">
        <v>640</v>
      </c>
      <c r="D2665" s="18">
        <v>6</v>
      </c>
      <c r="E2665" s="18">
        <v>634</v>
      </c>
      <c r="F2665" s="9">
        <v>0</v>
      </c>
      <c r="G2665" s="24">
        <v>51</v>
      </c>
      <c r="H2665" s="24">
        <f>Table1[[#This Row],[Week]]-45</f>
        <v>6</v>
      </c>
      <c r="I2665" s="32">
        <f>VLOOKUP(Table1[[#This Row],[WeekName]],LookUp!A:B,2)</f>
        <v>43451</v>
      </c>
      <c r="J2665" s="47">
        <f>MONTH(Table1[[#This Row],[DateTime]])</f>
        <v>12</v>
      </c>
    </row>
    <row r="2666" spans="1:10" x14ac:dyDescent="0.25">
      <c r="A2666" s="15" t="s">
        <v>27</v>
      </c>
      <c r="B2666" s="17">
        <v>43451</v>
      </c>
      <c r="C2666" s="18">
        <v>1618</v>
      </c>
      <c r="D2666" s="18">
        <v>31</v>
      </c>
      <c r="E2666" s="18">
        <v>1587</v>
      </c>
      <c r="F2666" s="9">
        <v>0</v>
      </c>
      <c r="G2666" s="24">
        <v>51</v>
      </c>
      <c r="H2666" s="24">
        <f>Table1[[#This Row],[Week]]-45</f>
        <v>6</v>
      </c>
      <c r="I2666" s="32">
        <f>VLOOKUP(Table1[[#This Row],[WeekName]],LookUp!A:B,2)</f>
        <v>43451</v>
      </c>
      <c r="J2666" s="47">
        <f>MONTH(Table1[[#This Row],[DateTime]])</f>
        <v>12</v>
      </c>
    </row>
    <row r="2667" spans="1:10" x14ac:dyDescent="0.25">
      <c r="A2667" s="15" t="s">
        <v>28</v>
      </c>
      <c r="B2667" s="17">
        <v>43451</v>
      </c>
      <c r="C2667" s="18">
        <v>140</v>
      </c>
      <c r="D2667" s="18">
        <v>15</v>
      </c>
      <c r="E2667" s="18">
        <v>125</v>
      </c>
      <c r="F2667" s="9">
        <v>0</v>
      </c>
      <c r="G2667" s="24">
        <v>51</v>
      </c>
      <c r="H2667" s="24">
        <f>Table1[[#This Row],[Week]]-45</f>
        <v>6</v>
      </c>
      <c r="I2667" s="32">
        <f>VLOOKUP(Table1[[#This Row],[WeekName]],LookUp!A:B,2)</f>
        <v>43451</v>
      </c>
      <c r="J2667" s="47">
        <f>MONTH(Table1[[#This Row],[DateTime]])</f>
        <v>12</v>
      </c>
    </row>
    <row r="2668" spans="1:10" x14ac:dyDescent="0.25">
      <c r="A2668" s="15" t="s">
        <v>29</v>
      </c>
      <c r="B2668" s="17">
        <v>43451</v>
      </c>
      <c r="C2668" s="18">
        <v>25</v>
      </c>
      <c r="D2668" s="18">
        <v>0</v>
      </c>
      <c r="E2668" s="18">
        <v>25</v>
      </c>
      <c r="F2668" s="9">
        <v>0</v>
      </c>
      <c r="G2668" s="24">
        <v>51</v>
      </c>
      <c r="H2668" s="24">
        <f>Table1[[#This Row],[Week]]-45</f>
        <v>6</v>
      </c>
      <c r="I2668" s="32">
        <f>VLOOKUP(Table1[[#This Row],[WeekName]],LookUp!A:B,2)</f>
        <v>43451</v>
      </c>
      <c r="J2668" s="47">
        <f>MONTH(Table1[[#This Row],[DateTime]])</f>
        <v>12</v>
      </c>
    </row>
    <row r="2669" spans="1:10" x14ac:dyDescent="0.25">
      <c r="A2669" s="15" t="s">
        <v>30</v>
      </c>
      <c r="B2669" s="17">
        <v>43451</v>
      </c>
      <c r="C2669" s="18">
        <v>17</v>
      </c>
      <c r="D2669" s="18">
        <v>0</v>
      </c>
      <c r="E2669" s="18">
        <v>17</v>
      </c>
      <c r="F2669" s="9">
        <v>0</v>
      </c>
      <c r="G2669" s="24">
        <v>51</v>
      </c>
      <c r="H2669" s="24">
        <f>Table1[[#This Row],[Week]]-45</f>
        <v>6</v>
      </c>
      <c r="I2669" s="32">
        <f>VLOOKUP(Table1[[#This Row],[WeekName]],LookUp!A:B,2)</f>
        <v>43451</v>
      </c>
      <c r="J2669" s="47">
        <f>MONTH(Table1[[#This Row],[DateTime]])</f>
        <v>12</v>
      </c>
    </row>
    <row r="2670" spans="1:10" x14ac:dyDescent="0.25">
      <c r="A2670" s="15" t="s">
        <v>31</v>
      </c>
      <c r="B2670" s="17">
        <v>43451</v>
      </c>
      <c r="C2670" s="18">
        <v>15</v>
      </c>
      <c r="D2670" s="18">
        <v>1</v>
      </c>
      <c r="E2670" s="18">
        <v>14</v>
      </c>
      <c r="F2670" s="9">
        <v>0</v>
      </c>
      <c r="G2670" s="24">
        <v>51</v>
      </c>
      <c r="H2670" s="24">
        <f>Table1[[#This Row],[Week]]-45</f>
        <v>6</v>
      </c>
      <c r="I2670" s="32">
        <f>VLOOKUP(Table1[[#This Row],[WeekName]],LookUp!A:B,2)</f>
        <v>43451</v>
      </c>
      <c r="J2670" s="47">
        <f>MONTH(Table1[[#This Row],[DateTime]])</f>
        <v>12</v>
      </c>
    </row>
    <row r="2671" spans="1:10" x14ac:dyDescent="0.25">
      <c r="A2671" s="15" t="s">
        <v>32</v>
      </c>
      <c r="B2671" s="17">
        <v>43451</v>
      </c>
      <c r="C2671" s="18">
        <v>174</v>
      </c>
      <c r="D2671" s="18">
        <v>8</v>
      </c>
      <c r="E2671" s="18">
        <v>166</v>
      </c>
      <c r="F2671" s="9">
        <v>0</v>
      </c>
      <c r="G2671" s="24">
        <v>51</v>
      </c>
      <c r="H2671" s="24">
        <f>Table1[[#This Row],[Week]]-45</f>
        <v>6</v>
      </c>
      <c r="I2671" s="32">
        <f>VLOOKUP(Table1[[#This Row],[WeekName]],LookUp!A:B,2)</f>
        <v>43451</v>
      </c>
      <c r="J2671" s="47">
        <f>MONTH(Table1[[#This Row],[DateTime]])</f>
        <v>12</v>
      </c>
    </row>
    <row r="2672" spans="1:10" x14ac:dyDescent="0.25">
      <c r="A2672" s="15" t="s">
        <v>33</v>
      </c>
      <c r="B2672" s="17">
        <v>43451</v>
      </c>
      <c r="C2672" s="18">
        <v>69</v>
      </c>
      <c r="D2672" s="18">
        <v>15</v>
      </c>
      <c r="E2672" s="18">
        <v>54</v>
      </c>
      <c r="F2672" s="9">
        <v>0</v>
      </c>
      <c r="G2672" s="24">
        <v>51</v>
      </c>
      <c r="H2672" s="24">
        <f>Table1[[#This Row],[Week]]-45</f>
        <v>6</v>
      </c>
      <c r="I2672" s="32">
        <f>VLOOKUP(Table1[[#This Row],[WeekName]],LookUp!A:B,2)</f>
        <v>43451</v>
      </c>
      <c r="J2672" s="47">
        <f>MONTH(Table1[[#This Row],[DateTime]])</f>
        <v>12</v>
      </c>
    </row>
    <row r="2673" spans="1:10" x14ac:dyDescent="0.25">
      <c r="A2673" s="15" t="s">
        <v>34</v>
      </c>
      <c r="B2673" s="17">
        <v>43451</v>
      </c>
      <c r="C2673" s="18">
        <v>80</v>
      </c>
      <c r="D2673" s="18">
        <v>15</v>
      </c>
      <c r="E2673" s="18">
        <v>65</v>
      </c>
      <c r="F2673" s="9">
        <v>0</v>
      </c>
      <c r="G2673" s="24">
        <v>51</v>
      </c>
      <c r="H2673" s="24">
        <f>Table1[[#This Row],[Week]]-45</f>
        <v>6</v>
      </c>
      <c r="I2673" s="32">
        <f>VLOOKUP(Table1[[#This Row],[WeekName]],LookUp!A:B,2)</f>
        <v>43451</v>
      </c>
      <c r="J2673" s="47">
        <f>MONTH(Table1[[#This Row],[DateTime]])</f>
        <v>12</v>
      </c>
    </row>
    <row r="2674" spans="1:10" x14ac:dyDescent="0.25">
      <c r="A2674" s="15" t="s">
        <v>35</v>
      </c>
      <c r="B2674" s="17">
        <v>43451</v>
      </c>
      <c r="C2674" s="18">
        <v>416</v>
      </c>
      <c r="D2674" s="18">
        <v>29</v>
      </c>
      <c r="E2674" s="18">
        <v>387</v>
      </c>
      <c r="F2674" s="9">
        <v>0</v>
      </c>
      <c r="G2674" s="24">
        <v>51</v>
      </c>
      <c r="H2674" s="24">
        <f>Table1[[#This Row],[Week]]-45</f>
        <v>6</v>
      </c>
      <c r="I2674" s="32">
        <f>VLOOKUP(Table1[[#This Row],[WeekName]],LookUp!A:B,2)</f>
        <v>43451</v>
      </c>
      <c r="J2674" s="47">
        <f>MONTH(Table1[[#This Row],[DateTime]])</f>
        <v>12</v>
      </c>
    </row>
    <row r="2675" spans="1:10" x14ac:dyDescent="0.25">
      <c r="A2675" s="15" t="s">
        <v>36</v>
      </c>
      <c r="B2675" s="17">
        <v>43451</v>
      </c>
      <c r="C2675" s="18">
        <v>416</v>
      </c>
      <c r="D2675" s="18">
        <v>0</v>
      </c>
      <c r="E2675" s="18">
        <v>416</v>
      </c>
      <c r="F2675" s="9">
        <v>0</v>
      </c>
      <c r="G2675" s="24">
        <v>51</v>
      </c>
      <c r="H2675" s="24">
        <f>Table1[[#This Row],[Week]]-45</f>
        <v>6</v>
      </c>
      <c r="I2675" s="32">
        <f>VLOOKUP(Table1[[#This Row],[WeekName]],LookUp!A:B,2)</f>
        <v>43451</v>
      </c>
      <c r="J2675" s="47">
        <f>MONTH(Table1[[#This Row],[DateTime]])</f>
        <v>12</v>
      </c>
    </row>
    <row r="2676" spans="1:10" x14ac:dyDescent="0.25">
      <c r="A2676" s="15" t="s">
        <v>37</v>
      </c>
      <c r="B2676" s="17">
        <v>43451</v>
      </c>
      <c r="C2676" s="18">
        <v>273</v>
      </c>
      <c r="D2676" s="18">
        <v>22</v>
      </c>
      <c r="E2676" s="18">
        <v>251</v>
      </c>
      <c r="F2676" s="9">
        <v>0</v>
      </c>
      <c r="G2676" s="24">
        <v>51</v>
      </c>
      <c r="H2676" s="24">
        <f>Table1[[#This Row],[Week]]-45</f>
        <v>6</v>
      </c>
      <c r="I2676" s="32">
        <f>VLOOKUP(Table1[[#This Row],[WeekName]],LookUp!A:B,2)</f>
        <v>43451</v>
      </c>
      <c r="J2676" s="47">
        <f>MONTH(Table1[[#This Row],[DateTime]])</f>
        <v>12</v>
      </c>
    </row>
    <row r="2677" spans="1:10" x14ac:dyDescent="0.25">
      <c r="A2677" s="15" t="s">
        <v>38</v>
      </c>
      <c r="B2677" s="17">
        <v>43451</v>
      </c>
      <c r="C2677" s="18">
        <v>98</v>
      </c>
      <c r="D2677" s="18">
        <v>16</v>
      </c>
      <c r="E2677" s="18">
        <v>82</v>
      </c>
      <c r="F2677" s="9">
        <v>0</v>
      </c>
      <c r="G2677" s="24">
        <v>51</v>
      </c>
      <c r="H2677" s="24">
        <f>Table1[[#This Row],[Week]]-45</f>
        <v>6</v>
      </c>
      <c r="I2677" s="32">
        <f>VLOOKUP(Table1[[#This Row],[WeekName]],LookUp!A:B,2)</f>
        <v>43451</v>
      </c>
      <c r="J2677" s="47">
        <f>MONTH(Table1[[#This Row],[DateTime]])</f>
        <v>12</v>
      </c>
    </row>
    <row r="2678" spans="1:10" x14ac:dyDescent="0.25">
      <c r="A2678" s="15" t="s">
        <v>39</v>
      </c>
      <c r="B2678" s="17">
        <v>43451</v>
      </c>
      <c r="C2678" s="18">
        <v>75</v>
      </c>
      <c r="D2678" s="18">
        <v>8</v>
      </c>
      <c r="E2678" s="18">
        <v>67</v>
      </c>
      <c r="F2678" s="9">
        <v>0</v>
      </c>
      <c r="G2678" s="24">
        <v>51</v>
      </c>
      <c r="H2678" s="24">
        <f>Table1[[#This Row],[Week]]-45</f>
        <v>6</v>
      </c>
      <c r="I2678" s="32">
        <f>VLOOKUP(Table1[[#This Row],[WeekName]],LookUp!A:B,2)</f>
        <v>43451</v>
      </c>
      <c r="J2678" s="47">
        <f>MONTH(Table1[[#This Row],[DateTime]])</f>
        <v>12</v>
      </c>
    </row>
    <row r="2679" spans="1:10" x14ac:dyDescent="0.25">
      <c r="A2679" s="15" t="s">
        <v>40</v>
      </c>
      <c r="B2679" s="17">
        <v>43451</v>
      </c>
      <c r="C2679" s="18">
        <v>96</v>
      </c>
      <c r="D2679" s="18">
        <v>0</v>
      </c>
      <c r="E2679" s="18">
        <v>0</v>
      </c>
      <c r="F2679" s="9">
        <v>0</v>
      </c>
      <c r="G2679" s="24">
        <v>51</v>
      </c>
      <c r="H2679" s="24">
        <f>Table1[[#This Row],[Week]]-45</f>
        <v>6</v>
      </c>
      <c r="I2679" s="32">
        <f>VLOOKUP(Table1[[#This Row],[WeekName]],LookUp!A:B,2)</f>
        <v>43451</v>
      </c>
      <c r="J2679" s="47">
        <f>MONTH(Table1[[#This Row],[DateTime]])</f>
        <v>12</v>
      </c>
    </row>
    <row r="2680" spans="1:10" x14ac:dyDescent="0.25">
      <c r="A2680" s="15" t="s">
        <v>41</v>
      </c>
      <c r="B2680" s="17">
        <v>43451</v>
      </c>
      <c r="C2680" s="18">
        <v>813</v>
      </c>
      <c r="D2680" s="18">
        <v>173</v>
      </c>
      <c r="E2680" s="18">
        <v>640</v>
      </c>
      <c r="F2680" s="9">
        <v>0</v>
      </c>
      <c r="G2680" s="24">
        <v>51</v>
      </c>
      <c r="H2680" s="24">
        <f>Table1[[#This Row],[Week]]-45</f>
        <v>6</v>
      </c>
      <c r="I2680" s="32">
        <f>VLOOKUP(Table1[[#This Row],[WeekName]],LookUp!A:B,2)</f>
        <v>43451</v>
      </c>
      <c r="J2680" s="47">
        <f>MONTH(Table1[[#This Row],[DateTime]])</f>
        <v>12</v>
      </c>
    </row>
    <row r="2681" spans="1:10" x14ac:dyDescent="0.25">
      <c r="A2681" s="15" t="s">
        <v>42</v>
      </c>
      <c r="B2681" s="17">
        <v>43451</v>
      </c>
      <c r="C2681" s="18">
        <v>3389</v>
      </c>
      <c r="D2681" s="18">
        <v>242</v>
      </c>
      <c r="E2681" s="18">
        <v>3147</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7</v>
      </c>
      <c r="B2684" s="17">
        <v>43452</v>
      </c>
      <c r="C2684" s="18">
        <v>10</v>
      </c>
      <c r="D2684" s="18">
        <v>0</v>
      </c>
      <c r="E2684" s="18">
        <v>10</v>
      </c>
      <c r="F2684" s="9">
        <v>0</v>
      </c>
      <c r="G2684" s="24">
        <v>51</v>
      </c>
      <c r="H2684" s="24">
        <f>Table1[[#This Row],[Week]]-45</f>
        <v>6</v>
      </c>
      <c r="I2684" s="32">
        <f>VLOOKUP(Table1[[#This Row],[WeekName]],LookUp!A:B,2)</f>
        <v>43451</v>
      </c>
      <c r="J2684" s="47">
        <f>MONTH(Table1[[#This Row],[DateTime]])</f>
        <v>12</v>
      </c>
    </row>
    <row r="2685" spans="1:10" x14ac:dyDescent="0.25">
      <c r="A2685" s="15" t="s">
        <v>8</v>
      </c>
      <c r="B2685" s="17">
        <v>43452</v>
      </c>
      <c r="C2685" s="18">
        <v>58</v>
      </c>
      <c r="D2685" s="18">
        <v>6</v>
      </c>
      <c r="E2685" s="18">
        <v>52</v>
      </c>
      <c r="F2685" s="9">
        <v>0</v>
      </c>
      <c r="G2685" s="24">
        <v>51</v>
      </c>
      <c r="H2685" s="24">
        <f>Table1[[#This Row],[Week]]-45</f>
        <v>6</v>
      </c>
      <c r="I2685" s="32">
        <f>VLOOKUP(Table1[[#This Row],[WeekName]],LookUp!A:B,2)</f>
        <v>43451</v>
      </c>
      <c r="J2685" s="47">
        <f>MONTH(Table1[[#This Row],[DateTime]])</f>
        <v>12</v>
      </c>
    </row>
    <row r="2686" spans="1:10" x14ac:dyDescent="0.25">
      <c r="A2686" s="15" t="s">
        <v>9</v>
      </c>
      <c r="B2686" s="17">
        <v>43452</v>
      </c>
      <c r="C2686" s="18">
        <v>42</v>
      </c>
      <c r="D2686" s="18">
        <v>3</v>
      </c>
      <c r="E2686" s="18">
        <v>39</v>
      </c>
      <c r="F2686" s="9">
        <v>0</v>
      </c>
      <c r="G2686" s="24">
        <v>51</v>
      </c>
      <c r="H2686" s="24">
        <f>Table1[[#This Row],[Week]]-45</f>
        <v>6</v>
      </c>
      <c r="I2686" s="32">
        <f>VLOOKUP(Table1[[#This Row],[WeekName]],LookUp!A:B,2)</f>
        <v>43451</v>
      </c>
      <c r="J2686" s="47">
        <f>MONTH(Table1[[#This Row],[DateTime]])</f>
        <v>12</v>
      </c>
    </row>
    <row r="2687" spans="1:10" x14ac:dyDescent="0.25">
      <c r="A2687" s="15" t="s">
        <v>10</v>
      </c>
      <c r="B2687" s="17">
        <v>43452</v>
      </c>
      <c r="C2687" s="18">
        <v>5</v>
      </c>
      <c r="D2687" s="18">
        <v>0</v>
      </c>
      <c r="E2687" s="18">
        <v>5</v>
      </c>
      <c r="F2687" s="9">
        <v>0</v>
      </c>
      <c r="G2687" s="24">
        <v>51</v>
      </c>
      <c r="H2687" s="24">
        <f>Table1[[#This Row],[Week]]-45</f>
        <v>6</v>
      </c>
      <c r="I2687" s="32">
        <f>VLOOKUP(Table1[[#This Row],[WeekName]],LookUp!A:B,2)</f>
        <v>43451</v>
      </c>
      <c r="J2687" s="47">
        <f>MONTH(Table1[[#This Row],[DateTime]])</f>
        <v>12</v>
      </c>
    </row>
    <row r="2688" spans="1:10" x14ac:dyDescent="0.25">
      <c r="A2688" s="15" t="s">
        <v>11</v>
      </c>
      <c r="B2688" s="17">
        <v>43452</v>
      </c>
      <c r="C2688" s="18">
        <v>19</v>
      </c>
      <c r="D2688" s="18">
        <v>0</v>
      </c>
      <c r="E2688" s="18">
        <v>19</v>
      </c>
      <c r="F2688" s="9">
        <v>0</v>
      </c>
      <c r="G2688" s="24">
        <v>51</v>
      </c>
      <c r="H2688" s="24">
        <f>Table1[[#This Row],[Week]]-45</f>
        <v>6</v>
      </c>
      <c r="I2688" s="32">
        <f>VLOOKUP(Table1[[#This Row],[WeekName]],LookUp!A:B,2)</f>
        <v>43451</v>
      </c>
      <c r="J2688" s="47">
        <f>MONTH(Table1[[#This Row],[DateTime]])</f>
        <v>12</v>
      </c>
    </row>
    <row r="2689" spans="1:10" x14ac:dyDescent="0.25">
      <c r="A2689" s="15" t="s">
        <v>12</v>
      </c>
      <c r="B2689" s="17">
        <v>43452</v>
      </c>
      <c r="C2689" s="18">
        <v>14</v>
      </c>
      <c r="D2689" s="18">
        <v>0</v>
      </c>
      <c r="E2689" s="18">
        <v>14</v>
      </c>
      <c r="F2689" s="9">
        <v>0</v>
      </c>
      <c r="G2689" s="24">
        <v>51</v>
      </c>
      <c r="H2689" s="24">
        <f>Table1[[#This Row],[Week]]-45</f>
        <v>6</v>
      </c>
      <c r="I2689" s="32">
        <f>VLOOKUP(Table1[[#This Row],[WeekName]],LookUp!A:B,2)</f>
        <v>43451</v>
      </c>
      <c r="J2689" s="47">
        <f>MONTH(Table1[[#This Row],[DateTime]])</f>
        <v>12</v>
      </c>
    </row>
    <row r="2690" spans="1:10" x14ac:dyDescent="0.25">
      <c r="A2690" s="15" t="s">
        <v>13</v>
      </c>
      <c r="B2690" s="17">
        <v>43452</v>
      </c>
      <c r="C2690" s="18">
        <v>3027</v>
      </c>
      <c r="D2690" s="18">
        <v>82</v>
      </c>
      <c r="E2690" s="18">
        <v>2907</v>
      </c>
      <c r="F2690" s="9">
        <v>38</v>
      </c>
      <c r="G2690" s="24">
        <v>51</v>
      </c>
      <c r="H2690" s="24">
        <f>Table1[[#This Row],[Week]]-45</f>
        <v>6</v>
      </c>
      <c r="I2690" s="32">
        <f>VLOOKUP(Table1[[#This Row],[WeekName]],LookUp!A:B,2)</f>
        <v>43451</v>
      </c>
      <c r="J2690" s="47">
        <f>MONTH(Table1[[#This Row],[DateTime]])</f>
        <v>12</v>
      </c>
    </row>
    <row r="2691" spans="1:10" x14ac:dyDescent="0.25">
      <c r="A2691" s="15" t="s">
        <v>48</v>
      </c>
      <c r="B2691" s="17">
        <v>43452</v>
      </c>
      <c r="C2691" s="18">
        <v>32</v>
      </c>
      <c r="D2691" s="18">
        <v>0</v>
      </c>
      <c r="E2691" s="18">
        <v>32</v>
      </c>
      <c r="F2691" s="9">
        <v>0</v>
      </c>
      <c r="G2691" s="24">
        <v>51</v>
      </c>
      <c r="H2691" s="24">
        <f>Table1[[#This Row],[Week]]-45</f>
        <v>6</v>
      </c>
      <c r="I2691" s="32">
        <f>VLOOKUP(Table1[[#This Row],[WeekName]],LookUp!A:B,2)</f>
        <v>43451</v>
      </c>
      <c r="J2691" s="47">
        <f>MONTH(Table1[[#This Row],[DateTime]])</f>
        <v>12</v>
      </c>
    </row>
    <row r="2692" spans="1:10" x14ac:dyDescent="0.25">
      <c r="A2692" s="15" t="s">
        <v>14</v>
      </c>
      <c r="B2692" s="17">
        <v>43452</v>
      </c>
      <c r="C2692" s="18">
        <v>282</v>
      </c>
      <c r="D2692" s="18">
        <v>36</v>
      </c>
      <c r="E2692" s="18">
        <v>246</v>
      </c>
      <c r="F2692" s="9">
        <v>0</v>
      </c>
      <c r="G2692" s="24">
        <v>51</v>
      </c>
      <c r="H2692" s="24">
        <f>Table1[[#This Row],[Week]]-45</f>
        <v>6</v>
      </c>
      <c r="I2692" s="32">
        <f>VLOOKUP(Table1[[#This Row],[WeekName]],LookUp!A:B,2)</f>
        <v>43451</v>
      </c>
      <c r="J2692" s="47">
        <f>MONTH(Table1[[#This Row],[DateTime]])</f>
        <v>12</v>
      </c>
    </row>
    <row r="2693" spans="1:10" x14ac:dyDescent="0.25">
      <c r="A2693" s="15" t="s">
        <v>15</v>
      </c>
      <c r="B2693" s="17">
        <v>43452</v>
      </c>
      <c r="C2693" s="18">
        <v>3</v>
      </c>
      <c r="D2693" s="18">
        <v>1</v>
      </c>
      <c r="E2693" s="18">
        <v>2</v>
      </c>
      <c r="F2693" s="9">
        <v>0</v>
      </c>
      <c r="G2693" s="24">
        <v>51</v>
      </c>
      <c r="H2693" s="24">
        <f>Table1[[#This Row],[Week]]-45</f>
        <v>6</v>
      </c>
      <c r="I2693" s="32">
        <f>VLOOKUP(Table1[[#This Row],[WeekName]],LookUp!A:B,2)</f>
        <v>43451</v>
      </c>
      <c r="J2693" s="47">
        <f>MONTH(Table1[[#This Row],[DateTime]])</f>
        <v>12</v>
      </c>
    </row>
    <row r="2694" spans="1:10" x14ac:dyDescent="0.25">
      <c r="A2694" s="15" t="s">
        <v>16</v>
      </c>
      <c r="B2694" s="17">
        <v>43452</v>
      </c>
      <c r="C2694" s="18">
        <v>4</v>
      </c>
      <c r="D2694" s="18">
        <v>0</v>
      </c>
      <c r="E2694" s="18">
        <v>4</v>
      </c>
      <c r="F2694" s="9">
        <v>0</v>
      </c>
      <c r="G2694" s="24">
        <v>51</v>
      </c>
      <c r="H2694" s="24">
        <f>Table1[[#This Row],[Week]]-45</f>
        <v>6</v>
      </c>
      <c r="I2694" s="32">
        <f>VLOOKUP(Table1[[#This Row],[WeekName]],LookUp!A:B,2)</f>
        <v>43451</v>
      </c>
      <c r="J2694" s="47">
        <f>MONTH(Table1[[#This Row],[DateTime]])</f>
        <v>12</v>
      </c>
    </row>
    <row r="2695" spans="1:10" x14ac:dyDescent="0.25">
      <c r="A2695" s="15" t="s">
        <v>17</v>
      </c>
      <c r="B2695" s="17">
        <v>43452</v>
      </c>
      <c r="C2695" s="18">
        <v>157</v>
      </c>
      <c r="D2695" s="18">
        <v>36</v>
      </c>
      <c r="E2695" s="18">
        <v>121</v>
      </c>
      <c r="F2695" s="9">
        <v>0</v>
      </c>
      <c r="G2695" s="24">
        <v>51</v>
      </c>
      <c r="H2695" s="24">
        <f>Table1[[#This Row],[Week]]-45</f>
        <v>6</v>
      </c>
      <c r="I2695" s="32">
        <f>VLOOKUP(Table1[[#This Row],[WeekName]],LookUp!A:B,2)</f>
        <v>43451</v>
      </c>
      <c r="J2695" s="47">
        <f>MONTH(Table1[[#This Row],[DateTime]])</f>
        <v>12</v>
      </c>
    </row>
    <row r="2696" spans="1:10" x14ac:dyDescent="0.25">
      <c r="A2696" s="15" t="s">
        <v>18</v>
      </c>
      <c r="B2696" s="17">
        <v>43452</v>
      </c>
      <c r="C2696" s="18">
        <v>105</v>
      </c>
      <c r="D2696" s="18">
        <v>2</v>
      </c>
      <c r="E2696" s="18">
        <v>103</v>
      </c>
      <c r="F2696" s="9">
        <v>0</v>
      </c>
      <c r="G2696" s="24">
        <v>51</v>
      </c>
      <c r="H2696" s="24">
        <f>Table1[[#This Row],[Week]]-45</f>
        <v>6</v>
      </c>
      <c r="I2696" s="32">
        <f>VLOOKUP(Table1[[#This Row],[WeekName]],LookUp!A:B,2)</f>
        <v>43451</v>
      </c>
      <c r="J2696" s="47">
        <f>MONTH(Table1[[#This Row],[DateTime]])</f>
        <v>12</v>
      </c>
    </row>
    <row r="2697" spans="1:10" x14ac:dyDescent="0.25">
      <c r="A2697" s="15" t="s">
        <v>21</v>
      </c>
      <c r="B2697" s="17">
        <v>43452</v>
      </c>
      <c r="C2697" s="18">
        <v>18</v>
      </c>
      <c r="D2697" s="18">
        <v>1</v>
      </c>
      <c r="E2697" s="18">
        <v>17</v>
      </c>
      <c r="F2697" s="9">
        <v>0</v>
      </c>
      <c r="G2697" s="24">
        <v>51</v>
      </c>
      <c r="H2697" s="24">
        <f>Table1[[#This Row],[Week]]-45</f>
        <v>6</v>
      </c>
      <c r="I2697" s="32">
        <f>VLOOKUP(Table1[[#This Row],[WeekName]],LookUp!A:B,2)</f>
        <v>43451</v>
      </c>
      <c r="J2697" s="47">
        <f>MONTH(Table1[[#This Row],[DateTime]])</f>
        <v>12</v>
      </c>
    </row>
    <row r="2698" spans="1:10" x14ac:dyDescent="0.25">
      <c r="A2698" s="15" t="s">
        <v>22</v>
      </c>
      <c r="B2698" s="17">
        <v>43452</v>
      </c>
      <c r="C2698" s="18">
        <v>3</v>
      </c>
      <c r="D2698" s="18">
        <v>0</v>
      </c>
      <c r="E2698" s="18">
        <v>3</v>
      </c>
      <c r="F2698" s="9">
        <v>0</v>
      </c>
      <c r="G2698" s="24">
        <v>51</v>
      </c>
      <c r="H2698" s="24">
        <f>Table1[[#This Row],[Week]]-45</f>
        <v>6</v>
      </c>
      <c r="I2698" s="32">
        <f>VLOOKUP(Table1[[#This Row],[WeekName]],LookUp!A:B,2)</f>
        <v>43451</v>
      </c>
      <c r="J2698" s="47">
        <f>MONTH(Table1[[#This Row],[DateTime]])</f>
        <v>12</v>
      </c>
    </row>
    <row r="2699" spans="1:10" x14ac:dyDescent="0.25">
      <c r="A2699" s="15" t="s">
        <v>23</v>
      </c>
      <c r="B2699" s="17">
        <v>43452</v>
      </c>
      <c r="C2699" s="18">
        <v>165</v>
      </c>
      <c r="D2699" s="18">
        <v>1</v>
      </c>
      <c r="E2699" s="18">
        <v>164</v>
      </c>
      <c r="F2699" s="9">
        <v>0</v>
      </c>
      <c r="G2699" s="24">
        <v>51</v>
      </c>
      <c r="H2699" s="24">
        <f>Table1[[#This Row],[Week]]-45</f>
        <v>6</v>
      </c>
      <c r="I2699" s="32">
        <f>VLOOKUP(Table1[[#This Row],[WeekName]],LookUp!A:B,2)</f>
        <v>43451</v>
      </c>
      <c r="J2699" s="47">
        <f>MONTH(Table1[[#This Row],[DateTime]])</f>
        <v>12</v>
      </c>
    </row>
    <row r="2700" spans="1:10" x14ac:dyDescent="0.25">
      <c r="A2700" s="15" t="s">
        <v>24</v>
      </c>
      <c r="B2700" s="17">
        <v>43452</v>
      </c>
      <c r="C2700" s="18">
        <v>5</v>
      </c>
      <c r="D2700" s="18">
        <v>2</v>
      </c>
      <c r="E2700" s="18">
        <v>3</v>
      </c>
      <c r="F2700" s="9">
        <v>0</v>
      </c>
      <c r="G2700" s="24">
        <v>51</v>
      </c>
      <c r="H2700" s="24">
        <f>Table1[[#This Row],[Week]]-45</f>
        <v>6</v>
      </c>
      <c r="I2700" s="32">
        <f>VLOOKUP(Table1[[#This Row],[WeekName]],LookUp!A:B,2)</f>
        <v>43451</v>
      </c>
      <c r="J2700" s="47">
        <f>MONTH(Table1[[#This Row],[DateTime]])</f>
        <v>12</v>
      </c>
    </row>
    <row r="2701" spans="1:10" x14ac:dyDescent="0.25">
      <c r="A2701" s="15" t="s">
        <v>25</v>
      </c>
      <c r="B2701" s="17">
        <v>43452</v>
      </c>
      <c r="C2701" s="18">
        <v>165</v>
      </c>
      <c r="D2701" s="18">
        <v>0</v>
      </c>
      <c r="E2701" s="18">
        <v>165</v>
      </c>
      <c r="F2701" s="9">
        <v>0</v>
      </c>
      <c r="G2701" s="24">
        <v>51</v>
      </c>
      <c r="H2701" s="24">
        <f>Table1[[#This Row],[Week]]-45</f>
        <v>6</v>
      </c>
      <c r="I2701" s="32">
        <f>VLOOKUP(Table1[[#This Row],[WeekName]],LookUp!A:B,2)</f>
        <v>43451</v>
      </c>
      <c r="J2701" s="47">
        <f>MONTH(Table1[[#This Row],[DateTime]])</f>
        <v>12</v>
      </c>
    </row>
    <row r="2702" spans="1:10" x14ac:dyDescent="0.25">
      <c r="A2702" s="15" t="s">
        <v>26</v>
      </c>
      <c r="B2702" s="17">
        <v>43452</v>
      </c>
      <c r="C2702" s="18">
        <v>530</v>
      </c>
      <c r="D2702" s="18">
        <v>8</v>
      </c>
      <c r="E2702" s="18">
        <v>522</v>
      </c>
      <c r="F2702" s="9">
        <v>0</v>
      </c>
      <c r="G2702" s="24">
        <v>51</v>
      </c>
      <c r="H2702" s="24">
        <f>Table1[[#This Row],[Week]]-45</f>
        <v>6</v>
      </c>
      <c r="I2702" s="32">
        <f>VLOOKUP(Table1[[#This Row],[WeekName]],LookUp!A:B,2)</f>
        <v>43451</v>
      </c>
      <c r="J2702" s="47">
        <f>MONTH(Table1[[#This Row],[DateTime]])</f>
        <v>12</v>
      </c>
    </row>
    <row r="2703" spans="1:10" x14ac:dyDescent="0.25">
      <c r="A2703" s="15" t="s">
        <v>27</v>
      </c>
      <c r="B2703" s="17">
        <v>43452</v>
      </c>
      <c r="C2703" s="18">
        <v>1404</v>
      </c>
      <c r="D2703" s="18">
        <v>18</v>
      </c>
      <c r="E2703" s="18">
        <v>1386</v>
      </c>
      <c r="F2703" s="9">
        <v>0</v>
      </c>
      <c r="G2703" s="24">
        <v>51</v>
      </c>
      <c r="H2703" s="24">
        <f>Table1[[#This Row],[Week]]-45</f>
        <v>6</v>
      </c>
      <c r="I2703" s="32">
        <f>VLOOKUP(Table1[[#This Row],[WeekName]],LookUp!A:B,2)</f>
        <v>43451</v>
      </c>
      <c r="J2703" s="47">
        <f>MONTH(Table1[[#This Row],[DateTime]])</f>
        <v>12</v>
      </c>
    </row>
    <row r="2704" spans="1:10" x14ac:dyDescent="0.25">
      <c r="A2704" s="15" t="s">
        <v>28</v>
      </c>
      <c r="B2704" s="17">
        <v>43452</v>
      </c>
      <c r="C2704" s="18">
        <v>111</v>
      </c>
      <c r="D2704" s="18">
        <v>10</v>
      </c>
      <c r="E2704" s="18">
        <v>101</v>
      </c>
      <c r="F2704" s="9">
        <v>0</v>
      </c>
      <c r="G2704" s="24">
        <v>51</v>
      </c>
      <c r="H2704" s="24">
        <f>Table1[[#This Row],[Week]]-45</f>
        <v>6</v>
      </c>
      <c r="I2704" s="32">
        <f>VLOOKUP(Table1[[#This Row],[WeekName]],LookUp!A:B,2)</f>
        <v>43451</v>
      </c>
      <c r="J2704" s="47">
        <f>MONTH(Table1[[#This Row],[DateTime]])</f>
        <v>12</v>
      </c>
    </row>
    <row r="2705" spans="1:10" x14ac:dyDescent="0.25">
      <c r="A2705" s="15" t="s">
        <v>29</v>
      </c>
      <c r="B2705" s="17">
        <v>43452</v>
      </c>
      <c r="C2705" s="18">
        <v>17</v>
      </c>
      <c r="D2705" s="18">
        <v>0</v>
      </c>
      <c r="E2705" s="18">
        <v>17</v>
      </c>
      <c r="F2705" s="9">
        <v>0</v>
      </c>
      <c r="G2705" s="24">
        <v>51</v>
      </c>
      <c r="H2705" s="24">
        <f>Table1[[#This Row],[Week]]-45</f>
        <v>6</v>
      </c>
      <c r="I2705" s="32">
        <f>VLOOKUP(Table1[[#This Row],[WeekName]],LookUp!A:B,2)</f>
        <v>43451</v>
      </c>
      <c r="J2705" s="47">
        <f>MONTH(Table1[[#This Row],[DateTime]])</f>
        <v>12</v>
      </c>
    </row>
    <row r="2706" spans="1:10" x14ac:dyDescent="0.25">
      <c r="A2706" s="15" t="s">
        <v>30</v>
      </c>
      <c r="B2706" s="17">
        <v>43452</v>
      </c>
      <c r="C2706" s="18">
        <v>19</v>
      </c>
      <c r="D2706" s="18">
        <v>0</v>
      </c>
      <c r="E2706" s="18">
        <v>19</v>
      </c>
      <c r="F2706" s="9">
        <v>0</v>
      </c>
      <c r="G2706" s="24">
        <v>51</v>
      </c>
      <c r="H2706" s="24">
        <f>Table1[[#This Row],[Week]]-45</f>
        <v>6</v>
      </c>
      <c r="I2706" s="32">
        <f>VLOOKUP(Table1[[#This Row],[WeekName]],LookUp!A:B,2)</f>
        <v>43451</v>
      </c>
      <c r="J2706" s="47">
        <f>MONTH(Table1[[#This Row],[DateTime]])</f>
        <v>12</v>
      </c>
    </row>
    <row r="2707" spans="1:10" x14ac:dyDescent="0.25">
      <c r="A2707" s="15" t="s">
        <v>31</v>
      </c>
      <c r="B2707" s="17">
        <v>43452</v>
      </c>
      <c r="C2707" s="18">
        <v>13</v>
      </c>
      <c r="D2707" s="18">
        <v>2</v>
      </c>
      <c r="E2707" s="18">
        <v>11</v>
      </c>
      <c r="F2707" s="9">
        <v>0</v>
      </c>
      <c r="G2707" s="24">
        <v>51</v>
      </c>
      <c r="H2707" s="24">
        <f>Table1[[#This Row],[Week]]-45</f>
        <v>6</v>
      </c>
      <c r="I2707" s="32">
        <f>VLOOKUP(Table1[[#This Row],[WeekName]],LookUp!A:B,2)</f>
        <v>43451</v>
      </c>
      <c r="J2707" s="47">
        <f>MONTH(Table1[[#This Row],[DateTime]])</f>
        <v>12</v>
      </c>
    </row>
    <row r="2708" spans="1:10" x14ac:dyDescent="0.25">
      <c r="A2708" s="15" t="s">
        <v>32</v>
      </c>
      <c r="B2708" s="17">
        <v>43452</v>
      </c>
      <c r="C2708" s="18">
        <v>128</v>
      </c>
      <c r="D2708" s="18">
        <v>3</v>
      </c>
      <c r="E2708" s="18">
        <v>125</v>
      </c>
      <c r="F2708" s="9">
        <v>0</v>
      </c>
      <c r="G2708" s="24">
        <v>51</v>
      </c>
      <c r="H2708" s="24">
        <f>Table1[[#This Row],[Week]]-45</f>
        <v>6</v>
      </c>
      <c r="I2708" s="32">
        <f>VLOOKUP(Table1[[#This Row],[WeekName]],LookUp!A:B,2)</f>
        <v>43451</v>
      </c>
      <c r="J2708" s="47">
        <f>MONTH(Table1[[#This Row],[DateTime]])</f>
        <v>12</v>
      </c>
    </row>
    <row r="2709" spans="1:10" x14ac:dyDescent="0.25">
      <c r="A2709" s="15" t="s">
        <v>33</v>
      </c>
      <c r="B2709" s="17">
        <v>43452</v>
      </c>
      <c r="C2709" s="18">
        <v>57</v>
      </c>
      <c r="D2709" s="18">
        <v>8</v>
      </c>
      <c r="E2709" s="18">
        <v>49</v>
      </c>
      <c r="F2709" s="9">
        <v>0</v>
      </c>
      <c r="G2709" s="24">
        <v>51</v>
      </c>
      <c r="H2709" s="24">
        <f>Table1[[#This Row],[Week]]-45</f>
        <v>6</v>
      </c>
      <c r="I2709" s="32">
        <f>VLOOKUP(Table1[[#This Row],[WeekName]],LookUp!A:B,2)</f>
        <v>43451</v>
      </c>
      <c r="J2709" s="47">
        <f>MONTH(Table1[[#This Row],[DateTime]])</f>
        <v>12</v>
      </c>
    </row>
    <row r="2710" spans="1:10" x14ac:dyDescent="0.25">
      <c r="A2710" s="15" t="s">
        <v>34</v>
      </c>
      <c r="B2710" s="17">
        <v>43452</v>
      </c>
      <c r="C2710" s="18">
        <v>66</v>
      </c>
      <c r="D2710" s="18">
        <v>11</v>
      </c>
      <c r="E2710" s="18">
        <v>55</v>
      </c>
      <c r="F2710" s="9">
        <v>0</v>
      </c>
      <c r="G2710" s="24">
        <v>51</v>
      </c>
      <c r="H2710" s="24">
        <f>Table1[[#This Row],[Week]]-45</f>
        <v>6</v>
      </c>
      <c r="I2710" s="32">
        <f>VLOOKUP(Table1[[#This Row],[WeekName]],LookUp!A:B,2)</f>
        <v>43451</v>
      </c>
      <c r="J2710" s="47">
        <f>MONTH(Table1[[#This Row],[DateTime]])</f>
        <v>12</v>
      </c>
    </row>
    <row r="2711" spans="1:10" x14ac:dyDescent="0.25">
      <c r="A2711" s="15" t="s">
        <v>35</v>
      </c>
      <c r="B2711" s="17">
        <v>43452</v>
      </c>
      <c r="C2711" s="18">
        <v>312</v>
      </c>
      <c r="D2711" s="18">
        <v>16</v>
      </c>
      <c r="E2711" s="18">
        <v>296</v>
      </c>
      <c r="F2711" s="9">
        <v>0</v>
      </c>
      <c r="G2711" s="24">
        <v>51</v>
      </c>
      <c r="H2711" s="24">
        <f>Table1[[#This Row],[Week]]-45</f>
        <v>6</v>
      </c>
      <c r="I2711" s="32">
        <f>VLOOKUP(Table1[[#This Row],[WeekName]],LookUp!A:B,2)</f>
        <v>43451</v>
      </c>
      <c r="J2711" s="47">
        <f>MONTH(Table1[[#This Row],[DateTime]])</f>
        <v>12</v>
      </c>
    </row>
    <row r="2712" spans="1:10" x14ac:dyDescent="0.25">
      <c r="A2712" s="15" t="s">
        <v>36</v>
      </c>
      <c r="B2712" s="17">
        <v>43452</v>
      </c>
      <c r="C2712" s="18">
        <v>312</v>
      </c>
      <c r="D2712" s="18">
        <v>0</v>
      </c>
      <c r="E2712" s="18">
        <v>312</v>
      </c>
      <c r="F2712" s="9">
        <v>0</v>
      </c>
      <c r="G2712" s="24">
        <v>51</v>
      </c>
      <c r="H2712" s="24">
        <f>Table1[[#This Row],[Week]]-45</f>
        <v>6</v>
      </c>
      <c r="I2712" s="32">
        <f>VLOOKUP(Table1[[#This Row],[WeekName]],LookUp!A:B,2)</f>
        <v>43451</v>
      </c>
      <c r="J2712" s="47">
        <f>MONTH(Table1[[#This Row],[DateTime]])</f>
        <v>12</v>
      </c>
    </row>
    <row r="2713" spans="1:10" x14ac:dyDescent="0.25">
      <c r="A2713" s="15" t="s">
        <v>37</v>
      </c>
      <c r="B2713" s="17">
        <v>43452</v>
      </c>
      <c r="C2713" s="18">
        <v>218</v>
      </c>
      <c r="D2713" s="18">
        <v>27</v>
      </c>
      <c r="E2713" s="18">
        <v>191</v>
      </c>
      <c r="F2713" s="9">
        <v>0</v>
      </c>
      <c r="G2713" s="24">
        <v>51</v>
      </c>
      <c r="H2713" s="24">
        <f>Table1[[#This Row],[Week]]-45</f>
        <v>6</v>
      </c>
      <c r="I2713" s="32">
        <f>VLOOKUP(Table1[[#This Row],[WeekName]],LookUp!A:B,2)</f>
        <v>43451</v>
      </c>
      <c r="J2713" s="47">
        <f>MONTH(Table1[[#This Row],[DateTime]])</f>
        <v>12</v>
      </c>
    </row>
    <row r="2714" spans="1:10" x14ac:dyDescent="0.25">
      <c r="A2714" s="15" t="s">
        <v>38</v>
      </c>
      <c r="B2714" s="17">
        <v>43452</v>
      </c>
      <c r="C2714" s="18">
        <v>91</v>
      </c>
      <c r="D2714" s="18">
        <v>16</v>
      </c>
      <c r="E2714" s="18">
        <v>75</v>
      </c>
      <c r="F2714" s="9">
        <v>0</v>
      </c>
      <c r="G2714" s="24">
        <v>51</v>
      </c>
      <c r="H2714" s="24">
        <f>Table1[[#This Row],[Week]]-45</f>
        <v>6</v>
      </c>
      <c r="I2714" s="32">
        <f>VLOOKUP(Table1[[#This Row],[WeekName]],LookUp!A:B,2)</f>
        <v>43451</v>
      </c>
      <c r="J2714" s="47">
        <f>MONTH(Table1[[#This Row],[DateTime]])</f>
        <v>12</v>
      </c>
    </row>
    <row r="2715" spans="1:10" x14ac:dyDescent="0.25">
      <c r="A2715" s="15" t="s">
        <v>39</v>
      </c>
      <c r="B2715" s="17">
        <v>43452</v>
      </c>
      <c r="C2715" s="18">
        <v>86</v>
      </c>
      <c r="D2715" s="18">
        <v>10</v>
      </c>
      <c r="E2715" s="18">
        <v>76</v>
      </c>
      <c r="F2715" s="9">
        <v>0</v>
      </c>
      <c r="G2715" s="24">
        <v>51</v>
      </c>
      <c r="H2715" s="24">
        <f>Table1[[#This Row],[Week]]-45</f>
        <v>6</v>
      </c>
      <c r="I2715" s="32">
        <f>VLOOKUP(Table1[[#This Row],[WeekName]],LookUp!A:B,2)</f>
        <v>43451</v>
      </c>
      <c r="J2715" s="47">
        <f>MONTH(Table1[[#This Row],[DateTime]])</f>
        <v>12</v>
      </c>
    </row>
    <row r="2716" spans="1:10" x14ac:dyDescent="0.25">
      <c r="A2716" s="15" t="s">
        <v>40</v>
      </c>
      <c r="B2716" s="17">
        <v>43452</v>
      </c>
      <c r="C2716" s="18">
        <v>86</v>
      </c>
      <c r="D2716" s="18">
        <v>0</v>
      </c>
      <c r="E2716" s="18">
        <v>0</v>
      </c>
      <c r="F2716" s="9">
        <v>0</v>
      </c>
      <c r="G2716" s="24">
        <v>51</v>
      </c>
      <c r="H2716" s="24">
        <f>Table1[[#This Row],[Week]]-45</f>
        <v>6</v>
      </c>
      <c r="I2716" s="32">
        <f>VLOOKUP(Table1[[#This Row],[WeekName]],LookUp!A:B,2)</f>
        <v>43451</v>
      </c>
      <c r="J2716" s="47">
        <f>MONTH(Table1[[#This Row],[DateTime]])</f>
        <v>12</v>
      </c>
    </row>
    <row r="2717" spans="1:10" x14ac:dyDescent="0.25">
      <c r="A2717" s="15" t="s">
        <v>41</v>
      </c>
      <c r="B2717" s="17">
        <v>43452</v>
      </c>
      <c r="C2717" s="18">
        <v>695</v>
      </c>
      <c r="D2717" s="18">
        <v>163</v>
      </c>
      <c r="E2717" s="18">
        <v>532</v>
      </c>
      <c r="F2717" s="9">
        <v>0</v>
      </c>
      <c r="G2717" s="24">
        <v>51</v>
      </c>
      <c r="H2717" s="24">
        <f>Table1[[#This Row],[Week]]-45</f>
        <v>6</v>
      </c>
      <c r="I2717" s="32">
        <f>VLOOKUP(Table1[[#This Row],[WeekName]],LookUp!A:B,2)</f>
        <v>43451</v>
      </c>
      <c r="J2717" s="47">
        <f>MONTH(Table1[[#This Row],[DateTime]])</f>
        <v>12</v>
      </c>
    </row>
    <row r="2718" spans="1:10" x14ac:dyDescent="0.25">
      <c r="A2718" s="15" t="s">
        <v>42</v>
      </c>
      <c r="B2718" s="17">
        <v>43452</v>
      </c>
      <c r="C2718" s="18">
        <v>2891</v>
      </c>
      <c r="D2718" s="18">
        <v>205</v>
      </c>
      <c r="E2718" s="18">
        <v>2685</v>
      </c>
      <c r="F2718" s="9">
        <v>1</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7</v>
      </c>
      <c r="B2721" s="17">
        <v>43453</v>
      </c>
      <c r="C2721" s="18">
        <v>7</v>
      </c>
      <c r="D2721" s="18">
        <v>0</v>
      </c>
      <c r="E2721" s="18">
        <v>7</v>
      </c>
      <c r="F2721" s="9">
        <v>0</v>
      </c>
      <c r="G2721" s="24">
        <v>51</v>
      </c>
      <c r="H2721" s="24">
        <f>Table1[[#This Row],[Week]]-45</f>
        <v>6</v>
      </c>
      <c r="I2721" s="32">
        <f>VLOOKUP(Table1[[#This Row],[WeekName]],LookUp!A:B,2)</f>
        <v>43451</v>
      </c>
      <c r="J2721" s="47">
        <f>MONTH(Table1[[#This Row],[DateTime]])</f>
        <v>12</v>
      </c>
    </row>
    <row r="2722" spans="1:10" x14ac:dyDescent="0.25">
      <c r="A2722" s="15" t="s">
        <v>8</v>
      </c>
      <c r="B2722" s="17">
        <v>43453</v>
      </c>
      <c r="C2722" s="18">
        <v>52</v>
      </c>
      <c r="D2722" s="18">
        <v>10</v>
      </c>
      <c r="E2722" s="18">
        <v>42</v>
      </c>
      <c r="F2722" s="9">
        <v>0</v>
      </c>
      <c r="G2722" s="24">
        <v>51</v>
      </c>
      <c r="H2722" s="24">
        <f>Table1[[#This Row],[Week]]-45</f>
        <v>6</v>
      </c>
      <c r="I2722" s="32">
        <f>VLOOKUP(Table1[[#This Row],[WeekName]],LookUp!A:B,2)</f>
        <v>43451</v>
      </c>
      <c r="J2722" s="47">
        <f>MONTH(Table1[[#This Row],[DateTime]])</f>
        <v>12</v>
      </c>
    </row>
    <row r="2723" spans="1:10" x14ac:dyDescent="0.25">
      <c r="A2723" s="15" t="s">
        <v>9</v>
      </c>
      <c r="B2723" s="17">
        <v>43453</v>
      </c>
      <c r="C2723" s="18">
        <v>35</v>
      </c>
      <c r="D2723" s="18">
        <v>0</v>
      </c>
      <c r="E2723" s="18">
        <v>35</v>
      </c>
      <c r="F2723" s="9">
        <v>0</v>
      </c>
      <c r="G2723" s="24">
        <v>51</v>
      </c>
      <c r="H2723" s="24">
        <f>Table1[[#This Row],[Week]]-45</f>
        <v>6</v>
      </c>
      <c r="I2723" s="32">
        <f>VLOOKUP(Table1[[#This Row],[WeekName]],LookUp!A:B,2)</f>
        <v>43451</v>
      </c>
      <c r="J2723" s="47">
        <f>MONTH(Table1[[#This Row],[DateTime]])</f>
        <v>12</v>
      </c>
    </row>
    <row r="2724" spans="1:10" x14ac:dyDescent="0.25">
      <c r="A2724" s="15" t="s">
        <v>11</v>
      </c>
      <c r="B2724" s="17">
        <v>43453</v>
      </c>
      <c r="C2724" s="18">
        <v>13</v>
      </c>
      <c r="D2724" s="18">
        <v>2</v>
      </c>
      <c r="E2724" s="18">
        <v>11</v>
      </c>
      <c r="F2724" s="9">
        <v>0</v>
      </c>
      <c r="G2724" s="24">
        <v>51</v>
      </c>
      <c r="H2724" s="24">
        <f>Table1[[#This Row],[Week]]-45</f>
        <v>6</v>
      </c>
      <c r="I2724" s="32">
        <f>VLOOKUP(Table1[[#This Row],[WeekName]],LookUp!A:B,2)</f>
        <v>43451</v>
      </c>
      <c r="J2724" s="47">
        <f>MONTH(Table1[[#This Row],[DateTime]])</f>
        <v>12</v>
      </c>
    </row>
    <row r="2725" spans="1:10" x14ac:dyDescent="0.25">
      <c r="A2725" s="15" t="s">
        <v>12</v>
      </c>
      <c r="B2725" s="17">
        <v>43453</v>
      </c>
      <c r="C2725" s="18">
        <v>11</v>
      </c>
      <c r="D2725" s="18">
        <v>1</v>
      </c>
      <c r="E2725" s="18">
        <v>10</v>
      </c>
      <c r="F2725" s="9">
        <v>0</v>
      </c>
      <c r="G2725" s="24">
        <v>51</v>
      </c>
      <c r="H2725" s="24">
        <f>Table1[[#This Row],[Week]]-45</f>
        <v>6</v>
      </c>
      <c r="I2725" s="32">
        <f>VLOOKUP(Table1[[#This Row],[WeekName]],LookUp!A:B,2)</f>
        <v>43451</v>
      </c>
      <c r="J2725" s="47">
        <f>MONTH(Table1[[#This Row],[DateTime]])</f>
        <v>12</v>
      </c>
    </row>
    <row r="2726" spans="1:10" x14ac:dyDescent="0.25">
      <c r="A2726" s="15" t="s">
        <v>13</v>
      </c>
      <c r="B2726" s="17">
        <v>43453</v>
      </c>
      <c r="C2726" s="18">
        <v>2731</v>
      </c>
      <c r="D2726" s="18">
        <v>63</v>
      </c>
      <c r="E2726" s="18">
        <v>2640</v>
      </c>
      <c r="F2726" s="9">
        <v>28</v>
      </c>
      <c r="G2726" s="24">
        <v>51</v>
      </c>
      <c r="H2726" s="24">
        <f>Table1[[#This Row],[Week]]-45</f>
        <v>6</v>
      </c>
      <c r="I2726" s="32">
        <f>VLOOKUP(Table1[[#This Row],[WeekName]],LookUp!A:B,2)</f>
        <v>43451</v>
      </c>
      <c r="J2726" s="47">
        <f>MONTH(Table1[[#This Row],[DateTime]])</f>
        <v>12</v>
      </c>
    </row>
    <row r="2727" spans="1:10" x14ac:dyDescent="0.25">
      <c r="A2727" s="15" t="s">
        <v>48</v>
      </c>
      <c r="B2727" s="17">
        <v>43453</v>
      </c>
      <c r="C2727" s="18">
        <v>16</v>
      </c>
      <c r="D2727" s="18">
        <v>0</v>
      </c>
      <c r="E2727" s="18">
        <v>16</v>
      </c>
      <c r="F2727" s="9">
        <v>0</v>
      </c>
      <c r="G2727" s="24">
        <v>51</v>
      </c>
      <c r="H2727" s="24">
        <f>Table1[[#This Row],[Week]]-45</f>
        <v>6</v>
      </c>
      <c r="I2727" s="32">
        <f>VLOOKUP(Table1[[#This Row],[WeekName]],LookUp!A:B,2)</f>
        <v>43451</v>
      </c>
      <c r="J2727" s="47">
        <f>MONTH(Table1[[#This Row],[DateTime]])</f>
        <v>12</v>
      </c>
    </row>
    <row r="2728" spans="1:10" x14ac:dyDescent="0.25">
      <c r="A2728" s="15" t="s">
        <v>14</v>
      </c>
      <c r="B2728" s="17">
        <v>43453</v>
      </c>
      <c r="C2728" s="18">
        <v>244</v>
      </c>
      <c r="D2728" s="18">
        <v>32</v>
      </c>
      <c r="E2728" s="18">
        <v>212</v>
      </c>
      <c r="F2728" s="9">
        <v>0</v>
      </c>
      <c r="G2728" s="24">
        <v>51</v>
      </c>
      <c r="H2728" s="24">
        <f>Table1[[#This Row],[Week]]-45</f>
        <v>6</v>
      </c>
      <c r="I2728" s="32">
        <f>VLOOKUP(Table1[[#This Row],[WeekName]],LookUp!A:B,2)</f>
        <v>43451</v>
      </c>
      <c r="J2728" s="47">
        <f>MONTH(Table1[[#This Row],[DateTime]])</f>
        <v>12</v>
      </c>
    </row>
    <row r="2729" spans="1:10" x14ac:dyDescent="0.25">
      <c r="A2729" s="15" t="s">
        <v>15</v>
      </c>
      <c r="B2729" s="17">
        <v>43453</v>
      </c>
      <c r="C2729" s="18">
        <v>4</v>
      </c>
      <c r="D2729" s="18">
        <v>1</v>
      </c>
      <c r="E2729" s="18">
        <v>3</v>
      </c>
      <c r="F2729" s="9">
        <v>0</v>
      </c>
      <c r="G2729" s="24">
        <v>51</v>
      </c>
      <c r="H2729" s="24">
        <f>Table1[[#This Row],[Week]]-45</f>
        <v>6</v>
      </c>
      <c r="I2729" s="32">
        <f>VLOOKUP(Table1[[#This Row],[WeekName]],LookUp!A:B,2)</f>
        <v>43451</v>
      </c>
      <c r="J2729" s="47">
        <f>MONTH(Table1[[#This Row],[DateTime]])</f>
        <v>12</v>
      </c>
    </row>
    <row r="2730" spans="1:10" x14ac:dyDescent="0.25">
      <c r="A2730" s="15" t="s">
        <v>16</v>
      </c>
      <c r="B2730" s="17">
        <v>43453</v>
      </c>
      <c r="C2730" s="18">
        <v>5</v>
      </c>
      <c r="D2730" s="18">
        <v>0</v>
      </c>
      <c r="E2730" s="18">
        <v>5</v>
      </c>
      <c r="F2730" s="9">
        <v>0</v>
      </c>
      <c r="G2730" s="24">
        <v>51</v>
      </c>
      <c r="H2730" s="24">
        <f>Table1[[#This Row],[Week]]-45</f>
        <v>6</v>
      </c>
      <c r="I2730" s="32">
        <f>VLOOKUP(Table1[[#This Row],[WeekName]],LookUp!A:B,2)</f>
        <v>43451</v>
      </c>
      <c r="J2730" s="47">
        <f>MONTH(Table1[[#This Row],[DateTime]])</f>
        <v>12</v>
      </c>
    </row>
    <row r="2731" spans="1:10" x14ac:dyDescent="0.25">
      <c r="A2731" s="15" t="s">
        <v>17</v>
      </c>
      <c r="B2731" s="17">
        <v>43453</v>
      </c>
      <c r="C2731" s="18">
        <v>149</v>
      </c>
      <c r="D2731" s="18">
        <v>21</v>
      </c>
      <c r="E2731" s="18">
        <v>128</v>
      </c>
      <c r="F2731" s="9">
        <v>0</v>
      </c>
      <c r="G2731" s="24">
        <v>51</v>
      </c>
      <c r="H2731" s="24">
        <f>Table1[[#This Row],[Week]]-45</f>
        <v>6</v>
      </c>
      <c r="I2731" s="32">
        <f>VLOOKUP(Table1[[#This Row],[WeekName]],LookUp!A:B,2)</f>
        <v>43451</v>
      </c>
      <c r="J2731" s="47">
        <f>MONTH(Table1[[#This Row],[DateTime]])</f>
        <v>12</v>
      </c>
    </row>
    <row r="2732" spans="1:10" x14ac:dyDescent="0.25">
      <c r="A2732" s="15" t="s">
        <v>18</v>
      </c>
      <c r="B2732" s="17">
        <v>43453</v>
      </c>
      <c r="C2732" s="18">
        <v>113</v>
      </c>
      <c r="D2732" s="18">
        <v>1</v>
      </c>
      <c r="E2732" s="18">
        <v>112</v>
      </c>
      <c r="F2732" s="9">
        <v>0</v>
      </c>
      <c r="G2732" s="24">
        <v>51</v>
      </c>
      <c r="H2732" s="24">
        <f>Table1[[#This Row],[Week]]-45</f>
        <v>6</v>
      </c>
      <c r="I2732" s="32">
        <f>VLOOKUP(Table1[[#This Row],[WeekName]],LookUp!A:B,2)</f>
        <v>43451</v>
      </c>
      <c r="J2732" s="47">
        <f>MONTH(Table1[[#This Row],[DateTime]])</f>
        <v>12</v>
      </c>
    </row>
    <row r="2733" spans="1:10" x14ac:dyDescent="0.25">
      <c r="A2733" s="15" t="s">
        <v>21</v>
      </c>
      <c r="B2733" s="17">
        <v>43453</v>
      </c>
      <c r="C2733" s="18">
        <v>16</v>
      </c>
      <c r="D2733" s="18">
        <v>1</v>
      </c>
      <c r="E2733" s="18">
        <v>15</v>
      </c>
      <c r="F2733" s="9">
        <v>0</v>
      </c>
      <c r="G2733" s="24">
        <v>51</v>
      </c>
      <c r="H2733" s="24">
        <f>Table1[[#This Row],[Week]]-45</f>
        <v>6</v>
      </c>
      <c r="I2733" s="32">
        <f>VLOOKUP(Table1[[#This Row],[WeekName]],LookUp!A:B,2)</f>
        <v>43451</v>
      </c>
      <c r="J2733" s="47">
        <f>MONTH(Table1[[#This Row],[DateTime]])</f>
        <v>12</v>
      </c>
    </row>
    <row r="2734" spans="1:10" x14ac:dyDescent="0.25">
      <c r="A2734" s="15" t="s">
        <v>22</v>
      </c>
      <c r="B2734" s="17">
        <v>43453</v>
      </c>
      <c r="C2734" s="18">
        <v>3</v>
      </c>
      <c r="D2734" s="18">
        <v>0</v>
      </c>
      <c r="E2734" s="18">
        <v>3</v>
      </c>
      <c r="F2734" s="9">
        <v>0</v>
      </c>
      <c r="G2734" s="24">
        <v>51</v>
      </c>
      <c r="H2734" s="24">
        <f>Table1[[#This Row],[Week]]-45</f>
        <v>6</v>
      </c>
      <c r="I2734" s="32">
        <f>VLOOKUP(Table1[[#This Row],[WeekName]],LookUp!A:B,2)</f>
        <v>43451</v>
      </c>
      <c r="J2734" s="47">
        <f>MONTH(Table1[[#This Row],[DateTime]])</f>
        <v>12</v>
      </c>
    </row>
    <row r="2735" spans="1:10" x14ac:dyDescent="0.25">
      <c r="A2735" s="15" t="s">
        <v>23</v>
      </c>
      <c r="B2735" s="17">
        <v>43453</v>
      </c>
      <c r="C2735" s="18">
        <v>154</v>
      </c>
      <c r="D2735" s="18">
        <v>0</v>
      </c>
      <c r="E2735" s="18">
        <v>154</v>
      </c>
      <c r="F2735" s="9">
        <v>0</v>
      </c>
      <c r="G2735" s="24">
        <v>51</v>
      </c>
      <c r="H2735" s="24">
        <f>Table1[[#This Row],[Week]]-45</f>
        <v>6</v>
      </c>
      <c r="I2735" s="32">
        <f>VLOOKUP(Table1[[#This Row],[WeekName]],LookUp!A:B,2)</f>
        <v>43451</v>
      </c>
      <c r="J2735" s="47">
        <f>MONTH(Table1[[#This Row],[DateTime]])</f>
        <v>12</v>
      </c>
    </row>
    <row r="2736" spans="1:10" x14ac:dyDescent="0.25">
      <c r="A2736" s="15" t="s">
        <v>24</v>
      </c>
      <c r="B2736" s="17">
        <v>43453</v>
      </c>
      <c r="C2736" s="18">
        <v>3</v>
      </c>
      <c r="D2736" s="18">
        <v>0</v>
      </c>
      <c r="E2736" s="18">
        <v>3</v>
      </c>
      <c r="F2736" s="9">
        <v>0</v>
      </c>
      <c r="G2736" s="24">
        <v>51</v>
      </c>
      <c r="H2736" s="24">
        <f>Table1[[#This Row],[Week]]-45</f>
        <v>6</v>
      </c>
      <c r="I2736" s="32">
        <f>VLOOKUP(Table1[[#This Row],[WeekName]],LookUp!A:B,2)</f>
        <v>43451</v>
      </c>
      <c r="J2736" s="47">
        <f>MONTH(Table1[[#This Row],[DateTime]])</f>
        <v>12</v>
      </c>
    </row>
    <row r="2737" spans="1:10" x14ac:dyDescent="0.25">
      <c r="A2737" s="15" t="s">
        <v>25</v>
      </c>
      <c r="B2737" s="17">
        <v>43453</v>
      </c>
      <c r="C2737" s="18">
        <v>154</v>
      </c>
      <c r="D2737" s="18">
        <v>0</v>
      </c>
      <c r="E2737" s="18">
        <v>154</v>
      </c>
      <c r="F2737" s="9">
        <v>0</v>
      </c>
      <c r="G2737" s="24">
        <v>51</v>
      </c>
      <c r="H2737" s="24">
        <f>Table1[[#This Row],[Week]]-45</f>
        <v>6</v>
      </c>
      <c r="I2737" s="32">
        <f>VLOOKUP(Table1[[#This Row],[WeekName]],LookUp!A:B,2)</f>
        <v>43451</v>
      </c>
      <c r="J2737" s="47">
        <f>MONTH(Table1[[#This Row],[DateTime]])</f>
        <v>12</v>
      </c>
    </row>
    <row r="2738" spans="1:10" x14ac:dyDescent="0.25">
      <c r="A2738" s="15" t="s">
        <v>26</v>
      </c>
      <c r="B2738" s="17">
        <v>43453</v>
      </c>
      <c r="C2738" s="18">
        <v>485</v>
      </c>
      <c r="D2738" s="18">
        <v>4</v>
      </c>
      <c r="E2738" s="18">
        <v>481</v>
      </c>
      <c r="F2738" s="9">
        <v>0</v>
      </c>
      <c r="G2738" s="24">
        <v>51</v>
      </c>
      <c r="H2738" s="24">
        <f>Table1[[#This Row],[Week]]-45</f>
        <v>6</v>
      </c>
      <c r="I2738" s="32">
        <f>VLOOKUP(Table1[[#This Row],[WeekName]],LookUp!A:B,2)</f>
        <v>43451</v>
      </c>
      <c r="J2738" s="47">
        <f>MONTH(Table1[[#This Row],[DateTime]])</f>
        <v>12</v>
      </c>
    </row>
    <row r="2739" spans="1:10" x14ac:dyDescent="0.25">
      <c r="A2739" s="15" t="s">
        <v>27</v>
      </c>
      <c r="B2739" s="17">
        <v>43453</v>
      </c>
      <c r="C2739" s="18">
        <v>1291</v>
      </c>
      <c r="D2739" s="18">
        <v>13</v>
      </c>
      <c r="E2739" s="18">
        <v>1278</v>
      </c>
      <c r="F2739" s="9">
        <v>0</v>
      </c>
      <c r="G2739" s="24">
        <v>51</v>
      </c>
      <c r="H2739" s="24">
        <f>Table1[[#This Row],[Week]]-45</f>
        <v>6</v>
      </c>
      <c r="I2739" s="32">
        <f>VLOOKUP(Table1[[#This Row],[WeekName]],LookUp!A:B,2)</f>
        <v>43451</v>
      </c>
      <c r="J2739" s="47">
        <f>MONTH(Table1[[#This Row],[DateTime]])</f>
        <v>12</v>
      </c>
    </row>
    <row r="2740" spans="1:10" x14ac:dyDescent="0.25">
      <c r="A2740" s="15" t="s">
        <v>28</v>
      </c>
      <c r="B2740" s="17">
        <v>43453</v>
      </c>
      <c r="C2740" s="18">
        <v>85</v>
      </c>
      <c r="D2740" s="18">
        <v>10</v>
      </c>
      <c r="E2740" s="18">
        <v>75</v>
      </c>
      <c r="F2740" s="9">
        <v>0</v>
      </c>
      <c r="G2740" s="24">
        <v>51</v>
      </c>
      <c r="H2740" s="24">
        <f>Table1[[#This Row],[Week]]-45</f>
        <v>6</v>
      </c>
      <c r="I2740" s="32">
        <f>VLOOKUP(Table1[[#This Row],[WeekName]],LookUp!A:B,2)</f>
        <v>43451</v>
      </c>
      <c r="J2740" s="47">
        <f>MONTH(Table1[[#This Row],[DateTime]])</f>
        <v>12</v>
      </c>
    </row>
    <row r="2741" spans="1:10" x14ac:dyDescent="0.25">
      <c r="A2741" s="15" t="s">
        <v>29</v>
      </c>
      <c r="B2741" s="17">
        <v>43453</v>
      </c>
      <c r="C2741" s="18">
        <v>24</v>
      </c>
      <c r="D2741" s="18">
        <v>1</v>
      </c>
      <c r="E2741" s="18">
        <v>23</v>
      </c>
      <c r="F2741" s="9">
        <v>0</v>
      </c>
      <c r="G2741" s="24">
        <v>51</v>
      </c>
      <c r="H2741" s="24">
        <f>Table1[[#This Row],[Week]]-45</f>
        <v>6</v>
      </c>
      <c r="I2741" s="32">
        <f>VLOOKUP(Table1[[#This Row],[WeekName]],LookUp!A:B,2)</f>
        <v>43451</v>
      </c>
      <c r="J2741" s="47">
        <f>MONTH(Table1[[#This Row],[DateTime]])</f>
        <v>12</v>
      </c>
    </row>
    <row r="2742" spans="1:10" x14ac:dyDescent="0.25">
      <c r="A2742" s="15" t="s">
        <v>30</v>
      </c>
      <c r="B2742" s="17">
        <v>43453</v>
      </c>
      <c r="C2742" s="18">
        <v>14</v>
      </c>
      <c r="D2742" s="18">
        <v>0</v>
      </c>
      <c r="E2742" s="18">
        <v>14</v>
      </c>
      <c r="F2742" s="9">
        <v>0</v>
      </c>
      <c r="G2742" s="24">
        <v>51</v>
      </c>
      <c r="H2742" s="24">
        <f>Table1[[#This Row],[Week]]-45</f>
        <v>6</v>
      </c>
      <c r="I2742" s="32">
        <f>VLOOKUP(Table1[[#This Row],[WeekName]],LookUp!A:B,2)</f>
        <v>43451</v>
      </c>
      <c r="J2742" s="47">
        <f>MONTH(Table1[[#This Row],[DateTime]])</f>
        <v>12</v>
      </c>
    </row>
    <row r="2743" spans="1:10" x14ac:dyDescent="0.25">
      <c r="A2743" s="15" t="s">
        <v>31</v>
      </c>
      <c r="B2743" s="17">
        <v>43453</v>
      </c>
      <c r="C2743" s="18">
        <v>10</v>
      </c>
      <c r="D2743" s="18">
        <v>2</v>
      </c>
      <c r="E2743" s="18">
        <v>8</v>
      </c>
      <c r="F2743" s="9">
        <v>0</v>
      </c>
      <c r="G2743" s="24">
        <v>51</v>
      </c>
      <c r="H2743" s="24">
        <f>Table1[[#This Row],[Week]]-45</f>
        <v>6</v>
      </c>
      <c r="I2743" s="32">
        <f>VLOOKUP(Table1[[#This Row],[WeekName]],LookUp!A:B,2)</f>
        <v>43451</v>
      </c>
      <c r="J2743" s="47">
        <f>MONTH(Table1[[#This Row],[DateTime]])</f>
        <v>12</v>
      </c>
    </row>
    <row r="2744" spans="1:10" x14ac:dyDescent="0.25">
      <c r="A2744" s="15" t="s">
        <v>32</v>
      </c>
      <c r="B2744" s="17">
        <v>43453</v>
      </c>
      <c r="C2744" s="18">
        <v>114</v>
      </c>
      <c r="D2744" s="18">
        <v>7</v>
      </c>
      <c r="E2744" s="18">
        <v>107</v>
      </c>
      <c r="F2744" s="9">
        <v>0</v>
      </c>
      <c r="G2744" s="24">
        <v>51</v>
      </c>
      <c r="H2744" s="24">
        <f>Table1[[#This Row],[Week]]-45</f>
        <v>6</v>
      </c>
      <c r="I2744" s="32">
        <f>VLOOKUP(Table1[[#This Row],[WeekName]],LookUp!A:B,2)</f>
        <v>43451</v>
      </c>
      <c r="J2744" s="47">
        <f>MONTH(Table1[[#This Row],[DateTime]])</f>
        <v>12</v>
      </c>
    </row>
    <row r="2745" spans="1:10" x14ac:dyDescent="0.25">
      <c r="A2745" s="15" t="s">
        <v>33</v>
      </c>
      <c r="B2745" s="17">
        <v>43453</v>
      </c>
      <c r="C2745" s="18">
        <v>47</v>
      </c>
      <c r="D2745" s="18">
        <v>8</v>
      </c>
      <c r="E2745" s="18">
        <v>39</v>
      </c>
      <c r="F2745" s="9">
        <v>0</v>
      </c>
      <c r="G2745" s="24">
        <v>51</v>
      </c>
      <c r="H2745" s="24">
        <f>Table1[[#This Row],[Week]]-45</f>
        <v>6</v>
      </c>
      <c r="I2745" s="32">
        <f>VLOOKUP(Table1[[#This Row],[WeekName]],LookUp!A:B,2)</f>
        <v>43451</v>
      </c>
      <c r="J2745" s="47">
        <f>MONTH(Table1[[#This Row],[DateTime]])</f>
        <v>12</v>
      </c>
    </row>
    <row r="2746" spans="1:10" x14ac:dyDescent="0.25">
      <c r="A2746" s="15" t="s">
        <v>34</v>
      </c>
      <c r="B2746" s="17">
        <v>43453</v>
      </c>
      <c r="C2746" s="18">
        <v>51</v>
      </c>
      <c r="D2746" s="18">
        <v>10</v>
      </c>
      <c r="E2746" s="18">
        <v>41</v>
      </c>
      <c r="F2746" s="9">
        <v>0</v>
      </c>
      <c r="G2746" s="24">
        <v>51</v>
      </c>
      <c r="H2746" s="24">
        <f>Table1[[#This Row],[Week]]-45</f>
        <v>6</v>
      </c>
      <c r="I2746" s="32">
        <f>VLOOKUP(Table1[[#This Row],[WeekName]],LookUp!A:B,2)</f>
        <v>43451</v>
      </c>
      <c r="J2746" s="47">
        <f>MONTH(Table1[[#This Row],[DateTime]])</f>
        <v>12</v>
      </c>
    </row>
    <row r="2747" spans="1:10" x14ac:dyDescent="0.25">
      <c r="A2747" s="15" t="s">
        <v>35</v>
      </c>
      <c r="B2747" s="17">
        <v>43453</v>
      </c>
      <c r="C2747" s="18">
        <v>277</v>
      </c>
      <c r="D2747" s="18">
        <v>20</v>
      </c>
      <c r="E2747" s="18">
        <v>257</v>
      </c>
      <c r="F2747" s="9">
        <v>0</v>
      </c>
      <c r="G2747" s="24">
        <v>51</v>
      </c>
      <c r="H2747" s="24">
        <f>Table1[[#This Row],[Week]]-45</f>
        <v>6</v>
      </c>
      <c r="I2747" s="32">
        <f>VLOOKUP(Table1[[#This Row],[WeekName]],LookUp!A:B,2)</f>
        <v>43451</v>
      </c>
      <c r="J2747" s="47">
        <f>MONTH(Table1[[#This Row],[DateTime]])</f>
        <v>12</v>
      </c>
    </row>
    <row r="2748" spans="1:10" x14ac:dyDescent="0.25">
      <c r="A2748" s="15" t="s">
        <v>36</v>
      </c>
      <c r="B2748" s="17">
        <v>43453</v>
      </c>
      <c r="C2748" s="18">
        <v>277</v>
      </c>
      <c r="D2748" s="18">
        <v>0</v>
      </c>
      <c r="E2748" s="18">
        <v>277</v>
      </c>
      <c r="F2748" s="9">
        <v>0</v>
      </c>
      <c r="G2748" s="24">
        <v>51</v>
      </c>
      <c r="H2748" s="24">
        <f>Table1[[#This Row],[Week]]-45</f>
        <v>6</v>
      </c>
      <c r="I2748" s="32">
        <f>VLOOKUP(Table1[[#This Row],[WeekName]],LookUp!A:B,2)</f>
        <v>43451</v>
      </c>
      <c r="J2748" s="47">
        <f>MONTH(Table1[[#This Row],[DateTime]])</f>
        <v>12</v>
      </c>
    </row>
    <row r="2749" spans="1:10" x14ac:dyDescent="0.25">
      <c r="A2749" s="15" t="s">
        <v>37</v>
      </c>
      <c r="B2749" s="17">
        <v>43453</v>
      </c>
      <c r="C2749" s="18">
        <v>196</v>
      </c>
      <c r="D2749" s="18">
        <v>20</v>
      </c>
      <c r="E2749" s="18">
        <v>176</v>
      </c>
      <c r="F2749" s="9">
        <v>0</v>
      </c>
      <c r="G2749" s="24">
        <v>51</v>
      </c>
      <c r="H2749" s="24">
        <f>Table1[[#This Row],[Week]]-45</f>
        <v>6</v>
      </c>
      <c r="I2749" s="32">
        <f>VLOOKUP(Table1[[#This Row],[WeekName]],LookUp!A:B,2)</f>
        <v>43451</v>
      </c>
      <c r="J2749" s="47">
        <f>MONTH(Table1[[#This Row],[DateTime]])</f>
        <v>12</v>
      </c>
    </row>
    <row r="2750" spans="1:10" x14ac:dyDescent="0.25">
      <c r="A2750" s="15" t="s">
        <v>38</v>
      </c>
      <c r="B2750" s="17">
        <v>43453</v>
      </c>
      <c r="C2750" s="18">
        <v>70</v>
      </c>
      <c r="D2750" s="18">
        <v>12</v>
      </c>
      <c r="E2750" s="18">
        <v>58</v>
      </c>
      <c r="F2750" s="9">
        <v>0</v>
      </c>
      <c r="G2750" s="24">
        <v>51</v>
      </c>
      <c r="H2750" s="24">
        <f>Table1[[#This Row],[Week]]-45</f>
        <v>6</v>
      </c>
      <c r="I2750" s="32">
        <f>VLOOKUP(Table1[[#This Row],[WeekName]],LookUp!A:B,2)</f>
        <v>43451</v>
      </c>
      <c r="J2750" s="47">
        <f>MONTH(Table1[[#This Row],[DateTime]])</f>
        <v>12</v>
      </c>
    </row>
    <row r="2751" spans="1:10" x14ac:dyDescent="0.25">
      <c r="A2751" s="15" t="s">
        <v>39</v>
      </c>
      <c r="B2751" s="17">
        <v>43453</v>
      </c>
      <c r="C2751" s="18">
        <v>54</v>
      </c>
      <c r="D2751" s="18">
        <v>5</v>
      </c>
      <c r="E2751" s="18">
        <v>49</v>
      </c>
      <c r="F2751" s="9">
        <v>0</v>
      </c>
      <c r="G2751" s="24">
        <v>51</v>
      </c>
      <c r="H2751" s="24">
        <f>Table1[[#This Row],[Week]]-45</f>
        <v>6</v>
      </c>
      <c r="I2751" s="32">
        <f>VLOOKUP(Table1[[#This Row],[WeekName]],LookUp!A:B,2)</f>
        <v>43451</v>
      </c>
      <c r="J2751" s="47">
        <f>MONTH(Table1[[#This Row],[DateTime]])</f>
        <v>12</v>
      </c>
    </row>
    <row r="2752" spans="1:10" x14ac:dyDescent="0.25">
      <c r="A2752" s="15" t="s">
        <v>40</v>
      </c>
      <c r="B2752" s="17">
        <v>43453</v>
      </c>
      <c r="C2752" s="18">
        <v>81</v>
      </c>
      <c r="D2752" s="18">
        <v>0</v>
      </c>
      <c r="E2752" s="18">
        <v>0</v>
      </c>
      <c r="F2752" s="9">
        <v>0</v>
      </c>
      <c r="G2752" s="24">
        <v>51</v>
      </c>
      <c r="H2752" s="24">
        <f>Table1[[#This Row],[Week]]-45</f>
        <v>6</v>
      </c>
      <c r="I2752" s="32">
        <f>VLOOKUP(Table1[[#This Row],[WeekName]],LookUp!A:B,2)</f>
        <v>43451</v>
      </c>
      <c r="J2752" s="47">
        <f>MONTH(Table1[[#This Row],[DateTime]])</f>
        <v>12</v>
      </c>
    </row>
    <row r="2753" spans="1:10" x14ac:dyDescent="0.25">
      <c r="A2753" s="15" t="s">
        <v>41</v>
      </c>
      <c r="B2753" s="17">
        <v>43453</v>
      </c>
      <c r="C2753" s="18">
        <v>626</v>
      </c>
      <c r="D2753" s="18">
        <v>133</v>
      </c>
      <c r="E2753" s="18">
        <v>493</v>
      </c>
      <c r="F2753" s="9">
        <v>0</v>
      </c>
      <c r="G2753" s="24">
        <v>51</v>
      </c>
      <c r="H2753" s="24">
        <f>Table1[[#This Row],[Week]]-45</f>
        <v>6</v>
      </c>
      <c r="I2753" s="32">
        <f>VLOOKUP(Table1[[#This Row],[WeekName]],LookUp!A:B,2)</f>
        <v>43451</v>
      </c>
      <c r="J2753" s="47">
        <f>MONTH(Table1[[#This Row],[DateTime]])</f>
        <v>12</v>
      </c>
    </row>
    <row r="2754" spans="1:10" x14ac:dyDescent="0.25">
      <c r="A2754" s="15" t="s">
        <v>42</v>
      </c>
      <c r="B2754" s="17">
        <v>43453</v>
      </c>
      <c r="C2754" s="18">
        <v>2634</v>
      </c>
      <c r="D2754" s="18">
        <v>197</v>
      </c>
      <c r="E2754" s="18">
        <v>2436</v>
      </c>
      <c r="F2754" s="9">
        <v>1</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7</v>
      </c>
      <c r="B2758" s="17">
        <v>43454</v>
      </c>
      <c r="C2758" s="18">
        <v>8</v>
      </c>
      <c r="D2758" s="18">
        <v>1</v>
      </c>
      <c r="E2758" s="18">
        <v>7</v>
      </c>
      <c r="F2758" s="9">
        <v>0</v>
      </c>
      <c r="G2758" s="24">
        <v>51</v>
      </c>
      <c r="H2758" s="24">
        <f>Table1[[#This Row],[Week]]-45</f>
        <v>6</v>
      </c>
      <c r="I2758" s="32">
        <f>VLOOKUP(Table1[[#This Row],[WeekName]],LookUp!A:B,2)</f>
        <v>43451</v>
      </c>
      <c r="J2758" s="47">
        <f>MONTH(Table1[[#This Row],[DateTime]])</f>
        <v>12</v>
      </c>
    </row>
    <row r="2759" spans="1:10" x14ac:dyDescent="0.25">
      <c r="A2759" s="15" t="s">
        <v>8</v>
      </c>
      <c r="B2759" s="17">
        <v>43454</v>
      </c>
      <c r="C2759" s="18">
        <v>49</v>
      </c>
      <c r="D2759" s="18">
        <v>3</v>
      </c>
      <c r="E2759" s="18">
        <v>46</v>
      </c>
      <c r="F2759" s="9">
        <v>0</v>
      </c>
      <c r="G2759" s="24">
        <v>51</v>
      </c>
      <c r="H2759" s="24">
        <f>Table1[[#This Row],[Week]]-45</f>
        <v>6</v>
      </c>
      <c r="I2759" s="32">
        <f>VLOOKUP(Table1[[#This Row],[WeekName]],LookUp!A:B,2)</f>
        <v>43451</v>
      </c>
      <c r="J2759" s="47">
        <f>MONTH(Table1[[#This Row],[DateTime]])</f>
        <v>12</v>
      </c>
    </row>
    <row r="2760" spans="1:10" x14ac:dyDescent="0.25">
      <c r="A2760" s="15" t="s">
        <v>9</v>
      </c>
      <c r="B2760" s="17">
        <v>43454</v>
      </c>
      <c r="C2760" s="18">
        <v>38</v>
      </c>
      <c r="D2760" s="18">
        <v>0</v>
      </c>
      <c r="E2760" s="18">
        <v>38</v>
      </c>
      <c r="F2760" s="9">
        <v>0</v>
      </c>
      <c r="G2760" s="24">
        <v>51</v>
      </c>
      <c r="H2760" s="24">
        <f>Table1[[#This Row],[Week]]-45</f>
        <v>6</v>
      </c>
      <c r="I2760" s="32">
        <f>VLOOKUP(Table1[[#This Row],[WeekName]],LookUp!A:B,2)</f>
        <v>43451</v>
      </c>
      <c r="J2760" s="47">
        <f>MONTH(Table1[[#This Row],[DateTime]])</f>
        <v>12</v>
      </c>
    </row>
    <row r="2761" spans="1:10" x14ac:dyDescent="0.25">
      <c r="A2761" s="15" t="s">
        <v>11</v>
      </c>
      <c r="B2761" s="17">
        <v>43454</v>
      </c>
      <c r="C2761" s="18">
        <v>9</v>
      </c>
      <c r="D2761" s="18">
        <v>2</v>
      </c>
      <c r="E2761" s="18">
        <v>7</v>
      </c>
      <c r="F2761" s="9">
        <v>0</v>
      </c>
      <c r="G2761" s="24">
        <v>51</v>
      </c>
      <c r="H2761" s="24">
        <f>Table1[[#This Row],[Week]]-45</f>
        <v>6</v>
      </c>
      <c r="I2761" s="32">
        <f>VLOOKUP(Table1[[#This Row],[WeekName]],LookUp!A:B,2)</f>
        <v>43451</v>
      </c>
      <c r="J2761" s="47">
        <f>MONTH(Table1[[#This Row],[DateTime]])</f>
        <v>12</v>
      </c>
    </row>
    <row r="2762" spans="1:10" x14ac:dyDescent="0.25">
      <c r="A2762" s="15" t="s">
        <v>12</v>
      </c>
      <c r="B2762" s="17">
        <v>43454</v>
      </c>
      <c r="C2762" s="18">
        <v>7</v>
      </c>
      <c r="D2762" s="18">
        <v>0</v>
      </c>
      <c r="E2762" s="18">
        <v>7</v>
      </c>
      <c r="F2762" s="9">
        <v>0</v>
      </c>
      <c r="G2762" s="24">
        <v>51</v>
      </c>
      <c r="H2762" s="24">
        <f>Table1[[#This Row],[Week]]-45</f>
        <v>6</v>
      </c>
      <c r="I2762" s="32">
        <f>VLOOKUP(Table1[[#This Row],[WeekName]],LookUp!A:B,2)</f>
        <v>43451</v>
      </c>
      <c r="J2762" s="47">
        <f>MONTH(Table1[[#This Row],[DateTime]])</f>
        <v>12</v>
      </c>
    </row>
    <row r="2763" spans="1:10" x14ac:dyDescent="0.25">
      <c r="A2763" s="15" t="s">
        <v>13</v>
      </c>
      <c r="B2763" s="17">
        <v>43454</v>
      </c>
      <c r="C2763" s="18">
        <v>2411</v>
      </c>
      <c r="D2763" s="18">
        <v>47</v>
      </c>
      <c r="E2763" s="18">
        <v>2338</v>
      </c>
      <c r="F2763" s="9">
        <v>26</v>
      </c>
      <c r="G2763" s="24">
        <v>51</v>
      </c>
      <c r="H2763" s="24">
        <f>Table1[[#This Row],[Week]]-45</f>
        <v>6</v>
      </c>
      <c r="I2763" s="32">
        <f>VLOOKUP(Table1[[#This Row],[WeekName]],LookUp!A:B,2)</f>
        <v>43451</v>
      </c>
      <c r="J2763" s="47">
        <f>MONTH(Table1[[#This Row],[DateTime]])</f>
        <v>12</v>
      </c>
    </row>
    <row r="2764" spans="1:10" x14ac:dyDescent="0.25">
      <c r="A2764" s="15" t="s">
        <v>48</v>
      </c>
      <c r="B2764" s="17">
        <v>43454</v>
      </c>
      <c r="C2764" s="18">
        <v>16</v>
      </c>
      <c r="D2764" s="18">
        <v>0</v>
      </c>
      <c r="E2764" s="18">
        <v>16</v>
      </c>
      <c r="F2764" s="9">
        <v>0</v>
      </c>
      <c r="G2764" s="24">
        <v>51</v>
      </c>
      <c r="H2764" s="24">
        <f>Table1[[#This Row],[Week]]-45</f>
        <v>6</v>
      </c>
      <c r="I2764" s="32">
        <f>VLOOKUP(Table1[[#This Row],[WeekName]],LookUp!A:B,2)</f>
        <v>43451</v>
      </c>
      <c r="J2764" s="47">
        <f>MONTH(Table1[[#This Row],[DateTime]])</f>
        <v>12</v>
      </c>
    </row>
    <row r="2765" spans="1:10" x14ac:dyDescent="0.25">
      <c r="A2765" s="15" t="s">
        <v>14</v>
      </c>
      <c r="B2765" s="17">
        <v>43454</v>
      </c>
      <c r="C2765" s="18">
        <v>169</v>
      </c>
      <c r="D2765" s="18">
        <v>18</v>
      </c>
      <c r="E2765" s="18">
        <v>151</v>
      </c>
      <c r="F2765" s="9">
        <v>0</v>
      </c>
      <c r="G2765" s="24">
        <v>51</v>
      </c>
      <c r="H2765" s="24">
        <f>Table1[[#This Row],[Week]]-45</f>
        <v>6</v>
      </c>
      <c r="I2765" s="32">
        <f>VLOOKUP(Table1[[#This Row],[WeekName]],LookUp!A:B,2)</f>
        <v>43451</v>
      </c>
      <c r="J2765" s="47">
        <f>MONTH(Table1[[#This Row],[DateTime]])</f>
        <v>12</v>
      </c>
    </row>
    <row r="2766" spans="1:10" x14ac:dyDescent="0.25">
      <c r="A2766" s="15" t="s">
        <v>15</v>
      </c>
      <c r="B2766" s="17">
        <v>43454</v>
      </c>
      <c r="C2766" s="18">
        <v>5</v>
      </c>
      <c r="D2766" s="18">
        <v>0</v>
      </c>
      <c r="E2766" s="18">
        <v>5</v>
      </c>
      <c r="F2766" s="9">
        <v>0</v>
      </c>
      <c r="G2766" s="24">
        <v>51</v>
      </c>
      <c r="H2766" s="24">
        <f>Table1[[#This Row],[Week]]-45</f>
        <v>6</v>
      </c>
      <c r="I2766" s="32">
        <f>VLOOKUP(Table1[[#This Row],[WeekName]],LookUp!A:B,2)</f>
        <v>43451</v>
      </c>
      <c r="J2766" s="47">
        <f>MONTH(Table1[[#This Row],[DateTime]])</f>
        <v>12</v>
      </c>
    </row>
    <row r="2767" spans="1:10" x14ac:dyDescent="0.25">
      <c r="A2767" s="15" t="s">
        <v>16</v>
      </c>
      <c r="B2767" s="17">
        <v>43454</v>
      </c>
      <c r="C2767" s="18">
        <v>6</v>
      </c>
      <c r="D2767" s="18">
        <v>1</v>
      </c>
      <c r="E2767" s="18">
        <v>5</v>
      </c>
      <c r="F2767" s="9">
        <v>0</v>
      </c>
      <c r="G2767" s="24">
        <v>51</v>
      </c>
      <c r="H2767" s="24">
        <f>Table1[[#This Row],[Week]]-45</f>
        <v>6</v>
      </c>
      <c r="I2767" s="32">
        <f>VLOOKUP(Table1[[#This Row],[WeekName]],LookUp!A:B,2)</f>
        <v>43451</v>
      </c>
      <c r="J2767" s="47">
        <f>MONTH(Table1[[#This Row],[DateTime]])</f>
        <v>12</v>
      </c>
    </row>
    <row r="2768" spans="1:10" x14ac:dyDescent="0.25">
      <c r="A2768" s="15" t="s">
        <v>17</v>
      </c>
      <c r="B2768" s="17">
        <v>43454</v>
      </c>
      <c r="C2768" s="18">
        <v>141</v>
      </c>
      <c r="D2768" s="18">
        <v>33</v>
      </c>
      <c r="E2768" s="18">
        <v>108</v>
      </c>
      <c r="F2768" s="9">
        <v>0</v>
      </c>
      <c r="G2768" s="24">
        <v>51</v>
      </c>
      <c r="H2768" s="24">
        <f>Table1[[#This Row],[Week]]-45</f>
        <v>6</v>
      </c>
      <c r="I2768" s="32">
        <f>VLOOKUP(Table1[[#This Row],[WeekName]],LookUp!A:B,2)</f>
        <v>43451</v>
      </c>
      <c r="J2768" s="47">
        <f>MONTH(Table1[[#This Row],[DateTime]])</f>
        <v>12</v>
      </c>
    </row>
    <row r="2769" spans="1:10" x14ac:dyDescent="0.25">
      <c r="A2769" s="15" t="s">
        <v>18</v>
      </c>
      <c r="B2769" s="17">
        <v>43454</v>
      </c>
      <c r="C2769" s="18">
        <v>96</v>
      </c>
      <c r="D2769" s="18">
        <v>0</v>
      </c>
      <c r="E2769" s="18">
        <v>96</v>
      </c>
      <c r="F2769" s="9">
        <v>0</v>
      </c>
      <c r="G2769" s="24">
        <v>51</v>
      </c>
      <c r="H2769" s="24">
        <f>Table1[[#This Row],[Week]]-45</f>
        <v>6</v>
      </c>
      <c r="I2769" s="32">
        <f>VLOOKUP(Table1[[#This Row],[WeekName]],LookUp!A:B,2)</f>
        <v>43451</v>
      </c>
      <c r="J2769" s="47">
        <f>MONTH(Table1[[#This Row],[DateTime]])</f>
        <v>12</v>
      </c>
    </row>
    <row r="2770" spans="1:10" x14ac:dyDescent="0.25">
      <c r="A2770" s="15" t="s">
        <v>21</v>
      </c>
      <c r="B2770" s="17">
        <v>43454</v>
      </c>
      <c r="C2770" s="18">
        <v>12</v>
      </c>
      <c r="D2770" s="18">
        <v>1</v>
      </c>
      <c r="E2770" s="18">
        <v>11</v>
      </c>
      <c r="F2770" s="9">
        <v>0</v>
      </c>
      <c r="G2770" s="24">
        <v>51</v>
      </c>
      <c r="H2770" s="24">
        <f>Table1[[#This Row],[Week]]-45</f>
        <v>6</v>
      </c>
      <c r="I2770" s="32">
        <f>VLOOKUP(Table1[[#This Row],[WeekName]],LookUp!A:B,2)</f>
        <v>43451</v>
      </c>
      <c r="J2770" s="47">
        <f>MONTH(Table1[[#This Row],[DateTime]])</f>
        <v>12</v>
      </c>
    </row>
    <row r="2771" spans="1:10" x14ac:dyDescent="0.25">
      <c r="A2771" s="15" t="s">
        <v>22</v>
      </c>
      <c r="B2771" s="17">
        <v>43454</v>
      </c>
      <c r="C2771" s="18">
        <v>1</v>
      </c>
      <c r="D2771" s="18">
        <v>0</v>
      </c>
      <c r="E2771" s="18">
        <v>1</v>
      </c>
      <c r="F2771" s="9">
        <v>0</v>
      </c>
      <c r="G2771" s="24">
        <v>51</v>
      </c>
      <c r="H2771" s="24">
        <f>Table1[[#This Row],[Week]]-45</f>
        <v>6</v>
      </c>
      <c r="I2771" s="32">
        <f>VLOOKUP(Table1[[#This Row],[WeekName]],LookUp!A:B,2)</f>
        <v>43451</v>
      </c>
      <c r="J2771" s="47">
        <f>MONTH(Table1[[#This Row],[DateTime]])</f>
        <v>12</v>
      </c>
    </row>
    <row r="2772" spans="1:10" x14ac:dyDescent="0.25">
      <c r="A2772" s="15" t="s">
        <v>23</v>
      </c>
      <c r="B2772" s="17">
        <v>43454</v>
      </c>
      <c r="C2772" s="18">
        <v>148</v>
      </c>
      <c r="D2772" s="18">
        <v>1</v>
      </c>
      <c r="E2772" s="18">
        <v>147</v>
      </c>
      <c r="F2772" s="9">
        <v>0</v>
      </c>
      <c r="G2772" s="24">
        <v>51</v>
      </c>
      <c r="H2772" s="24">
        <f>Table1[[#This Row],[Week]]-45</f>
        <v>6</v>
      </c>
      <c r="I2772" s="32">
        <f>VLOOKUP(Table1[[#This Row],[WeekName]],LookUp!A:B,2)</f>
        <v>43451</v>
      </c>
      <c r="J2772" s="47">
        <f>MONTH(Table1[[#This Row],[DateTime]])</f>
        <v>12</v>
      </c>
    </row>
    <row r="2773" spans="1:10" x14ac:dyDescent="0.25">
      <c r="A2773" s="15" t="s">
        <v>24</v>
      </c>
      <c r="B2773" s="17">
        <v>43454</v>
      </c>
      <c r="C2773" s="18">
        <v>2</v>
      </c>
      <c r="D2773" s="18">
        <v>0</v>
      </c>
      <c r="E2773" s="18">
        <v>2</v>
      </c>
      <c r="F2773" s="9">
        <v>0</v>
      </c>
      <c r="G2773" s="24">
        <v>51</v>
      </c>
      <c r="H2773" s="24">
        <f>Table1[[#This Row],[Week]]-45</f>
        <v>6</v>
      </c>
      <c r="I2773" s="32">
        <f>VLOOKUP(Table1[[#This Row],[WeekName]],LookUp!A:B,2)</f>
        <v>43451</v>
      </c>
      <c r="J2773" s="47">
        <f>MONTH(Table1[[#This Row],[DateTime]])</f>
        <v>12</v>
      </c>
    </row>
    <row r="2774" spans="1:10" x14ac:dyDescent="0.25">
      <c r="A2774" s="15" t="s">
        <v>25</v>
      </c>
      <c r="B2774" s="17">
        <v>43454</v>
      </c>
      <c r="C2774" s="18">
        <v>148</v>
      </c>
      <c r="D2774" s="18">
        <v>0</v>
      </c>
      <c r="E2774" s="18">
        <v>148</v>
      </c>
      <c r="F2774" s="9">
        <v>0</v>
      </c>
      <c r="G2774" s="24">
        <v>51</v>
      </c>
      <c r="H2774" s="24">
        <f>Table1[[#This Row],[Week]]-45</f>
        <v>6</v>
      </c>
      <c r="I2774" s="32">
        <f>VLOOKUP(Table1[[#This Row],[WeekName]],LookUp!A:B,2)</f>
        <v>43451</v>
      </c>
      <c r="J2774" s="47">
        <f>MONTH(Table1[[#This Row],[DateTime]])</f>
        <v>12</v>
      </c>
    </row>
    <row r="2775" spans="1:10" x14ac:dyDescent="0.25">
      <c r="A2775" s="15" t="s">
        <v>26</v>
      </c>
      <c r="B2775" s="17">
        <v>43454</v>
      </c>
      <c r="C2775" s="18">
        <v>425</v>
      </c>
      <c r="D2775" s="18">
        <v>6</v>
      </c>
      <c r="E2775" s="18">
        <v>419</v>
      </c>
      <c r="F2775" s="9">
        <v>0</v>
      </c>
      <c r="G2775" s="24">
        <v>51</v>
      </c>
      <c r="H2775" s="24">
        <f>Table1[[#This Row],[Week]]-45</f>
        <v>6</v>
      </c>
      <c r="I2775" s="32">
        <f>VLOOKUP(Table1[[#This Row],[WeekName]],LookUp!A:B,2)</f>
        <v>43451</v>
      </c>
      <c r="J2775" s="47">
        <f>MONTH(Table1[[#This Row],[DateTime]])</f>
        <v>12</v>
      </c>
    </row>
    <row r="2776" spans="1:10" x14ac:dyDescent="0.25">
      <c r="A2776" s="15" t="s">
        <v>27</v>
      </c>
      <c r="B2776" s="17">
        <v>43454</v>
      </c>
      <c r="C2776" s="18">
        <v>1145</v>
      </c>
      <c r="D2776" s="18">
        <v>9</v>
      </c>
      <c r="E2776" s="18">
        <v>1136</v>
      </c>
      <c r="F2776" s="9">
        <v>0</v>
      </c>
      <c r="G2776" s="24">
        <v>51</v>
      </c>
      <c r="H2776" s="24">
        <f>Table1[[#This Row],[Week]]-45</f>
        <v>6</v>
      </c>
      <c r="I2776" s="32">
        <f>VLOOKUP(Table1[[#This Row],[WeekName]],LookUp!A:B,2)</f>
        <v>43451</v>
      </c>
      <c r="J2776" s="47">
        <f>MONTH(Table1[[#This Row],[DateTime]])</f>
        <v>12</v>
      </c>
    </row>
    <row r="2777" spans="1:10" x14ac:dyDescent="0.25">
      <c r="A2777" s="15" t="s">
        <v>28</v>
      </c>
      <c r="B2777" s="17">
        <v>43454</v>
      </c>
      <c r="C2777" s="18">
        <v>73</v>
      </c>
      <c r="D2777" s="18">
        <v>12</v>
      </c>
      <c r="E2777" s="18">
        <v>61</v>
      </c>
      <c r="F2777" s="9">
        <v>0</v>
      </c>
      <c r="G2777" s="24">
        <v>51</v>
      </c>
      <c r="H2777" s="24">
        <f>Table1[[#This Row],[Week]]-45</f>
        <v>6</v>
      </c>
      <c r="I2777" s="32">
        <f>VLOOKUP(Table1[[#This Row],[WeekName]],LookUp!A:B,2)</f>
        <v>43451</v>
      </c>
      <c r="J2777" s="47">
        <f>MONTH(Table1[[#This Row],[DateTime]])</f>
        <v>12</v>
      </c>
    </row>
    <row r="2778" spans="1:10" x14ac:dyDescent="0.25">
      <c r="A2778" s="15" t="s">
        <v>29</v>
      </c>
      <c r="B2778" s="17">
        <v>43454</v>
      </c>
      <c r="C2778" s="18">
        <v>24</v>
      </c>
      <c r="D2778" s="18">
        <v>0</v>
      </c>
      <c r="E2778" s="18">
        <v>24</v>
      </c>
      <c r="F2778" s="9">
        <v>0</v>
      </c>
      <c r="G2778" s="24">
        <v>51</v>
      </c>
      <c r="H2778" s="24">
        <f>Table1[[#This Row],[Week]]-45</f>
        <v>6</v>
      </c>
      <c r="I2778" s="32">
        <f>VLOOKUP(Table1[[#This Row],[WeekName]],LookUp!A:B,2)</f>
        <v>43451</v>
      </c>
      <c r="J2778" s="47">
        <f>MONTH(Table1[[#This Row],[DateTime]])</f>
        <v>12</v>
      </c>
    </row>
    <row r="2779" spans="1:10" x14ac:dyDescent="0.25">
      <c r="A2779" s="15" t="s">
        <v>30</v>
      </c>
      <c r="B2779" s="17">
        <v>43454</v>
      </c>
      <c r="C2779" s="18">
        <v>14</v>
      </c>
      <c r="D2779" s="18">
        <v>0</v>
      </c>
      <c r="E2779" s="18">
        <v>14</v>
      </c>
      <c r="F2779" s="9">
        <v>0</v>
      </c>
      <c r="G2779" s="24">
        <v>51</v>
      </c>
      <c r="H2779" s="24">
        <f>Table1[[#This Row],[Week]]-45</f>
        <v>6</v>
      </c>
      <c r="I2779" s="32">
        <f>VLOOKUP(Table1[[#This Row],[WeekName]],LookUp!A:B,2)</f>
        <v>43451</v>
      </c>
      <c r="J2779" s="47">
        <f>MONTH(Table1[[#This Row],[DateTime]])</f>
        <v>12</v>
      </c>
    </row>
    <row r="2780" spans="1:10" x14ac:dyDescent="0.25">
      <c r="A2780" s="15" t="s">
        <v>31</v>
      </c>
      <c r="B2780" s="17">
        <v>43454</v>
      </c>
      <c r="C2780" s="18">
        <v>10</v>
      </c>
      <c r="D2780" s="18">
        <v>2</v>
      </c>
      <c r="E2780" s="18">
        <v>8</v>
      </c>
      <c r="F2780" s="9">
        <v>0</v>
      </c>
      <c r="G2780" s="24">
        <v>51</v>
      </c>
      <c r="H2780" s="24">
        <f>Table1[[#This Row],[Week]]-45</f>
        <v>6</v>
      </c>
      <c r="I2780" s="32">
        <f>VLOOKUP(Table1[[#This Row],[WeekName]],LookUp!A:B,2)</f>
        <v>43451</v>
      </c>
      <c r="J2780" s="47">
        <f>MONTH(Table1[[#This Row],[DateTime]])</f>
        <v>12</v>
      </c>
    </row>
    <row r="2781" spans="1:10" x14ac:dyDescent="0.25">
      <c r="A2781" s="15" t="s">
        <v>32</v>
      </c>
      <c r="B2781" s="17">
        <v>43454</v>
      </c>
      <c r="C2781" s="18">
        <v>100</v>
      </c>
      <c r="D2781" s="18">
        <v>9</v>
      </c>
      <c r="E2781" s="18">
        <v>91</v>
      </c>
      <c r="F2781" s="9">
        <v>0</v>
      </c>
      <c r="G2781" s="24">
        <v>51</v>
      </c>
      <c r="H2781" s="24">
        <f>Table1[[#This Row],[Week]]-45</f>
        <v>6</v>
      </c>
      <c r="I2781" s="32">
        <f>VLOOKUP(Table1[[#This Row],[WeekName]],LookUp!A:B,2)</f>
        <v>43451</v>
      </c>
      <c r="J2781" s="47">
        <f>MONTH(Table1[[#This Row],[DateTime]])</f>
        <v>12</v>
      </c>
    </row>
    <row r="2782" spans="1:10" x14ac:dyDescent="0.25">
      <c r="A2782" s="15" t="s">
        <v>33</v>
      </c>
      <c r="B2782" s="17">
        <v>43454</v>
      </c>
      <c r="C2782" s="18">
        <v>26</v>
      </c>
      <c r="D2782" s="18">
        <v>5</v>
      </c>
      <c r="E2782" s="18">
        <v>21</v>
      </c>
      <c r="F2782" s="9">
        <v>0</v>
      </c>
      <c r="G2782" s="24">
        <v>51</v>
      </c>
      <c r="H2782" s="24">
        <f>Table1[[#This Row],[Week]]-45</f>
        <v>6</v>
      </c>
      <c r="I2782" s="32">
        <f>VLOOKUP(Table1[[#This Row],[WeekName]],LookUp!A:B,2)</f>
        <v>43451</v>
      </c>
      <c r="J2782" s="47">
        <f>MONTH(Table1[[#This Row],[DateTime]])</f>
        <v>12</v>
      </c>
    </row>
    <row r="2783" spans="1:10" x14ac:dyDescent="0.25">
      <c r="A2783" s="15" t="s">
        <v>34</v>
      </c>
      <c r="B2783" s="17">
        <v>43454</v>
      </c>
      <c r="C2783" s="18">
        <v>53</v>
      </c>
      <c r="D2783" s="18">
        <v>7</v>
      </c>
      <c r="E2783" s="18">
        <v>46</v>
      </c>
      <c r="F2783" s="9">
        <v>0</v>
      </c>
      <c r="G2783" s="24">
        <v>51</v>
      </c>
      <c r="H2783" s="24">
        <f>Table1[[#This Row],[Week]]-45</f>
        <v>6</v>
      </c>
      <c r="I2783" s="32">
        <f>VLOOKUP(Table1[[#This Row],[WeekName]],LookUp!A:B,2)</f>
        <v>43451</v>
      </c>
      <c r="J2783" s="47">
        <f>MONTH(Table1[[#This Row],[DateTime]])</f>
        <v>12</v>
      </c>
    </row>
    <row r="2784" spans="1:10" x14ac:dyDescent="0.25">
      <c r="A2784" s="15" t="s">
        <v>35</v>
      </c>
      <c r="B2784" s="17">
        <v>43454</v>
      </c>
      <c r="C2784" s="18">
        <v>238</v>
      </c>
      <c r="D2784" s="18">
        <v>13</v>
      </c>
      <c r="E2784" s="18">
        <v>225</v>
      </c>
      <c r="F2784" s="9">
        <v>0</v>
      </c>
      <c r="G2784" s="24">
        <v>51</v>
      </c>
      <c r="H2784" s="24">
        <f>Table1[[#This Row],[Week]]-45</f>
        <v>6</v>
      </c>
      <c r="I2784" s="32">
        <f>VLOOKUP(Table1[[#This Row],[WeekName]],LookUp!A:B,2)</f>
        <v>43451</v>
      </c>
      <c r="J2784" s="47">
        <f>MONTH(Table1[[#This Row],[DateTime]])</f>
        <v>12</v>
      </c>
    </row>
    <row r="2785" spans="1:10" x14ac:dyDescent="0.25">
      <c r="A2785" s="15" t="s">
        <v>36</v>
      </c>
      <c r="B2785" s="17">
        <v>43454</v>
      </c>
      <c r="C2785" s="18">
        <v>238</v>
      </c>
      <c r="D2785" s="18">
        <v>0</v>
      </c>
      <c r="E2785" s="18">
        <v>238</v>
      </c>
      <c r="F2785" s="9">
        <v>0</v>
      </c>
      <c r="G2785" s="24">
        <v>51</v>
      </c>
      <c r="H2785" s="24">
        <f>Table1[[#This Row],[Week]]-45</f>
        <v>6</v>
      </c>
      <c r="I2785" s="32">
        <f>VLOOKUP(Table1[[#This Row],[WeekName]],LookUp!A:B,2)</f>
        <v>43451</v>
      </c>
      <c r="J2785" s="47">
        <f>MONTH(Table1[[#This Row],[DateTime]])</f>
        <v>12</v>
      </c>
    </row>
    <row r="2786" spans="1:10" x14ac:dyDescent="0.25">
      <c r="A2786" s="15" t="s">
        <v>37</v>
      </c>
      <c r="B2786" s="17">
        <v>43454</v>
      </c>
      <c r="C2786" s="18">
        <v>183</v>
      </c>
      <c r="D2786" s="18">
        <v>21</v>
      </c>
      <c r="E2786" s="18">
        <v>162</v>
      </c>
      <c r="F2786" s="9">
        <v>0</v>
      </c>
      <c r="G2786" s="24">
        <v>51</v>
      </c>
      <c r="H2786" s="24">
        <f>Table1[[#This Row],[Week]]-45</f>
        <v>6</v>
      </c>
      <c r="I2786" s="32">
        <f>VLOOKUP(Table1[[#This Row],[WeekName]],LookUp!A:B,2)</f>
        <v>43451</v>
      </c>
      <c r="J2786" s="47">
        <f>MONTH(Table1[[#This Row],[DateTime]])</f>
        <v>12</v>
      </c>
    </row>
    <row r="2787" spans="1:10" x14ac:dyDescent="0.25">
      <c r="A2787" s="15" t="s">
        <v>38</v>
      </c>
      <c r="B2787" s="17">
        <v>43454</v>
      </c>
      <c r="C2787" s="18">
        <v>70</v>
      </c>
      <c r="D2787" s="18">
        <v>15</v>
      </c>
      <c r="E2787" s="18">
        <v>55</v>
      </c>
      <c r="F2787" s="9">
        <v>0</v>
      </c>
      <c r="G2787" s="24">
        <v>51</v>
      </c>
      <c r="H2787" s="24">
        <f>Table1[[#This Row],[Week]]-45</f>
        <v>6</v>
      </c>
      <c r="I2787" s="32">
        <f>VLOOKUP(Table1[[#This Row],[WeekName]],LookUp!A:B,2)</f>
        <v>43451</v>
      </c>
      <c r="J2787" s="47">
        <f>MONTH(Table1[[#This Row],[DateTime]])</f>
        <v>12</v>
      </c>
    </row>
    <row r="2788" spans="1:10" x14ac:dyDescent="0.25">
      <c r="A2788" s="15" t="s">
        <v>39</v>
      </c>
      <c r="B2788" s="17">
        <v>43454</v>
      </c>
      <c r="C2788" s="18">
        <v>39</v>
      </c>
      <c r="D2788" s="18">
        <v>2</v>
      </c>
      <c r="E2788" s="18">
        <v>37</v>
      </c>
      <c r="F2788" s="9">
        <v>0</v>
      </c>
      <c r="G2788" s="24">
        <v>51</v>
      </c>
      <c r="H2788" s="24">
        <f>Table1[[#This Row],[Week]]-45</f>
        <v>6</v>
      </c>
      <c r="I2788" s="32">
        <f>VLOOKUP(Table1[[#This Row],[WeekName]],LookUp!A:B,2)</f>
        <v>43451</v>
      </c>
      <c r="J2788" s="47">
        <f>MONTH(Table1[[#This Row],[DateTime]])</f>
        <v>12</v>
      </c>
    </row>
    <row r="2789" spans="1:10" x14ac:dyDescent="0.25">
      <c r="A2789" s="15" t="s">
        <v>40</v>
      </c>
      <c r="B2789" s="17">
        <v>43454</v>
      </c>
      <c r="C2789" s="18">
        <v>44</v>
      </c>
      <c r="D2789" s="18">
        <v>0</v>
      </c>
      <c r="E2789" s="18">
        <v>0</v>
      </c>
      <c r="F2789" s="9">
        <v>0</v>
      </c>
      <c r="G2789" s="24">
        <v>51</v>
      </c>
      <c r="H2789" s="24">
        <f>Table1[[#This Row],[Week]]-45</f>
        <v>6</v>
      </c>
      <c r="I2789" s="32">
        <f>VLOOKUP(Table1[[#This Row],[WeekName]],LookUp!A:B,2)</f>
        <v>43451</v>
      </c>
      <c r="J2789" s="47">
        <f>MONTH(Table1[[#This Row],[DateTime]])</f>
        <v>12</v>
      </c>
    </row>
    <row r="2790" spans="1:10" x14ac:dyDescent="0.25">
      <c r="A2790" s="15" t="s">
        <v>41</v>
      </c>
      <c r="B2790" s="17">
        <v>43454</v>
      </c>
      <c r="C2790" s="18">
        <v>549</v>
      </c>
      <c r="D2790" s="18">
        <v>145</v>
      </c>
      <c r="E2790" s="18">
        <v>404</v>
      </c>
      <c r="F2790" s="9">
        <v>0</v>
      </c>
      <c r="G2790" s="24">
        <v>51</v>
      </c>
      <c r="H2790" s="24">
        <f>Table1[[#This Row],[Week]]-45</f>
        <v>6</v>
      </c>
      <c r="I2790" s="32">
        <f>VLOOKUP(Table1[[#This Row],[WeekName]],LookUp!A:B,2)</f>
        <v>43451</v>
      </c>
      <c r="J2790" s="47">
        <f>MONTH(Table1[[#This Row],[DateTime]])</f>
        <v>12</v>
      </c>
    </row>
    <row r="2791" spans="1:10" x14ac:dyDescent="0.25">
      <c r="A2791" s="15" t="s">
        <v>42</v>
      </c>
      <c r="B2791" s="17">
        <v>43454</v>
      </c>
      <c r="C2791" s="18">
        <v>2332</v>
      </c>
      <c r="D2791" s="18">
        <v>172</v>
      </c>
      <c r="E2791" s="18">
        <v>2160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7</v>
      </c>
      <c r="B2794" s="17">
        <v>43455</v>
      </c>
      <c r="C2794" s="18">
        <v>6</v>
      </c>
      <c r="D2794" s="18">
        <v>1</v>
      </c>
      <c r="E2794" s="18">
        <v>5</v>
      </c>
      <c r="F2794" s="9">
        <v>0</v>
      </c>
      <c r="G2794" s="24">
        <v>51</v>
      </c>
      <c r="H2794" s="24">
        <f>Table1[[#This Row],[Week]]-45</f>
        <v>6</v>
      </c>
      <c r="I2794" s="32">
        <f>VLOOKUP(Table1[[#This Row],[WeekName]],LookUp!A:B,2)</f>
        <v>43451</v>
      </c>
      <c r="J2794" s="47">
        <f>MONTH(Table1[[#This Row],[DateTime]])</f>
        <v>12</v>
      </c>
    </row>
    <row r="2795" spans="1:10" x14ac:dyDescent="0.25">
      <c r="A2795" s="15" t="s">
        <v>8</v>
      </c>
      <c r="B2795" s="17">
        <v>43455</v>
      </c>
      <c r="C2795" s="18">
        <v>44</v>
      </c>
      <c r="D2795" s="18">
        <v>4</v>
      </c>
      <c r="E2795" s="18">
        <v>40</v>
      </c>
      <c r="F2795" s="9">
        <v>0</v>
      </c>
      <c r="G2795" s="24">
        <v>51</v>
      </c>
      <c r="H2795" s="24">
        <f>Table1[[#This Row],[Week]]-45</f>
        <v>6</v>
      </c>
      <c r="I2795" s="32">
        <f>VLOOKUP(Table1[[#This Row],[WeekName]],LookUp!A:B,2)</f>
        <v>43451</v>
      </c>
      <c r="J2795" s="47">
        <f>MONTH(Table1[[#This Row],[DateTime]])</f>
        <v>12</v>
      </c>
    </row>
    <row r="2796" spans="1:10" x14ac:dyDescent="0.25">
      <c r="A2796" s="15" t="s">
        <v>9</v>
      </c>
      <c r="B2796" s="17">
        <v>43455</v>
      </c>
      <c r="C2796" s="18">
        <v>34</v>
      </c>
      <c r="D2796" s="18">
        <v>1</v>
      </c>
      <c r="E2796" s="18">
        <v>33</v>
      </c>
      <c r="F2796" s="9">
        <v>0</v>
      </c>
      <c r="G2796" s="24">
        <v>51</v>
      </c>
      <c r="H2796" s="24">
        <f>Table1[[#This Row],[Week]]-45</f>
        <v>6</v>
      </c>
      <c r="I2796" s="32">
        <f>VLOOKUP(Table1[[#This Row],[WeekName]],LookUp!A:B,2)</f>
        <v>43451</v>
      </c>
      <c r="J2796" s="47">
        <f>MONTH(Table1[[#This Row],[DateTime]])</f>
        <v>12</v>
      </c>
    </row>
    <row r="2797" spans="1:10" x14ac:dyDescent="0.25">
      <c r="A2797" s="15" t="s">
        <v>10</v>
      </c>
      <c r="B2797" s="17">
        <v>43455</v>
      </c>
      <c r="C2797" s="18">
        <v>1</v>
      </c>
      <c r="D2797" s="18">
        <v>0</v>
      </c>
      <c r="E2797" s="18">
        <v>1</v>
      </c>
      <c r="F2797" s="9">
        <v>0</v>
      </c>
      <c r="G2797" s="24">
        <v>51</v>
      </c>
      <c r="H2797" s="24">
        <f>Table1[[#This Row],[Week]]-45</f>
        <v>6</v>
      </c>
      <c r="I2797" s="32">
        <f>VLOOKUP(Table1[[#This Row],[WeekName]],LookUp!A:B,2)</f>
        <v>43451</v>
      </c>
      <c r="J2797" s="47">
        <f>MONTH(Table1[[#This Row],[DateTime]])</f>
        <v>12</v>
      </c>
    </row>
    <row r="2798" spans="1:10" x14ac:dyDescent="0.25">
      <c r="A2798" s="15" t="s">
        <v>11</v>
      </c>
      <c r="B2798" s="17">
        <v>43455</v>
      </c>
      <c r="C2798" s="18">
        <v>6</v>
      </c>
      <c r="D2798" s="18">
        <v>0</v>
      </c>
      <c r="E2798" s="18">
        <v>6</v>
      </c>
      <c r="F2798" s="9">
        <v>0</v>
      </c>
      <c r="G2798" s="24">
        <v>51</v>
      </c>
      <c r="H2798" s="24">
        <f>Table1[[#This Row],[Week]]-45</f>
        <v>6</v>
      </c>
      <c r="I2798" s="32">
        <f>VLOOKUP(Table1[[#This Row],[WeekName]],LookUp!A:B,2)</f>
        <v>43451</v>
      </c>
      <c r="J2798" s="47">
        <f>MONTH(Table1[[#This Row],[DateTime]])</f>
        <v>12</v>
      </c>
    </row>
    <row r="2799" spans="1:10" x14ac:dyDescent="0.25">
      <c r="A2799" s="15" t="s">
        <v>12</v>
      </c>
      <c r="B2799" s="17">
        <v>43455</v>
      </c>
      <c r="C2799" s="18">
        <v>5</v>
      </c>
      <c r="D2799" s="18">
        <v>0</v>
      </c>
      <c r="E2799" s="18">
        <v>5</v>
      </c>
      <c r="F2799" s="9">
        <v>0</v>
      </c>
      <c r="G2799" s="24">
        <v>51</v>
      </c>
      <c r="H2799" s="24">
        <f>Table1[[#This Row],[Week]]-45</f>
        <v>6</v>
      </c>
      <c r="I2799" s="32">
        <f>VLOOKUP(Table1[[#This Row],[WeekName]],LookUp!A:B,2)</f>
        <v>43451</v>
      </c>
      <c r="J2799" s="47">
        <f>MONTH(Table1[[#This Row],[DateTime]])</f>
        <v>12</v>
      </c>
    </row>
    <row r="2800" spans="1:10" x14ac:dyDescent="0.25">
      <c r="A2800" s="15" t="s">
        <v>13</v>
      </c>
      <c r="B2800" s="17">
        <v>43455</v>
      </c>
      <c r="C2800" s="18">
        <v>2167</v>
      </c>
      <c r="D2800" s="18">
        <v>48</v>
      </c>
      <c r="E2800" s="18">
        <v>2084</v>
      </c>
      <c r="F2800" s="9">
        <v>35</v>
      </c>
      <c r="G2800" s="24">
        <v>51</v>
      </c>
      <c r="H2800" s="24">
        <f>Table1[[#This Row],[Week]]-45</f>
        <v>6</v>
      </c>
      <c r="I2800" s="32">
        <f>VLOOKUP(Table1[[#This Row],[WeekName]],LookUp!A:B,2)</f>
        <v>43451</v>
      </c>
      <c r="J2800" s="47">
        <f>MONTH(Table1[[#This Row],[DateTime]])</f>
        <v>12</v>
      </c>
    </row>
    <row r="2801" spans="1:10" x14ac:dyDescent="0.25">
      <c r="A2801" s="15" t="s">
        <v>48</v>
      </c>
      <c r="B2801" s="17">
        <v>43455</v>
      </c>
      <c r="C2801" s="18">
        <v>14</v>
      </c>
      <c r="D2801" s="18">
        <v>0</v>
      </c>
      <c r="E2801" s="18">
        <v>14</v>
      </c>
      <c r="F2801" s="9">
        <v>0</v>
      </c>
      <c r="G2801" s="24">
        <v>51</v>
      </c>
      <c r="H2801" s="24">
        <f>Table1[[#This Row],[Week]]-45</f>
        <v>6</v>
      </c>
      <c r="I2801" s="32">
        <f>VLOOKUP(Table1[[#This Row],[WeekName]],LookUp!A:B,2)</f>
        <v>43451</v>
      </c>
      <c r="J2801" s="47">
        <f>MONTH(Table1[[#This Row],[DateTime]])</f>
        <v>12</v>
      </c>
    </row>
    <row r="2802" spans="1:10" x14ac:dyDescent="0.25">
      <c r="A2802" s="15" t="s">
        <v>14</v>
      </c>
      <c r="B2802" s="17">
        <v>43455</v>
      </c>
      <c r="C2802" s="18">
        <v>172</v>
      </c>
      <c r="D2802" s="18">
        <v>19</v>
      </c>
      <c r="E2802" s="18">
        <v>153</v>
      </c>
      <c r="F2802" s="9">
        <v>0</v>
      </c>
      <c r="G2802" s="24">
        <v>51</v>
      </c>
      <c r="H2802" s="24">
        <f>Table1[[#This Row],[Week]]-45</f>
        <v>6</v>
      </c>
      <c r="I2802" s="32">
        <f>VLOOKUP(Table1[[#This Row],[WeekName]],LookUp!A:B,2)</f>
        <v>43451</v>
      </c>
      <c r="J2802" s="47">
        <f>MONTH(Table1[[#This Row],[DateTime]])</f>
        <v>12</v>
      </c>
    </row>
    <row r="2803" spans="1:10" x14ac:dyDescent="0.25">
      <c r="A2803" s="15" t="s">
        <v>15</v>
      </c>
      <c r="B2803" s="17">
        <v>43455</v>
      </c>
      <c r="C2803" s="18">
        <v>6</v>
      </c>
      <c r="D2803" s="18">
        <v>0</v>
      </c>
      <c r="E2803" s="18">
        <v>6</v>
      </c>
      <c r="F2803" s="9">
        <v>0</v>
      </c>
      <c r="G2803" s="24">
        <v>51</v>
      </c>
      <c r="H2803" s="24">
        <f>Table1[[#This Row],[Week]]-45</f>
        <v>6</v>
      </c>
      <c r="I2803" s="32">
        <f>VLOOKUP(Table1[[#This Row],[WeekName]],LookUp!A:B,2)</f>
        <v>43451</v>
      </c>
      <c r="J2803" s="47">
        <f>MONTH(Table1[[#This Row],[DateTime]])</f>
        <v>12</v>
      </c>
    </row>
    <row r="2804" spans="1:10" x14ac:dyDescent="0.25">
      <c r="A2804" s="15" t="s">
        <v>16</v>
      </c>
      <c r="B2804" s="17">
        <v>43455</v>
      </c>
      <c r="C2804" s="18">
        <v>8</v>
      </c>
      <c r="D2804" s="18">
        <v>2</v>
      </c>
      <c r="E2804" s="18">
        <v>6</v>
      </c>
      <c r="F2804" s="9">
        <v>0</v>
      </c>
      <c r="G2804" s="24">
        <v>51</v>
      </c>
      <c r="H2804" s="24">
        <f>Table1[[#This Row],[Week]]-45</f>
        <v>6</v>
      </c>
      <c r="I2804" s="32">
        <f>VLOOKUP(Table1[[#This Row],[WeekName]],LookUp!A:B,2)</f>
        <v>43451</v>
      </c>
      <c r="J2804" s="47">
        <f>MONTH(Table1[[#This Row],[DateTime]])</f>
        <v>12</v>
      </c>
    </row>
    <row r="2805" spans="1:10" x14ac:dyDescent="0.25">
      <c r="A2805" s="15" t="s">
        <v>17</v>
      </c>
      <c r="B2805" s="17">
        <v>43455</v>
      </c>
      <c r="C2805" s="18">
        <v>113</v>
      </c>
      <c r="D2805" s="18">
        <v>27</v>
      </c>
      <c r="E2805" s="18">
        <v>86</v>
      </c>
      <c r="F2805" s="9">
        <v>0</v>
      </c>
      <c r="G2805" s="24">
        <v>51</v>
      </c>
      <c r="H2805" s="24">
        <f>Table1[[#This Row],[Week]]-45</f>
        <v>6</v>
      </c>
      <c r="I2805" s="32">
        <f>VLOOKUP(Table1[[#This Row],[WeekName]],LookUp!A:B,2)</f>
        <v>43451</v>
      </c>
      <c r="J2805" s="47">
        <f>MONTH(Table1[[#This Row],[DateTime]])</f>
        <v>12</v>
      </c>
    </row>
    <row r="2806" spans="1:10" x14ac:dyDescent="0.25">
      <c r="A2806" s="15" t="s">
        <v>18</v>
      </c>
      <c r="B2806" s="17">
        <v>43455</v>
      </c>
      <c r="C2806" s="18">
        <v>77</v>
      </c>
      <c r="D2806" s="18">
        <v>0</v>
      </c>
      <c r="E2806" s="18">
        <v>77</v>
      </c>
      <c r="F2806" s="9">
        <v>0</v>
      </c>
      <c r="G2806" s="24">
        <v>51</v>
      </c>
      <c r="H2806" s="24">
        <f>Table1[[#This Row],[Week]]-45</f>
        <v>6</v>
      </c>
      <c r="I2806" s="32">
        <f>VLOOKUP(Table1[[#This Row],[WeekName]],LookUp!A:B,2)</f>
        <v>43451</v>
      </c>
      <c r="J2806" s="47">
        <f>MONTH(Table1[[#This Row],[DateTime]])</f>
        <v>12</v>
      </c>
    </row>
    <row r="2807" spans="1:10" x14ac:dyDescent="0.25">
      <c r="A2807" s="15" t="s">
        <v>21</v>
      </c>
      <c r="B2807" s="17">
        <v>43455</v>
      </c>
      <c r="C2807" s="18">
        <v>12</v>
      </c>
      <c r="D2807" s="18">
        <v>2</v>
      </c>
      <c r="E2807" s="18">
        <v>10</v>
      </c>
      <c r="F2807" s="9">
        <v>0</v>
      </c>
      <c r="G2807" s="24">
        <v>51</v>
      </c>
      <c r="H2807" s="24">
        <f>Table1[[#This Row],[Week]]-45</f>
        <v>6</v>
      </c>
      <c r="I2807" s="32">
        <f>VLOOKUP(Table1[[#This Row],[WeekName]],LookUp!A:B,2)</f>
        <v>43451</v>
      </c>
      <c r="J2807" s="47">
        <f>MONTH(Table1[[#This Row],[DateTime]])</f>
        <v>12</v>
      </c>
    </row>
    <row r="2808" spans="1:10" x14ac:dyDescent="0.25">
      <c r="A2808" s="15" t="s">
        <v>22</v>
      </c>
      <c r="B2808" s="17">
        <v>43455</v>
      </c>
      <c r="C2808" s="18">
        <v>3</v>
      </c>
      <c r="D2808" s="18">
        <v>0</v>
      </c>
      <c r="E2808" s="18">
        <v>3</v>
      </c>
      <c r="F2808" s="9">
        <v>0</v>
      </c>
      <c r="G2808" s="24">
        <v>51</v>
      </c>
      <c r="H2808" s="24">
        <f>Table1[[#This Row],[Week]]-45</f>
        <v>6</v>
      </c>
      <c r="I2808" s="32">
        <f>VLOOKUP(Table1[[#This Row],[WeekName]],LookUp!A:B,2)</f>
        <v>43451</v>
      </c>
      <c r="J2808" s="47">
        <f>MONTH(Table1[[#This Row],[DateTime]])</f>
        <v>12</v>
      </c>
    </row>
    <row r="2809" spans="1:10" x14ac:dyDescent="0.25">
      <c r="A2809" s="15" t="s">
        <v>23</v>
      </c>
      <c r="B2809" s="17">
        <v>43455</v>
      </c>
      <c r="C2809" s="18">
        <v>126</v>
      </c>
      <c r="D2809" s="18">
        <v>1</v>
      </c>
      <c r="E2809" s="18">
        <v>125</v>
      </c>
      <c r="F2809" s="9">
        <v>0</v>
      </c>
      <c r="G2809" s="24">
        <v>51</v>
      </c>
      <c r="H2809" s="24">
        <f>Table1[[#This Row],[Week]]-45</f>
        <v>6</v>
      </c>
      <c r="I2809" s="32">
        <f>VLOOKUP(Table1[[#This Row],[WeekName]],LookUp!A:B,2)</f>
        <v>43451</v>
      </c>
      <c r="J2809" s="47">
        <f>MONTH(Table1[[#This Row],[DateTime]])</f>
        <v>12</v>
      </c>
    </row>
    <row r="2810" spans="1:10" x14ac:dyDescent="0.25">
      <c r="A2810" s="15" t="s">
        <v>24</v>
      </c>
      <c r="B2810" s="17">
        <v>43455</v>
      </c>
      <c r="C2810" s="18">
        <v>1</v>
      </c>
      <c r="D2810" s="18">
        <v>1</v>
      </c>
      <c r="E2810" s="18">
        <v>0</v>
      </c>
      <c r="F2810" s="9">
        <v>0</v>
      </c>
      <c r="G2810" s="24">
        <v>51</v>
      </c>
      <c r="H2810" s="24">
        <f>Table1[[#This Row],[Week]]-45</f>
        <v>6</v>
      </c>
      <c r="I2810" s="32">
        <f>VLOOKUP(Table1[[#This Row],[WeekName]],LookUp!A:B,2)</f>
        <v>43451</v>
      </c>
      <c r="J2810" s="47">
        <f>MONTH(Table1[[#This Row],[DateTime]])</f>
        <v>12</v>
      </c>
    </row>
    <row r="2811" spans="1:10" x14ac:dyDescent="0.25">
      <c r="A2811" s="15" t="s">
        <v>25</v>
      </c>
      <c r="B2811" s="17">
        <v>43455</v>
      </c>
      <c r="C2811" s="18">
        <v>126</v>
      </c>
      <c r="D2811" s="18">
        <v>0</v>
      </c>
      <c r="E2811" s="18">
        <v>126</v>
      </c>
      <c r="F2811" s="9">
        <v>0</v>
      </c>
      <c r="G2811" s="24">
        <v>51</v>
      </c>
      <c r="H2811" s="24">
        <f>Table1[[#This Row],[Week]]-45</f>
        <v>6</v>
      </c>
      <c r="I2811" s="32">
        <f>VLOOKUP(Table1[[#This Row],[WeekName]],LookUp!A:B,2)</f>
        <v>43451</v>
      </c>
      <c r="J2811" s="47">
        <f>MONTH(Table1[[#This Row],[DateTime]])</f>
        <v>12</v>
      </c>
    </row>
    <row r="2812" spans="1:10" x14ac:dyDescent="0.25">
      <c r="A2812" s="15" t="s">
        <v>26</v>
      </c>
      <c r="B2812" s="17">
        <v>43455</v>
      </c>
      <c r="C2812" s="18">
        <v>363</v>
      </c>
      <c r="D2812" s="18">
        <v>4</v>
      </c>
      <c r="E2812" s="18">
        <v>359</v>
      </c>
      <c r="F2812" s="9">
        <v>0</v>
      </c>
      <c r="G2812" s="24">
        <v>51</v>
      </c>
      <c r="H2812" s="24">
        <f>Table1[[#This Row],[Week]]-45</f>
        <v>6</v>
      </c>
      <c r="I2812" s="32">
        <f>VLOOKUP(Table1[[#This Row],[WeekName]],LookUp!A:B,2)</f>
        <v>43451</v>
      </c>
      <c r="J2812" s="47">
        <f>MONTH(Table1[[#This Row],[DateTime]])</f>
        <v>12</v>
      </c>
    </row>
    <row r="2813" spans="1:10" x14ac:dyDescent="0.25">
      <c r="A2813" s="15" t="s">
        <v>27</v>
      </c>
      <c r="B2813" s="17">
        <v>43455</v>
      </c>
      <c r="C2813" s="18">
        <v>994</v>
      </c>
      <c r="D2813" s="18">
        <v>21</v>
      </c>
      <c r="E2813" s="18">
        <v>973</v>
      </c>
      <c r="F2813" s="9">
        <v>0</v>
      </c>
      <c r="G2813" s="24">
        <v>51</v>
      </c>
      <c r="H2813" s="24">
        <f>Table1[[#This Row],[Week]]-45</f>
        <v>6</v>
      </c>
      <c r="I2813" s="32">
        <f>VLOOKUP(Table1[[#This Row],[WeekName]],LookUp!A:B,2)</f>
        <v>43451</v>
      </c>
      <c r="J2813" s="47">
        <f>MONTH(Table1[[#This Row],[DateTime]])</f>
        <v>12</v>
      </c>
    </row>
    <row r="2814" spans="1:10" x14ac:dyDescent="0.25">
      <c r="A2814" s="15" t="s">
        <v>28</v>
      </c>
      <c r="B2814" s="17">
        <v>43455</v>
      </c>
      <c r="C2814" s="18">
        <v>99</v>
      </c>
      <c r="D2814" s="18">
        <v>11</v>
      </c>
      <c r="E2814" s="18">
        <v>88</v>
      </c>
      <c r="F2814" s="9">
        <v>0</v>
      </c>
      <c r="G2814" s="24">
        <v>51</v>
      </c>
      <c r="H2814" s="24">
        <f>Table1[[#This Row],[Week]]-45</f>
        <v>6</v>
      </c>
      <c r="I2814" s="32">
        <f>VLOOKUP(Table1[[#This Row],[WeekName]],LookUp!A:B,2)</f>
        <v>43451</v>
      </c>
      <c r="J2814" s="47">
        <f>MONTH(Table1[[#This Row],[DateTime]])</f>
        <v>12</v>
      </c>
    </row>
    <row r="2815" spans="1:10" x14ac:dyDescent="0.25">
      <c r="A2815" s="15" t="s">
        <v>29</v>
      </c>
      <c r="B2815" s="17">
        <v>43455</v>
      </c>
      <c r="C2815" s="18">
        <v>17</v>
      </c>
      <c r="D2815" s="18">
        <v>0</v>
      </c>
      <c r="E2815" s="18">
        <v>17</v>
      </c>
      <c r="F2815" s="9">
        <v>0</v>
      </c>
      <c r="G2815" s="24">
        <v>51</v>
      </c>
      <c r="H2815" s="24">
        <f>Table1[[#This Row],[Week]]-45</f>
        <v>6</v>
      </c>
      <c r="I2815" s="32">
        <f>VLOOKUP(Table1[[#This Row],[WeekName]],LookUp!A:B,2)</f>
        <v>43451</v>
      </c>
      <c r="J2815" s="47">
        <f>MONTH(Table1[[#This Row],[DateTime]])</f>
        <v>12</v>
      </c>
    </row>
    <row r="2816" spans="1:10" x14ac:dyDescent="0.25">
      <c r="A2816" s="15" t="s">
        <v>30</v>
      </c>
      <c r="B2816" s="17">
        <v>43455</v>
      </c>
      <c r="C2816" s="18">
        <v>21</v>
      </c>
      <c r="D2816" s="18">
        <v>0</v>
      </c>
      <c r="E2816" s="18">
        <v>21</v>
      </c>
      <c r="F2816" s="9">
        <v>0</v>
      </c>
      <c r="G2816" s="24">
        <v>51</v>
      </c>
      <c r="H2816" s="24">
        <f>Table1[[#This Row],[Week]]-45</f>
        <v>6</v>
      </c>
      <c r="I2816" s="32">
        <f>VLOOKUP(Table1[[#This Row],[WeekName]],LookUp!A:B,2)</f>
        <v>43451</v>
      </c>
      <c r="J2816" s="47">
        <f>MONTH(Table1[[#This Row],[DateTime]])</f>
        <v>12</v>
      </c>
    </row>
    <row r="2817" spans="1:10" x14ac:dyDescent="0.25">
      <c r="A2817" s="15" t="s">
        <v>31</v>
      </c>
      <c r="B2817" s="17">
        <v>43455</v>
      </c>
      <c r="C2817" s="18">
        <v>5</v>
      </c>
      <c r="D2817" s="18">
        <v>2</v>
      </c>
      <c r="E2817" s="18">
        <v>3</v>
      </c>
      <c r="F2817" s="9">
        <v>0</v>
      </c>
      <c r="G2817" s="24">
        <v>51</v>
      </c>
      <c r="H2817" s="24">
        <f>Table1[[#This Row],[Week]]-45</f>
        <v>6</v>
      </c>
      <c r="I2817" s="32">
        <f>VLOOKUP(Table1[[#This Row],[WeekName]],LookUp!A:B,2)</f>
        <v>43451</v>
      </c>
      <c r="J2817" s="47">
        <f>MONTH(Table1[[#This Row],[DateTime]])</f>
        <v>12</v>
      </c>
    </row>
    <row r="2818" spans="1:10" x14ac:dyDescent="0.25">
      <c r="A2818" s="15" t="s">
        <v>32</v>
      </c>
      <c r="B2818" s="17">
        <v>43455</v>
      </c>
      <c r="C2818" s="18">
        <v>94</v>
      </c>
      <c r="D2818" s="18">
        <v>3</v>
      </c>
      <c r="E2818" s="18">
        <v>91</v>
      </c>
      <c r="F2818" s="9">
        <v>0</v>
      </c>
      <c r="G2818" s="24">
        <v>51</v>
      </c>
      <c r="H2818" s="24">
        <f>Table1[[#This Row],[Week]]-45</f>
        <v>6</v>
      </c>
      <c r="I2818" s="32">
        <f>VLOOKUP(Table1[[#This Row],[WeekName]],LookUp!A:B,2)</f>
        <v>43451</v>
      </c>
      <c r="J2818" s="47">
        <f>MONTH(Table1[[#This Row],[DateTime]])</f>
        <v>12</v>
      </c>
    </row>
    <row r="2819" spans="1:10" x14ac:dyDescent="0.25">
      <c r="A2819" s="15" t="s">
        <v>33</v>
      </c>
      <c r="B2819" s="17">
        <v>43455</v>
      </c>
      <c r="C2819" s="18">
        <v>34</v>
      </c>
      <c r="D2819" s="18">
        <v>7</v>
      </c>
      <c r="E2819" s="18">
        <v>27</v>
      </c>
      <c r="F2819" s="9">
        <v>0</v>
      </c>
      <c r="G2819" s="24">
        <v>51</v>
      </c>
      <c r="H2819" s="24">
        <f>Table1[[#This Row],[Week]]-45</f>
        <v>6</v>
      </c>
      <c r="I2819" s="32">
        <f>VLOOKUP(Table1[[#This Row],[WeekName]],LookUp!A:B,2)</f>
        <v>43451</v>
      </c>
      <c r="J2819" s="47">
        <f>MONTH(Table1[[#This Row],[DateTime]])</f>
        <v>12</v>
      </c>
    </row>
    <row r="2820" spans="1:10" x14ac:dyDescent="0.25">
      <c r="A2820" s="15" t="s">
        <v>34</v>
      </c>
      <c r="B2820" s="17">
        <v>43455</v>
      </c>
      <c r="C2820" s="18">
        <v>63</v>
      </c>
      <c r="D2820" s="18">
        <v>11</v>
      </c>
      <c r="E2820" s="18">
        <v>52</v>
      </c>
      <c r="F2820" s="9">
        <v>0</v>
      </c>
      <c r="G2820" s="24">
        <v>51</v>
      </c>
      <c r="H2820" s="24">
        <f>Table1[[#This Row],[Week]]-45</f>
        <v>6</v>
      </c>
      <c r="I2820" s="32">
        <f>VLOOKUP(Table1[[#This Row],[WeekName]],LookUp!A:B,2)</f>
        <v>43451</v>
      </c>
      <c r="J2820" s="47">
        <f>MONTH(Table1[[#This Row],[DateTime]])</f>
        <v>12</v>
      </c>
    </row>
    <row r="2821" spans="1:10" x14ac:dyDescent="0.25">
      <c r="A2821" s="15" t="s">
        <v>35</v>
      </c>
      <c r="B2821" s="17">
        <v>43455</v>
      </c>
      <c r="C2821" s="18">
        <v>268</v>
      </c>
      <c r="D2821" s="18">
        <v>17</v>
      </c>
      <c r="E2821" s="18">
        <v>251</v>
      </c>
      <c r="F2821" s="9">
        <v>0</v>
      </c>
      <c r="G2821" s="24">
        <v>51</v>
      </c>
      <c r="H2821" s="24">
        <f>Table1[[#This Row],[Week]]-45</f>
        <v>6</v>
      </c>
      <c r="I2821" s="32">
        <f>VLOOKUP(Table1[[#This Row],[WeekName]],LookUp!A:B,2)</f>
        <v>43451</v>
      </c>
      <c r="J2821" s="47">
        <f>MONTH(Table1[[#This Row],[DateTime]])</f>
        <v>12</v>
      </c>
    </row>
    <row r="2822" spans="1:10" x14ac:dyDescent="0.25">
      <c r="A2822" s="15" t="s">
        <v>36</v>
      </c>
      <c r="B2822" s="17">
        <v>43455</v>
      </c>
      <c r="C2822" s="18">
        <v>268</v>
      </c>
      <c r="D2822" s="18">
        <v>0</v>
      </c>
      <c r="E2822" s="18">
        <v>268</v>
      </c>
      <c r="F2822" s="9">
        <v>0</v>
      </c>
      <c r="G2822" s="24">
        <v>51</v>
      </c>
      <c r="H2822" s="24">
        <f>Table1[[#This Row],[Week]]-45</f>
        <v>6</v>
      </c>
      <c r="I2822" s="32">
        <f>VLOOKUP(Table1[[#This Row],[WeekName]],LookUp!A:B,2)</f>
        <v>43451</v>
      </c>
      <c r="J2822" s="47">
        <f>MONTH(Table1[[#This Row],[DateTime]])</f>
        <v>12</v>
      </c>
    </row>
    <row r="2823" spans="1:10" x14ac:dyDescent="0.25">
      <c r="A2823" s="15" t="s">
        <v>37</v>
      </c>
      <c r="B2823" s="17">
        <v>43455</v>
      </c>
      <c r="C2823" s="18">
        <v>147</v>
      </c>
      <c r="D2823" s="18">
        <v>17</v>
      </c>
      <c r="E2823" s="18">
        <v>130</v>
      </c>
      <c r="F2823" s="9">
        <v>0</v>
      </c>
      <c r="G2823" s="24">
        <v>51</v>
      </c>
      <c r="H2823" s="24">
        <f>Table1[[#This Row],[Week]]-45</f>
        <v>6</v>
      </c>
      <c r="I2823" s="32">
        <f>VLOOKUP(Table1[[#This Row],[WeekName]],LookUp!A:B,2)</f>
        <v>43451</v>
      </c>
      <c r="J2823" s="47">
        <f>MONTH(Table1[[#This Row],[DateTime]])</f>
        <v>12</v>
      </c>
    </row>
    <row r="2824" spans="1:10" x14ac:dyDescent="0.25">
      <c r="A2824" s="15" t="s">
        <v>38</v>
      </c>
      <c r="B2824" s="17">
        <v>43455</v>
      </c>
      <c r="C2824" s="18">
        <v>62</v>
      </c>
      <c r="D2824" s="18">
        <v>6</v>
      </c>
      <c r="E2824" s="18">
        <v>56</v>
      </c>
      <c r="F2824" s="9">
        <v>0</v>
      </c>
      <c r="G2824" s="24">
        <v>51</v>
      </c>
      <c r="H2824" s="24">
        <f>Table1[[#This Row],[Week]]-45</f>
        <v>6</v>
      </c>
      <c r="I2824" s="32">
        <f>VLOOKUP(Table1[[#This Row],[WeekName]],LookUp!A:B,2)</f>
        <v>43451</v>
      </c>
      <c r="J2824" s="47">
        <f>MONTH(Table1[[#This Row],[DateTime]])</f>
        <v>12</v>
      </c>
    </row>
    <row r="2825" spans="1:10" x14ac:dyDescent="0.25">
      <c r="A2825" s="15" t="s">
        <v>39</v>
      </c>
      <c r="B2825" s="17">
        <v>43455</v>
      </c>
      <c r="C2825" s="18">
        <v>43</v>
      </c>
      <c r="D2825" s="18">
        <v>4</v>
      </c>
      <c r="E2825" s="18">
        <v>39</v>
      </c>
      <c r="F2825" s="9">
        <v>0</v>
      </c>
      <c r="G2825" s="24">
        <v>51</v>
      </c>
      <c r="H2825" s="24">
        <f>Table1[[#This Row],[Week]]-45</f>
        <v>6</v>
      </c>
      <c r="I2825" s="32">
        <f>VLOOKUP(Table1[[#This Row],[WeekName]],LookUp!A:B,2)</f>
        <v>43451</v>
      </c>
      <c r="J2825" s="47">
        <f>MONTH(Table1[[#This Row],[DateTime]])</f>
        <v>12</v>
      </c>
    </row>
    <row r="2826" spans="1:10" x14ac:dyDescent="0.25">
      <c r="A2826" s="15" t="s">
        <v>40</v>
      </c>
      <c r="B2826" s="17">
        <v>43455</v>
      </c>
      <c r="C2826" s="18">
        <v>51</v>
      </c>
      <c r="D2826" s="18">
        <v>0</v>
      </c>
      <c r="E2826" s="18">
        <v>0</v>
      </c>
      <c r="F2826" s="9">
        <v>0</v>
      </c>
      <c r="G2826" s="24">
        <v>51</v>
      </c>
      <c r="H2826" s="24">
        <f>Table1[[#This Row],[Week]]-45</f>
        <v>6</v>
      </c>
      <c r="I2826" s="32">
        <f>VLOOKUP(Table1[[#This Row],[WeekName]],LookUp!A:B,2)</f>
        <v>43451</v>
      </c>
      <c r="J2826" s="47">
        <f>MONTH(Table1[[#This Row],[DateTime]])</f>
        <v>12</v>
      </c>
    </row>
    <row r="2827" spans="1:10" x14ac:dyDescent="0.25">
      <c r="A2827" s="15" t="s">
        <v>41</v>
      </c>
      <c r="B2827" s="17">
        <v>43455</v>
      </c>
      <c r="C2827" s="18">
        <v>474</v>
      </c>
      <c r="D2827" s="18">
        <v>125</v>
      </c>
      <c r="E2827" s="18">
        <v>349</v>
      </c>
      <c r="F2827" s="9">
        <v>0</v>
      </c>
      <c r="G2827" s="24">
        <v>51</v>
      </c>
      <c r="H2827" s="24">
        <f>Table1[[#This Row],[Week]]-45</f>
        <v>6</v>
      </c>
      <c r="I2827" s="32">
        <f>VLOOKUP(Table1[[#This Row],[WeekName]],LookUp!A:B,2)</f>
        <v>43451</v>
      </c>
      <c r="J2827" s="47">
        <f>MONTH(Table1[[#This Row],[DateTime]])</f>
        <v>12</v>
      </c>
    </row>
    <row r="2828" spans="1:10" x14ac:dyDescent="0.25">
      <c r="A2828" s="15" t="s">
        <v>42</v>
      </c>
      <c r="B2828" s="17">
        <v>43455</v>
      </c>
      <c r="C2828" s="18">
        <v>2081</v>
      </c>
      <c r="D2828" s="18">
        <v>154</v>
      </c>
      <c r="E2828" s="18">
        <v>1927</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7</v>
      </c>
      <c r="B2831" s="17">
        <v>43456</v>
      </c>
      <c r="C2831" s="18">
        <v>2</v>
      </c>
      <c r="D2831" s="18">
        <v>0</v>
      </c>
      <c r="E2831" s="18">
        <v>2</v>
      </c>
      <c r="F2831" s="9">
        <v>0</v>
      </c>
      <c r="G2831" s="24">
        <v>51</v>
      </c>
      <c r="H2831" s="24">
        <f>Table1[[#This Row],[Week]]-45</f>
        <v>6</v>
      </c>
      <c r="I2831" s="32">
        <f>VLOOKUP(Table1[[#This Row],[WeekName]],LookUp!A:B,2)</f>
        <v>43451</v>
      </c>
      <c r="J2831" s="47">
        <f>MONTH(Table1[[#This Row],[DateTime]])</f>
        <v>12</v>
      </c>
    </row>
    <row r="2832" spans="1:10" x14ac:dyDescent="0.25">
      <c r="A2832" s="15" t="s">
        <v>8</v>
      </c>
      <c r="B2832" s="17">
        <v>43456</v>
      </c>
      <c r="C2832" s="18">
        <v>9</v>
      </c>
      <c r="D2832" s="18">
        <v>2</v>
      </c>
      <c r="E2832" s="18">
        <v>7</v>
      </c>
      <c r="F2832" s="9">
        <v>0</v>
      </c>
      <c r="G2832" s="24">
        <v>51</v>
      </c>
      <c r="H2832" s="24">
        <f>Table1[[#This Row],[Week]]-45</f>
        <v>6</v>
      </c>
      <c r="I2832" s="32">
        <f>VLOOKUP(Table1[[#This Row],[WeekName]],LookUp!A:B,2)</f>
        <v>43451</v>
      </c>
      <c r="J2832" s="47">
        <f>MONTH(Table1[[#This Row],[DateTime]])</f>
        <v>12</v>
      </c>
    </row>
    <row r="2833" spans="1:10" x14ac:dyDescent="0.25">
      <c r="A2833" s="15" t="s">
        <v>9</v>
      </c>
      <c r="B2833" s="17">
        <v>43456</v>
      </c>
      <c r="C2833" s="18">
        <v>5</v>
      </c>
      <c r="D2833" s="18">
        <v>0</v>
      </c>
      <c r="E2833" s="18">
        <v>5</v>
      </c>
      <c r="F2833" s="9">
        <v>0</v>
      </c>
      <c r="G2833" s="24">
        <v>51</v>
      </c>
      <c r="H2833" s="24">
        <f>Table1[[#This Row],[Week]]-45</f>
        <v>6</v>
      </c>
      <c r="I2833" s="32">
        <f>VLOOKUP(Table1[[#This Row],[WeekName]],LookUp!A:B,2)</f>
        <v>43451</v>
      </c>
      <c r="J2833" s="47">
        <f>MONTH(Table1[[#This Row],[DateTime]])</f>
        <v>12</v>
      </c>
    </row>
    <row r="2834" spans="1:10" x14ac:dyDescent="0.25">
      <c r="A2834" s="15" t="s">
        <v>11</v>
      </c>
      <c r="B2834" s="17">
        <v>43456</v>
      </c>
      <c r="C2834" s="18">
        <v>4</v>
      </c>
      <c r="D2834" s="18">
        <v>0</v>
      </c>
      <c r="E2834" s="18">
        <v>4</v>
      </c>
      <c r="F2834" s="9">
        <v>0</v>
      </c>
      <c r="G2834" s="24">
        <v>51</v>
      </c>
      <c r="H2834" s="24">
        <f>Table1[[#This Row],[Week]]-45</f>
        <v>6</v>
      </c>
      <c r="I2834" s="32">
        <f>VLOOKUP(Table1[[#This Row],[WeekName]],LookUp!A:B,2)</f>
        <v>43451</v>
      </c>
      <c r="J2834" s="47">
        <f>MONTH(Table1[[#This Row],[DateTime]])</f>
        <v>12</v>
      </c>
    </row>
    <row r="2835" spans="1:10" x14ac:dyDescent="0.25">
      <c r="A2835" s="15" t="s">
        <v>12</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13</v>
      </c>
      <c r="B2836" s="17">
        <v>43456</v>
      </c>
      <c r="C2836" s="18">
        <v>332</v>
      </c>
      <c r="D2836" s="18">
        <v>14</v>
      </c>
      <c r="E2836" s="18">
        <v>310</v>
      </c>
      <c r="F2836" s="9">
        <v>8</v>
      </c>
      <c r="G2836" s="24">
        <v>51</v>
      </c>
      <c r="H2836" s="24">
        <f>Table1[[#This Row],[Week]]-45</f>
        <v>6</v>
      </c>
      <c r="I2836" s="32">
        <f>VLOOKUP(Table1[[#This Row],[WeekName]],LookUp!A:B,2)</f>
        <v>43451</v>
      </c>
      <c r="J2836" s="47">
        <f>MONTH(Table1[[#This Row],[DateTime]])</f>
        <v>12</v>
      </c>
    </row>
    <row r="2837" spans="1:10" x14ac:dyDescent="0.25">
      <c r="A2837" s="15" t="s">
        <v>14</v>
      </c>
      <c r="B2837" s="17">
        <v>43456</v>
      </c>
      <c r="C2837" s="18">
        <v>21</v>
      </c>
      <c r="D2837" s="18">
        <v>4</v>
      </c>
      <c r="E2837" s="18">
        <v>17</v>
      </c>
      <c r="F2837" s="9">
        <v>0</v>
      </c>
      <c r="G2837" s="24">
        <v>51</v>
      </c>
      <c r="H2837" s="24">
        <f>Table1[[#This Row],[Week]]-45</f>
        <v>6</v>
      </c>
      <c r="I2837" s="32">
        <f>VLOOKUP(Table1[[#This Row],[WeekName]],LookUp!A:B,2)</f>
        <v>43451</v>
      </c>
      <c r="J2837" s="47">
        <f>MONTH(Table1[[#This Row],[DateTime]])</f>
        <v>12</v>
      </c>
    </row>
    <row r="2838" spans="1:10" x14ac:dyDescent="0.25">
      <c r="A2838" s="15" t="s">
        <v>15</v>
      </c>
      <c r="B2838" s="17">
        <v>43456</v>
      </c>
      <c r="C2838" s="18">
        <v>2</v>
      </c>
      <c r="D2838" s="18">
        <v>0</v>
      </c>
      <c r="E2838" s="18">
        <v>2</v>
      </c>
      <c r="F2838" s="9">
        <v>0</v>
      </c>
      <c r="G2838" s="24">
        <v>51</v>
      </c>
      <c r="H2838" s="24">
        <f>Table1[[#This Row],[Week]]-45</f>
        <v>6</v>
      </c>
      <c r="I2838" s="32">
        <f>VLOOKUP(Table1[[#This Row],[WeekName]],LookUp!A:B,2)</f>
        <v>43451</v>
      </c>
      <c r="J2838" s="47">
        <f>MONTH(Table1[[#This Row],[DateTime]])</f>
        <v>12</v>
      </c>
    </row>
    <row r="2839" spans="1:10" x14ac:dyDescent="0.25">
      <c r="A2839" s="15" t="s">
        <v>16</v>
      </c>
      <c r="B2839" s="17">
        <v>43456</v>
      </c>
      <c r="C2839" s="18">
        <v>2</v>
      </c>
      <c r="D2839" s="18">
        <v>0</v>
      </c>
      <c r="E2839" s="18">
        <v>2</v>
      </c>
      <c r="F2839" s="9">
        <v>0</v>
      </c>
      <c r="G2839" s="24">
        <v>51</v>
      </c>
      <c r="H2839" s="24">
        <f>Table1[[#This Row],[Week]]-45</f>
        <v>6</v>
      </c>
      <c r="I2839" s="32">
        <f>VLOOKUP(Table1[[#This Row],[WeekName]],LookUp!A:B,2)</f>
        <v>43451</v>
      </c>
      <c r="J2839" s="47">
        <f>MONTH(Table1[[#This Row],[DateTime]])</f>
        <v>12</v>
      </c>
    </row>
    <row r="2840" spans="1:10" x14ac:dyDescent="0.25">
      <c r="A2840" s="15" t="s">
        <v>17</v>
      </c>
      <c r="B2840" s="17">
        <v>43456</v>
      </c>
      <c r="C2840" s="18">
        <v>29</v>
      </c>
      <c r="D2840" s="18">
        <v>6</v>
      </c>
      <c r="E2840" s="18">
        <v>23</v>
      </c>
      <c r="F2840" s="9">
        <v>0</v>
      </c>
      <c r="G2840" s="24">
        <v>51</v>
      </c>
      <c r="H2840" s="24">
        <f>Table1[[#This Row],[Week]]-45</f>
        <v>6</v>
      </c>
      <c r="I2840" s="32">
        <f>VLOOKUP(Table1[[#This Row],[WeekName]],LookUp!A:B,2)</f>
        <v>43451</v>
      </c>
      <c r="J2840" s="47">
        <f>MONTH(Table1[[#This Row],[DateTime]])</f>
        <v>12</v>
      </c>
    </row>
    <row r="2841" spans="1:10" x14ac:dyDescent="0.25">
      <c r="A2841" s="15" t="s">
        <v>18</v>
      </c>
      <c r="B2841" s="17">
        <v>43456</v>
      </c>
      <c r="C2841" s="18">
        <v>20</v>
      </c>
      <c r="D2841" s="18">
        <v>1</v>
      </c>
      <c r="E2841" s="18">
        <v>19</v>
      </c>
      <c r="F2841" s="9">
        <v>0</v>
      </c>
      <c r="G2841" s="24">
        <v>51</v>
      </c>
      <c r="H2841" s="24">
        <f>Table1[[#This Row],[Week]]-45</f>
        <v>6</v>
      </c>
      <c r="I2841" s="32">
        <f>VLOOKUP(Table1[[#This Row],[WeekName]],LookUp!A:B,2)</f>
        <v>43451</v>
      </c>
      <c r="J2841" s="47">
        <f>MONTH(Table1[[#This Row],[DateTime]])</f>
        <v>12</v>
      </c>
    </row>
    <row r="2842" spans="1:10" x14ac:dyDescent="0.25">
      <c r="A2842" s="15" t="s">
        <v>21</v>
      </c>
      <c r="B2842" s="17">
        <v>43456</v>
      </c>
      <c r="C2842" s="18">
        <v>3</v>
      </c>
      <c r="D2842" s="18">
        <v>1</v>
      </c>
      <c r="E2842" s="18">
        <v>2</v>
      </c>
      <c r="F2842" s="9">
        <v>0</v>
      </c>
      <c r="G2842" s="24">
        <v>51</v>
      </c>
      <c r="H2842" s="24">
        <f>Table1[[#This Row],[Week]]-45</f>
        <v>6</v>
      </c>
      <c r="I2842" s="32">
        <f>VLOOKUP(Table1[[#This Row],[WeekName]],LookUp!A:B,2)</f>
        <v>43451</v>
      </c>
      <c r="J2842" s="47">
        <f>MONTH(Table1[[#This Row],[DateTime]])</f>
        <v>12</v>
      </c>
    </row>
    <row r="2843" spans="1:10" x14ac:dyDescent="0.25">
      <c r="A2843" s="15" t="s">
        <v>22</v>
      </c>
      <c r="B2843" s="17">
        <v>43456</v>
      </c>
      <c r="C2843" s="18">
        <v>2</v>
      </c>
      <c r="D2843" s="18">
        <v>0</v>
      </c>
      <c r="E2843" s="18">
        <v>2</v>
      </c>
      <c r="F2843" s="9">
        <v>0</v>
      </c>
      <c r="G2843" s="24">
        <v>51</v>
      </c>
      <c r="H2843" s="24">
        <f>Table1[[#This Row],[Week]]-45</f>
        <v>6</v>
      </c>
      <c r="I2843" s="32">
        <f>VLOOKUP(Table1[[#This Row],[WeekName]],LookUp!A:B,2)</f>
        <v>43451</v>
      </c>
      <c r="J2843" s="47">
        <f>MONTH(Table1[[#This Row],[DateTime]])</f>
        <v>12</v>
      </c>
    </row>
    <row r="2844" spans="1:10" x14ac:dyDescent="0.25">
      <c r="A2844" s="15" t="s">
        <v>23</v>
      </c>
      <c r="B2844" s="17">
        <v>43456</v>
      </c>
      <c r="C2844" s="18">
        <v>31</v>
      </c>
      <c r="D2844" s="18">
        <v>0</v>
      </c>
      <c r="E2844" s="18">
        <v>31</v>
      </c>
      <c r="F2844" s="9">
        <v>0</v>
      </c>
      <c r="G2844" s="24">
        <v>51</v>
      </c>
      <c r="H2844" s="24">
        <f>Table1[[#This Row],[Week]]-45</f>
        <v>6</v>
      </c>
      <c r="I2844" s="32">
        <f>VLOOKUP(Table1[[#This Row],[WeekName]],LookUp!A:B,2)</f>
        <v>43451</v>
      </c>
      <c r="J2844" s="47">
        <f>MONTH(Table1[[#This Row],[DateTime]])</f>
        <v>12</v>
      </c>
    </row>
    <row r="2845" spans="1:10" x14ac:dyDescent="0.25">
      <c r="A2845" s="15" t="s">
        <v>25</v>
      </c>
      <c r="B2845" s="17">
        <v>43456</v>
      </c>
      <c r="C2845" s="18">
        <v>31</v>
      </c>
      <c r="D2845" s="18">
        <v>0</v>
      </c>
      <c r="E2845" s="18">
        <v>31</v>
      </c>
      <c r="F2845" s="9">
        <v>0</v>
      </c>
      <c r="G2845" s="24">
        <v>51</v>
      </c>
      <c r="H2845" s="24">
        <f>Table1[[#This Row],[Week]]-45</f>
        <v>6</v>
      </c>
      <c r="I2845" s="32">
        <f>VLOOKUP(Table1[[#This Row],[WeekName]],LookUp!A:B,2)</f>
        <v>43451</v>
      </c>
      <c r="J2845" s="47">
        <f>MONTH(Table1[[#This Row],[DateTime]])</f>
        <v>12</v>
      </c>
    </row>
    <row r="2846" spans="1:10" x14ac:dyDescent="0.25">
      <c r="A2846" s="15" t="s">
        <v>26</v>
      </c>
      <c r="B2846" s="17">
        <v>43456</v>
      </c>
      <c r="C2846" s="18">
        <v>44</v>
      </c>
      <c r="D2846" s="18">
        <v>0</v>
      </c>
      <c r="E2846" s="18">
        <v>44</v>
      </c>
      <c r="F2846" s="9">
        <v>0</v>
      </c>
      <c r="G2846" s="24">
        <v>51</v>
      </c>
      <c r="H2846" s="24">
        <f>Table1[[#This Row],[Week]]-45</f>
        <v>6</v>
      </c>
      <c r="I2846" s="32">
        <f>VLOOKUP(Table1[[#This Row],[WeekName]],LookUp!A:B,2)</f>
        <v>43451</v>
      </c>
      <c r="J2846" s="47">
        <f>MONTH(Table1[[#This Row],[DateTime]])</f>
        <v>12</v>
      </c>
    </row>
    <row r="2847" spans="1:10" x14ac:dyDescent="0.25">
      <c r="A2847" s="15" t="s">
        <v>27</v>
      </c>
      <c r="B2847" s="17">
        <v>43456</v>
      </c>
      <c r="C2847" s="18">
        <v>124</v>
      </c>
      <c r="D2847" s="18">
        <v>8</v>
      </c>
      <c r="E2847" s="18">
        <v>116</v>
      </c>
      <c r="F2847" s="9">
        <v>0</v>
      </c>
      <c r="G2847" s="24">
        <v>51</v>
      </c>
      <c r="H2847" s="24">
        <f>Table1[[#This Row],[Week]]-45</f>
        <v>6</v>
      </c>
      <c r="I2847" s="32">
        <f>VLOOKUP(Table1[[#This Row],[WeekName]],LookUp!A:B,2)</f>
        <v>43451</v>
      </c>
      <c r="J2847" s="47">
        <f>MONTH(Table1[[#This Row],[DateTime]])</f>
        <v>12</v>
      </c>
    </row>
    <row r="2848" spans="1:10" x14ac:dyDescent="0.25">
      <c r="A2848" s="15" t="s">
        <v>28</v>
      </c>
      <c r="B2848" s="17">
        <v>43456</v>
      </c>
      <c r="C2848" s="18">
        <v>13</v>
      </c>
      <c r="D2848" s="18">
        <v>3</v>
      </c>
      <c r="E2848" s="18">
        <v>10</v>
      </c>
      <c r="F2848" s="9">
        <v>0</v>
      </c>
      <c r="G2848" s="24">
        <v>51</v>
      </c>
      <c r="H2848" s="24">
        <f>Table1[[#This Row],[Week]]-45</f>
        <v>6</v>
      </c>
      <c r="I2848" s="32">
        <f>VLOOKUP(Table1[[#This Row],[WeekName]],LookUp!A:B,2)</f>
        <v>43451</v>
      </c>
      <c r="J2848" s="47">
        <f>MONTH(Table1[[#This Row],[DateTime]])</f>
        <v>12</v>
      </c>
    </row>
    <row r="2849" spans="1:10" x14ac:dyDescent="0.25">
      <c r="A2849" s="15" t="s">
        <v>29</v>
      </c>
      <c r="B2849" s="17">
        <v>43456</v>
      </c>
      <c r="C2849" s="18">
        <v>6</v>
      </c>
      <c r="D2849" s="18">
        <v>0</v>
      </c>
      <c r="E2849" s="18">
        <v>6</v>
      </c>
      <c r="F2849" s="9">
        <v>0</v>
      </c>
      <c r="G2849" s="24">
        <v>51</v>
      </c>
      <c r="H2849" s="24">
        <f>Table1[[#This Row],[Week]]-45</f>
        <v>6</v>
      </c>
      <c r="I2849" s="32">
        <f>VLOOKUP(Table1[[#This Row],[WeekName]],LookUp!A:B,2)</f>
        <v>43451</v>
      </c>
      <c r="J2849" s="47">
        <f>MONTH(Table1[[#This Row],[DateTime]])</f>
        <v>12</v>
      </c>
    </row>
    <row r="2850" spans="1:10" x14ac:dyDescent="0.25">
      <c r="A2850" s="15" t="s">
        <v>30</v>
      </c>
      <c r="B2850" s="17">
        <v>43456</v>
      </c>
      <c r="C2850" s="18">
        <v>1</v>
      </c>
      <c r="D2850" s="18">
        <v>0</v>
      </c>
      <c r="E2850" s="18">
        <v>1</v>
      </c>
      <c r="F2850" s="9">
        <v>0</v>
      </c>
      <c r="G2850" s="24">
        <v>51</v>
      </c>
      <c r="H2850" s="24">
        <f>Table1[[#This Row],[Week]]-45</f>
        <v>6</v>
      </c>
      <c r="I2850" s="32">
        <f>VLOOKUP(Table1[[#This Row],[WeekName]],LookUp!A:B,2)</f>
        <v>43451</v>
      </c>
      <c r="J2850" s="47">
        <f>MONTH(Table1[[#This Row],[DateTime]])</f>
        <v>12</v>
      </c>
    </row>
    <row r="2851" spans="1:10" x14ac:dyDescent="0.25">
      <c r="A2851" s="15" t="s">
        <v>32</v>
      </c>
      <c r="B2851" s="17">
        <v>43456</v>
      </c>
      <c r="C2851" s="18">
        <v>20</v>
      </c>
      <c r="D2851" s="18">
        <v>1</v>
      </c>
      <c r="E2851" s="18">
        <v>19</v>
      </c>
      <c r="F2851" s="9">
        <v>0</v>
      </c>
      <c r="G2851" s="24">
        <v>51</v>
      </c>
      <c r="H2851" s="24">
        <f>Table1[[#This Row],[Week]]-45</f>
        <v>6</v>
      </c>
      <c r="I2851" s="32">
        <f>VLOOKUP(Table1[[#This Row],[WeekName]],LookUp!A:B,2)</f>
        <v>43451</v>
      </c>
      <c r="J2851" s="47">
        <f>MONTH(Table1[[#This Row],[DateTime]])</f>
        <v>12</v>
      </c>
    </row>
    <row r="2852" spans="1:10" x14ac:dyDescent="0.25">
      <c r="A2852" s="15" t="s">
        <v>33</v>
      </c>
      <c r="B2852" s="17">
        <v>43456</v>
      </c>
      <c r="C2852" s="18">
        <v>4</v>
      </c>
      <c r="D2852" s="18">
        <v>0</v>
      </c>
      <c r="E2852" s="18">
        <v>4</v>
      </c>
      <c r="F2852" s="9">
        <v>0</v>
      </c>
      <c r="G2852" s="24">
        <v>51</v>
      </c>
      <c r="H2852" s="24">
        <f>Table1[[#This Row],[Week]]-45</f>
        <v>6</v>
      </c>
      <c r="I2852" s="32">
        <f>VLOOKUP(Table1[[#This Row],[WeekName]],LookUp!A:B,2)</f>
        <v>43451</v>
      </c>
      <c r="J2852" s="47">
        <f>MONTH(Table1[[#This Row],[DateTime]])</f>
        <v>12</v>
      </c>
    </row>
    <row r="2853" spans="1:10" x14ac:dyDescent="0.25">
      <c r="A2853" s="15" t="s">
        <v>34</v>
      </c>
      <c r="B2853" s="17">
        <v>43456</v>
      </c>
      <c r="C2853" s="18">
        <v>10</v>
      </c>
      <c r="D2853" s="18">
        <v>2</v>
      </c>
      <c r="E2853" s="18">
        <v>8</v>
      </c>
      <c r="F2853" s="9">
        <v>0</v>
      </c>
      <c r="G2853" s="24">
        <v>51</v>
      </c>
      <c r="H2853" s="24">
        <f>Table1[[#This Row],[Week]]-45</f>
        <v>6</v>
      </c>
      <c r="I2853" s="32">
        <f>VLOOKUP(Table1[[#This Row],[WeekName]],LookUp!A:B,2)</f>
        <v>43451</v>
      </c>
      <c r="J2853" s="47">
        <f>MONTH(Table1[[#This Row],[DateTime]])</f>
        <v>12</v>
      </c>
    </row>
    <row r="2854" spans="1:10" x14ac:dyDescent="0.25">
      <c r="A2854" s="15" t="s">
        <v>35</v>
      </c>
      <c r="B2854" s="17">
        <v>43456</v>
      </c>
      <c r="C2854" s="18">
        <v>46</v>
      </c>
      <c r="D2854" s="18">
        <v>4</v>
      </c>
      <c r="E2854" s="18">
        <v>42</v>
      </c>
      <c r="F2854" s="9">
        <v>0</v>
      </c>
      <c r="G2854" s="24">
        <v>51</v>
      </c>
      <c r="H2854" s="24">
        <f>Table1[[#This Row],[Week]]-45</f>
        <v>6</v>
      </c>
      <c r="I2854" s="32">
        <f>VLOOKUP(Table1[[#This Row],[WeekName]],LookUp!A:B,2)</f>
        <v>43451</v>
      </c>
      <c r="J2854" s="47">
        <f>MONTH(Table1[[#This Row],[DateTime]])</f>
        <v>12</v>
      </c>
    </row>
    <row r="2855" spans="1:10" x14ac:dyDescent="0.25">
      <c r="A2855" s="15" t="s">
        <v>36</v>
      </c>
      <c r="B2855" s="17">
        <v>43456</v>
      </c>
      <c r="C2855" s="18">
        <v>46</v>
      </c>
      <c r="D2855" s="18">
        <v>0</v>
      </c>
      <c r="E2855" s="18">
        <v>46</v>
      </c>
      <c r="F2855" s="9">
        <v>0</v>
      </c>
      <c r="G2855" s="24">
        <v>51</v>
      </c>
      <c r="H2855" s="24">
        <f>Table1[[#This Row],[Week]]-45</f>
        <v>6</v>
      </c>
      <c r="I2855" s="32">
        <f>VLOOKUP(Table1[[#This Row],[WeekName]],LookUp!A:B,2)</f>
        <v>43451</v>
      </c>
      <c r="J2855" s="47">
        <f>MONTH(Table1[[#This Row],[DateTime]])</f>
        <v>12</v>
      </c>
    </row>
    <row r="2856" spans="1:10" x14ac:dyDescent="0.25">
      <c r="A2856" s="15" t="s">
        <v>37</v>
      </c>
      <c r="B2856" s="17">
        <v>43456</v>
      </c>
      <c r="C2856" s="18">
        <v>27</v>
      </c>
      <c r="D2856" s="18">
        <v>4</v>
      </c>
      <c r="E2856" s="18">
        <v>23</v>
      </c>
      <c r="F2856" s="9">
        <v>0</v>
      </c>
      <c r="G2856" s="24">
        <v>51</v>
      </c>
      <c r="H2856" s="24">
        <f>Table1[[#This Row],[Week]]-45</f>
        <v>6</v>
      </c>
      <c r="I2856" s="32">
        <f>VLOOKUP(Table1[[#This Row],[WeekName]],LookUp!A:B,2)</f>
        <v>43451</v>
      </c>
      <c r="J2856" s="47">
        <f>MONTH(Table1[[#This Row],[DateTime]])</f>
        <v>12</v>
      </c>
    </row>
    <row r="2857" spans="1:10" x14ac:dyDescent="0.25">
      <c r="A2857" s="15" t="s">
        <v>38</v>
      </c>
      <c r="B2857" s="17">
        <v>43456</v>
      </c>
      <c r="C2857" s="18">
        <v>10</v>
      </c>
      <c r="D2857" s="18">
        <v>3</v>
      </c>
      <c r="E2857" s="18">
        <v>7</v>
      </c>
      <c r="F2857" s="9">
        <v>0</v>
      </c>
      <c r="G2857" s="24">
        <v>51</v>
      </c>
      <c r="H2857" s="24">
        <f>Table1[[#This Row],[Week]]-45</f>
        <v>6</v>
      </c>
      <c r="I2857" s="32">
        <f>VLOOKUP(Table1[[#This Row],[WeekName]],LookUp!A:B,2)</f>
        <v>43451</v>
      </c>
      <c r="J2857" s="47">
        <f>MONTH(Table1[[#This Row],[DateTime]])</f>
        <v>12</v>
      </c>
    </row>
    <row r="2858" spans="1:10" x14ac:dyDescent="0.25">
      <c r="A2858" s="15" t="s">
        <v>39</v>
      </c>
      <c r="B2858" s="17">
        <v>43456</v>
      </c>
      <c r="C2858" s="18">
        <v>5</v>
      </c>
      <c r="D2858" s="18">
        <v>0</v>
      </c>
      <c r="E2858" s="18">
        <v>5</v>
      </c>
      <c r="F2858" s="9">
        <v>0</v>
      </c>
      <c r="G2858" s="24">
        <v>51</v>
      </c>
      <c r="H2858" s="24">
        <f>Table1[[#This Row],[Week]]-45</f>
        <v>6</v>
      </c>
      <c r="I2858" s="32">
        <f>VLOOKUP(Table1[[#This Row],[WeekName]],LookUp!A:B,2)</f>
        <v>43451</v>
      </c>
      <c r="J2858" s="47">
        <f>MONTH(Table1[[#This Row],[DateTime]])</f>
        <v>12</v>
      </c>
    </row>
    <row r="2859" spans="1:10" x14ac:dyDescent="0.25">
      <c r="A2859" s="15" t="s">
        <v>40</v>
      </c>
      <c r="B2859" s="17">
        <v>43456</v>
      </c>
      <c r="C2859" s="18">
        <v>10</v>
      </c>
      <c r="D2859" s="18">
        <v>0</v>
      </c>
      <c r="E2859" s="18">
        <v>0</v>
      </c>
      <c r="F2859" s="9">
        <v>0</v>
      </c>
      <c r="G2859" s="24">
        <v>51</v>
      </c>
      <c r="H2859" s="24">
        <f>Table1[[#This Row],[Week]]-45</f>
        <v>6</v>
      </c>
      <c r="I2859" s="32">
        <f>VLOOKUP(Table1[[#This Row],[WeekName]],LookUp!A:B,2)</f>
        <v>43451</v>
      </c>
      <c r="J2859" s="47">
        <f>MONTH(Table1[[#This Row],[DateTime]])</f>
        <v>12</v>
      </c>
    </row>
    <row r="2860" spans="1:10" x14ac:dyDescent="0.25">
      <c r="A2860" s="15" t="s">
        <v>41</v>
      </c>
      <c r="B2860" s="17">
        <v>43456</v>
      </c>
      <c r="C2860" s="18">
        <v>92</v>
      </c>
      <c r="D2860" s="18">
        <v>25</v>
      </c>
      <c r="E2860" s="18">
        <v>67</v>
      </c>
      <c r="F2860" s="9">
        <v>0</v>
      </c>
      <c r="G2860" s="24">
        <v>51</v>
      </c>
      <c r="H2860" s="24">
        <f>Table1[[#This Row],[Week]]-45</f>
        <v>6</v>
      </c>
      <c r="I2860" s="32">
        <f>VLOOKUP(Table1[[#This Row],[WeekName]],LookUp!A:B,2)</f>
        <v>43451</v>
      </c>
      <c r="J2860" s="47">
        <f>MONTH(Table1[[#This Row],[DateTime]])</f>
        <v>12</v>
      </c>
    </row>
    <row r="2861" spans="1:10" x14ac:dyDescent="0.25">
      <c r="A2861" s="15" t="s">
        <v>42</v>
      </c>
      <c r="B2861" s="17">
        <v>43456</v>
      </c>
      <c r="C2861" s="18">
        <v>307</v>
      </c>
      <c r="D2861" s="18">
        <v>29</v>
      </c>
      <c r="E2861" s="18">
        <v>278</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7</v>
      </c>
      <c r="B2864" s="17">
        <v>43457</v>
      </c>
      <c r="C2864" s="18">
        <v>2</v>
      </c>
      <c r="D2864" s="18">
        <v>0</v>
      </c>
      <c r="E2864" s="18">
        <v>2</v>
      </c>
      <c r="F2864" s="9">
        <v>0</v>
      </c>
      <c r="G2864" s="24">
        <v>52</v>
      </c>
      <c r="H2864" s="24">
        <f>Table1[[#This Row],[Week]]-45</f>
        <v>7</v>
      </c>
      <c r="I2864" s="32">
        <f>VLOOKUP(Table1[[#This Row],[WeekName]],LookUp!A:B,2)</f>
        <v>43458</v>
      </c>
      <c r="J2864" s="47">
        <f>MONTH(Table1[[#This Row],[DateTime]])</f>
        <v>12</v>
      </c>
    </row>
    <row r="2865" spans="1:10" x14ac:dyDescent="0.25">
      <c r="A2865" s="15" t="s">
        <v>8</v>
      </c>
      <c r="B2865" s="17">
        <v>43457</v>
      </c>
      <c r="C2865" s="18">
        <v>7</v>
      </c>
      <c r="D2865" s="18">
        <v>1</v>
      </c>
      <c r="E2865" s="18">
        <v>6</v>
      </c>
      <c r="F2865" s="9">
        <v>0</v>
      </c>
      <c r="G2865" s="24">
        <v>52</v>
      </c>
      <c r="H2865" s="24">
        <f>Table1[[#This Row],[Week]]-45</f>
        <v>7</v>
      </c>
      <c r="I2865" s="32">
        <f>VLOOKUP(Table1[[#This Row],[WeekName]],LookUp!A:B,2)</f>
        <v>43458</v>
      </c>
      <c r="J2865" s="47">
        <f>MONTH(Table1[[#This Row],[DateTime]])</f>
        <v>12</v>
      </c>
    </row>
    <row r="2866" spans="1:10" x14ac:dyDescent="0.25">
      <c r="A2866" s="15" t="s">
        <v>9</v>
      </c>
      <c r="B2866" s="17">
        <v>43457</v>
      </c>
      <c r="C2866" s="18">
        <v>4</v>
      </c>
      <c r="D2866" s="18">
        <v>0</v>
      </c>
      <c r="E2866" s="18">
        <v>4</v>
      </c>
      <c r="F2866" s="9">
        <v>0</v>
      </c>
      <c r="G2866" s="24">
        <v>52</v>
      </c>
      <c r="H2866" s="24">
        <f>Table1[[#This Row],[Week]]-45</f>
        <v>7</v>
      </c>
      <c r="I2866" s="32">
        <f>VLOOKUP(Table1[[#This Row],[WeekName]],LookUp!A:B,2)</f>
        <v>43458</v>
      </c>
      <c r="J2866" s="47">
        <f>MONTH(Table1[[#This Row],[DateTime]])</f>
        <v>12</v>
      </c>
    </row>
    <row r="2867" spans="1:10" x14ac:dyDescent="0.25">
      <c r="A2867" s="15" t="s">
        <v>11</v>
      </c>
      <c r="B2867" s="17">
        <v>43457</v>
      </c>
      <c r="C2867" s="18">
        <v>2</v>
      </c>
      <c r="D2867" s="18">
        <v>0</v>
      </c>
      <c r="E2867" s="18">
        <v>2</v>
      </c>
      <c r="F2867" s="9">
        <v>0</v>
      </c>
      <c r="G2867" s="24">
        <v>52</v>
      </c>
      <c r="H2867" s="24">
        <f>Table1[[#This Row],[Week]]-45</f>
        <v>7</v>
      </c>
      <c r="I2867" s="32">
        <f>VLOOKUP(Table1[[#This Row],[WeekName]],LookUp!A:B,2)</f>
        <v>43458</v>
      </c>
      <c r="J2867" s="47">
        <f>MONTH(Table1[[#This Row],[DateTime]])</f>
        <v>12</v>
      </c>
    </row>
    <row r="2868" spans="1:10" x14ac:dyDescent="0.25">
      <c r="A2868" s="15" t="s">
        <v>12</v>
      </c>
      <c r="B2868" s="17">
        <v>43457</v>
      </c>
      <c r="C2868" s="18">
        <v>2</v>
      </c>
      <c r="D2868" s="18">
        <v>1</v>
      </c>
      <c r="E2868" s="18">
        <v>1</v>
      </c>
      <c r="F2868" s="9">
        <v>0</v>
      </c>
      <c r="G2868" s="24">
        <v>52</v>
      </c>
      <c r="H2868" s="24">
        <f>Table1[[#This Row],[Week]]-45</f>
        <v>7</v>
      </c>
      <c r="I2868" s="32">
        <f>VLOOKUP(Table1[[#This Row],[WeekName]],LookUp!A:B,2)</f>
        <v>43458</v>
      </c>
      <c r="J2868" s="47">
        <f>MONTH(Table1[[#This Row],[DateTime]])</f>
        <v>12</v>
      </c>
    </row>
    <row r="2869" spans="1:10" x14ac:dyDescent="0.25">
      <c r="A2869" s="15" t="s">
        <v>13</v>
      </c>
      <c r="B2869" s="17">
        <v>43457</v>
      </c>
      <c r="C2869" s="18">
        <v>198</v>
      </c>
      <c r="D2869" s="18">
        <v>10</v>
      </c>
      <c r="E2869" s="18">
        <v>185</v>
      </c>
      <c r="F2869" s="9">
        <v>3</v>
      </c>
      <c r="G2869" s="24">
        <v>52</v>
      </c>
      <c r="H2869" s="24">
        <f>Table1[[#This Row],[Week]]-45</f>
        <v>7</v>
      </c>
      <c r="I2869" s="32">
        <f>VLOOKUP(Table1[[#This Row],[WeekName]],LookUp!A:B,2)</f>
        <v>43458</v>
      </c>
      <c r="J2869" s="47">
        <f>MONTH(Table1[[#This Row],[DateTime]])</f>
        <v>12</v>
      </c>
    </row>
    <row r="2870" spans="1:10" x14ac:dyDescent="0.25">
      <c r="A2870" s="15" t="s">
        <v>14</v>
      </c>
      <c r="B2870" s="17">
        <v>43457</v>
      </c>
      <c r="C2870" s="18">
        <v>17</v>
      </c>
      <c r="D2870" s="18">
        <v>3</v>
      </c>
      <c r="E2870" s="18">
        <v>14</v>
      </c>
      <c r="F2870" s="9">
        <v>0</v>
      </c>
      <c r="G2870" s="24">
        <v>52</v>
      </c>
      <c r="H2870" s="24">
        <f>Table1[[#This Row],[Week]]-45</f>
        <v>7</v>
      </c>
      <c r="I2870" s="32">
        <f>VLOOKUP(Table1[[#This Row],[WeekName]],LookUp!A:B,2)</f>
        <v>43458</v>
      </c>
      <c r="J2870" s="47">
        <f>MONTH(Table1[[#This Row],[DateTime]])</f>
        <v>12</v>
      </c>
    </row>
    <row r="2871" spans="1:10" x14ac:dyDescent="0.25">
      <c r="A2871" s="15" t="s">
        <v>15</v>
      </c>
      <c r="B2871" s="17">
        <v>43457</v>
      </c>
      <c r="C2871" s="18">
        <v>1</v>
      </c>
      <c r="D2871" s="18">
        <v>1</v>
      </c>
      <c r="E2871" s="18">
        <v>0</v>
      </c>
      <c r="F2871" s="9">
        <v>0</v>
      </c>
      <c r="G2871" s="24">
        <v>52</v>
      </c>
      <c r="H2871" s="24">
        <f>Table1[[#This Row],[Week]]-45</f>
        <v>7</v>
      </c>
      <c r="I2871" s="32">
        <f>VLOOKUP(Table1[[#This Row],[WeekName]],LookUp!A:B,2)</f>
        <v>43458</v>
      </c>
      <c r="J2871" s="47">
        <f>MONTH(Table1[[#This Row],[DateTime]])</f>
        <v>12</v>
      </c>
    </row>
    <row r="2872" spans="1:10" x14ac:dyDescent="0.25">
      <c r="A2872" s="15" t="s">
        <v>16</v>
      </c>
      <c r="B2872" s="17">
        <v>43457</v>
      </c>
      <c r="C2872" s="18">
        <v>1</v>
      </c>
      <c r="D2872" s="18">
        <v>0</v>
      </c>
      <c r="E2872" s="18">
        <v>1</v>
      </c>
      <c r="F2872" s="9">
        <v>0</v>
      </c>
      <c r="G2872" s="24">
        <v>52</v>
      </c>
      <c r="H2872" s="24">
        <f>Table1[[#This Row],[Week]]-45</f>
        <v>7</v>
      </c>
      <c r="I2872" s="32">
        <f>VLOOKUP(Table1[[#This Row],[WeekName]],LookUp!A:B,2)</f>
        <v>43458</v>
      </c>
      <c r="J2872" s="47">
        <f>MONTH(Table1[[#This Row],[DateTime]])</f>
        <v>12</v>
      </c>
    </row>
    <row r="2873" spans="1:10" x14ac:dyDescent="0.25">
      <c r="A2873" s="15" t="s">
        <v>17</v>
      </c>
      <c r="B2873" s="17">
        <v>43457</v>
      </c>
      <c r="C2873" s="18">
        <v>17</v>
      </c>
      <c r="D2873" s="18">
        <v>4</v>
      </c>
      <c r="E2873" s="18">
        <v>13</v>
      </c>
      <c r="F2873" s="9">
        <v>0</v>
      </c>
      <c r="G2873" s="24">
        <v>52</v>
      </c>
      <c r="H2873" s="24">
        <f>Table1[[#This Row],[Week]]-45</f>
        <v>7</v>
      </c>
      <c r="I2873" s="32">
        <f>VLOOKUP(Table1[[#This Row],[WeekName]],LookUp!A:B,2)</f>
        <v>43458</v>
      </c>
      <c r="J2873" s="47">
        <f>MONTH(Table1[[#This Row],[DateTime]])</f>
        <v>12</v>
      </c>
    </row>
    <row r="2874" spans="1:10" x14ac:dyDescent="0.25">
      <c r="A2874" s="15" t="s">
        <v>18</v>
      </c>
      <c r="B2874" s="17">
        <v>43457</v>
      </c>
      <c r="C2874" s="18">
        <v>12</v>
      </c>
      <c r="D2874" s="18">
        <v>0</v>
      </c>
      <c r="E2874" s="18">
        <v>12</v>
      </c>
      <c r="F2874" s="9">
        <v>0</v>
      </c>
      <c r="G2874" s="24">
        <v>52</v>
      </c>
      <c r="H2874" s="24">
        <f>Table1[[#This Row],[Week]]-45</f>
        <v>7</v>
      </c>
      <c r="I2874" s="32">
        <f>VLOOKUP(Table1[[#This Row],[WeekName]],LookUp!A:B,2)</f>
        <v>43458</v>
      </c>
      <c r="J2874" s="47">
        <f>MONTH(Table1[[#This Row],[DateTime]])</f>
        <v>12</v>
      </c>
    </row>
    <row r="2875" spans="1:10" x14ac:dyDescent="0.25">
      <c r="A2875" s="15" t="s">
        <v>21</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23</v>
      </c>
      <c r="B2876" s="17">
        <v>43457</v>
      </c>
      <c r="C2876" s="18">
        <v>18</v>
      </c>
      <c r="D2876" s="18">
        <v>0</v>
      </c>
      <c r="E2876" s="18">
        <v>18</v>
      </c>
      <c r="F2876" s="9">
        <v>0</v>
      </c>
      <c r="G2876" s="24">
        <v>52</v>
      </c>
      <c r="H2876" s="24">
        <f>Table1[[#This Row],[Week]]-45</f>
        <v>7</v>
      </c>
      <c r="I2876" s="32">
        <f>VLOOKUP(Table1[[#This Row],[WeekName]],LookUp!A:B,2)</f>
        <v>43458</v>
      </c>
      <c r="J2876" s="47">
        <f>MONTH(Table1[[#This Row],[DateTime]])</f>
        <v>12</v>
      </c>
    </row>
    <row r="2877" spans="1:10" x14ac:dyDescent="0.25">
      <c r="A2877" s="15" t="s">
        <v>25</v>
      </c>
      <c r="B2877" s="17">
        <v>43457</v>
      </c>
      <c r="C2877" s="18">
        <v>18</v>
      </c>
      <c r="D2877" s="18">
        <v>0</v>
      </c>
      <c r="E2877" s="18">
        <v>18</v>
      </c>
      <c r="F2877" s="9">
        <v>0</v>
      </c>
      <c r="G2877" s="24">
        <v>52</v>
      </c>
      <c r="H2877" s="24">
        <f>Table1[[#This Row],[Week]]-45</f>
        <v>7</v>
      </c>
      <c r="I2877" s="32">
        <f>VLOOKUP(Table1[[#This Row],[WeekName]],LookUp!A:B,2)</f>
        <v>43458</v>
      </c>
      <c r="J2877" s="47">
        <f>MONTH(Table1[[#This Row],[DateTime]])</f>
        <v>12</v>
      </c>
    </row>
    <row r="2878" spans="1:10" x14ac:dyDescent="0.25">
      <c r="A2878" s="15" t="s">
        <v>26</v>
      </c>
      <c r="B2878" s="17">
        <v>43457</v>
      </c>
      <c r="C2878" s="18">
        <v>28</v>
      </c>
      <c r="D2878" s="18">
        <v>0</v>
      </c>
      <c r="E2878" s="18">
        <v>28</v>
      </c>
      <c r="F2878" s="9">
        <v>0</v>
      </c>
      <c r="G2878" s="24">
        <v>52</v>
      </c>
      <c r="H2878" s="24">
        <f>Table1[[#This Row],[Week]]-45</f>
        <v>7</v>
      </c>
      <c r="I2878" s="32">
        <f>VLOOKUP(Table1[[#This Row],[WeekName]],LookUp!A:B,2)</f>
        <v>43458</v>
      </c>
      <c r="J2878" s="47">
        <f>MONTH(Table1[[#This Row],[DateTime]])</f>
        <v>12</v>
      </c>
    </row>
    <row r="2879" spans="1:10" x14ac:dyDescent="0.25">
      <c r="A2879" s="15" t="s">
        <v>27</v>
      </c>
      <c r="B2879" s="17">
        <v>43457</v>
      </c>
      <c r="C2879" s="18">
        <v>67</v>
      </c>
      <c r="D2879" s="18">
        <v>1</v>
      </c>
      <c r="E2879" s="18">
        <v>66</v>
      </c>
      <c r="F2879" s="9">
        <v>0</v>
      </c>
      <c r="G2879" s="24">
        <v>52</v>
      </c>
      <c r="H2879" s="24">
        <f>Table1[[#This Row],[Week]]-45</f>
        <v>7</v>
      </c>
      <c r="I2879" s="32">
        <f>VLOOKUP(Table1[[#This Row],[WeekName]],LookUp!A:B,2)</f>
        <v>43458</v>
      </c>
      <c r="J2879" s="47">
        <f>MONTH(Table1[[#This Row],[DateTime]])</f>
        <v>12</v>
      </c>
    </row>
    <row r="2880" spans="1:10" x14ac:dyDescent="0.25">
      <c r="A2880" s="15" t="s">
        <v>28</v>
      </c>
      <c r="B2880" s="17">
        <v>43457</v>
      </c>
      <c r="C2880" s="18">
        <v>5</v>
      </c>
      <c r="D2880" s="18">
        <v>3</v>
      </c>
      <c r="E2880" s="18">
        <v>2</v>
      </c>
      <c r="F2880" s="9">
        <v>0</v>
      </c>
      <c r="G2880" s="24">
        <v>52</v>
      </c>
      <c r="H2880" s="24">
        <f>Table1[[#This Row],[Week]]-45</f>
        <v>7</v>
      </c>
      <c r="I2880" s="32">
        <f>VLOOKUP(Table1[[#This Row],[WeekName]],LookUp!A:B,2)</f>
        <v>43458</v>
      </c>
      <c r="J2880" s="47">
        <f>MONTH(Table1[[#This Row],[DateTime]])</f>
        <v>12</v>
      </c>
    </row>
    <row r="2881" spans="1:10" x14ac:dyDescent="0.25">
      <c r="A2881" s="15" t="s">
        <v>32</v>
      </c>
      <c r="B2881" s="17">
        <v>43457</v>
      </c>
      <c r="C2881" s="18">
        <v>9</v>
      </c>
      <c r="D2881" s="18">
        <v>1</v>
      </c>
      <c r="E2881" s="18">
        <v>8</v>
      </c>
      <c r="F2881" s="9">
        <v>0</v>
      </c>
      <c r="G2881" s="24">
        <v>52</v>
      </c>
      <c r="H2881" s="24">
        <f>Table1[[#This Row],[Week]]-45</f>
        <v>7</v>
      </c>
      <c r="I2881" s="32">
        <f>VLOOKUP(Table1[[#This Row],[WeekName]],LookUp!A:B,2)</f>
        <v>43458</v>
      </c>
      <c r="J2881" s="47">
        <f>MONTH(Table1[[#This Row],[DateTime]])</f>
        <v>12</v>
      </c>
    </row>
    <row r="2882" spans="1:10" x14ac:dyDescent="0.25">
      <c r="A2882" s="15" t="s">
        <v>33</v>
      </c>
      <c r="B2882" s="17">
        <v>43457</v>
      </c>
      <c r="C2882" s="18">
        <v>1</v>
      </c>
      <c r="D2882" s="18">
        <v>0</v>
      </c>
      <c r="E2882" s="18">
        <v>1</v>
      </c>
      <c r="F2882" s="9">
        <v>0</v>
      </c>
      <c r="G2882" s="24">
        <v>52</v>
      </c>
      <c r="H2882" s="24">
        <f>Table1[[#This Row],[Week]]-45</f>
        <v>7</v>
      </c>
      <c r="I2882" s="32">
        <f>VLOOKUP(Table1[[#This Row],[WeekName]],LookUp!A:B,2)</f>
        <v>43458</v>
      </c>
      <c r="J2882" s="47">
        <f>MONTH(Table1[[#This Row],[DateTime]])</f>
        <v>12</v>
      </c>
    </row>
    <row r="2883" spans="1:10" x14ac:dyDescent="0.25">
      <c r="A2883" s="15" t="s">
        <v>34</v>
      </c>
      <c r="B2883" s="17">
        <v>43457</v>
      </c>
      <c r="C2883" s="18">
        <v>5</v>
      </c>
      <c r="D2883" s="18">
        <v>3</v>
      </c>
      <c r="E2883" s="18">
        <v>2</v>
      </c>
      <c r="F2883" s="9">
        <v>0</v>
      </c>
      <c r="G2883" s="24">
        <v>52</v>
      </c>
      <c r="H2883" s="24">
        <f>Table1[[#This Row],[Week]]-45</f>
        <v>7</v>
      </c>
      <c r="I2883" s="32">
        <f>VLOOKUP(Table1[[#This Row],[WeekName]],LookUp!A:B,2)</f>
        <v>43458</v>
      </c>
      <c r="J2883" s="47">
        <f>MONTH(Table1[[#This Row],[DateTime]])</f>
        <v>12</v>
      </c>
    </row>
    <row r="2884" spans="1:10" x14ac:dyDescent="0.25">
      <c r="A2884" s="15" t="s">
        <v>35</v>
      </c>
      <c r="B2884" s="17">
        <v>43457</v>
      </c>
      <c r="C2884" s="18">
        <v>21</v>
      </c>
      <c r="D2884" s="18">
        <v>4</v>
      </c>
      <c r="E2884" s="18">
        <v>17</v>
      </c>
      <c r="F2884" s="9">
        <v>0</v>
      </c>
      <c r="G2884" s="24">
        <v>52</v>
      </c>
      <c r="H2884" s="24">
        <f>Table1[[#This Row],[Week]]-45</f>
        <v>7</v>
      </c>
      <c r="I2884" s="32">
        <f>VLOOKUP(Table1[[#This Row],[WeekName]],LookUp!A:B,2)</f>
        <v>43458</v>
      </c>
      <c r="J2884" s="47">
        <f>MONTH(Table1[[#This Row],[DateTime]])</f>
        <v>12</v>
      </c>
    </row>
    <row r="2885" spans="1:10" x14ac:dyDescent="0.25">
      <c r="A2885" s="15" t="s">
        <v>36</v>
      </c>
      <c r="B2885" s="17">
        <v>43457</v>
      </c>
      <c r="C2885" s="18">
        <v>21</v>
      </c>
      <c r="D2885" s="18">
        <v>0</v>
      </c>
      <c r="E2885" s="18">
        <v>21</v>
      </c>
      <c r="F2885" s="9">
        <v>0</v>
      </c>
      <c r="G2885" s="24">
        <v>52</v>
      </c>
      <c r="H2885" s="24">
        <f>Table1[[#This Row],[Week]]-45</f>
        <v>7</v>
      </c>
      <c r="I2885" s="32">
        <f>VLOOKUP(Table1[[#This Row],[WeekName]],LookUp!A:B,2)</f>
        <v>43458</v>
      </c>
      <c r="J2885" s="47">
        <f>MONTH(Table1[[#This Row],[DateTime]])</f>
        <v>12</v>
      </c>
    </row>
    <row r="2886" spans="1:10" x14ac:dyDescent="0.25">
      <c r="A2886" s="15" t="s">
        <v>37</v>
      </c>
      <c r="B2886" s="17">
        <v>43457</v>
      </c>
      <c r="C2886" s="18">
        <v>15</v>
      </c>
      <c r="D2886" s="18">
        <v>1</v>
      </c>
      <c r="E2886" s="18">
        <v>14</v>
      </c>
      <c r="F2886" s="9">
        <v>0</v>
      </c>
      <c r="G2886" s="24">
        <v>52</v>
      </c>
      <c r="H2886" s="24">
        <f>Table1[[#This Row],[Week]]-45</f>
        <v>7</v>
      </c>
      <c r="I2886" s="32">
        <f>VLOOKUP(Table1[[#This Row],[WeekName]],LookUp!A:B,2)</f>
        <v>43458</v>
      </c>
      <c r="J2886" s="47">
        <f>MONTH(Table1[[#This Row],[DateTime]])</f>
        <v>12</v>
      </c>
    </row>
    <row r="2887" spans="1:10" x14ac:dyDescent="0.25">
      <c r="A2887" s="15" t="s">
        <v>38</v>
      </c>
      <c r="B2887" s="17">
        <v>43457</v>
      </c>
      <c r="C2887" s="18">
        <v>5</v>
      </c>
      <c r="D2887" s="18">
        <v>1</v>
      </c>
      <c r="E2887" s="18">
        <v>4</v>
      </c>
      <c r="F2887" s="9">
        <v>0</v>
      </c>
      <c r="G2887" s="24">
        <v>52</v>
      </c>
      <c r="H2887" s="24">
        <f>Table1[[#This Row],[Week]]-45</f>
        <v>7</v>
      </c>
      <c r="I2887" s="32">
        <f>VLOOKUP(Table1[[#This Row],[WeekName]],LookUp!A:B,2)</f>
        <v>43458</v>
      </c>
      <c r="J2887" s="47">
        <f>MONTH(Table1[[#This Row],[DateTime]])</f>
        <v>12</v>
      </c>
    </row>
    <row r="2888" spans="1:10" x14ac:dyDescent="0.25">
      <c r="A2888" s="15" t="s">
        <v>39</v>
      </c>
      <c r="B2888" s="17">
        <v>43457</v>
      </c>
      <c r="C2888" s="18">
        <v>7</v>
      </c>
      <c r="D2888" s="18">
        <v>1</v>
      </c>
      <c r="E2888" s="18">
        <v>6</v>
      </c>
      <c r="F2888" s="9">
        <v>0</v>
      </c>
      <c r="G2888" s="24">
        <v>52</v>
      </c>
      <c r="H2888" s="24">
        <f>Table1[[#This Row],[Week]]-45</f>
        <v>7</v>
      </c>
      <c r="I2888" s="32">
        <f>VLOOKUP(Table1[[#This Row],[WeekName]],LookUp!A:B,2)</f>
        <v>43458</v>
      </c>
      <c r="J2888" s="47">
        <f>MONTH(Table1[[#This Row],[DateTime]])</f>
        <v>12</v>
      </c>
    </row>
    <row r="2889" spans="1:10" x14ac:dyDescent="0.25">
      <c r="A2889" s="15" t="s">
        <v>40</v>
      </c>
      <c r="B2889" s="17">
        <v>43457</v>
      </c>
      <c r="C2889" s="18">
        <v>5</v>
      </c>
      <c r="D2889" s="18">
        <v>0</v>
      </c>
      <c r="E2889" s="18">
        <v>0</v>
      </c>
      <c r="F2889" s="9">
        <v>0</v>
      </c>
      <c r="G2889" s="24">
        <v>52</v>
      </c>
      <c r="H2889" s="24">
        <f>Table1[[#This Row],[Week]]-45</f>
        <v>7</v>
      </c>
      <c r="I2889" s="32">
        <f>VLOOKUP(Table1[[#This Row],[WeekName]],LookUp!A:B,2)</f>
        <v>43458</v>
      </c>
      <c r="J2889" s="47">
        <f>MONTH(Table1[[#This Row],[DateTime]])</f>
        <v>12</v>
      </c>
    </row>
    <row r="2890" spans="1:10" x14ac:dyDescent="0.25">
      <c r="A2890" s="15" t="s">
        <v>41</v>
      </c>
      <c r="B2890" s="17">
        <v>43457</v>
      </c>
      <c r="C2890" s="18">
        <v>46</v>
      </c>
      <c r="D2890" s="18">
        <v>18</v>
      </c>
      <c r="E2890" s="18">
        <v>28</v>
      </c>
      <c r="F2890" s="9">
        <v>0</v>
      </c>
      <c r="G2890" s="24">
        <v>52</v>
      </c>
      <c r="H2890" s="24">
        <f>Table1[[#This Row],[Week]]-45</f>
        <v>7</v>
      </c>
      <c r="I2890" s="32">
        <f>VLOOKUP(Table1[[#This Row],[WeekName]],LookUp!A:B,2)</f>
        <v>43458</v>
      </c>
      <c r="J2890" s="47">
        <f>MONTH(Table1[[#This Row],[DateTime]])</f>
        <v>12</v>
      </c>
    </row>
    <row r="2891" spans="1:10" x14ac:dyDescent="0.25">
      <c r="A2891" s="15" t="s">
        <v>42</v>
      </c>
      <c r="B2891" s="17">
        <v>43457</v>
      </c>
      <c r="C2891" s="18">
        <v>183</v>
      </c>
      <c r="D2891" s="18">
        <v>23</v>
      </c>
      <c r="E2891" s="18">
        <v>159</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7</v>
      </c>
      <c r="B2894" s="17">
        <v>43458</v>
      </c>
      <c r="C2894" s="18">
        <v>3</v>
      </c>
      <c r="D2894" s="18">
        <v>0</v>
      </c>
      <c r="E2894" s="18">
        <v>3</v>
      </c>
      <c r="F2894" s="9">
        <v>0</v>
      </c>
      <c r="G2894" s="24">
        <v>52</v>
      </c>
      <c r="H2894" s="24">
        <f>Table1[[#This Row],[Week]]-45</f>
        <v>7</v>
      </c>
      <c r="I2894" s="32">
        <f>VLOOKUP(Table1[[#This Row],[WeekName]],LookUp!A:B,2)</f>
        <v>43458</v>
      </c>
      <c r="J2894" s="47">
        <f>MONTH(Table1[[#This Row],[DateTime]])</f>
        <v>12</v>
      </c>
    </row>
    <row r="2895" spans="1:10" x14ac:dyDescent="0.25">
      <c r="A2895" s="15" t="s">
        <v>8</v>
      </c>
      <c r="B2895" s="17">
        <v>43458</v>
      </c>
      <c r="C2895" s="18">
        <v>15</v>
      </c>
      <c r="D2895" s="18">
        <v>1</v>
      </c>
      <c r="E2895" s="18">
        <v>14</v>
      </c>
      <c r="F2895" s="9">
        <v>0</v>
      </c>
      <c r="G2895" s="24">
        <v>52</v>
      </c>
      <c r="H2895" s="24">
        <f>Table1[[#This Row],[Week]]-45</f>
        <v>7</v>
      </c>
      <c r="I2895" s="32">
        <f>VLOOKUP(Table1[[#This Row],[WeekName]],LookUp!A:B,2)</f>
        <v>43458</v>
      </c>
      <c r="J2895" s="47">
        <f>MONTH(Table1[[#This Row],[DateTime]])</f>
        <v>12</v>
      </c>
    </row>
    <row r="2896" spans="1:10" x14ac:dyDescent="0.25">
      <c r="A2896" s="15" t="s">
        <v>9</v>
      </c>
      <c r="B2896" s="17">
        <v>43458</v>
      </c>
      <c r="C2896" s="18">
        <v>11</v>
      </c>
      <c r="D2896" s="18">
        <v>0</v>
      </c>
      <c r="E2896" s="18">
        <v>11</v>
      </c>
      <c r="F2896" s="9">
        <v>0</v>
      </c>
      <c r="G2896" s="24">
        <v>52</v>
      </c>
      <c r="H2896" s="24">
        <f>Table1[[#This Row],[Week]]-45</f>
        <v>7</v>
      </c>
      <c r="I2896" s="32">
        <f>VLOOKUP(Table1[[#This Row],[WeekName]],LookUp!A:B,2)</f>
        <v>43458</v>
      </c>
      <c r="J2896" s="47">
        <f>MONTH(Table1[[#This Row],[DateTime]])</f>
        <v>12</v>
      </c>
    </row>
    <row r="2897" spans="1:10" x14ac:dyDescent="0.25">
      <c r="A2897" s="15" t="s">
        <v>10</v>
      </c>
      <c r="B2897" s="17">
        <v>43458</v>
      </c>
      <c r="C2897" s="18">
        <v>1</v>
      </c>
      <c r="D2897" s="18">
        <v>0</v>
      </c>
      <c r="E2897" s="18">
        <v>1</v>
      </c>
      <c r="F2897" s="9">
        <v>0</v>
      </c>
      <c r="G2897" s="24">
        <v>52</v>
      </c>
      <c r="H2897" s="24">
        <f>Table1[[#This Row],[Week]]-45</f>
        <v>7</v>
      </c>
      <c r="I2897" s="32">
        <f>VLOOKUP(Table1[[#This Row],[WeekName]],LookUp!A:B,2)</f>
        <v>43458</v>
      </c>
      <c r="J2897" s="47">
        <f>MONTH(Table1[[#This Row],[DateTime]])</f>
        <v>12</v>
      </c>
    </row>
    <row r="2898" spans="1:10" x14ac:dyDescent="0.25">
      <c r="A2898" s="15" t="s">
        <v>11</v>
      </c>
      <c r="B2898" s="17">
        <v>43458</v>
      </c>
      <c r="C2898" s="18">
        <v>7</v>
      </c>
      <c r="D2898" s="18">
        <v>1</v>
      </c>
      <c r="E2898" s="18">
        <v>6</v>
      </c>
      <c r="F2898" s="9">
        <v>0</v>
      </c>
      <c r="G2898" s="24">
        <v>52</v>
      </c>
      <c r="H2898" s="24">
        <f>Table1[[#This Row],[Week]]-45</f>
        <v>7</v>
      </c>
      <c r="I2898" s="32">
        <f>VLOOKUP(Table1[[#This Row],[WeekName]],LookUp!A:B,2)</f>
        <v>43458</v>
      </c>
      <c r="J2898" s="47">
        <f>MONTH(Table1[[#This Row],[DateTime]])</f>
        <v>12</v>
      </c>
    </row>
    <row r="2899" spans="1:10" x14ac:dyDescent="0.25">
      <c r="A2899" s="15" t="s">
        <v>12</v>
      </c>
      <c r="B2899" s="17">
        <v>43458</v>
      </c>
      <c r="C2899" s="18">
        <v>5</v>
      </c>
      <c r="D2899" s="18">
        <v>0</v>
      </c>
      <c r="E2899" s="18">
        <v>5</v>
      </c>
      <c r="F2899" s="9">
        <v>0</v>
      </c>
      <c r="G2899" s="24">
        <v>52</v>
      </c>
      <c r="H2899" s="24">
        <f>Table1[[#This Row],[Week]]-45</f>
        <v>7</v>
      </c>
      <c r="I2899" s="32">
        <f>VLOOKUP(Table1[[#This Row],[WeekName]],LookUp!A:B,2)</f>
        <v>43458</v>
      </c>
      <c r="J2899" s="47">
        <f>MONTH(Table1[[#This Row],[DateTime]])</f>
        <v>12</v>
      </c>
    </row>
    <row r="2900" spans="1:10" x14ac:dyDescent="0.25">
      <c r="A2900" s="15" t="s">
        <v>13</v>
      </c>
      <c r="B2900" s="17">
        <v>43458</v>
      </c>
      <c r="C2900" s="18">
        <v>692</v>
      </c>
      <c r="D2900" s="18">
        <v>15</v>
      </c>
      <c r="E2900" s="18">
        <v>668</v>
      </c>
      <c r="F2900" s="9">
        <v>9</v>
      </c>
      <c r="G2900" s="24">
        <v>52</v>
      </c>
      <c r="H2900" s="24">
        <f>Table1[[#This Row],[Week]]-45</f>
        <v>7</v>
      </c>
      <c r="I2900" s="32">
        <f>VLOOKUP(Table1[[#This Row],[WeekName]],LookUp!A:B,2)</f>
        <v>43458</v>
      </c>
      <c r="J2900" s="47">
        <f>MONTH(Table1[[#This Row],[DateTime]])</f>
        <v>12</v>
      </c>
    </row>
    <row r="2901" spans="1:10" x14ac:dyDescent="0.25">
      <c r="A2901" s="15" t="s">
        <v>14</v>
      </c>
      <c r="B2901" s="17">
        <v>43458</v>
      </c>
      <c r="C2901" s="18">
        <v>70</v>
      </c>
      <c r="D2901" s="18">
        <v>9</v>
      </c>
      <c r="E2901" s="18">
        <v>61</v>
      </c>
      <c r="F2901" s="9">
        <v>0</v>
      </c>
      <c r="G2901" s="24">
        <v>52</v>
      </c>
      <c r="H2901" s="24">
        <f>Table1[[#This Row],[Week]]-45</f>
        <v>7</v>
      </c>
      <c r="I2901" s="32">
        <f>VLOOKUP(Table1[[#This Row],[WeekName]],LookUp!A:B,2)</f>
        <v>43458</v>
      </c>
      <c r="J2901" s="47">
        <f>MONTH(Table1[[#This Row],[DateTime]])</f>
        <v>12</v>
      </c>
    </row>
    <row r="2902" spans="1:10" x14ac:dyDescent="0.25">
      <c r="A2902" s="15" t="s">
        <v>15</v>
      </c>
      <c r="B2902" s="17">
        <v>43458</v>
      </c>
      <c r="C2902" s="18">
        <v>1</v>
      </c>
      <c r="D2902" s="18">
        <v>1</v>
      </c>
      <c r="E2902" s="18">
        <v>0</v>
      </c>
      <c r="F2902" s="9">
        <v>0</v>
      </c>
      <c r="G2902" s="24">
        <v>52</v>
      </c>
      <c r="H2902" s="24">
        <f>Table1[[#This Row],[Week]]-45</f>
        <v>7</v>
      </c>
      <c r="I2902" s="32">
        <f>VLOOKUP(Table1[[#This Row],[WeekName]],LookUp!A:B,2)</f>
        <v>43458</v>
      </c>
      <c r="J2902" s="47">
        <f>MONTH(Table1[[#This Row],[DateTime]])</f>
        <v>12</v>
      </c>
    </row>
    <row r="2903" spans="1:10" x14ac:dyDescent="0.25">
      <c r="A2903" s="15" t="s">
        <v>16</v>
      </c>
      <c r="B2903" s="17">
        <v>43458</v>
      </c>
      <c r="C2903" s="18">
        <v>2</v>
      </c>
      <c r="D2903" s="18">
        <v>1</v>
      </c>
      <c r="E2903" s="18">
        <v>1</v>
      </c>
      <c r="F2903" s="9">
        <v>0</v>
      </c>
      <c r="G2903" s="24">
        <v>52</v>
      </c>
      <c r="H2903" s="24">
        <f>Table1[[#This Row],[Week]]-45</f>
        <v>7</v>
      </c>
      <c r="I2903" s="32">
        <f>VLOOKUP(Table1[[#This Row],[WeekName]],LookUp!A:B,2)</f>
        <v>43458</v>
      </c>
      <c r="J2903" s="47">
        <f>MONTH(Table1[[#This Row],[DateTime]])</f>
        <v>12</v>
      </c>
    </row>
    <row r="2904" spans="1:10" x14ac:dyDescent="0.25">
      <c r="A2904" s="15" t="s">
        <v>17</v>
      </c>
      <c r="B2904" s="17">
        <v>43458</v>
      </c>
      <c r="C2904" s="18">
        <v>51</v>
      </c>
      <c r="D2904" s="18">
        <v>12</v>
      </c>
      <c r="E2904" s="18">
        <v>39</v>
      </c>
      <c r="F2904" s="9">
        <v>0</v>
      </c>
      <c r="G2904" s="24">
        <v>52</v>
      </c>
      <c r="H2904" s="24">
        <f>Table1[[#This Row],[Week]]-45</f>
        <v>7</v>
      </c>
      <c r="I2904" s="32">
        <f>VLOOKUP(Table1[[#This Row],[WeekName]],LookUp!A:B,2)</f>
        <v>43458</v>
      </c>
      <c r="J2904" s="47">
        <f>MONTH(Table1[[#This Row],[DateTime]])</f>
        <v>12</v>
      </c>
    </row>
    <row r="2905" spans="1:10" x14ac:dyDescent="0.25">
      <c r="A2905" s="15" t="s">
        <v>18</v>
      </c>
      <c r="B2905" s="17">
        <v>43458</v>
      </c>
      <c r="C2905" s="18">
        <v>34</v>
      </c>
      <c r="D2905" s="18">
        <v>1</v>
      </c>
      <c r="E2905" s="18">
        <v>33</v>
      </c>
      <c r="F2905" s="9">
        <v>0</v>
      </c>
      <c r="G2905" s="24">
        <v>52</v>
      </c>
      <c r="H2905" s="24">
        <f>Table1[[#This Row],[Week]]-45</f>
        <v>7</v>
      </c>
      <c r="I2905" s="32">
        <f>VLOOKUP(Table1[[#This Row],[WeekName]],LookUp!A:B,2)</f>
        <v>43458</v>
      </c>
      <c r="J2905" s="47">
        <f>MONTH(Table1[[#This Row],[DateTime]])</f>
        <v>12</v>
      </c>
    </row>
    <row r="2906" spans="1:10" x14ac:dyDescent="0.25">
      <c r="A2906" s="15" t="s">
        <v>21</v>
      </c>
      <c r="B2906" s="17">
        <v>43458</v>
      </c>
      <c r="C2906" s="18">
        <v>5</v>
      </c>
      <c r="D2906" s="18">
        <v>0</v>
      </c>
      <c r="E2906" s="18">
        <v>5</v>
      </c>
      <c r="F2906" s="9">
        <v>0</v>
      </c>
      <c r="G2906" s="24">
        <v>52</v>
      </c>
      <c r="H2906" s="24">
        <f>Table1[[#This Row],[Week]]-45</f>
        <v>7</v>
      </c>
      <c r="I2906" s="32">
        <f>VLOOKUP(Table1[[#This Row],[WeekName]],LookUp!A:B,2)</f>
        <v>43458</v>
      </c>
      <c r="J2906" s="47">
        <f>MONTH(Table1[[#This Row],[DateTime]])</f>
        <v>12</v>
      </c>
    </row>
    <row r="2907" spans="1:10" x14ac:dyDescent="0.25">
      <c r="A2907" s="15" t="s">
        <v>22</v>
      </c>
      <c r="B2907" s="17">
        <v>43458</v>
      </c>
      <c r="C2907" s="18">
        <v>2</v>
      </c>
      <c r="D2907" s="18">
        <v>0</v>
      </c>
      <c r="E2907" s="18">
        <v>2</v>
      </c>
      <c r="F2907" s="9">
        <v>0</v>
      </c>
      <c r="G2907" s="24">
        <v>52</v>
      </c>
      <c r="H2907" s="24">
        <f>Table1[[#This Row],[Week]]-45</f>
        <v>7</v>
      </c>
      <c r="I2907" s="32">
        <f>VLOOKUP(Table1[[#This Row],[WeekName]],LookUp!A:B,2)</f>
        <v>43458</v>
      </c>
      <c r="J2907" s="47">
        <f>MONTH(Table1[[#This Row],[DateTime]])</f>
        <v>12</v>
      </c>
    </row>
    <row r="2908" spans="1:10" x14ac:dyDescent="0.25">
      <c r="A2908" s="15" t="s">
        <v>23</v>
      </c>
      <c r="B2908" s="17">
        <v>43458</v>
      </c>
      <c r="C2908" s="18">
        <v>53</v>
      </c>
      <c r="D2908" s="18">
        <v>0</v>
      </c>
      <c r="E2908" s="18">
        <v>53</v>
      </c>
      <c r="F2908" s="9">
        <v>0</v>
      </c>
      <c r="G2908" s="24">
        <v>52</v>
      </c>
      <c r="H2908" s="24">
        <f>Table1[[#This Row],[Week]]-45</f>
        <v>7</v>
      </c>
      <c r="I2908" s="32">
        <f>VLOOKUP(Table1[[#This Row],[WeekName]],LookUp!A:B,2)</f>
        <v>43458</v>
      </c>
      <c r="J2908" s="47">
        <f>MONTH(Table1[[#This Row],[DateTime]])</f>
        <v>12</v>
      </c>
    </row>
    <row r="2909" spans="1:10" x14ac:dyDescent="0.25">
      <c r="A2909" s="15" t="s">
        <v>25</v>
      </c>
      <c r="B2909" s="17">
        <v>43458</v>
      </c>
      <c r="C2909" s="18">
        <v>53</v>
      </c>
      <c r="D2909" s="18">
        <v>0</v>
      </c>
      <c r="E2909" s="18">
        <v>53</v>
      </c>
      <c r="F2909" s="9">
        <v>0</v>
      </c>
      <c r="G2909" s="24">
        <v>52</v>
      </c>
      <c r="H2909" s="24">
        <f>Table1[[#This Row],[Week]]-45</f>
        <v>7</v>
      </c>
      <c r="I2909" s="32">
        <f>VLOOKUP(Table1[[#This Row],[WeekName]],LookUp!A:B,2)</f>
        <v>43458</v>
      </c>
      <c r="J2909" s="47">
        <f>MONTH(Table1[[#This Row],[DateTime]])</f>
        <v>12</v>
      </c>
    </row>
    <row r="2910" spans="1:10" x14ac:dyDescent="0.25">
      <c r="A2910" s="15" t="s">
        <v>26</v>
      </c>
      <c r="B2910" s="17">
        <v>43458</v>
      </c>
      <c r="C2910" s="18">
        <v>109</v>
      </c>
      <c r="D2910" s="18">
        <v>1</v>
      </c>
      <c r="E2910" s="18">
        <v>108</v>
      </c>
      <c r="F2910" s="9">
        <v>0</v>
      </c>
      <c r="G2910" s="24">
        <v>52</v>
      </c>
      <c r="H2910" s="24">
        <f>Table1[[#This Row],[Week]]-45</f>
        <v>7</v>
      </c>
      <c r="I2910" s="32">
        <f>VLOOKUP(Table1[[#This Row],[WeekName]],LookUp!A:B,2)</f>
        <v>43458</v>
      </c>
      <c r="J2910" s="47">
        <f>MONTH(Table1[[#This Row],[DateTime]])</f>
        <v>12</v>
      </c>
    </row>
    <row r="2911" spans="1:10" x14ac:dyDescent="0.25">
      <c r="A2911" s="15" t="s">
        <v>27</v>
      </c>
      <c r="B2911" s="17">
        <v>43458</v>
      </c>
      <c r="C2911" s="18">
        <v>282</v>
      </c>
      <c r="D2911" s="18">
        <v>16</v>
      </c>
      <c r="E2911" s="18">
        <v>266</v>
      </c>
      <c r="F2911" s="9">
        <v>0</v>
      </c>
      <c r="G2911" s="24">
        <v>52</v>
      </c>
      <c r="H2911" s="24">
        <f>Table1[[#This Row],[Week]]-45</f>
        <v>7</v>
      </c>
      <c r="I2911" s="32">
        <f>VLOOKUP(Table1[[#This Row],[WeekName]],LookUp!A:B,2)</f>
        <v>43458</v>
      </c>
      <c r="J2911" s="47">
        <f>MONTH(Table1[[#This Row],[DateTime]])</f>
        <v>12</v>
      </c>
    </row>
    <row r="2912" spans="1:10" x14ac:dyDescent="0.25">
      <c r="A2912" s="15" t="s">
        <v>28</v>
      </c>
      <c r="B2912" s="17">
        <v>43458</v>
      </c>
      <c r="C2912" s="18">
        <v>44</v>
      </c>
      <c r="D2912" s="18">
        <v>18</v>
      </c>
      <c r="E2912" s="18">
        <v>26</v>
      </c>
      <c r="F2912" s="9">
        <v>0</v>
      </c>
      <c r="G2912" s="24">
        <v>52</v>
      </c>
      <c r="H2912" s="24">
        <f>Table1[[#This Row],[Week]]-45</f>
        <v>7</v>
      </c>
      <c r="I2912" s="32">
        <f>VLOOKUP(Table1[[#This Row],[WeekName]],LookUp!A:B,2)</f>
        <v>43458</v>
      </c>
      <c r="J2912" s="47">
        <f>MONTH(Table1[[#This Row],[DateTime]])</f>
        <v>12</v>
      </c>
    </row>
    <row r="2913" spans="1:10" x14ac:dyDescent="0.25">
      <c r="A2913" s="15" t="s">
        <v>29</v>
      </c>
      <c r="B2913" s="17">
        <v>43458</v>
      </c>
      <c r="C2913" s="18">
        <v>15</v>
      </c>
      <c r="D2913" s="18">
        <v>0</v>
      </c>
      <c r="E2913" s="18">
        <v>15</v>
      </c>
      <c r="F2913" s="9">
        <v>0</v>
      </c>
      <c r="G2913" s="24">
        <v>52</v>
      </c>
      <c r="H2913" s="24">
        <f>Table1[[#This Row],[Week]]-45</f>
        <v>7</v>
      </c>
      <c r="I2913" s="32">
        <f>VLOOKUP(Table1[[#This Row],[WeekName]],LookUp!A:B,2)</f>
        <v>43458</v>
      </c>
      <c r="J2913" s="47">
        <f>MONTH(Table1[[#This Row],[DateTime]])</f>
        <v>12</v>
      </c>
    </row>
    <row r="2914" spans="1:10" x14ac:dyDescent="0.25">
      <c r="A2914" s="15" t="s">
        <v>30</v>
      </c>
      <c r="B2914" s="17">
        <v>43458</v>
      </c>
      <c r="C2914" s="18">
        <v>11</v>
      </c>
      <c r="D2914" s="18">
        <v>0</v>
      </c>
      <c r="E2914" s="18">
        <v>11</v>
      </c>
      <c r="F2914" s="9">
        <v>0</v>
      </c>
      <c r="G2914" s="24">
        <v>52</v>
      </c>
      <c r="H2914" s="24">
        <f>Table1[[#This Row],[Week]]-45</f>
        <v>7</v>
      </c>
      <c r="I2914" s="32">
        <f>VLOOKUP(Table1[[#This Row],[WeekName]],LookUp!A:B,2)</f>
        <v>43458</v>
      </c>
      <c r="J2914" s="47">
        <f>MONTH(Table1[[#This Row],[DateTime]])</f>
        <v>12</v>
      </c>
    </row>
    <row r="2915" spans="1:10" x14ac:dyDescent="0.25">
      <c r="A2915" s="15" t="s">
        <v>31</v>
      </c>
      <c r="B2915" s="17">
        <v>43458</v>
      </c>
      <c r="C2915" s="18">
        <v>2</v>
      </c>
      <c r="D2915" s="18">
        <v>2</v>
      </c>
      <c r="E2915" s="18">
        <v>0</v>
      </c>
      <c r="F2915" s="9">
        <v>0</v>
      </c>
      <c r="G2915" s="24">
        <v>52</v>
      </c>
      <c r="H2915" s="24">
        <f>Table1[[#This Row],[Week]]-45</f>
        <v>7</v>
      </c>
      <c r="I2915" s="32">
        <f>VLOOKUP(Table1[[#This Row],[WeekName]],LookUp!A:B,2)</f>
        <v>43458</v>
      </c>
      <c r="J2915" s="47">
        <f>MONTH(Table1[[#This Row],[DateTime]])</f>
        <v>12</v>
      </c>
    </row>
    <row r="2916" spans="1:10" x14ac:dyDescent="0.25">
      <c r="A2916" s="15" t="s">
        <v>32</v>
      </c>
      <c r="B2916" s="17">
        <v>43458</v>
      </c>
      <c r="C2916" s="18">
        <v>33</v>
      </c>
      <c r="D2916" s="18">
        <v>1</v>
      </c>
      <c r="E2916" s="18">
        <v>32</v>
      </c>
      <c r="F2916" s="9">
        <v>0</v>
      </c>
      <c r="G2916" s="24">
        <v>52</v>
      </c>
      <c r="H2916" s="24">
        <f>Table1[[#This Row],[Week]]-45</f>
        <v>7</v>
      </c>
      <c r="I2916" s="32">
        <f>VLOOKUP(Table1[[#This Row],[WeekName]],LookUp!A:B,2)</f>
        <v>43458</v>
      </c>
      <c r="J2916" s="47">
        <f>MONTH(Table1[[#This Row],[DateTime]])</f>
        <v>12</v>
      </c>
    </row>
    <row r="2917" spans="1:10" x14ac:dyDescent="0.25">
      <c r="A2917" s="15" t="s">
        <v>33</v>
      </c>
      <c r="B2917" s="17">
        <v>43458</v>
      </c>
      <c r="C2917" s="18">
        <v>17</v>
      </c>
      <c r="D2917" s="18">
        <v>4</v>
      </c>
      <c r="E2917" s="18">
        <v>13</v>
      </c>
      <c r="F2917" s="9">
        <v>0</v>
      </c>
      <c r="G2917" s="24">
        <v>52</v>
      </c>
      <c r="H2917" s="24">
        <f>Table1[[#This Row],[Week]]-45</f>
        <v>7</v>
      </c>
      <c r="I2917" s="32">
        <f>VLOOKUP(Table1[[#This Row],[WeekName]],LookUp!A:B,2)</f>
        <v>43458</v>
      </c>
      <c r="J2917" s="47">
        <f>MONTH(Table1[[#This Row],[DateTime]])</f>
        <v>12</v>
      </c>
    </row>
    <row r="2918" spans="1:10" x14ac:dyDescent="0.25">
      <c r="A2918" s="15" t="s">
        <v>34</v>
      </c>
      <c r="B2918" s="17">
        <v>43458</v>
      </c>
      <c r="C2918" s="18">
        <v>17</v>
      </c>
      <c r="D2918" s="18">
        <v>4</v>
      </c>
      <c r="E2918" s="18">
        <v>13</v>
      </c>
      <c r="F2918" s="9">
        <v>0</v>
      </c>
      <c r="G2918" s="24">
        <v>52</v>
      </c>
      <c r="H2918" s="24">
        <f>Table1[[#This Row],[Week]]-45</f>
        <v>7</v>
      </c>
      <c r="I2918" s="32">
        <f>VLOOKUP(Table1[[#This Row],[WeekName]],LookUp!A:B,2)</f>
        <v>43458</v>
      </c>
      <c r="J2918" s="47">
        <f>MONTH(Table1[[#This Row],[DateTime]])</f>
        <v>12</v>
      </c>
    </row>
    <row r="2919" spans="1:10" x14ac:dyDescent="0.25">
      <c r="A2919" s="15" t="s">
        <v>35</v>
      </c>
      <c r="B2919" s="17">
        <v>43458</v>
      </c>
      <c r="C2919" s="18">
        <v>121</v>
      </c>
      <c r="D2919" s="18">
        <v>8</v>
      </c>
      <c r="E2919" s="18">
        <v>113</v>
      </c>
      <c r="F2919" s="9">
        <v>0</v>
      </c>
      <c r="G2919" s="24">
        <v>52</v>
      </c>
      <c r="H2919" s="24">
        <f>Table1[[#This Row],[Week]]-45</f>
        <v>7</v>
      </c>
      <c r="I2919" s="32">
        <f>VLOOKUP(Table1[[#This Row],[WeekName]],LookUp!A:B,2)</f>
        <v>43458</v>
      </c>
      <c r="J2919" s="47">
        <f>MONTH(Table1[[#This Row],[DateTime]])</f>
        <v>12</v>
      </c>
    </row>
    <row r="2920" spans="1:10" x14ac:dyDescent="0.25">
      <c r="A2920" s="15" t="s">
        <v>36</v>
      </c>
      <c r="B2920" s="17">
        <v>43458</v>
      </c>
      <c r="C2920" s="18">
        <v>121</v>
      </c>
      <c r="D2920" s="18">
        <v>0</v>
      </c>
      <c r="E2920" s="18">
        <v>121</v>
      </c>
      <c r="F2920" s="9">
        <v>0</v>
      </c>
      <c r="G2920" s="24">
        <v>52</v>
      </c>
      <c r="H2920" s="24">
        <f>Table1[[#This Row],[Week]]-45</f>
        <v>7</v>
      </c>
      <c r="I2920" s="32">
        <f>VLOOKUP(Table1[[#This Row],[WeekName]],LookUp!A:B,2)</f>
        <v>43458</v>
      </c>
      <c r="J2920" s="47">
        <f>MONTH(Table1[[#This Row],[DateTime]])</f>
        <v>12</v>
      </c>
    </row>
    <row r="2921" spans="1:10" x14ac:dyDescent="0.25">
      <c r="A2921" s="15" t="s">
        <v>37</v>
      </c>
      <c r="B2921" s="17">
        <v>43458</v>
      </c>
      <c r="C2921" s="18">
        <v>45</v>
      </c>
      <c r="D2921" s="18">
        <v>4</v>
      </c>
      <c r="E2921" s="18">
        <v>41</v>
      </c>
      <c r="F2921" s="9">
        <v>0</v>
      </c>
      <c r="G2921" s="24">
        <v>52</v>
      </c>
      <c r="H2921" s="24">
        <f>Table1[[#This Row],[Week]]-45</f>
        <v>7</v>
      </c>
      <c r="I2921" s="32">
        <f>VLOOKUP(Table1[[#This Row],[WeekName]],LookUp!A:B,2)</f>
        <v>43458</v>
      </c>
      <c r="J2921" s="47">
        <f>MONTH(Table1[[#This Row],[DateTime]])</f>
        <v>12</v>
      </c>
    </row>
    <row r="2922" spans="1:10" x14ac:dyDescent="0.25">
      <c r="A2922" s="15" t="s">
        <v>38</v>
      </c>
      <c r="B2922" s="17">
        <v>43458</v>
      </c>
      <c r="C2922" s="18">
        <v>24</v>
      </c>
      <c r="D2922" s="18">
        <v>2</v>
      </c>
      <c r="E2922" s="18">
        <v>22</v>
      </c>
      <c r="F2922" s="9">
        <v>0</v>
      </c>
      <c r="G2922" s="24">
        <v>52</v>
      </c>
      <c r="H2922" s="24">
        <f>Table1[[#This Row],[Week]]-45</f>
        <v>7</v>
      </c>
      <c r="I2922" s="32">
        <f>VLOOKUP(Table1[[#This Row],[WeekName]],LookUp!A:B,2)</f>
        <v>43458</v>
      </c>
      <c r="J2922" s="47">
        <f>MONTH(Table1[[#This Row],[DateTime]])</f>
        <v>12</v>
      </c>
    </row>
    <row r="2923" spans="1:10" x14ac:dyDescent="0.25">
      <c r="A2923" s="15" t="s">
        <v>39</v>
      </c>
      <c r="B2923" s="17">
        <v>43458</v>
      </c>
      <c r="C2923" s="18">
        <v>13</v>
      </c>
      <c r="D2923" s="18">
        <v>0</v>
      </c>
      <c r="E2923" s="18">
        <v>13</v>
      </c>
      <c r="F2923" s="9">
        <v>0</v>
      </c>
      <c r="G2923" s="24">
        <v>52</v>
      </c>
      <c r="H2923" s="24">
        <f>Table1[[#This Row],[Week]]-45</f>
        <v>7</v>
      </c>
      <c r="I2923" s="32">
        <f>VLOOKUP(Table1[[#This Row],[WeekName]],LookUp!A:B,2)</f>
        <v>43458</v>
      </c>
      <c r="J2923" s="47">
        <f>MONTH(Table1[[#This Row],[DateTime]])</f>
        <v>12</v>
      </c>
    </row>
    <row r="2924" spans="1:10" x14ac:dyDescent="0.25">
      <c r="A2924" s="15" t="s">
        <v>40</v>
      </c>
      <c r="B2924" s="17">
        <v>43458</v>
      </c>
      <c r="C2924" s="18">
        <v>18</v>
      </c>
      <c r="D2924" s="18">
        <v>0</v>
      </c>
      <c r="E2924" s="18">
        <v>0</v>
      </c>
      <c r="F2924" s="9">
        <v>0</v>
      </c>
      <c r="G2924" s="24">
        <v>52</v>
      </c>
      <c r="H2924" s="24">
        <f>Table1[[#This Row],[Week]]-45</f>
        <v>7</v>
      </c>
      <c r="I2924" s="32">
        <f>VLOOKUP(Table1[[#This Row],[WeekName]],LookUp!A:B,2)</f>
        <v>43458</v>
      </c>
      <c r="J2924" s="47">
        <f>MONTH(Table1[[#This Row],[DateTime]])</f>
        <v>12</v>
      </c>
    </row>
    <row r="2925" spans="1:10" x14ac:dyDescent="0.25">
      <c r="A2925" s="15" t="s">
        <v>41</v>
      </c>
      <c r="B2925" s="17">
        <v>43458</v>
      </c>
      <c r="C2925" s="18">
        <v>143</v>
      </c>
      <c r="D2925" s="18">
        <v>28</v>
      </c>
      <c r="E2925" s="18">
        <v>115</v>
      </c>
      <c r="F2925" s="9">
        <v>0</v>
      </c>
      <c r="G2925" s="24">
        <v>52</v>
      </c>
      <c r="H2925" s="24">
        <f>Table1[[#This Row],[Week]]-45</f>
        <v>7</v>
      </c>
      <c r="I2925" s="32">
        <f>VLOOKUP(Table1[[#This Row],[WeekName]],LookUp!A:B,2)</f>
        <v>43458</v>
      </c>
      <c r="J2925" s="47">
        <f>MONTH(Table1[[#This Row],[DateTime]])</f>
        <v>12</v>
      </c>
    </row>
    <row r="2926" spans="1:10" x14ac:dyDescent="0.25">
      <c r="A2926" s="15" t="s">
        <v>42</v>
      </c>
      <c r="B2926" s="17">
        <v>43458</v>
      </c>
      <c r="C2926" s="18">
        <v>668</v>
      </c>
      <c r="D2926" s="18">
        <v>62</v>
      </c>
      <c r="E2926" s="18">
        <v>607</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7</v>
      </c>
      <c r="B2929" s="17">
        <v>43459</v>
      </c>
      <c r="C2929" s="18">
        <v>1</v>
      </c>
      <c r="D2929" s="18">
        <v>1</v>
      </c>
      <c r="E2929" s="18">
        <v>0</v>
      </c>
      <c r="F2929" s="9">
        <v>0</v>
      </c>
      <c r="G2929" s="24">
        <v>52</v>
      </c>
      <c r="H2929" s="24">
        <f>Table1[[#This Row],[Week]]-45</f>
        <v>7</v>
      </c>
      <c r="I2929" s="32">
        <f>VLOOKUP(Table1[[#This Row],[WeekName]],LookUp!A:B,2)</f>
        <v>43458</v>
      </c>
      <c r="J2929" s="47">
        <f>MONTH(Table1[[#This Row],[DateTime]])</f>
        <v>12</v>
      </c>
    </row>
    <row r="2930" spans="1:10" x14ac:dyDescent="0.25">
      <c r="A2930" s="15" t="s">
        <v>8</v>
      </c>
      <c r="B2930" s="17">
        <v>43459</v>
      </c>
      <c r="C2930" s="18">
        <v>2</v>
      </c>
      <c r="D2930" s="18">
        <v>0</v>
      </c>
      <c r="E2930" s="18">
        <v>2</v>
      </c>
      <c r="F2930" s="9">
        <v>0</v>
      </c>
      <c r="G2930" s="24">
        <v>52</v>
      </c>
      <c r="H2930" s="24">
        <f>Table1[[#This Row],[Week]]-45</f>
        <v>7</v>
      </c>
      <c r="I2930" s="32">
        <f>VLOOKUP(Table1[[#This Row],[WeekName]],LookUp!A:B,2)</f>
        <v>43458</v>
      </c>
      <c r="J2930" s="47">
        <f>MONTH(Table1[[#This Row],[DateTime]])</f>
        <v>12</v>
      </c>
    </row>
    <row r="2931" spans="1:10" x14ac:dyDescent="0.25">
      <c r="A2931" s="15" t="s">
        <v>9</v>
      </c>
      <c r="B2931" s="17">
        <v>43459</v>
      </c>
      <c r="C2931" s="18">
        <v>1</v>
      </c>
      <c r="D2931" s="18">
        <v>0</v>
      </c>
      <c r="E2931" s="18">
        <v>1</v>
      </c>
      <c r="F2931" s="9">
        <v>0</v>
      </c>
      <c r="G2931" s="24">
        <v>52</v>
      </c>
      <c r="H2931" s="24">
        <f>Table1[[#This Row],[Week]]-45</f>
        <v>7</v>
      </c>
      <c r="I2931" s="32">
        <f>VLOOKUP(Table1[[#This Row],[WeekName]],LookUp!A:B,2)</f>
        <v>43458</v>
      </c>
      <c r="J2931" s="47">
        <f>MONTH(Table1[[#This Row],[DateTime]])</f>
        <v>12</v>
      </c>
    </row>
    <row r="2932" spans="1:10" x14ac:dyDescent="0.25">
      <c r="A2932" s="15" t="s">
        <v>11</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12</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13</v>
      </c>
      <c r="B2934" s="17">
        <v>43459</v>
      </c>
      <c r="C2934" s="18">
        <v>144</v>
      </c>
      <c r="D2934" s="18">
        <v>8</v>
      </c>
      <c r="E2934" s="18">
        <v>135</v>
      </c>
      <c r="F2934" s="9">
        <v>1</v>
      </c>
      <c r="G2934" s="24">
        <v>52</v>
      </c>
      <c r="H2934" s="24">
        <f>Table1[[#This Row],[Week]]-45</f>
        <v>7</v>
      </c>
      <c r="I2934" s="32">
        <f>VLOOKUP(Table1[[#This Row],[WeekName]],LookUp!A:B,2)</f>
        <v>43458</v>
      </c>
      <c r="J2934" s="47">
        <f>MONTH(Table1[[#This Row],[DateTime]])</f>
        <v>12</v>
      </c>
    </row>
    <row r="2935" spans="1:10" x14ac:dyDescent="0.25">
      <c r="A2935" s="15" t="s">
        <v>14</v>
      </c>
      <c r="B2935" s="17">
        <v>43459</v>
      </c>
      <c r="C2935" s="18">
        <v>3</v>
      </c>
      <c r="D2935" s="18">
        <v>0</v>
      </c>
      <c r="E2935" s="18">
        <v>3</v>
      </c>
      <c r="F2935" s="9">
        <v>0</v>
      </c>
      <c r="G2935" s="24">
        <v>52</v>
      </c>
      <c r="H2935" s="24">
        <f>Table1[[#This Row],[Week]]-45</f>
        <v>7</v>
      </c>
      <c r="I2935" s="32">
        <f>VLOOKUP(Table1[[#This Row],[WeekName]],LookUp!A:B,2)</f>
        <v>43458</v>
      </c>
      <c r="J2935" s="47">
        <f>MONTH(Table1[[#This Row],[DateTime]])</f>
        <v>12</v>
      </c>
    </row>
    <row r="2936" spans="1:10" x14ac:dyDescent="0.25">
      <c r="A2936" s="15" t="s">
        <v>17</v>
      </c>
      <c r="B2936" s="17">
        <v>43459</v>
      </c>
      <c r="C2936" s="18">
        <v>16</v>
      </c>
      <c r="D2936" s="18">
        <v>1</v>
      </c>
      <c r="E2936" s="18">
        <v>15</v>
      </c>
      <c r="F2936" s="9">
        <v>0</v>
      </c>
      <c r="G2936" s="24">
        <v>52</v>
      </c>
      <c r="H2936" s="24">
        <f>Table1[[#This Row],[Week]]-45</f>
        <v>7</v>
      </c>
      <c r="I2936" s="32">
        <f>VLOOKUP(Table1[[#This Row],[WeekName]],LookUp!A:B,2)</f>
        <v>43458</v>
      </c>
      <c r="J2936" s="47">
        <f>MONTH(Table1[[#This Row],[DateTime]])</f>
        <v>12</v>
      </c>
    </row>
    <row r="2937" spans="1:10" x14ac:dyDescent="0.25">
      <c r="A2937" s="15" t="s">
        <v>18</v>
      </c>
      <c r="B2937" s="17">
        <v>43459</v>
      </c>
      <c r="C2937" s="18">
        <v>14</v>
      </c>
      <c r="D2937" s="18">
        <v>1</v>
      </c>
      <c r="E2937" s="18">
        <v>13</v>
      </c>
      <c r="F2937" s="9">
        <v>0</v>
      </c>
      <c r="G2937" s="24">
        <v>52</v>
      </c>
      <c r="H2937" s="24">
        <f>Table1[[#This Row],[Week]]-45</f>
        <v>7</v>
      </c>
      <c r="I2937" s="32">
        <f>VLOOKUP(Table1[[#This Row],[WeekName]],LookUp!A:B,2)</f>
        <v>43458</v>
      </c>
      <c r="J2937" s="47">
        <f>MONTH(Table1[[#This Row],[DateTime]])</f>
        <v>12</v>
      </c>
    </row>
    <row r="2938" spans="1:10" x14ac:dyDescent="0.25">
      <c r="A2938" s="15" t="s">
        <v>19</v>
      </c>
      <c r="B2938" s="17">
        <v>43459</v>
      </c>
      <c r="C2938" s="18">
        <v>2</v>
      </c>
      <c r="D2938" s="18">
        <v>1</v>
      </c>
      <c r="E2938" s="18">
        <v>1</v>
      </c>
      <c r="F2938" s="9">
        <v>0</v>
      </c>
      <c r="G2938" s="24">
        <v>52</v>
      </c>
      <c r="H2938" s="24">
        <f>Table1[[#This Row],[Week]]-45</f>
        <v>7</v>
      </c>
      <c r="I2938" s="32">
        <f>VLOOKUP(Table1[[#This Row],[WeekName]],LookUp!A:B,2)</f>
        <v>43458</v>
      </c>
      <c r="J2938" s="47">
        <f>MONTH(Table1[[#This Row],[DateTime]])</f>
        <v>12</v>
      </c>
    </row>
    <row r="2939" spans="1:10" x14ac:dyDescent="0.25">
      <c r="A2939" s="15" t="s">
        <v>20</v>
      </c>
      <c r="B2939" s="17">
        <v>43459</v>
      </c>
      <c r="C2939" s="18">
        <v>1</v>
      </c>
      <c r="D2939" s="18">
        <v>0</v>
      </c>
      <c r="E2939" s="18">
        <v>1</v>
      </c>
      <c r="F2939" s="9">
        <v>0</v>
      </c>
      <c r="G2939" s="24">
        <v>52</v>
      </c>
      <c r="H2939" s="24">
        <f>Table1[[#This Row],[Week]]-45</f>
        <v>7</v>
      </c>
      <c r="I2939" s="32">
        <f>VLOOKUP(Table1[[#This Row],[WeekName]],LookUp!A:B,2)</f>
        <v>43458</v>
      </c>
      <c r="J2939" s="47">
        <f>MONTH(Table1[[#This Row],[DateTime]])</f>
        <v>12</v>
      </c>
    </row>
    <row r="2940" spans="1:10" x14ac:dyDescent="0.25">
      <c r="A2940" s="15" t="s">
        <v>21</v>
      </c>
      <c r="B2940" s="17">
        <v>43459</v>
      </c>
      <c r="C2940" s="18">
        <v>1</v>
      </c>
      <c r="D2940" s="18">
        <v>1</v>
      </c>
      <c r="E2940" s="18">
        <v>0</v>
      </c>
      <c r="F2940" s="9">
        <v>0</v>
      </c>
      <c r="G2940" s="24">
        <v>52</v>
      </c>
      <c r="H2940" s="24">
        <f>Table1[[#This Row],[Week]]-45</f>
        <v>7</v>
      </c>
      <c r="I2940" s="32">
        <f>VLOOKUP(Table1[[#This Row],[WeekName]],LookUp!A:B,2)</f>
        <v>43458</v>
      </c>
      <c r="J2940" s="47">
        <f>MONTH(Table1[[#This Row],[DateTime]])</f>
        <v>12</v>
      </c>
    </row>
    <row r="2941" spans="1:10" x14ac:dyDescent="0.25">
      <c r="A2941" s="15" t="s">
        <v>23</v>
      </c>
      <c r="B2941" s="17">
        <v>43459</v>
      </c>
      <c r="C2941" s="18">
        <v>18</v>
      </c>
      <c r="D2941" s="18">
        <v>0</v>
      </c>
      <c r="E2941" s="18">
        <v>18</v>
      </c>
      <c r="F2941" s="9">
        <v>0</v>
      </c>
      <c r="G2941" s="24">
        <v>52</v>
      </c>
      <c r="H2941" s="24">
        <f>Table1[[#This Row],[Week]]-45</f>
        <v>7</v>
      </c>
      <c r="I2941" s="32">
        <f>VLOOKUP(Table1[[#This Row],[WeekName]],LookUp!A:B,2)</f>
        <v>43458</v>
      </c>
      <c r="J2941" s="47">
        <f>MONTH(Table1[[#This Row],[DateTime]])</f>
        <v>12</v>
      </c>
    </row>
    <row r="2942" spans="1:10" x14ac:dyDescent="0.25">
      <c r="A2942" s="15" t="s">
        <v>25</v>
      </c>
      <c r="B2942" s="17">
        <v>43459</v>
      </c>
      <c r="C2942" s="18">
        <v>18</v>
      </c>
      <c r="D2942" s="18">
        <v>0</v>
      </c>
      <c r="E2942" s="18">
        <v>18</v>
      </c>
      <c r="F2942" s="9">
        <v>0</v>
      </c>
      <c r="G2942" s="24">
        <v>52</v>
      </c>
      <c r="H2942" s="24">
        <f>Table1[[#This Row],[Week]]-45</f>
        <v>7</v>
      </c>
      <c r="I2942" s="32">
        <f>VLOOKUP(Table1[[#This Row],[WeekName]],LookUp!A:B,2)</f>
        <v>43458</v>
      </c>
      <c r="J2942" s="47">
        <f>MONTH(Table1[[#This Row],[DateTime]])</f>
        <v>12</v>
      </c>
    </row>
    <row r="2943" spans="1:10" x14ac:dyDescent="0.25">
      <c r="A2943" s="15" t="s">
        <v>26</v>
      </c>
      <c r="B2943" s="17">
        <v>43459</v>
      </c>
      <c r="C2943" s="18">
        <v>14</v>
      </c>
      <c r="D2943" s="18">
        <v>0</v>
      </c>
      <c r="E2943" s="18">
        <v>14</v>
      </c>
      <c r="F2943" s="9">
        <v>0</v>
      </c>
      <c r="G2943" s="24">
        <v>52</v>
      </c>
      <c r="H2943" s="24">
        <f>Table1[[#This Row],[Week]]-45</f>
        <v>7</v>
      </c>
      <c r="I2943" s="32">
        <f>VLOOKUP(Table1[[#This Row],[WeekName]],LookUp!A:B,2)</f>
        <v>43458</v>
      </c>
      <c r="J2943" s="47">
        <f>MONTH(Table1[[#This Row],[DateTime]])</f>
        <v>12</v>
      </c>
    </row>
    <row r="2944" spans="1:10" x14ac:dyDescent="0.25">
      <c r="A2944" s="15" t="s">
        <v>27</v>
      </c>
      <c r="B2944" s="17">
        <v>43459</v>
      </c>
      <c r="C2944" s="18">
        <v>61</v>
      </c>
      <c r="D2944" s="18">
        <v>5</v>
      </c>
      <c r="E2944" s="18">
        <v>56</v>
      </c>
      <c r="F2944" s="9">
        <v>0</v>
      </c>
      <c r="G2944" s="24">
        <v>52</v>
      </c>
      <c r="H2944" s="24">
        <f>Table1[[#This Row],[Week]]-45</f>
        <v>7</v>
      </c>
      <c r="I2944" s="32">
        <f>VLOOKUP(Table1[[#This Row],[WeekName]],LookUp!A:B,2)</f>
        <v>43458</v>
      </c>
      <c r="J2944" s="47">
        <f>MONTH(Table1[[#This Row],[DateTime]])</f>
        <v>12</v>
      </c>
    </row>
    <row r="2945" spans="1:10" x14ac:dyDescent="0.25">
      <c r="A2945" s="15" t="s">
        <v>28</v>
      </c>
      <c r="B2945" s="17">
        <v>43459</v>
      </c>
      <c r="C2945" s="18">
        <v>10</v>
      </c>
      <c r="D2945" s="18">
        <v>5</v>
      </c>
      <c r="E2945" s="18">
        <v>5</v>
      </c>
      <c r="F2945" s="9">
        <v>0</v>
      </c>
      <c r="G2945" s="24">
        <v>52</v>
      </c>
      <c r="H2945" s="24">
        <f>Table1[[#This Row],[Week]]-45</f>
        <v>7</v>
      </c>
      <c r="I2945" s="32">
        <f>VLOOKUP(Table1[[#This Row],[WeekName]],LookUp!A:B,2)</f>
        <v>43458</v>
      </c>
      <c r="J2945" s="47">
        <f>MONTH(Table1[[#This Row],[DateTime]])</f>
        <v>12</v>
      </c>
    </row>
    <row r="2946" spans="1:10" x14ac:dyDescent="0.25">
      <c r="A2946" s="15" t="s">
        <v>29</v>
      </c>
      <c r="B2946" s="17">
        <v>43459</v>
      </c>
      <c r="C2946" s="18">
        <v>1</v>
      </c>
      <c r="D2946" s="18">
        <v>0</v>
      </c>
      <c r="E2946" s="18">
        <v>1</v>
      </c>
      <c r="F2946" s="9">
        <v>0</v>
      </c>
      <c r="G2946" s="24">
        <v>52</v>
      </c>
      <c r="H2946" s="24">
        <f>Table1[[#This Row],[Week]]-45</f>
        <v>7</v>
      </c>
      <c r="I2946" s="32">
        <f>VLOOKUP(Table1[[#This Row],[WeekName]],LookUp!A:B,2)</f>
        <v>43458</v>
      </c>
      <c r="J2946" s="47">
        <f>MONTH(Table1[[#This Row],[DateTime]])</f>
        <v>12</v>
      </c>
    </row>
    <row r="2947" spans="1:10" x14ac:dyDescent="0.25">
      <c r="A2947" s="15" t="s">
        <v>32</v>
      </c>
      <c r="B2947" s="17">
        <v>43459</v>
      </c>
      <c r="C2947" s="18">
        <v>9</v>
      </c>
      <c r="D2947" s="18">
        <v>0</v>
      </c>
      <c r="E2947" s="18">
        <v>9</v>
      </c>
      <c r="F2947" s="9">
        <v>0</v>
      </c>
      <c r="G2947" s="24">
        <v>52</v>
      </c>
      <c r="H2947" s="24">
        <f>Table1[[#This Row],[Week]]-45</f>
        <v>7</v>
      </c>
      <c r="I2947" s="32">
        <f>VLOOKUP(Table1[[#This Row],[WeekName]],LookUp!A:B,2)</f>
        <v>43458</v>
      </c>
      <c r="J2947" s="47">
        <f>MONTH(Table1[[#This Row],[DateTime]])</f>
        <v>12</v>
      </c>
    </row>
    <row r="2948" spans="1:10" x14ac:dyDescent="0.25">
      <c r="A2948" s="15" t="s">
        <v>33</v>
      </c>
      <c r="B2948" s="17">
        <v>43459</v>
      </c>
      <c r="C2948" s="18">
        <v>5</v>
      </c>
      <c r="D2948" s="18">
        <v>0</v>
      </c>
      <c r="E2948" s="18">
        <v>5</v>
      </c>
      <c r="F2948" s="9">
        <v>0</v>
      </c>
      <c r="G2948" s="24">
        <v>52</v>
      </c>
      <c r="H2948" s="24">
        <f>Table1[[#This Row],[Week]]-45</f>
        <v>7</v>
      </c>
      <c r="I2948" s="32">
        <f>VLOOKUP(Table1[[#This Row],[WeekName]],LookUp!A:B,2)</f>
        <v>43458</v>
      </c>
      <c r="J2948" s="47">
        <f>MONTH(Table1[[#This Row],[DateTime]])</f>
        <v>12</v>
      </c>
    </row>
    <row r="2949" spans="1:10" x14ac:dyDescent="0.25">
      <c r="A2949" s="15" t="s">
        <v>34</v>
      </c>
      <c r="B2949" s="17">
        <v>43459</v>
      </c>
      <c r="C2949" s="18">
        <v>4</v>
      </c>
      <c r="D2949" s="18">
        <v>1</v>
      </c>
      <c r="E2949" s="18">
        <v>3</v>
      </c>
      <c r="F2949" s="9">
        <v>0</v>
      </c>
      <c r="G2949" s="24">
        <v>52</v>
      </c>
      <c r="H2949" s="24">
        <f>Table1[[#This Row],[Week]]-45</f>
        <v>7</v>
      </c>
      <c r="I2949" s="32">
        <f>VLOOKUP(Table1[[#This Row],[WeekName]],LookUp!A:B,2)</f>
        <v>43458</v>
      </c>
      <c r="J2949" s="47">
        <f>MONTH(Table1[[#This Row],[DateTime]])</f>
        <v>12</v>
      </c>
    </row>
    <row r="2950" spans="1:10" x14ac:dyDescent="0.25">
      <c r="A2950" s="15" t="s">
        <v>35</v>
      </c>
      <c r="B2950" s="17">
        <v>43459</v>
      </c>
      <c r="C2950" s="18">
        <v>24</v>
      </c>
      <c r="D2950" s="18">
        <v>3</v>
      </c>
      <c r="E2950" s="18">
        <v>21</v>
      </c>
      <c r="F2950" s="9">
        <v>0</v>
      </c>
      <c r="G2950" s="24">
        <v>52</v>
      </c>
      <c r="H2950" s="24">
        <f>Table1[[#This Row],[Week]]-45</f>
        <v>7</v>
      </c>
      <c r="I2950" s="32">
        <f>VLOOKUP(Table1[[#This Row],[WeekName]],LookUp!A:B,2)</f>
        <v>43458</v>
      </c>
      <c r="J2950" s="47">
        <f>MONTH(Table1[[#This Row],[DateTime]])</f>
        <v>12</v>
      </c>
    </row>
    <row r="2951" spans="1:10" x14ac:dyDescent="0.25">
      <c r="A2951" s="15" t="s">
        <v>36</v>
      </c>
      <c r="B2951" s="17">
        <v>43459</v>
      </c>
      <c r="C2951" s="18">
        <v>24</v>
      </c>
      <c r="D2951" s="18">
        <v>0</v>
      </c>
      <c r="E2951" s="18">
        <v>24</v>
      </c>
      <c r="F2951" s="9">
        <v>0</v>
      </c>
      <c r="G2951" s="24">
        <v>52</v>
      </c>
      <c r="H2951" s="24">
        <f>Table1[[#This Row],[Week]]-45</f>
        <v>7</v>
      </c>
      <c r="I2951" s="32">
        <f>VLOOKUP(Table1[[#This Row],[WeekName]],LookUp!A:B,2)</f>
        <v>43458</v>
      </c>
      <c r="J2951" s="47">
        <f>MONTH(Table1[[#This Row],[DateTime]])</f>
        <v>12</v>
      </c>
    </row>
    <row r="2952" spans="1:10" x14ac:dyDescent="0.25">
      <c r="A2952" s="15" t="s">
        <v>37</v>
      </c>
      <c r="B2952" s="17">
        <v>43459</v>
      </c>
      <c r="C2952" s="18">
        <v>7</v>
      </c>
      <c r="D2952" s="18">
        <v>0</v>
      </c>
      <c r="E2952" s="18">
        <v>7</v>
      </c>
      <c r="F2952" s="9">
        <v>0</v>
      </c>
      <c r="G2952" s="24">
        <v>52</v>
      </c>
      <c r="H2952" s="24">
        <f>Table1[[#This Row],[Week]]-45</f>
        <v>7</v>
      </c>
      <c r="I2952" s="32">
        <f>VLOOKUP(Table1[[#This Row],[WeekName]],LookUp!A:B,2)</f>
        <v>43458</v>
      </c>
      <c r="J2952" s="47">
        <f>MONTH(Table1[[#This Row],[DateTime]])</f>
        <v>12</v>
      </c>
    </row>
    <row r="2953" spans="1:10" x14ac:dyDescent="0.25">
      <c r="A2953" s="15" t="s">
        <v>38</v>
      </c>
      <c r="B2953" s="17">
        <v>43459</v>
      </c>
      <c r="C2953" s="18">
        <v>7</v>
      </c>
      <c r="D2953" s="18">
        <v>0</v>
      </c>
      <c r="E2953" s="18">
        <v>7</v>
      </c>
      <c r="F2953" s="9">
        <v>0</v>
      </c>
      <c r="G2953" s="24">
        <v>52</v>
      </c>
      <c r="H2953" s="24">
        <f>Table1[[#This Row],[Week]]-45</f>
        <v>7</v>
      </c>
      <c r="I2953" s="32">
        <f>VLOOKUP(Table1[[#This Row],[WeekName]],LookUp!A:B,2)</f>
        <v>43458</v>
      </c>
      <c r="J2953" s="47">
        <f>MONTH(Table1[[#This Row],[DateTime]])</f>
        <v>12</v>
      </c>
    </row>
    <row r="2954" spans="1:10" x14ac:dyDescent="0.25">
      <c r="A2954" s="15" t="s">
        <v>39</v>
      </c>
      <c r="B2954" s="17">
        <v>43459</v>
      </c>
      <c r="C2954" s="18">
        <v>1</v>
      </c>
      <c r="D2954" s="18">
        <v>0</v>
      </c>
      <c r="E2954" s="18">
        <v>1</v>
      </c>
      <c r="F2954" s="9">
        <v>0</v>
      </c>
      <c r="G2954" s="24">
        <v>52</v>
      </c>
      <c r="H2954" s="24">
        <f>Table1[[#This Row],[Week]]-45</f>
        <v>7</v>
      </c>
      <c r="I2954" s="32">
        <f>VLOOKUP(Table1[[#This Row],[WeekName]],LookUp!A:B,2)</f>
        <v>43458</v>
      </c>
      <c r="J2954" s="47">
        <f>MONTH(Table1[[#This Row],[DateTime]])</f>
        <v>12</v>
      </c>
    </row>
    <row r="2955" spans="1:10" x14ac:dyDescent="0.25">
      <c r="A2955" s="15" t="s">
        <v>40</v>
      </c>
      <c r="B2955" s="17">
        <v>43459</v>
      </c>
      <c r="C2955" s="18">
        <v>1</v>
      </c>
      <c r="D2955" s="18">
        <v>0</v>
      </c>
      <c r="E2955" s="18">
        <v>0</v>
      </c>
      <c r="F2955" s="9">
        <v>0</v>
      </c>
      <c r="G2955" s="24">
        <v>52</v>
      </c>
      <c r="H2955" s="24">
        <f>Table1[[#This Row],[Week]]-45</f>
        <v>7</v>
      </c>
      <c r="I2955" s="32">
        <f>VLOOKUP(Table1[[#This Row],[WeekName]],LookUp!A:B,2)</f>
        <v>43458</v>
      </c>
      <c r="J2955" s="47">
        <f>MONTH(Table1[[#This Row],[DateTime]])</f>
        <v>12</v>
      </c>
    </row>
    <row r="2956" spans="1:10" x14ac:dyDescent="0.25">
      <c r="A2956" s="15" t="s">
        <v>41</v>
      </c>
      <c r="B2956" s="17">
        <v>43459</v>
      </c>
      <c r="C2956" s="18">
        <v>29</v>
      </c>
      <c r="D2956" s="18">
        <v>5</v>
      </c>
      <c r="E2956" s="18">
        <v>24</v>
      </c>
      <c r="F2956" s="9">
        <v>0</v>
      </c>
      <c r="G2956" s="24">
        <v>52</v>
      </c>
      <c r="H2956" s="24">
        <f>Table1[[#This Row],[Week]]-45</f>
        <v>7</v>
      </c>
      <c r="I2956" s="32">
        <f>VLOOKUP(Table1[[#This Row],[WeekName]],LookUp!A:B,2)</f>
        <v>43458</v>
      </c>
      <c r="J2956" s="47">
        <f>MONTH(Table1[[#This Row],[DateTime]])</f>
        <v>12</v>
      </c>
    </row>
    <row r="2957" spans="1:10" x14ac:dyDescent="0.25">
      <c r="A2957" s="15" t="s">
        <v>42</v>
      </c>
      <c r="B2957" s="17">
        <v>43459</v>
      </c>
      <c r="C2957" s="18">
        <v>134</v>
      </c>
      <c r="D2957" s="18">
        <v>18</v>
      </c>
      <c r="E2957" s="18">
        <v>116</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7</v>
      </c>
      <c r="B2960" s="17">
        <v>43460</v>
      </c>
      <c r="C2960" s="18">
        <v>10</v>
      </c>
      <c r="D2960" s="18">
        <v>0</v>
      </c>
      <c r="E2960" s="18">
        <v>10</v>
      </c>
      <c r="F2960" s="9">
        <v>0</v>
      </c>
      <c r="G2960" s="24">
        <v>52</v>
      </c>
      <c r="H2960" s="24">
        <f>Table1[[#This Row],[Week]]-45</f>
        <v>7</v>
      </c>
      <c r="I2960" s="32">
        <f>VLOOKUP(Table1[[#This Row],[WeekName]],LookUp!A:B,2)</f>
        <v>43458</v>
      </c>
      <c r="J2960" s="47">
        <f>MONTH(Table1[[#This Row],[DateTime]])</f>
        <v>12</v>
      </c>
    </row>
    <row r="2961" spans="1:10" x14ac:dyDescent="0.25">
      <c r="A2961" s="15" t="s">
        <v>8</v>
      </c>
      <c r="B2961" s="17">
        <v>43460</v>
      </c>
      <c r="C2961" s="18">
        <v>53</v>
      </c>
      <c r="D2961" s="18">
        <v>8</v>
      </c>
      <c r="E2961" s="18">
        <v>45</v>
      </c>
      <c r="F2961" s="9">
        <v>0</v>
      </c>
      <c r="G2961" s="24">
        <v>52</v>
      </c>
      <c r="H2961" s="24">
        <f>Table1[[#This Row],[Week]]-45</f>
        <v>7</v>
      </c>
      <c r="I2961" s="32">
        <f>VLOOKUP(Table1[[#This Row],[WeekName]],LookUp!A:B,2)</f>
        <v>43458</v>
      </c>
      <c r="J2961" s="47">
        <f>MONTH(Table1[[#This Row],[DateTime]])</f>
        <v>12</v>
      </c>
    </row>
    <row r="2962" spans="1:10" x14ac:dyDescent="0.25">
      <c r="A2962" s="15" t="s">
        <v>9</v>
      </c>
      <c r="B2962" s="17">
        <v>43460</v>
      </c>
      <c r="C2962" s="18">
        <v>35</v>
      </c>
      <c r="D2962" s="18">
        <v>0</v>
      </c>
      <c r="E2962" s="18">
        <v>35</v>
      </c>
      <c r="F2962" s="9">
        <v>0</v>
      </c>
      <c r="G2962" s="24">
        <v>52</v>
      </c>
      <c r="H2962" s="24">
        <f>Table1[[#This Row],[Week]]-45</f>
        <v>7</v>
      </c>
      <c r="I2962" s="32">
        <f>VLOOKUP(Table1[[#This Row],[WeekName]],LookUp!A:B,2)</f>
        <v>43458</v>
      </c>
      <c r="J2962" s="47">
        <f>MONTH(Table1[[#This Row],[DateTime]])</f>
        <v>12</v>
      </c>
    </row>
    <row r="2963" spans="1:10" x14ac:dyDescent="0.25">
      <c r="A2963" s="15" t="s">
        <v>10</v>
      </c>
      <c r="B2963" s="17">
        <v>43460</v>
      </c>
      <c r="C2963" s="18">
        <v>1</v>
      </c>
      <c r="D2963" s="18">
        <v>0</v>
      </c>
      <c r="E2963" s="18">
        <v>1</v>
      </c>
      <c r="F2963" s="9">
        <v>0</v>
      </c>
      <c r="G2963" s="24">
        <v>52</v>
      </c>
      <c r="H2963" s="24">
        <f>Table1[[#This Row],[Week]]-45</f>
        <v>7</v>
      </c>
      <c r="I2963" s="32">
        <f>VLOOKUP(Table1[[#This Row],[WeekName]],LookUp!A:B,2)</f>
        <v>43458</v>
      </c>
      <c r="J2963" s="47">
        <f>MONTH(Table1[[#This Row],[DateTime]])</f>
        <v>12</v>
      </c>
    </row>
    <row r="2964" spans="1:10" x14ac:dyDescent="0.25">
      <c r="A2964" s="15" t="s">
        <v>11</v>
      </c>
      <c r="B2964" s="17">
        <v>43460</v>
      </c>
      <c r="C2964" s="18">
        <v>6</v>
      </c>
      <c r="D2964" s="18">
        <v>2</v>
      </c>
      <c r="E2964" s="18">
        <v>4</v>
      </c>
      <c r="F2964" s="9">
        <v>0</v>
      </c>
      <c r="G2964" s="24">
        <v>52</v>
      </c>
      <c r="H2964" s="24">
        <f>Table1[[#This Row],[Week]]-45</f>
        <v>7</v>
      </c>
      <c r="I2964" s="32">
        <f>VLOOKUP(Table1[[#This Row],[WeekName]],LookUp!A:B,2)</f>
        <v>43458</v>
      </c>
      <c r="J2964" s="47">
        <f>MONTH(Table1[[#This Row],[DateTime]])</f>
        <v>12</v>
      </c>
    </row>
    <row r="2965" spans="1:10" x14ac:dyDescent="0.25">
      <c r="A2965" s="15" t="s">
        <v>12</v>
      </c>
      <c r="B2965" s="17">
        <v>43460</v>
      </c>
      <c r="C2965" s="18">
        <v>3</v>
      </c>
      <c r="D2965" s="18">
        <v>0</v>
      </c>
      <c r="E2965" s="18">
        <v>3</v>
      </c>
      <c r="F2965" s="9">
        <v>0</v>
      </c>
      <c r="G2965" s="24">
        <v>52</v>
      </c>
      <c r="H2965" s="24">
        <f>Table1[[#This Row],[Week]]-45</f>
        <v>7</v>
      </c>
      <c r="I2965" s="32">
        <f>VLOOKUP(Table1[[#This Row],[WeekName]],LookUp!A:B,2)</f>
        <v>43458</v>
      </c>
      <c r="J2965" s="47">
        <f>MONTH(Table1[[#This Row],[DateTime]])</f>
        <v>12</v>
      </c>
    </row>
    <row r="2966" spans="1:10" x14ac:dyDescent="0.25">
      <c r="A2966" s="15" t="s">
        <v>13</v>
      </c>
      <c r="B2966" s="17">
        <v>43460</v>
      </c>
      <c r="C2966" s="18">
        <v>2728</v>
      </c>
      <c r="D2966" s="18">
        <v>63</v>
      </c>
      <c r="E2966" s="18">
        <v>2642</v>
      </c>
      <c r="F2966" s="9">
        <v>23</v>
      </c>
      <c r="G2966" s="24">
        <v>52</v>
      </c>
      <c r="H2966" s="24">
        <f>Table1[[#This Row],[Week]]-45</f>
        <v>7</v>
      </c>
      <c r="I2966" s="32">
        <f>VLOOKUP(Table1[[#This Row],[WeekName]],LookUp!A:B,2)</f>
        <v>43458</v>
      </c>
      <c r="J2966" s="47">
        <f>MONTH(Table1[[#This Row],[DateTime]])</f>
        <v>12</v>
      </c>
    </row>
    <row r="2967" spans="1:10" x14ac:dyDescent="0.25">
      <c r="A2967" s="15" t="s">
        <v>48</v>
      </c>
      <c r="B2967" s="17">
        <v>43460</v>
      </c>
      <c r="C2967" s="18">
        <v>17</v>
      </c>
      <c r="D2967" s="18">
        <v>1</v>
      </c>
      <c r="E2967" s="18">
        <v>16</v>
      </c>
      <c r="F2967" s="9">
        <v>0</v>
      </c>
      <c r="G2967" s="24">
        <v>52</v>
      </c>
      <c r="H2967" s="24">
        <f>Table1[[#This Row],[Week]]-45</f>
        <v>7</v>
      </c>
      <c r="I2967" s="32">
        <f>VLOOKUP(Table1[[#This Row],[WeekName]],LookUp!A:B,2)</f>
        <v>43458</v>
      </c>
      <c r="J2967" s="47">
        <f>MONTH(Table1[[#This Row],[DateTime]])</f>
        <v>12</v>
      </c>
    </row>
    <row r="2968" spans="1:10" x14ac:dyDescent="0.25">
      <c r="A2968" s="15" t="s">
        <v>14</v>
      </c>
      <c r="B2968" s="17">
        <v>43460</v>
      </c>
      <c r="C2968" s="18">
        <v>208</v>
      </c>
      <c r="D2968" s="18">
        <v>18</v>
      </c>
      <c r="E2968" s="18">
        <v>190</v>
      </c>
      <c r="F2968" s="9">
        <v>0</v>
      </c>
      <c r="G2968" s="24">
        <v>52</v>
      </c>
      <c r="H2968" s="24">
        <f>Table1[[#This Row],[Week]]-45</f>
        <v>7</v>
      </c>
      <c r="I2968" s="32">
        <f>VLOOKUP(Table1[[#This Row],[WeekName]],LookUp!A:B,2)</f>
        <v>43458</v>
      </c>
      <c r="J2968" s="47">
        <f>MONTH(Table1[[#This Row],[DateTime]])</f>
        <v>12</v>
      </c>
    </row>
    <row r="2969" spans="1:10" x14ac:dyDescent="0.25">
      <c r="A2969" s="15" t="s">
        <v>15</v>
      </c>
      <c r="B2969" s="17">
        <v>43460</v>
      </c>
      <c r="C2969" s="18">
        <v>3</v>
      </c>
      <c r="D2969" s="18">
        <v>1</v>
      </c>
      <c r="E2969" s="18">
        <v>2</v>
      </c>
      <c r="F2969" s="9">
        <v>0</v>
      </c>
      <c r="G2969" s="24">
        <v>52</v>
      </c>
      <c r="H2969" s="24">
        <f>Table1[[#This Row],[Week]]-45</f>
        <v>7</v>
      </c>
      <c r="I2969" s="32">
        <f>VLOOKUP(Table1[[#This Row],[WeekName]],LookUp!A:B,2)</f>
        <v>43458</v>
      </c>
      <c r="J2969" s="47">
        <f>MONTH(Table1[[#This Row],[DateTime]])</f>
        <v>12</v>
      </c>
    </row>
    <row r="2970" spans="1:10" x14ac:dyDescent="0.25">
      <c r="A2970" s="15" t="s">
        <v>16</v>
      </c>
      <c r="B2970" s="17">
        <v>43460</v>
      </c>
      <c r="C2970" s="18">
        <v>7</v>
      </c>
      <c r="D2970" s="18">
        <v>4</v>
      </c>
      <c r="E2970" s="18">
        <v>3</v>
      </c>
      <c r="F2970" s="9">
        <v>0</v>
      </c>
      <c r="G2970" s="24">
        <v>52</v>
      </c>
      <c r="H2970" s="24">
        <f>Table1[[#This Row],[Week]]-45</f>
        <v>7</v>
      </c>
      <c r="I2970" s="32">
        <f>VLOOKUP(Table1[[#This Row],[WeekName]],LookUp!A:B,2)</f>
        <v>43458</v>
      </c>
      <c r="J2970" s="47">
        <f>MONTH(Table1[[#This Row],[DateTime]])</f>
        <v>12</v>
      </c>
    </row>
    <row r="2971" spans="1:10" x14ac:dyDescent="0.25">
      <c r="A2971" s="15" t="s">
        <v>17</v>
      </c>
      <c r="B2971" s="17">
        <v>43460</v>
      </c>
      <c r="C2971" s="18">
        <v>158</v>
      </c>
      <c r="D2971" s="18">
        <v>42</v>
      </c>
      <c r="E2971" s="18">
        <v>116</v>
      </c>
      <c r="F2971" s="9">
        <v>0</v>
      </c>
      <c r="G2971" s="24">
        <v>52</v>
      </c>
      <c r="H2971" s="24">
        <f>Table1[[#This Row],[Week]]-45</f>
        <v>7</v>
      </c>
      <c r="I2971" s="32">
        <f>VLOOKUP(Table1[[#This Row],[WeekName]],LookUp!A:B,2)</f>
        <v>43458</v>
      </c>
      <c r="J2971" s="47">
        <f>MONTH(Table1[[#This Row],[DateTime]])</f>
        <v>12</v>
      </c>
    </row>
    <row r="2972" spans="1:10" x14ac:dyDescent="0.25">
      <c r="A2972" s="15" t="s">
        <v>18</v>
      </c>
      <c r="B2972" s="17">
        <v>43460</v>
      </c>
      <c r="C2972" s="18">
        <v>98</v>
      </c>
      <c r="D2972" s="18">
        <v>2</v>
      </c>
      <c r="E2972" s="18">
        <v>96</v>
      </c>
      <c r="F2972" s="9">
        <v>0</v>
      </c>
      <c r="G2972" s="24">
        <v>52</v>
      </c>
      <c r="H2972" s="24">
        <f>Table1[[#This Row],[Week]]-45</f>
        <v>7</v>
      </c>
      <c r="I2972" s="32">
        <f>VLOOKUP(Table1[[#This Row],[WeekName]],LookUp!A:B,2)</f>
        <v>43458</v>
      </c>
      <c r="J2972" s="47">
        <f>MONTH(Table1[[#This Row],[DateTime]])</f>
        <v>12</v>
      </c>
    </row>
    <row r="2973" spans="1:10" x14ac:dyDescent="0.25">
      <c r="A2973" s="15" t="s">
        <v>19</v>
      </c>
      <c r="B2973" s="17">
        <v>43460</v>
      </c>
      <c r="C2973" s="18">
        <v>1</v>
      </c>
      <c r="D2973" s="18">
        <v>1</v>
      </c>
      <c r="E2973" s="18">
        <v>0</v>
      </c>
      <c r="F2973" s="9">
        <v>0</v>
      </c>
      <c r="G2973" s="24">
        <v>52</v>
      </c>
      <c r="H2973" s="24">
        <f>Table1[[#This Row],[Week]]-45</f>
        <v>7</v>
      </c>
      <c r="I2973" s="32">
        <f>VLOOKUP(Table1[[#This Row],[WeekName]],LookUp!A:B,2)</f>
        <v>43458</v>
      </c>
      <c r="J2973" s="47">
        <f>MONTH(Table1[[#This Row],[DateTime]])</f>
        <v>12</v>
      </c>
    </row>
    <row r="2974" spans="1:10" x14ac:dyDescent="0.25">
      <c r="A2974" s="15" t="s">
        <v>21</v>
      </c>
      <c r="B2974" s="17">
        <v>43460</v>
      </c>
      <c r="C2974" s="18">
        <v>18</v>
      </c>
      <c r="D2974" s="18">
        <v>2</v>
      </c>
      <c r="E2974" s="18">
        <v>16</v>
      </c>
      <c r="F2974" s="9">
        <v>0</v>
      </c>
      <c r="G2974" s="24">
        <v>52</v>
      </c>
      <c r="H2974" s="24">
        <f>Table1[[#This Row],[Week]]-45</f>
        <v>7</v>
      </c>
      <c r="I2974" s="32">
        <f>VLOOKUP(Table1[[#This Row],[WeekName]],LookUp!A:B,2)</f>
        <v>43458</v>
      </c>
      <c r="J2974" s="47">
        <f>MONTH(Table1[[#This Row],[DateTime]])</f>
        <v>12</v>
      </c>
    </row>
    <row r="2975" spans="1:10" x14ac:dyDescent="0.25">
      <c r="A2975" s="15" t="s">
        <v>22</v>
      </c>
      <c r="B2975" s="17">
        <v>43460</v>
      </c>
      <c r="C2975" s="18">
        <v>4</v>
      </c>
      <c r="D2975" s="18">
        <v>0</v>
      </c>
      <c r="E2975" s="18">
        <v>4</v>
      </c>
      <c r="F2975" s="9">
        <v>0</v>
      </c>
      <c r="G2975" s="24">
        <v>52</v>
      </c>
      <c r="H2975" s="24">
        <f>Table1[[#This Row],[Week]]-45</f>
        <v>7</v>
      </c>
      <c r="I2975" s="32">
        <f>VLOOKUP(Table1[[#This Row],[WeekName]],LookUp!A:B,2)</f>
        <v>43458</v>
      </c>
      <c r="J2975" s="47">
        <f>MONTH(Table1[[#This Row],[DateTime]])</f>
        <v>12</v>
      </c>
    </row>
    <row r="2976" spans="1:10" x14ac:dyDescent="0.25">
      <c r="A2976" s="15" t="s">
        <v>23</v>
      </c>
      <c r="B2976" s="17">
        <v>43460</v>
      </c>
      <c r="C2976" s="18">
        <v>167</v>
      </c>
      <c r="D2976" s="18">
        <v>1</v>
      </c>
      <c r="E2976" s="18">
        <v>166</v>
      </c>
      <c r="F2976" s="9">
        <v>0</v>
      </c>
      <c r="G2976" s="24">
        <v>52</v>
      </c>
      <c r="H2976" s="24">
        <f>Table1[[#This Row],[Week]]-45</f>
        <v>7</v>
      </c>
      <c r="I2976" s="32">
        <f>VLOOKUP(Table1[[#This Row],[WeekName]],LookUp!A:B,2)</f>
        <v>43458</v>
      </c>
      <c r="J2976" s="47">
        <f>MONTH(Table1[[#This Row],[DateTime]])</f>
        <v>12</v>
      </c>
    </row>
    <row r="2977" spans="1:10" x14ac:dyDescent="0.25">
      <c r="A2977" s="15" t="s">
        <v>25</v>
      </c>
      <c r="B2977" s="17">
        <v>43460</v>
      </c>
      <c r="C2977" s="18">
        <v>167</v>
      </c>
      <c r="D2977" s="18">
        <v>0</v>
      </c>
      <c r="E2977" s="18">
        <v>167</v>
      </c>
      <c r="F2977" s="9">
        <v>0</v>
      </c>
      <c r="G2977" s="24">
        <v>52</v>
      </c>
      <c r="H2977" s="24">
        <f>Table1[[#This Row],[Week]]-45</f>
        <v>7</v>
      </c>
      <c r="I2977" s="32">
        <f>VLOOKUP(Table1[[#This Row],[WeekName]],LookUp!A:B,2)</f>
        <v>43458</v>
      </c>
      <c r="J2977" s="47">
        <f>MONTH(Table1[[#This Row],[DateTime]])</f>
        <v>12</v>
      </c>
    </row>
    <row r="2978" spans="1:10" x14ac:dyDescent="0.25">
      <c r="A2978" s="15" t="s">
        <v>26</v>
      </c>
      <c r="B2978" s="17">
        <v>43460</v>
      </c>
      <c r="C2978" s="18">
        <v>494</v>
      </c>
      <c r="D2978" s="18">
        <v>4</v>
      </c>
      <c r="E2978" s="18">
        <v>490</v>
      </c>
      <c r="F2978" s="9">
        <v>0</v>
      </c>
      <c r="G2978" s="24">
        <v>52</v>
      </c>
      <c r="H2978" s="24">
        <f>Table1[[#This Row],[Week]]-45</f>
        <v>7</v>
      </c>
      <c r="I2978" s="32">
        <f>VLOOKUP(Table1[[#This Row],[WeekName]],LookUp!A:B,2)</f>
        <v>43458</v>
      </c>
      <c r="J2978" s="47">
        <f>MONTH(Table1[[#This Row],[DateTime]])</f>
        <v>12</v>
      </c>
    </row>
    <row r="2979" spans="1:10" x14ac:dyDescent="0.25">
      <c r="A2979" s="15" t="s">
        <v>27</v>
      </c>
      <c r="B2979" s="17">
        <v>43460</v>
      </c>
      <c r="C2979" s="18">
        <v>1274</v>
      </c>
      <c r="D2979" s="18">
        <v>10</v>
      </c>
      <c r="E2979" s="18">
        <v>1264</v>
      </c>
      <c r="F2979" s="9">
        <v>0</v>
      </c>
      <c r="G2979" s="24">
        <v>52</v>
      </c>
      <c r="H2979" s="24">
        <f>Table1[[#This Row],[Week]]-45</f>
        <v>7</v>
      </c>
      <c r="I2979" s="32">
        <f>VLOOKUP(Table1[[#This Row],[WeekName]],LookUp!A:B,2)</f>
        <v>43458</v>
      </c>
      <c r="J2979" s="47">
        <f>MONTH(Table1[[#This Row],[DateTime]])</f>
        <v>12</v>
      </c>
    </row>
    <row r="2980" spans="1:10" x14ac:dyDescent="0.25">
      <c r="A2980" s="15" t="s">
        <v>28</v>
      </c>
      <c r="B2980" s="17">
        <v>43460</v>
      </c>
      <c r="C2980" s="18">
        <v>142</v>
      </c>
      <c r="D2980" s="18">
        <v>22</v>
      </c>
      <c r="E2980" s="18">
        <v>120</v>
      </c>
      <c r="F2980" s="9">
        <v>0</v>
      </c>
      <c r="G2980" s="24">
        <v>52</v>
      </c>
      <c r="H2980" s="24">
        <f>Table1[[#This Row],[Week]]-45</f>
        <v>7</v>
      </c>
      <c r="I2980" s="32">
        <f>VLOOKUP(Table1[[#This Row],[WeekName]],LookUp!A:B,2)</f>
        <v>43458</v>
      </c>
      <c r="J2980" s="47">
        <f>MONTH(Table1[[#This Row],[DateTime]])</f>
        <v>12</v>
      </c>
    </row>
    <row r="2981" spans="1:10" x14ac:dyDescent="0.25">
      <c r="A2981" s="15" t="s">
        <v>29</v>
      </c>
      <c r="B2981" s="17">
        <v>43460</v>
      </c>
      <c r="C2981" s="18">
        <v>39</v>
      </c>
      <c r="D2981" s="18">
        <v>0</v>
      </c>
      <c r="E2981" s="18">
        <v>39</v>
      </c>
      <c r="F2981" s="9">
        <v>0</v>
      </c>
      <c r="G2981" s="24">
        <v>52</v>
      </c>
      <c r="H2981" s="24">
        <f>Table1[[#This Row],[Week]]-45</f>
        <v>7</v>
      </c>
      <c r="I2981" s="32">
        <f>VLOOKUP(Table1[[#This Row],[WeekName]],LookUp!A:B,2)</f>
        <v>43458</v>
      </c>
      <c r="J2981" s="47">
        <f>MONTH(Table1[[#This Row],[DateTime]])</f>
        <v>12</v>
      </c>
    </row>
    <row r="2982" spans="1:10" x14ac:dyDescent="0.25">
      <c r="A2982" s="15" t="s">
        <v>30</v>
      </c>
      <c r="B2982" s="17">
        <v>43460</v>
      </c>
      <c r="C2982" s="18">
        <v>7</v>
      </c>
      <c r="D2982" s="18">
        <v>0</v>
      </c>
      <c r="E2982" s="18">
        <v>7</v>
      </c>
      <c r="F2982" s="9">
        <v>0</v>
      </c>
      <c r="G2982" s="24">
        <v>52</v>
      </c>
      <c r="H2982" s="24">
        <f>Table1[[#This Row],[Week]]-45</f>
        <v>7</v>
      </c>
      <c r="I2982" s="32">
        <f>VLOOKUP(Table1[[#This Row],[WeekName]],LookUp!A:B,2)</f>
        <v>43458</v>
      </c>
      <c r="J2982" s="47">
        <f>MONTH(Table1[[#This Row],[DateTime]])</f>
        <v>12</v>
      </c>
    </row>
    <row r="2983" spans="1:10" x14ac:dyDescent="0.25">
      <c r="A2983" s="15" t="s">
        <v>31</v>
      </c>
      <c r="B2983" s="17">
        <v>43460</v>
      </c>
      <c r="C2983" s="18">
        <v>11</v>
      </c>
      <c r="D2983" s="18">
        <v>2</v>
      </c>
      <c r="E2983" s="18">
        <v>9</v>
      </c>
      <c r="F2983" s="9">
        <v>0</v>
      </c>
      <c r="G2983" s="24">
        <v>52</v>
      </c>
      <c r="H2983" s="24">
        <f>Table1[[#This Row],[Week]]-45</f>
        <v>7</v>
      </c>
      <c r="I2983" s="32">
        <f>VLOOKUP(Table1[[#This Row],[WeekName]],LookUp!A:B,2)</f>
        <v>43458</v>
      </c>
      <c r="J2983" s="47">
        <f>MONTH(Table1[[#This Row],[DateTime]])</f>
        <v>12</v>
      </c>
    </row>
    <row r="2984" spans="1:10" x14ac:dyDescent="0.25">
      <c r="A2984" s="15" t="s">
        <v>32</v>
      </c>
      <c r="B2984" s="17">
        <v>43460</v>
      </c>
      <c r="C2984" s="18">
        <v>129</v>
      </c>
      <c r="D2984" s="18">
        <v>9</v>
      </c>
      <c r="E2984" s="18">
        <v>120</v>
      </c>
      <c r="F2984" s="9">
        <v>0</v>
      </c>
      <c r="G2984" s="24">
        <v>52</v>
      </c>
      <c r="H2984" s="24">
        <f>Table1[[#This Row],[Week]]-45</f>
        <v>7</v>
      </c>
      <c r="I2984" s="32">
        <f>VLOOKUP(Table1[[#This Row],[WeekName]],LookUp!A:B,2)</f>
        <v>43458</v>
      </c>
      <c r="J2984" s="47">
        <f>MONTH(Table1[[#This Row],[DateTime]])</f>
        <v>12</v>
      </c>
    </row>
    <row r="2985" spans="1:10" x14ac:dyDescent="0.25">
      <c r="A2985" s="15" t="s">
        <v>33</v>
      </c>
      <c r="B2985" s="17">
        <v>43460</v>
      </c>
      <c r="C2985" s="18">
        <v>54</v>
      </c>
      <c r="D2985" s="18">
        <v>13</v>
      </c>
      <c r="E2985" s="18">
        <v>41</v>
      </c>
      <c r="F2985" s="9">
        <v>0</v>
      </c>
      <c r="G2985" s="24">
        <v>52</v>
      </c>
      <c r="H2985" s="24">
        <f>Table1[[#This Row],[Week]]-45</f>
        <v>7</v>
      </c>
      <c r="I2985" s="32">
        <f>VLOOKUP(Table1[[#This Row],[WeekName]],LookUp!A:B,2)</f>
        <v>43458</v>
      </c>
      <c r="J2985" s="47">
        <f>MONTH(Table1[[#This Row],[DateTime]])</f>
        <v>12</v>
      </c>
    </row>
    <row r="2986" spans="1:10" x14ac:dyDescent="0.25">
      <c r="A2986" s="15" t="s">
        <v>34</v>
      </c>
      <c r="B2986" s="17">
        <v>43460</v>
      </c>
      <c r="C2986" s="18">
        <v>58</v>
      </c>
      <c r="D2986" s="18">
        <v>6</v>
      </c>
      <c r="E2986" s="18">
        <v>52</v>
      </c>
      <c r="F2986" s="9">
        <v>0</v>
      </c>
      <c r="G2986" s="24">
        <v>52</v>
      </c>
      <c r="H2986" s="24">
        <f>Table1[[#This Row],[Week]]-45</f>
        <v>7</v>
      </c>
      <c r="I2986" s="32">
        <f>VLOOKUP(Table1[[#This Row],[WeekName]],LookUp!A:B,2)</f>
        <v>43458</v>
      </c>
      <c r="J2986" s="47">
        <f>MONTH(Table1[[#This Row],[DateTime]])</f>
        <v>12</v>
      </c>
    </row>
    <row r="2987" spans="1:10" x14ac:dyDescent="0.25">
      <c r="A2987" s="15" t="s">
        <v>35</v>
      </c>
      <c r="B2987" s="17">
        <v>43460</v>
      </c>
      <c r="C2987" s="18">
        <v>357</v>
      </c>
      <c r="D2987" s="18">
        <v>19</v>
      </c>
      <c r="E2987" s="18">
        <v>338</v>
      </c>
      <c r="F2987" s="9">
        <v>0</v>
      </c>
      <c r="G2987" s="24">
        <v>52</v>
      </c>
      <c r="H2987" s="24">
        <f>Table1[[#This Row],[Week]]-45</f>
        <v>7</v>
      </c>
      <c r="I2987" s="32">
        <f>VLOOKUP(Table1[[#This Row],[WeekName]],LookUp!A:B,2)</f>
        <v>43458</v>
      </c>
      <c r="J2987" s="47">
        <f>MONTH(Table1[[#This Row],[DateTime]])</f>
        <v>12</v>
      </c>
    </row>
    <row r="2988" spans="1:10" x14ac:dyDescent="0.25">
      <c r="A2988" s="15" t="s">
        <v>36</v>
      </c>
      <c r="B2988" s="17">
        <v>43460</v>
      </c>
      <c r="C2988" s="18">
        <v>357</v>
      </c>
      <c r="D2988" s="18">
        <v>0</v>
      </c>
      <c r="E2988" s="18">
        <v>357</v>
      </c>
      <c r="F2988" s="9">
        <v>0</v>
      </c>
      <c r="G2988" s="24">
        <v>52</v>
      </c>
      <c r="H2988" s="24">
        <f>Table1[[#This Row],[Week]]-45</f>
        <v>7</v>
      </c>
      <c r="I2988" s="32">
        <f>VLOOKUP(Table1[[#This Row],[WeekName]],LookUp!A:B,2)</f>
        <v>43458</v>
      </c>
      <c r="J2988" s="47">
        <f>MONTH(Table1[[#This Row],[DateTime]])</f>
        <v>12</v>
      </c>
    </row>
    <row r="2989" spans="1:10" x14ac:dyDescent="0.25">
      <c r="A2989" s="15" t="s">
        <v>37</v>
      </c>
      <c r="B2989" s="17">
        <v>43460</v>
      </c>
      <c r="C2989" s="18">
        <v>191</v>
      </c>
      <c r="D2989" s="18">
        <v>23</v>
      </c>
      <c r="E2989" s="18">
        <v>168</v>
      </c>
      <c r="F2989" s="9">
        <v>0</v>
      </c>
      <c r="G2989" s="24">
        <v>52</v>
      </c>
      <c r="H2989" s="24">
        <f>Table1[[#This Row],[Week]]-45</f>
        <v>7</v>
      </c>
      <c r="I2989" s="32">
        <f>VLOOKUP(Table1[[#This Row],[WeekName]],LookUp!A:B,2)</f>
        <v>43458</v>
      </c>
      <c r="J2989" s="47">
        <f>MONTH(Table1[[#This Row],[DateTime]])</f>
        <v>12</v>
      </c>
    </row>
    <row r="2990" spans="1:10" x14ac:dyDescent="0.25">
      <c r="A2990" s="15" t="s">
        <v>38</v>
      </c>
      <c r="B2990" s="17">
        <v>43460</v>
      </c>
      <c r="C2990" s="18">
        <v>72</v>
      </c>
      <c r="D2990" s="18">
        <v>13</v>
      </c>
      <c r="E2990" s="18">
        <v>59</v>
      </c>
      <c r="F2990" s="9">
        <v>0</v>
      </c>
      <c r="G2990" s="24">
        <v>52</v>
      </c>
      <c r="H2990" s="24">
        <f>Table1[[#This Row],[Week]]-45</f>
        <v>7</v>
      </c>
      <c r="I2990" s="32">
        <f>VLOOKUP(Table1[[#This Row],[WeekName]],LookUp!A:B,2)</f>
        <v>43458</v>
      </c>
      <c r="J2990" s="47">
        <f>MONTH(Table1[[#This Row],[DateTime]])</f>
        <v>12</v>
      </c>
    </row>
    <row r="2991" spans="1:10" x14ac:dyDescent="0.25">
      <c r="A2991" s="15" t="s">
        <v>39</v>
      </c>
      <c r="B2991" s="17">
        <v>43460</v>
      </c>
      <c r="C2991" s="18">
        <v>54</v>
      </c>
      <c r="D2991" s="18">
        <v>8</v>
      </c>
      <c r="E2991" s="18">
        <v>46</v>
      </c>
      <c r="F2991" s="9">
        <v>0</v>
      </c>
      <c r="G2991" s="24">
        <v>52</v>
      </c>
      <c r="H2991" s="24">
        <f>Table1[[#This Row],[Week]]-45</f>
        <v>7</v>
      </c>
      <c r="I2991" s="32">
        <f>VLOOKUP(Table1[[#This Row],[WeekName]],LookUp!A:B,2)</f>
        <v>43458</v>
      </c>
      <c r="J2991" s="47">
        <f>MONTH(Table1[[#This Row],[DateTime]])</f>
        <v>12</v>
      </c>
    </row>
    <row r="2992" spans="1:10" x14ac:dyDescent="0.25">
      <c r="A2992" s="15" t="s">
        <v>40</v>
      </c>
      <c r="B2992" s="17">
        <v>43460</v>
      </c>
      <c r="C2992" s="18">
        <v>67</v>
      </c>
      <c r="D2992" s="18">
        <v>0</v>
      </c>
      <c r="E2992" s="18">
        <v>0</v>
      </c>
      <c r="F2992" s="9">
        <v>0</v>
      </c>
      <c r="G2992" s="24">
        <v>52</v>
      </c>
      <c r="H2992" s="24">
        <f>Table1[[#This Row],[Week]]-45</f>
        <v>7</v>
      </c>
      <c r="I2992" s="32">
        <f>VLOOKUP(Table1[[#This Row],[WeekName]],LookUp!A:B,2)</f>
        <v>43458</v>
      </c>
      <c r="J2992" s="47">
        <f>MONTH(Table1[[#This Row],[DateTime]])</f>
        <v>12</v>
      </c>
    </row>
    <row r="2993" spans="1:10" x14ac:dyDescent="0.25">
      <c r="A2993" s="15" t="s">
        <v>41</v>
      </c>
      <c r="B2993" s="17">
        <v>43460</v>
      </c>
      <c r="C2993" s="18">
        <v>566</v>
      </c>
      <c r="D2993" s="18">
        <v>110</v>
      </c>
      <c r="E2993" s="18">
        <v>456</v>
      </c>
      <c r="F2993" s="9">
        <v>0</v>
      </c>
      <c r="G2993" s="24">
        <v>52</v>
      </c>
      <c r="H2993" s="24">
        <f>Table1[[#This Row],[Week]]-45</f>
        <v>7</v>
      </c>
      <c r="I2993" s="32">
        <f>VLOOKUP(Table1[[#This Row],[WeekName]],LookUp!A:B,2)</f>
        <v>43458</v>
      </c>
      <c r="J2993" s="47">
        <f>MONTH(Table1[[#This Row],[DateTime]])</f>
        <v>12</v>
      </c>
    </row>
    <row r="2994" spans="1:10" x14ac:dyDescent="0.25">
      <c r="A2994" s="15" t="s">
        <v>42</v>
      </c>
      <c r="B2994" s="17">
        <v>43460</v>
      </c>
      <c r="C2994" s="18">
        <v>2635</v>
      </c>
      <c r="D2994" s="18">
        <v>182</v>
      </c>
      <c r="E2994" s="18">
        <v>2453</v>
      </c>
      <c r="F2994" s="9">
        <v>0</v>
      </c>
      <c r="G2994" s="24">
        <v>52</v>
      </c>
      <c r="H2994" s="24">
        <f>Table1[[#This Row],[Week]]-45</f>
        <v>7</v>
      </c>
      <c r="I2994" s="32">
        <f>VLOOKUP(Table1[[#This Row],[WeekName]],LookUp!A:B,2)</f>
        <v>43458</v>
      </c>
      <c r="J2994" s="47">
        <f>MONTH(Table1[[#This Row],[DateTime]])</f>
        <v>12</v>
      </c>
    </row>
    <row r="2995" spans="1:10" x14ac:dyDescent="0.25">
      <c r="A2995" s="8" t="s">
        <v>43</v>
      </c>
      <c r="B2995" s="14">
        <v>43460</v>
      </c>
      <c r="C2995" s="16">
        <v>686</v>
      </c>
      <c r="D2995" s="16">
        <v>0</v>
      </c>
      <c r="E2995" s="16">
        <v>0</v>
      </c>
      <c r="F2995" s="13">
        <v>686</v>
      </c>
      <c r="G2995" s="25">
        <v>52</v>
      </c>
      <c r="H2995" s="25">
        <f>Table1[[#This Row],[Week]]-45</f>
        <v>7</v>
      </c>
      <c r="I2995" s="32">
        <f>VLOOKUP(Table1[[#This Row],[WeekName]],LookUp!A:B,2)</f>
        <v>43458</v>
      </c>
      <c r="J2995" s="47">
        <f>MONTH(Table1[[#This Row],[DateTime]])</f>
        <v>12</v>
      </c>
    </row>
    <row r="2996" spans="1:10" x14ac:dyDescent="0.25">
      <c r="A2996" s="15" t="s">
        <v>6</v>
      </c>
      <c r="B2996" s="17">
        <v>43460</v>
      </c>
      <c r="C2996" s="18">
        <v>2756</v>
      </c>
      <c r="D2996" s="18">
        <v>0</v>
      </c>
      <c r="E2996" s="18">
        <v>2728</v>
      </c>
      <c r="F2996" s="9">
        <v>28</v>
      </c>
      <c r="G2996" s="24">
        <v>52</v>
      </c>
      <c r="H2996" s="24">
        <f>Table1[[#This Row],[Week]]-45</f>
        <v>7</v>
      </c>
      <c r="I2996" s="32">
        <f>VLOOKUP(Table1[[#This Row],[WeekName]],LookUp!A:B,2)</f>
        <v>43458</v>
      </c>
      <c r="J2996" s="47">
        <f>MONTH(Table1[[#This Row],[DateTime]])</f>
        <v>12</v>
      </c>
    </row>
    <row r="2997" spans="1:10" x14ac:dyDescent="0.25">
      <c r="A2997" s="15" t="s">
        <v>7</v>
      </c>
      <c r="B2997" s="17">
        <v>43460</v>
      </c>
      <c r="C2997" s="18">
        <v>10</v>
      </c>
      <c r="D2997" s="18">
        <v>0</v>
      </c>
      <c r="E2997" s="18">
        <v>10</v>
      </c>
      <c r="F2997" s="9">
        <v>0</v>
      </c>
      <c r="G2997" s="24">
        <v>52</v>
      </c>
      <c r="H2997" s="24">
        <f>Table1[[#This Row],[Week]]-45</f>
        <v>7</v>
      </c>
      <c r="I2997" s="32">
        <f>VLOOKUP(Table1[[#This Row],[WeekName]],LookUp!A:B,2)</f>
        <v>43458</v>
      </c>
      <c r="J2997" s="47">
        <f>MONTH(Table1[[#This Row],[DateTime]])</f>
        <v>12</v>
      </c>
    </row>
    <row r="2998" spans="1:10" x14ac:dyDescent="0.25">
      <c r="A2998" s="15" t="s">
        <v>8</v>
      </c>
      <c r="B2998" s="17">
        <v>43460</v>
      </c>
      <c r="C2998" s="18">
        <v>53</v>
      </c>
      <c r="D2998" s="18">
        <v>8</v>
      </c>
      <c r="E2998" s="18">
        <v>45</v>
      </c>
      <c r="F2998" s="9">
        <v>0</v>
      </c>
      <c r="G2998" s="24">
        <v>52</v>
      </c>
      <c r="H2998" s="24">
        <f>Table1[[#This Row],[Week]]-45</f>
        <v>7</v>
      </c>
      <c r="I2998" s="32">
        <f>VLOOKUP(Table1[[#This Row],[WeekName]],LookUp!A:B,2)</f>
        <v>43458</v>
      </c>
      <c r="J2998" s="47">
        <f>MONTH(Table1[[#This Row],[DateTime]])</f>
        <v>12</v>
      </c>
    </row>
    <row r="2999" spans="1:10" x14ac:dyDescent="0.25">
      <c r="A2999" s="15" t="s">
        <v>9</v>
      </c>
      <c r="B2999" s="17">
        <v>43460</v>
      </c>
      <c r="C2999" s="18">
        <v>35</v>
      </c>
      <c r="D2999" s="18">
        <v>0</v>
      </c>
      <c r="E2999" s="18">
        <v>35</v>
      </c>
      <c r="F2999" s="9">
        <v>0</v>
      </c>
      <c r="G2999" s="24">
        <v>52</v>
      </c>
      <c r="H2999" s="24">
        <f>Table1[[#This Row],[Week]]-45</f>
        <v>7</v>
      </c>
      <c r="I2999" s="32">
        <f>VLOOKUP(Table1[[#This Row],[WeekName]],LookUp!A:B,2)</f>
        <v>43458</v>
      </c>
      <c r="J2999" s="47">
        <f>MONTH(Table1[[#This Row],[DateTime]])</f>
        <v>12</v>
      </c>
    </row>
    <row r="3000" spans="1:10" x14ac:dyDescent="0.25">
      <c r="A3000" s="15" t="s">
        <v>10</v>
      </c>
      <c r="B3000" s="17">
        <v>43460</v>
      </c>
      <c r="C3000" s="18">
        <v>1</v>
      </c>
      <c r="D3000" s="18">
        <v>0</v>
      </c>
      <c r="E3000" s="18">
        <v>1</v>
      </c>
      <c r="F3000" s="9">
        <v>0</v>
      </c>
      <c r="G3000" s="24">
        <v>52</v>
      </c>
      <c r="H3000" s="24">
        <f>Table1[[#This Row],[Week]]-45</f>
        <v>7</v>
      </c>
      <c r="I3000" s="32">
        <f>VLOOKUP(Table1[[#This Row],[WeekName]],LookUp!A:B,2)</f>
        <v>43458</v>
      </c>
      <c r="J3000" s="47">
        <f>MONTH(Table1[[#This Row],[DateTime]])</f>
        <v>12</v>
      </c>
    </row>
    <row r="3001" spans="1:10" x14ac:dyDescent="0.25">
      <c r="A3001" s="15" t="s">
        <v>11</v>
      </c>
      <c r="B3001" s="17">
        <v>43460</v>
      </c>
      <c r="C3001" s="18">
        <v>6</v>
      </c>
      <c r="D3001" s="18">
        <v>2</v>
      </c>
      <c r="E3001" s="18">
        <v>4</v>
      </c>
      <c r="F3001" s="9">
        <v>0</v>
      </c>
      <c r="G3001" s="24">
        <v>52</v>
      </c>
      <c r="H3001" s="24">
        <f>Table1[[#This Row],[Week]]-45</f>
        <v>7</v>
      </c>
      <c r="I3001" s="32">
        <f>VLOOKUP(Table1[[#This Row],[WeekName]],LookUp!A:B,2)</f>
        <v>43458</v>
      </c>
      <c r="J3001" s="47">
        <f>MONTH(Table1[[#This Row],[DateTime]])</f>
        <v>12</v>
      </c>
    </row>
    <row r="3002" spans="1:10" x14ac:dyDescent="0.25">
      <c r="A3002" s="15" t="s">
        <v>12</v>
      </c>
      <c r="B3002" s="17">
        <v>43460</v>
      </c>
      <c r="C3002" s="18">
        <v>3</v>
      </c>
      <c r="D3002" s="18">
        <v>0</v>
      </c>
      <c r="E3002" s="18">
        <v>3</v>
      </c>
      <c r="F3002" s="9">
        <v>0</v>
      </c>
      <c r="G3002" s="24">
        <v>52</v>
      </c>
      <c r="H3002" s="24">
        <f>Table1[[#This Row],[Week]]-45</f>
        <v>7</v>
      </c>
      <c r="I3002" s="32">
        <f>VLOOKUP(Table1[[#This Row],[WeekName]],LookUp!A:B,2)</f>
        <v>43458</v>
      </c>
      <c r="J3002" s="47">
        <f>MONTH(Table1[[#This Row],[DateTime]])</f>
        <v>12</v>
      </c>
    </row>
    <row r="3003" spans="1:10" x14ac:dyDescent="0.25">
      <c r="A3003" s="15" t="s">
        <v>13</v>
      </c>
      <c r="B3003" s="17">
        <v>43460</v>
      </c>
      <c r="C3003" s="18">
        <v>2728</v>
      </c>
      <c r="D3003" s="18">
        <v>63</v>
      </c>
      <c r="E3003" s="18">
        <v>2642</v>
      </c>
      <c r="F3003" s="9">
        <v>23</v>
      </c>
      <c r="G3003" s="24">
        <v>52</v>
      </c>
      <c r="H3003" s="24">
        <f>Table1[[#This Row],[Week]]-45</f>
        <v>7</v>
      </c>
      <c r="I3003" s="32">
        <f>VLOOKUP(Table1[[#This Row],[WeekName]],LookUp!A:B,2)</f>
        <v>43458</v>
      </c>
      <c r="J3003" s="47">
        <f>MONTH(Table1[[#This Row],[DateTime]])</f>
        <v>12</v>
      </c>
    </row>
    <row r="3004" spans="1:10" x14ac:dyDescent="0.25">
      <c r="A3004" s="15" t="s">
        <v>48</v>
      </c>
      <c r="B3004" s="17">
        <v>43460</v>
      </c>
      <c r="C3004" s="18">
        <v>17</v>
      </c>
      <c r="D3004" s="18">
        <v>1</v>
      </c>
      <c r="E3004" s="18">
        <v>16</v>
      </c>
      <c r="F3004" s="9">
        <v>0</v>
      </c>
      <c r="G3004" s="24">
        <v>52</v>
      </c>
      <c r="H3004" s="24">
        <f>Table1[[#This Row],[Week]]-45</f>
        <v>7</v>
      </c>
      <c r="I3004" s="32">
        <f>VLOOKUP(Table1[[#This Row],[WeekName]],LookUp!A:B,2)</f>
        <v>43458</v>
      </c>
      <c r="J3004" s="47">
        <f>MONTH(Table1[[#This Row],[DateTime]])</f>
        <v>12</v>
      </c>
    </row>
    <row r="3005" spans="1:10" x14ac:dyDescent="0.25">
      <c r="A3005" s="15" t="s">
        <v>14</v>
      </c>
      <c r="B3005" s="17">
        <v>43460</v>
      </c>
      <c r="C3005" s="18">
        <v>208</v>
      </c>
      <c r="D3005" s="18">
        <v>18</v>
      </c>
      <c r="E3005" s="18">
        <v>190</v>
      </c>
      <c r="F3005" s="9">
        <v>0</v>
      </c>
      <c r="G3005" s="24">
        <v>52</v>
      </c>
      <c r="H3005" s="24">
        <f>Table1[[#This Row],[Week]]-45</f>
        <v>7</v>
      </c>
      <c r="I3005" s="32">
        <f>VLOOKUP(Table1[[#This Row],[WeekName]],LookUp!A:B,2)</f>
        <v>43458</v>
      </c>
      <c r="J3005" s="47">
        <f>MONTH(Table1[[#This Row],[DateTime]])</f>
        <v>12</v>
      </c>
    </row>
    <row r="3006" spans="1:10" x14ac:dyDescent="0.25">
      <c r="A3006" s="15" t="s">
        <v>15</v>
      </c>
      <c r="B3006" s="17">
        <v>43460</v>
      </c>
      <c r="C3006" s="18">
        <v>3</v>
      </c>
      <c r="D3006" s="18">
        <v>1</v>
      </c>
      <c r="E3006" s="18">
        <v>2</v>
      </c>
      <c r="F3006" s="9">
        <v>0</v>
      </c>
      <c r="G3006" s="24">
        <v>52</v>
      </c>
      <c r="H3006" s="24">
        <f>Table1[[#This Row],[Week]]-45</f>
        <v>7</v>
      </c>
      <c r="I3006" s="32">
        <f>VLOOKUP(Table1[[#This Row],[WeekName]],LookUp!A:B,2)</f>
        <v>43458</v>
      </c>
      <c r="J3006" s="47">
        <f>MONTH(Table1[[#This Row],[DateTime]])</f>
        <v>12</v>
      </c>
    </row>
    <row r="3007" spans="1:10" x14ac:dyDescent="0.25">
      <c r="A3007" s="15" t="s">
        <v>16</v>
      </c>
      <c r="B3007" s="17">
        <v>43460</v>
      </c>
      <c r="C3007" s="18">
        <v>7</v>
      </c>
      <c r="D3007" s="18">
        <v>4</v>
      </c>
      <c r="E3007" s="18">
        <v>3</v>
      </c>
      <c r="F3007" s="9">
        <v>0</v>
      </c>
      <c r="G3007" s="24">
        <v>52</v>
      </c>
      <c r="H3007" s="24">
        <f>Table1[[#This Row],[Week]]-45</f>
        <v>7</v>
      </c>
      <c r="I3007" s="32">
        <f>VLOOKUP(Table1[[#This Row],[WeekName]],LookUp!A:B,2)</f>
        <v>43458</v>
      </c>
      <c r="J3007" s="47">
        <f>MONTH(Table1[[#This Row],[DateTime]])</f>
        <v>12</v>
      </c>
    </row>
    <row r="3008" spans="1:10" x14ac:dyDescent="0.25">
      <c r="A3008" s="15" t="s">
        <v>17</v>
      </c>
      <c r="B3008" s="17">
        <v>43460</v>
      </c>
      <c r="C3008" s="18">
        <v>158</v>
      </c>
      <c r="D3008" s="18">
        <v>42</v>
      </c>
      <c r="E3008" s="18">
        <v>116</v>
      </c>
      <c r="F3008" s="9">
        <v>0</v>
      </c>
      <c r="G3008" s="24">
        <v>52</v>
      </c>
      <c r="H3008" s="24">
        <f>Table1[[#This Row],[Week]]-45</f>
        <v>7</v>
      </c>
      <c r="I3008" s="32">
        <f>VLOOKUP(Table1[[#This Row],[WeekName]],LookUp!A:B,2)</f>
        <v>43458</v>
      </c>
      <c r="J3008" s="47">
        <f>MONTH(Table1[[#This Row],[DateTime]])</f>
        <v>12</v>
      </c>
    </row>
    <row r="3009" spans="1:10" x14ac:dyDescent="0.25">
      <c r="A3009" s="15" t="s">
        <v>18</v>
      </c>
      <c r="B3009" s="17">
        <v>43460</v>
      </c>
      <c r="C3009" s="18">
        <v>98</v>
      </c>
      <c r="D3009" s="18">
        <v>2</v>
      </c>
      <c r="E3009" s="18">
        <v>96</v>
      </c>
      <c r="F3009" s="9">
        <v>0</v>
      </c>
      <c r="G3009" s="24">
        <v>52</v>
      </c>
      <c r="H3009" s="24">
        <f>Table1[[#This Row],[Week]]-45</f>
        <v>7</v>
      </c>
      <c r="I3009" s="32">
        <f>VLOOKUP(Table1[[#This Row],[WeekName]],LookUp!A:B,2)</f>
        <v>43458</v>
      </c>
      <c r="J3009" s="47">
        <f>MONTH(Table1[[#This Row],[DateTime]])</f>
        <v>12</v>
      </c>
    </row>
    <row r="3010" spans="1:10" x14ac:dyDescent="0.25">
      <c r="A3010" s="15" t="s">
        <v>19</v>
      </c>
      <c r="B3010" s="17">
        <v>43460</v>
      </c>
      <c r="C3010" s="18">
        <v>1</v>
      </c>
      <c r="D3010" s="18">
        <v>1</v>
      </c>
      <c r="E3010" s="18">
        <v>0</v>
      </c>
      <c r="F3010" s="9">
        <v>0</v>
      </c>
      <c r="G3010" s="24">
        <v>52</v>
      </c>
      <c r="H3010" s="24">
        <f>Table1[[#This Row],[Week]]-45</f>
        <v>7</v>
      </c>
      <c r="I3010" s="32">
        <f>VLOOKUP(Table1[[#This Row],[WeekName]],LookUp!A:B,2)</f>
        <v>43458</v>
      </c>
      <c r="J3010" s="47">
        <f>MONTH(Table1[[#This Row],[DateTime]])</f>
        <v>12</v>
      </c>
    </row>
    <row r="3011" spans="1:10" x14ac:dyDescent="0.25">
      <c r="A3011" s="15" t="s">
        <v>21</v>
      </c>
      <c r="B3011" s="17">
        <v>43460</v>
      </c>
      <c r="C3011" s="18">
        <v>18</v>
      </c>
      <c r="D3011" s="18">
        <v>2</v>
      </c>
      <c r="E3011" s="18">
        <v>16</v>
      </c>
      <c r="F3011" s="9">
        <v>0</v>
      </c>
      <c r="G3011" s="24">
        <v>52</v>
      </c>
      <c r="H3011" s="24">
        <f>Table1[[#This Row],[Week]]-45</f>
        <v>7</v>
      </c>
      <c r="I3011" s="32">
        <f>VLOOKUP(Table1[[#This Row],[WeekName]],LookUp!A:B,2)</f>
        <v>43458</v>
      </c>
      <c r="J3011" s="47">
        <f>MONTH(Table1[[#This Row],[DateTime]])</f>
        <v>12</v>
      </c>
    </row>
    <row r="3012" spans="1:10" x14ac:dyDescent="0.25">
      <c r="A3012" s="15" t="s">
        <v>22</v>
      </c>
      <c r="B3012" s="17">
        <v>43460</v>
      </c>
      <c r="C3012" s="18">
        <v>4</v>
      </c>
      <c r="D3012" s="18">
        <v>0</v>
      </c>
      <c r="E3012" s="18">
        <v>4</v>
      </c>
      <c r="F3012" s="9">
        <v>0</v>
      </c>
      <c r="G3012" s="24">
        <v>52</v>
      </c>
      <c r="H3012" s="24">
        <f>Table1[[#This Row],[Week]]-45</f>
        <v>7</v>
      </c>
      <c r="I3012" s="32">
        <f>VLOOKUP(Table1[[#This Row],[WeekName]],LookUp!A:B,2)</f>
        <v>43458</v>
      </c>
      <c r="J3012" s="47">
        <f>MONTH(Table1[[#This Row],[DateTime]])</f>
        <v>12</v>
      </c>
    </row>
    <row r="3013" spans="1:10" x14ac:dyDescent="0.25">
      <c r="A3013" s="15" t="s">
        <v>23</v>
      </c>
      <c r="B3013" s="17">
        <v>43460</v>
      </c>
      <c r="C3013" s="18">
        <v>167</v>
      </c>
      <c r="D3013" s="18">
        <v>1</v>
      </c>
      <c r="E3013" s="18">
        <v>166</v>
      </c>
      <c r="F3013" s="9">
        <v>0</v>
      </c>
      <c r="G3013" s="24">
        <v>52</v>
      </c>
      <c r="H3013" s="24">
        <f>Table1[[#This Row],[Week]]-45</f>
        <v>7</v>
      </c>
      <c r="I3013" s="32">
        <f>VLOOKUP(Table1[[#This Row],[WeekName]],LookUp!A:B,2)</f>
        <v>43458</v>
      </c>
      <c r="J3013" s="47">
        <f>MONTH(Table1[[#This Row],[DateTime]])</f>
        <v>12</v>
      </c>
    </row>
    <row r="3014" spans="1:10" x14ac:dyDescent="0.25">
      <c r="A3014" s="15" t="s">
        <v>25</v>
      </c>
      <c r="B3014" s="17">
        <v>43460</v>
      </c>
      <c r="C3014" s="18">
        <v>167</v>
      </c>
      <c r="D3014" s="18">
        <v>0</v>
      </c>
      <c r="E3014" s="18">
        <v>167</v>
      </c>
      <c r="F3014" s="9">
        <v>0</v>
      </c>
      <c r="G3014" s="24">
        <v>52</v>
      </c>
      <c r="H3014" s="24">
        <f>Table1[[#This Row],[Week]]-45</f>
        <v>7</v>
      </c>
      <c r="I3014" s="32">
        <f>VLOOKUP(Table1[[#This Row],[WeekName]],LookUp!A:B,2)</f>
        <v>43458</v>
      </c>
      <c r="J3014" s="47">
        <f>MONTH(Table1[[#This Row],[DateTime]])</f>
        <v>12</v>
      </c>
    </row>
    <row r="3015" spans="1:10" x14ac:dyDescent="0.25">
      <c r="A3015" s="15" t="s">
        <v>26</v>
      </c>
      <c r="B3015" s="17">
        <v>43460</v>
      </c>
      <c r="C3015" s="18">
        <v>494</v>
      </c>
      <c r="D3015" s="18">
        <v>4</v>
      </c>
      <c r="E3015" s="18">
        <v>490</v>
      </c>
      <c r="F3015" s="9">
        <v>0</v>
      </c>
      <c r="G3015" s="24">
        <v>52</v>
      </c>
      <c r="H3015" s="24">
        <f>Table1[[#This Row],[Week]]-45</f>
        <v>7</v>
      </c>
      <c r="I3015" s="32">
        <f>VLOOKUP(Table1[[#This Row],[WeekName]],LookUp!A:B,2)</f>
        <v>43458</v>
      </c>
      <c r="J3015" s="47">
        <f>MONTH(Table1[[#This Row],[DateTime]])</f>
        <v>12</v>
      </c>
    </row>
    <row r="3016" spans="1:10" x14ac:dyDescent="0.25">
      <c r="A3016" s="15" t="s">
        <v>27</v>
      </c>
      <c r="B3016" s="17">
        <v>43460</v>
      </c>
      <c r="C3016" s="18">
        <v>1274</v>
      </c>
      <c r="D3016" s="18">
        <v>10</v>
      </c>
      <c r="E3016" s="18">
        <v>1264</v>
      </c>
      <c r="F3016" s="9">
        <v>0</v>
      </c>
      <c r="G3016" s="24">
        <v>52</v>
      </c>
      <c r="H3016" s="24">
        <f>Table1[[#This Row],[Week]]-45</f>
        <v>7</v>
      </c>
      <c r="I3016" s="32">
        <f>VLOOKUP(Table1[[#This Row],[WeekName]],LookUp!A:B,2)</f>
        <v>43458</v>
      </c>
      <c r="J3016" s="47">
        <f>MONTH(Table1[[#This Row],[DateTime]])</f>
        <v>12</v>
      </c>
    </row>
    <row r="3017" spans="1:10" x14ac:dyDescent="0.25">
      <c r="A3017" s="15" t="s">
        <v>28</v>
      </c>
      <c r="B3017" s="17">
        <v>43460</v>
      </c>
      <c r="C3017" s="18">
        <v>142</v>
      </c>
      <c r="D3017" s="18">
        <v>22</v>
      </c>
      <c r="E3017" s="18">
        <v>120</v>
      </c>
      <c r="F3017" s="9">
        <v>0</v>
      </c>
      <c r="G3017" s="24">
        <v>52</v>
      </c>
      <c r="H3017" s="24">
        <f>Table1[[#This Row],[Week]]-45</f>
        <v>7</v>
      </c>
      <c r="I3017" s="32">
        <f>VLOOKUP(Table1[[#This Row],[WeekName]],LookUp!A:B,2)</f>
        <v>43458</v>
      </c>
      <c r="J3017" s="47">
        <f>MONTH(Table1[[#This Row],[DateTime]])</f>
        <v>12</v>
      </c>
    </row>
    <row r="3018" spans="1:10" x14ac:dyDescent="0.25">
      <c r="A3018" s="15" t="s">
        <v>29</v>
      </c>
      <c r="B3018" s="17">
        <v>43460</v>
      </c>
      <c r="C3018" s="18">
        <v>39</v>
      </c>
      <c r="D3018" s="18">
        <v>0</v>
      </c>
      <c r="E3018" s="18">
        <v>39</v>
      </c>
      <c r="F3018" s="9">
        <v>0</v>
      </c>
      <c r="G3018" s="24">
        <v>52</v>
      </c>
      <c r="H3018" s="24">
        <f>Table1[[#This Row],[Week]]-45</f>
        <v>7</v>
      </c>
      <c r="I3018" s="32">
        <f>VLOOKUP(Table1[[#This Row],[WeekName]],LookUp!A:B,2)</f>
        <v>43458</v>
      </c>
      <c r="J3018" s="47">
        <f>MONTH(Table1[[#This Row],[DateTime]])</f>
        <v>12</v>
      </c>
    </row>
    <row r="3019" spans="1:10" x14ac:dyDescent="0.25">
      <c r="A3019" s="15" t="s">
        <v>30</v>
      </c>
      <c r="B3019" s="17">
        <v>43460</v>
      </c>
      <c r="C3019" s="18">
        <v>7</v>
      </c>
      <c r="D3019" s="18">
        <v>0</v>
      </c>
      <c r="E3019" s="18">
        <v>7</v>
      </c>
      <c r="F3019" s="9">
        <v>0</v>
      </c>
      <c r="G3019" s="24">
        <v>52</v>
      </c>
      <c r="H3019" s="24">
        <f>Table1[[#This Row],[Week]]-45</f>
        <v>7</v>
      </c>
      <c r="I3019" s="32">
        <f>VLOOKUP(Table1[[#This Row],[WeekName]],LookUp!A:B,2)</f>
        <v>43458</v>
      </c>
      <c r="J3019" s="47">
        <f>MONTH(Table1[[#This Row],[DateTime]])</f>
        <v>12</v>
      </c>
    </row>
    <row r="3020" spans="1:10" x14ac:dyDescent="0.25">
      <c r="A3020" s="15" t="s">
        <v>31</v>
      </c>
      <c r="B3020" s="17">
        <v>43460</v>
      </c>
      <c r="C3020" s="18">
        <v>11</v>
      </c>
      <c r="D3020" s="18">
        <v>2</v>
      </c>
      <c r="E3020" s="18">
        <v>9</v>
      </c>
      <c r="F3020" s="9">
        <v>0</v>
      </c>
      <c r="G3020" s="24">
        <v>52</v>
      </c>
      <c r="H3020" s="24">
        <f>Table1[[#This Row],[Week]]-45</f>
        <v>7</v>
      </c>
      <c r="I3020" s="32">
        <f>VLOOKUP(Table1[[#This Row],[WeekName]],LookUp!A:B,2)</f>
        <v>43458</v>
      </c>
      <c r="J3020" s="47">
        <f>MONTH(Table1[[#This Row],[DateTime]])</f>
        <v>12</v>
      </c>
    </row>
    <row r="3021" spans="1:10" x14ac:dyDescent="0.25">
      <c r="A3021" s="15" t="s">
        <v>32</v>
      </c>
      <c r="B3021" s="17">
        <v>43460</v>
      </c>
      <c r="C3021" s="18">
        <v>129</v>
      </c>
      <c r="D3021" s="18">
        <v>9</v>
      </c>
      <c r="E3021" s="18">
        <v>120</v>
      </c>
      <c r="F3021" s="9">
        <v>0</v>
      </c>
      <c r="G3021" s="24">
        <v>52</v>
      </c>
      <c r="H3021" s="24">
        <f>Table1[[#This Row],[Week]]-45</f>
        <v>7</v>
      </c>
      <c r="I3021" s="32">
        <f>VLOOKUP(Table1[[#This Row],[WeekName]],LookUp!A:B,2)</f>
        <v>43458</v>
      </c>
      <c r="J3021" s="47">
        <f>MONTH(Table1[[#This Row],[DateTime]])</f>
        <v>12</v>
      </c>
    </row>
    <row r="3022" spans="1:10" x14ac:dyDescent="0.25">
      <c r="A3022" s="15" t="s">
        <v>33</v>
      </c>
      <c r="B3022" s="17">
        <v>43460</v>
      </c>
      <c r="C3022" s="18">
        <v>54</v>
      </c>
      <c r="D3022" s="18">
        <v>13</v>
      </c>
      <c r="E3022" s="18">
        <v>41</v>
      </c>
      <c r="F3022" s="9">
        <v>0</v>
      </c>
      <c r="G3022" s="24">
        <v>52</v>
      </c>
      <c r="H3022" s="24">
        <f>Table1[[#This Row],[Week]]-45</f>
        <v>7</v>
      </c>
      <c r="I3022" s="32">
        <f>VLOOKUP(Table1[[#This Row],[WeekName]],LookUp!A:B,2)</f>
        <v>43458</v>
      </c>
      <c r="J3022" s="47">
        <f>MONTH(Table1[[#This Row],[DateTime]])</f>
        <v>12</v>
      </c>
    </row>
    <row r="3023" spans="1:10" x14ac:dyDescent="0.25">
      <c r="A3023" s="15" t="s">
        <v>34</v>
      </c>
      <c r="B3023" s="17">
        <v>43460</v>
      </c>
      <c r="C3023" s="18">
        <v>58</v>
      </c>
      <c r="D3023" s="18">
        <v>6</v>
      </c>
      <c r="E3023" s="18">
        <v>52</v>
      </c>
      <c r="F3023" s="9">
        <v>0</v>
      </c>
      <c r="G3023" s="24">
        <v>52</v>
      </c>
      <c r="H3023" s="24">
        <f>Table1[[#This Row],[Week]]-45</f>
        <v>7</v>
      </c>
      <c r="I3023" s="32">
        <f>VLOOKUP(Table1[[#This Row],[WeekName]],LookUp!A:B,2)</f>
        <v>43458</v>
      </c>
      <c r="J3023" s="47">
        <f>MONTH(Table1[[#This Row],[DateTime]])</f>
        <v>12</v>
      </c>
    </row>
    <row r="3024" spans="1:10" x14ac:dyDescent="0.25">
      <c r="A3024" s="15" t="s">
        <v>35</v>
      </c>
      <c r="B3024" s="17">
        <v>43460</v>
      </c>
      <c r="C3024" s="18">
        <v>357</v>
      </c>
      <c r="D3024" s="18">
        <v>19</v>
      </c>
      <c r="E3024" s="18">
        <v>338</v>
      </c>
      <c r="F3024" s="9">
        <v>0</v>
      </c>
      <c r="G3024" s="24">
        <v>52</v>
      </c>
      <c r="H3024" s="24">
        <f>Table1[[#This Row],[Week]]-45</f>
        <v>7</v>
      </c>
      <c r="I3024" s="32">
        <f>VLOOKUP(Table1[[#This Row],[WeekName]],LookUp!A:B,2)</f>
        <v>43458</v>
      </c>
      <c r="J3024" s="47">
        <f>MONTH(Table1[[#This Row],[DateTime]])</f>
        <v>12</v>
      </c>
    </row>
    <row r="3025" spans="1:10" x14ac:dyDescent="0.25">
      <c r="A3025" s="15" t="s">
        <v>36</v>
      </c>
      <c r="B3025" s="17">
        <v>43460</v>
      </c>
      <c r="C3025" s="18">
        <v>357</v>
      </c>
      <c r="D3025" s="18">
        <v>0</v>
      </c>
      <c r="E3025" s="18">
        <v>357</v>
      </c>
      <c r="F3025" s="9">
        <v>0</v>
      </c>
      <c r="G3025" s="24">
        <v>52</v>
      </c>
      <c r="H3025" s="24">
        <f>Table1[[#This Row],[Week]]-45</f>
        <v>7</v>
      </c>
      <c r="I3025" s="32">
        <f>VLOOKUP(Table1[[#This Row],[WeekName]],LookUp!A:B,2)</f>
        <v>43458</v>
      </c>
      <c r="J3025" s="47">
        <f>MONTH(Table1[[#This Row],[DateTime]])</f>
        <v>12</v>
      </c>
    </row>
    <row r="3026" spans="1:10" x14ac:dyDescent="0.25">
      <c r="A3026" s="15" t="s">
        <v>37</v>
      </c>
      <c r="B3026" s="17">
        <v>43460</v>
      </c>
      <c r="C3026" s="18">
        <v>191</v>
      </c>
      <c r="D3026" s="18">
        <v>23</v>
      </c>
      <c r="E3026" s="18">
        <v>168</v>
      </c>
      <c r="F3026" s="9">
        <v>0</v>
      </c>
      <c r="G3026" s="24">
        <v>52</v>
      </c>
      <c r="H3026" s="24">
        <f>Table1[[#This Row],[Week]]-45</f>
        <v>7</v>
      </c>
      <c r="I3026" s="32">
        <f>VLOOKUP(Table1[[#This Row],[WeekName]],LookUp!A:B,2)</f>
        <v>43458</v>
      </c>
      <c r="J3026" s="47">
        <f>MONTH(Table1[[#This Row],[DateTime]])</f>
        <v>12</v>
      </c>
    </row>
    <row r="3027" spans="1:10" x14ac:dyDescent="0.25">
      <c r="A3027" s="15" t="s">
        <v>38</v>
      </c>
      <c r="B3027" s="17">
        <v>43460</v>
      </c>
      <c r="C3027" s="18">
        <v>72</v>
      </c>
      <c r="D3027" s="18">
        <v>13</v>
      </c>
      <c r="E3027" s="18">
        <v>59</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41</v>
      </c>
      <c r="B3030" s="17">
        <v>43460</v>
      </c>
      <c r="C3030" s="18">
        <v>566</v>
      </c>
      <c r="D3030" s="18">
        <v>110</v>
      </c>
      <c r="E3030" s="18">
        <v>456</v>
      </c>
      <c r="F3030" s="9">
        <v>0</v>
      </c>
      <c r="G3030" s="24">
        <v>52</v>
      </c>
      <c r="H3030" s="24">
        <f>Table1[[#This Row],[Week]]-45</f>
        <v>7</v>
      </c>
      <c r="I3030" s="32">
        <f>VLOOKUP(Table1[[#This Row],[WeekName]],LookUp!A:B,2)</f>
        <v>43458</v>
      </c>
      <c r="J3030" s="47">
        <f>MONTH(Table1[[#This Row],[DateTime]])</f>
        <v>12</v>
      </c>
    </row>
    <row r="3031" spans="1:10" x14ac:dyDescent="0.25">
      <c r="A3031" s="15" t="s">
        <v>42</v>
      </c>
      <c r="B3031" s="17">
        <v>43460</v>
      </c>
      <c r="C3031" s="18">
        <v>2635</v>
      </c>
      <c r="D3031" s="18">
        <v>182</v>
      </c>
      <c r="E3031" s="18">
        <v>2453</v>
      </c>
      <c r="F3031" s="9">
        <v>0</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7</v>
      </c>
      <c r="B3034" s="17">
        <v>43461</v>
      </c>
      <c r="C3034" s="18">
        <v>10</v>
      </c>
      <c r="D3034" s="18">
        <v>0</v>
      </c>
      <c r="E3034" s="18">
        <v>10</v>
      </c>
      <c r="F3034" s="9">
        <v>0</v>
      </c>
      <c r="G3034" s="24">
        <v>52</v>
      </c>
      <c r="H3034" s="24">
        <f>Table1[[#This Row],[Week]]-45</f>
        <v>7</v>
      </c>
      <c r="I3034" s="32">
        <f>VLOOKUP(Table1[[#This Row],[WeekName]],LookUp!A:B,2)</f>
        <v>43458</v>
      </c>
      <c r="J3034" s="47">
        <f>MONTH(Table1[[#This Row],[DateTime]])</f>
        <v>12</v>
      </c>
    </row>
    <row r="3035" spans="1:10" x14ac:dyDescent="0.25">
      <c r="A3035" s="15" t="s">
        <v>8</v>
      </c>
      <c r="B3035" s="17">
        <v>43461</v>
      </c>
      <c r="C3035" s="18">
        <v>62</v>
      </c>
      <c r="D3035" s="18">
        <v>5</v>
      </c>
      <c r="E3035" s="18">
        <v>57</v>
      </c>
      <c r="F3035" s="9">
        <v>0</v>
      </c>
      <c r="G3035" s="24">
        <v>52</v>
      </c>
      <c r="H3035" s="24">
        <f>Table1[[#This Row],[Week]]-45</f>
        <v>7</v>
      </c>
      <c r="I3035" s="32">
        <f>VLOOKUP(Table1[[#This Row],[WeekName]],LookUp!A:B,2)</f>
        <v>43458</v>
      </c>
      <c r="J3035" s="47">
        <f>MONTH(Table1[[#This Row],[DateTime]])</f>
        <v>12</v>
      </c>
    </row>
    <row r="3036" spans="1:10" x14ac:dyDescent="0.25">
      <c r="A3036" s="15" t="s">
        <v>9</v>
      </c>
      <c r="B3036" s="17">
        <v>43461</v>
      </c>
      <c r="C3036" s="18">
        <v>47</v>
      </c>
      <c r="D3036" s="18">
        <v>1</v>
      </c>
      <c r="E3036" s="18">
        <v>46</v>
      </c>
      <c r="F3036" s="9">
        <v>0</v>
      </c>
      <c r="G3036" s="24">
        <v>52</v>
      </c>
      <c r="H3036" s="24">
        <f>Table1[[#This Row],[Week]]-45</f>
        <v>7</v>
      </c>
      <c r="I3036" s="32">
        <f>VLOOKUP(Table1[[#This Row],[WeekName]],LookUp!A:B,2)</f>
        <v>43458</v>
      </c>
      <c r="J3036" s="47">
        <f>MONTH(Table1[[#This Row],[DateTime]])</f>
        <v>12</v>
      </c>
    </row>
    <row r="3037" spans="1:10" x14ac:dyDescent="0.25">
      <c r="A3037" s="15" t="s">
        <v>10</v>
      </c>
      <c r="B3037" s="17">
        <v>43461</v>
      </c>
      <c r="C3037" s="18">
        <v>1</v>
      </c>
      <c r="D3037" s="18">
        <v>1</v>
      </c>
      <c r="E3037" s="18">
        <v>0</v>
      </c>
      <c r="F3037" s="9">
        <v>0</v>
      </c>
      <c r="G3037" s="24">
        <v>52</v>
      </c>
      <c r="H3037" s="24">
        <f>Table1[[#This Row],[Week]]-45</f>
        <v>7</v>
      </c>
      <c r="I3037" s="32">
        <f>VLOOKUP(Table1[[#This Row],[WeekName]],LookUp!A:B,2)</f>
        <v>43458</v>
      </c>
      <c r="J3037" s="47">
        <f>MONTH(Table1[[#This Row],[DateTime]])</f>
        <v>12</v>
      </c>
    </row>
    <row r="3038" spans="1:10" x14ac:dyDescent="0.25">
      <c r="A3038" s="15" t="s">
        <v>11</v>
      </c>
      <c r="B3038" s="17">
        <v>43461</v>
      </c>
      <c r="C3038" s="18">
        <v>9</v>
      </c>
      <c r="D3038" s="18">
        <v>1</v>
      </c>
      <c r="E3038" s="18">
        <v>8</v>
      </c>
      <c r="F3038" s="9">
        <v>0</v>
      </c>
      <c r="G3038" s="24">
        <v>52</v>
      </c>
      <c r="H3038" s="24">
        <f>Table1[[#This Row],[Week]]-45</f>
        <v>7</v>
      </c>
      <c r="I3038" s="32">
        <f>VLOOKUP(Table1[[#This Row],[WeekName]],LookUp!A:B,2)</f>
        <v>43458</v>
      </c>
      <c r="J3038" s="47">
        <f>MONTH(Table1[[#This Row],[DateTime]])</f>
        <v>12</v>
      </c>
    </row>
    <row r="3039" spans="1:10" x14ac:dyDescent="0.25">
      <c r="A3039" s="15" t="s">
        <v>12</v>
      </c>
      <c r="B3039" s="17">
        <v>43461</v>
      </c>
      <c r="C3039" s="18">
        <v>7</v>
      </c>
      <c r="D3039" s="18">
        <v>0</v>
      </c>
      <c r="E3039" s="18">
        <v>7</v>
      </c>
      <c r="F3039" s="9">
        <v>0</v>
      </c>
      <c r="G3039" s="24">
        <v>52</v>
      </c>
      <c r="H3039" s="24">
        <f>Table1[[#This Row],[Week]]-45</f>
        <v>7</v>
      </c>
      <c r="I3039" s="32">
        <f>VLOOKUP(Table1[[#This Row],[WeekName]],LookUp!A:B,2)</f>
        <v>43458</v>
      </c>
      <c r="J3039" s="47">
        <f>MONTH(Table1[[#This Row],[DateTime]])</f>
        <v>12</v>
      </c>
    </row>
    <row r="3040" spans="1:10" x14ac:dyDescent="0.25">
      <c r="A3040" s="15" t="s">
        <v>13</v>
      </c>
      <c r="B3040" s="17">
        <v>43461</v>
      </c>
      <c r="C3040" s="18">
        <v>3072</v>
      </c>
      <c r="D3040" s="18">
        <v>83</v>
      </c>
      <c r="E3040" s="18">
        <v>2961</v>
      </c>
      <c r="F3040" s="9">
        <v>28</v>
      </c>
      <c r="G3040" s="24">
        <v>52</v>
      </c>
      <c r="H3040" s="24">
        <f>Table1[[#This Row],[Week]]-45</f>
        <v>7</v>
      </c>
      <c r="I3040" s="32">
        <f>VLOOKUP(Table1[[#This Row],[WeekName]],LookUp!A:B,2)</f>
        <v>43458</v>
      </c>
      <c r="J3040" s="47">
        <f>MONTH(Table1[[#This Row],[DateTime]])</f>
        <v>12</v>
      </c>
    </row>
    <row r="3041" spans="1:10" x14ac:dyDescent="0.25">
      <c r="A3041" s="15" t="s">
        <v>48</v>
      </c>
      <c r="B3041" s="17">
        <v>43461</v>
      </c>
      <c r="C3041" s="18">
        <v>14</v>
      </c>
      <c r="D3041" s="18">
        <v>0</v>
      </c>
      <c r="E3041" s="18">
        <v>14</v>
      </c>
      <c r="F3041" s="9">
        <v>0</v>
      </c>
      <c r="G3041" s="24">
        <v>52</v>
      </c>
      <c r="H3041" s="24">
        <f>Table1[[#This Row],[Week]]-45</f>
        <v>7</v>
      </c>
      <c r="I3041" s="32">
        <f>VLOOKUP(Table1[[#This Row],[WeekName]],LookUp!A:B,2)</f>
        <v>43458</v>
      </c>
      <c r="J3041" s="47">
        <f>MONTH(Table1[[#This Row],[DateTime]])</f>
        <v>12</v>
      </c>
    </row>
    <row r="3042" spans="1:10" x14ac:dyDescent="0.25">
      <c r="A3042" s="15" t="s">
        <v>14</v>
      </c>
      <c r="B3042" s="17">
        <v>43461</v>
      </c>
      <c r="C3042" s="18">
        <v>242</v>
      </c>
      <c r="D3042" s="18">
        <v>29</v>
      </c>
      <c r="E3042" s="18">
        <v>213</v>
      </c>
      <c r="F3042" s="9">
        <v>0</v>
      </c>
      <c r="G3042" s="24">
        <v>52</v>
      </c>
      <c r="H3042" s="24">
        <f>Table1[[#This Row],[Week]]-45</f>
        <v>7</v>
      </c>
      <c r="I3042" s="32">
        <f>VLOOKUP(Table1[[#This Row],[WeekName]],LookUp!A:B,2)</f>
        <v>43458</v>
      </c>
      <c r="J3042" s="47">
        <f>MONTH(Table1[[#This Row],[DateTime]])</f>
        <v>12</v>
      </c>
    </row>
    <row r="3043" spans="1:10" x14ac:dyDescent="0.25">
      <c r="A3043" s="15" t="s">
        <v>15</v>
      </c>
      <c r="B3043" s="17">
        <v>43461</v>
      </c>
      <c r="C3043" s="18">
        <v>4</v>
      </c>
      <c r="D3043" s="18">
        <v>0</v>
      </c>
      <c r="E3043" s="18">
        <v>4</v>
      </c>
      <c r="F3043" s="9">
        <v>0</v>
      </c>
      <c r="G3043" s="24">
        <v>52</v>
      </c>
      <c r="H3043" s="24">
        <f>Table1[[#This Row],[Week]]-45</f>
        <v>7</v>
      </c>
      <c r="I3043" s="32">
        <f>VLOOKUP(Table1[[#This Row],[WeekName]],LookUp!A:B,2)</f>
        <v>43458</v>
      </c>
      <c r="J3043" s="47">
        <f>MONTH(Table1[[#This Row],[DateTime]])</f>
        <v>12</v>
      </c>
    </row>
    <row r="3044" spans="1:10" x14ac:dyDescent="0.25">
      <c r="A3044" s="15" t="s">
        <v>16</v>
      </c>
      <c r="B3044" s="17">
        <v>43461</v>
      </c>
      <c r="C3044" s="18">
        <v>7</v>
      </c>
      <c r="D3044" s="18">
        <v>2</v>
      </c>
      <c r="E3044" s="18">
        <v>5</v>
      </c>
      <c r="F3044" s="9">
        <v>0</v>
      </c>
      <c r="G3044" s="24">
        <v>52</v>
      </c>
      <c r="H3044" s="24">
        <f>Table1[[#This Row],[Week]]-45</f>
        <v>7</v>
      </c>
      <c r="I3044" s="32">
        <f>VLOOKUP(Table1[[#This Row],[WeekName]],LookUp!A:B,2)</f>
        <v>43458</v>
      </c>
      <c r="J3044" s="47">
        <f>MONTH(Table1[[#This Row],[DateTime]])</f>
        <v>12</v>
      </c>
    </row>
    <row r="3045" spans="1:10" x14ac:dyDescent="0.25">
      <c r="A3045" s="15" t="s">
        <v>17</v>
      </c>
      <c r="B3045" s="17">
        <v>43461</v>
      </c>
      <c r="C3045" s="18">
        <v>157</v>
      </c>
      <c r="D3045" s="18">
        <v>40</v>
      </c>
      <c r="E3045" s="18">
        <v>117</v>
      </c>
      <c r="F3045" s="9">
        <v>0</v>
      </c>
      <c r="G3045" s="24">
        <v>52</v>
      </c>
      <c r="H3045" s="24">
        <f>Table1[[#This Row],[Week]]-45</f>
        <v>7</v>
      </c>
      <c r="I3045" s="32">
        <f>VLOOKUP(Table1[[#This Row],[WeekName]],LookUp!A:B,2)</f>
        <v>43458</v>
      </c>
      <c r="J3045" s="47">
        <f>MONTH(Table1[[#This Row],[DateTime]])</f>
        <v>12</v>
      </c>
    </row>
    <row r="3046" spans="1:10" x14ac:dyDescent="0.25">
      <c r="A3046" s="15" t="s">
        <v>18</v>
      </c>
      <c r="B3046" s="17">
        <v>43461</v>
      </c>
      <c r="C3046" s="18">
        <v>100</v>
      </c>
      <c r="D3046" s="18">
        <v>3</v>
      </c>
      <c r="E3046" s="18">
        <v>97</v>
      </c>
      <c r="F3046" s="9">
        <v>0</v>
      </c>
      <c r="G3046" s="24">
        <v>52</v>
      </c>
      <c r="H3046" s="24">
        <f>Table1[[#This Row],[Week]]-45</f>
        <v>7</v>
      </c>
      <c r="I3046" s="32">
        <f>VLOOKUP(Table1[[#This Row],[WeekName]],LookUp!A:B,2)</f>
        <v>43458</v>
      </c>
      <c r="J3046" s="47">
        <f>MONTH(Table1[[#This Row],[DateTime]])</f>
        <v>12</v>
      </c>
    </row>
    <row r="3047" spans="1:10" x14ac:dyDescent="0.25">
      <c r="A3047" s="15" t="s">
        <v>19</v>
      </c>
      <c r="B3047" s="17">
        <v>43461</v>
      </c>
      <c r="C3047" s="18">
        <v>1</v>
      </c>
      <c r="D3047" s="18">
        <v>0</v>
      </c>
      <c r="E3047" s="18">
        <v>1</v>
      </c>
      <c r="F3047" s="9">
        <v>0</v>
      </c>
      <c r="G3047" s="24">
        <v>52</v>
      </c>
      <c r="H3047" s="24">
        <f>Table1[[#This Row],[Week]]-45</f>
        <v>7</v>
      </c>
      <c r="I3047" s="32">
        <f>VLOOKUP(Table1[[#This Row],[WeekName]],LookUp!A:B,2)</f>
        <v>43458</v>
      </c>
      <c r="J3047" s="47">
        <f>MONTH(Table1[[#This Row],[DateTime]])</f>
        <v>12</v>
      </c>
    </row>
    <row r="3048" spans="1:10" x14ac:dyDescent="0.25">
      <c r="A3048" s="15" t="s">
        <v>20</v>
      </c>
      <c r="B3048" s="17">
        <v>43461</v>
      </c>
      <c r="C3048" s="18">
        <v>1</v>
      </c>
      <c r="D3048" s="18">
        <v>0</v>
      </c>
      <c r="E3048" s="18">
        <v>1</v>
      </c>
      <c r="F3048" s="9">
        <v>0</v>
      </c>
      <c r="G3048" s="24">
        <v>52</v>
      </c>
      <c r="H3048" s="24">
        <f>Table1[[#This Row],[Week]]-45</f>
        <v>7</v>
      </c>
      <c r="I3048" s="32">
        <f>VLOOKUP(Table1[[#This Row],[WeekName]],LookUp!A:B,2)</f>
        <v>43458</v>
      </c>
      <c r="J3048" s="47">
        <f>MONTH(Table1[[#This Row],[DateTime]])</f>
        <v>12</v>
      </c>
    </row>
    <row r="3049" spans="1:10" x14ac:dyDescent="0.25">
      <c r="A3049" s="15" t="s">
        <v>21</v>
      </c>
      <c r="B3049" s="17">
        <v>43461</v>
      </c>
      <c r="C3049" s="18">
        <v>22</v>
      </c>
      <c r="D3049" s="18">
        <v>3</v>
      </c>
      <c r="E3049" s="18">
        <v>19</v>
      </c>
      <c r="F3049" s="9">
        <v>0</v>
      </c>
      <c r="G3049" s="24">
        <v>52</v>
      </c>
      <c r="H3049" s="24">
        <f>Table1[[#This Row],[Week]]-45</f>
        <v>7</v>
      </c>
      <c r="I3049" s="32">
        <f>VLOOKUP(Table1[[#This Row],[WeekName]],LookUp!A:B,2)</f>
        <v>43458</v>
      </c>
      <c r="J3049" s="47">
        <f>MONTH(Table1[[#This Row],[DateTime]])</f>
        <v>12</v>
      </c>
    </row>
    <row r="3050" spans="1:10" x14ac:dyDescent="0.25">
      <c r="A3050" s="15" t="s">
        <v>22</v>
      </c>
      <c r="B3050" s="17">
        <v>43461</v>
      </c>
      <c r="C3050" s="18">
        <v>1</v>
      </c>
      <c r="D3050" s="18">
        <v>0</v>
      </c>
      <c r="E3050" s="18">
        <v>1</v>
      </c>
      <c r="F3050" s="9">
        <v>0</v>
      </c>
      <c r="G3050" s="24">
        <v>52</v>
      </c>
      <c r="H3050" s="24">
        <f>Table1[[#This Row],[Week]]-45</f>
        <v>7</v>
      </c>
      <c r="I3050" s="32">
        <f>VLOOKUP(Table1[[#This Row],[WeekName]],LookUp!A:B,2)</f>
        <v>43458</v>
      </c>
      <c r="J3050" s="47">
        <f>MONTH(Table1[[#This Row],[DateTime]])</f>
        <v>12</v>
      </c>
    </row>
    <row r="3051" spans="1:10" x14ac:dyDescent="0.25">
      <c r="A3051" s="15" t="s">
        <v>23</v>
      </c>
      <c r="B3051" s="17">
        <v>43461</v>
      </c>
      <c r="C3051" s="18">
        <v>171</v>
      </c>
      <c r="D3051" s="18">
        <v>1</v>
      </c>
      <c r="E3051" s="18">
        <v>170</v>
      </c>
      <c r="F3051" s="9">
        <v>0</v>
      </c>
      <c r="G3051" s="24">
        <v>52</v>
      </c>
      <c r="H3051" s="24">
        <f>Table1[[#This Row],[Week]]-45</f>
        <v>7</v>
      </c>
      <c r="I3051" s="32">
        <f>VLOOKUP(Table1[[#This Row],[WeekName]],LookUp!A:B,2)</f>
        <v>43458</v>
      </c>
      <c r="J3051" s="47">
        <f>MONTH(Table1[[#This Row],[DateTime]])</f>
        <v>12</v>
      </c>
    </row>
    <row r="3052" spans="1:10" x14ac:dyDescent="0.25">
      <c r="A3052" s="15" t="s">
        <v>24</v>
      </c>
      <c r="B3052" s="17">
        <v>43461</v>
      </c>
      <c r="C3052" s="18">
        <v>5</v>
      </c>
      <c r="D3052" s="18">
        <v>1</v>
      </c>
      <c r="E3052" s="18">
        <v>4</v>
      </c>
      <c r="F3052" s="9">
        <v>0</v>
      </c>
      <c r="G3052" s="24">
        <v>52</v>
      </c>
      <c r="H3052" s="24">
        <f>Table1[[#This Row],[Week]]-45</f>
        <v>7</v>
      </c>
      <c r="I3052" s="32">
        <f>VLOOKUP(Table1[[#This Row],[WeekName]],LookUp!A:B,2)</f>
        <v>43458</v>
      </c>
      <c r="J3052" s="47">
        <f>MONTH(Table1[[#This Row],[DateTime]])</f>
        <v>12</v>
      </c>
    </row>
    <row r="3053" spans="1:10" x14ac:dyDescent="0.25">
      <c r="A3053" s="15" t="s">
        <v>25</v>
      </c>
      <c r="B3053" s="17">
        <v>43461</v>
      </c>
      <c r="C3053" s="18">
        <v>171</v>
      </c>
      <c r="D3053" s="18">
        <v>0</v>
      </c>
      <c r="E3053" s="18">
        <v>171</v>
      </c>
      <c r="F3053" s="9">
        <v>0</v>
      </c>
      <c r="G3053" s="24">
        <v>52</v>
      </c>
      <c r="H3053" s="24">
        <f>Table1[[#This Row],[Week]]-45</f>
        <v>7</v>
      </c>
      <c r="I3053" s="32">
        <f>VLOOKUP(Table1[[#This Row],[WeekName]],LookUp!A:B,2)</f>
        <v>43458</v>
      </c>
      <c r="J3053" s="47">
        <f>MONTH(Table1[[#This Row],[DateTime]])</f>
        <v>12</v>
      </c>
    </row>
    <row r="3054" spans="1:10" x14ac:dyDescent="0.25">
      <c r="A3054" s="15" t="s">
        <v>26</v>
      </c>
      <c r="B3054" s="17">
        <v>43461</v>
      </c>
      <c r="C3054" s="18">
        <v>516</v>
      </c>
      <c r="D3054" s="18">
        <v>5</v>
      </c>
      <c r="E3054" s="18">
        <v>511</v>
      </c>
      <c r="F3054" s="9">
        <v>0</v>
      </c>
      <c r="G3054" s="24">
        <v>52</v>
      </c>
      <c r="H3054" s="24">
        <f>Table1[[#This Row],[Week]]-45</f>
        <v>7</v>
      </c>
      <c r="I3054" s="32">
        <f>VLOOKUP(Table1[[#This Row],[WeekName]],LookUp!A:B,2)</f>
        <v>43458</v>
      </c>
      <c r="J3054" s="47">
        <f>MONTH(Table1[[#This Row],[DateTime]])</f>
        <v>12</v>
      </c>
    </row>
    <row r="3055" spans="1:10" x14ac:dyDescent="0.25">
      <c r="A3055" s="15" t="s">
        <v>27</v>
      </c>
      <c r="B3055" s="17">
        <v>43461</v>
      </c>
      <c r="C3055" s="18">
        <v>1481</v>
      </c>
      <c r="D3055" s="18">
        <v>26</v>
      </c>
      <c r="E3055" s="18">
        <v>1455</v>
      </c>
      <c r="F3055" s="9">
        <v>0</v>
      </c>
      <c r="G3055" s="24">
        <v>52</v>
      </c>
      <c r="H3055" s="24">
        <f>Table1[[#This Row],[Week]]-45</f>
        <v>7</v>
      </c>
      <c r="I3055" s="32">
        <f>VLOOKUP(Table1[[#This Row],[WeekName]],LookUp!A:B,2)</f>
        <v>43458</v>
      </c>
      <c r="J3055" s="47">
        <f>MONTH(Table1[[#This Row],[DateTime]])</f>
        <v>12</v>
      </c>
    </row>
    <row r="3056" spans="1:10" x14ac:dyDescent="0.25">
      <c r="A3056" s="15" t="s">
        <v>28</v>
      </c>
      <c r="B3056" s="17">
        <v>43461</v>
      </c>
      <c r="C3056" s="18">
        <v>113</v>
      </c>
      <c r="D3056" s="18">
        <v>9</v>
      </c>
      <c r="E3056" s="18">
        <v>104</v>
      </c>
      <c r="F3056" s="9">
        <v>0</v>
      </c>
      <c r="G3056" s="24">
        <v>52</v>
      </c>
      <c r="H3056" s="24">
        <f>Table1[[#This Row],[Week]]-45</f>
        <v>7</v>
      </c>
      <c r="I3056" s="32">
        <f>VLOOKUP(Table1[[#This Row],[WeekName]],LookUp!A:B,2)</f>
        <v>43458</v>
      </c>
      <c r="J3056" s="47">
        <f>MONTH(Table1[[#This Row],[DateTime]])</f>
        <v>12</v>
      </c>
    </row>
    <row r="3057" spans="1:10" x14ac:dyDescent="0.25">
      <c r="A3057" s="15" t="s">
        <v>29</v>
      </c>
      <c r="B3057" s="17">
        <v>43461</v>
      </c>
      <c r="C3057" s="18">
        <v>28</v>
      </c>
      <c r="D3057" s="18">
        <v>0</v>
      </c>
      <c r="E3057" s="18">
        <v>28</v>
      </c>
      <c r="F3057" s="9">
        <v>0</v>
      </c>
      <c r="G3057" s="24">
        <v>52</v>
      </c>
      <c r="H3057" s="24">
        <f>Table1[[#This Row],[Week]]-45</f>
        <v>7</v>
      </c>
      <c r="I3057" s="32">
        <f>VLOOKUP(Table1[[#This Row],[WeekName]],LookUp!A:B,2)</f>
        <v>43458</v>
      </c>
      <c r="J3057" s="47">
        <f>MONTH(Table1[[#This Row],[DateTime]])</f>
        <v>12</v>
      </c>
    </row>
    <row r="3058" spans="1:10" x14ac:dyDescent="0.25">
      <c r="A3058" s="15" t="s">
        <v>30</v>
      </c>
      <c r="B3058" s="17">
        <v>43461</v>
      </c>
      <c r="C3058" s="18">
        <v>15</v>
      </c>
      <c r="D3058" s="18">
        <v>0</v>
      </c>
      <c r="E3058" s="18">
        <v>15</v>
      </c>
      <c r="F3058" s="9">
        <v>0</v>
      </c>
      <c r="G3058" s="24">
        <v>52</v>
      </c>
      <c r="H3058" s="24">
        <f>Table1[[#This Row],[Week]]-45</f>
        <v>7</v>
      </c>
      <c r="I3058" s="32">
        <f>VLOOKUP(Table1[[#This Row],[WeekName]],LookUp!A:B,2)</f>
        <v>43458</v>
      </c>
      <c r="J3058" s="47">
        <f>MONTH(Table1[[#This Row],[DateTime]])</f>
        <v>12</v>
      </c>
    </row>
    <row r="3059" spans="1:10" x14ac:dyDescent="0.25">
      <c r="A3059" s="15" t="s">
        <v>31</v>
      </c>
      <c r="B3059" s="17">
        <v>43461</v>
      </c>
      <c r="C3059" s="18">
        <v>6</v>
      </c>
      <c r="D3059" s="18">
        <v>2</v>
      </c>
      <c r="E3059" s="18">
        <v>4</v>
      </c>
      <c r="F3059" s="9">
        <v>0</v>
      </c>
      <c r="G3059" s="24">
        <v>52</v>
      </c>
      <c r="H3059" s="24">
        <f>Table1[[#This Row],[Week]]-45</f>
        <v>7</v>
      </c>
      <c r="I3059" s="32">
        <f>VLOOKUP(Table1[[#This Row],[WeekName]],LookUp!A:B,2)</f>
        <v>43458</v>
      </c>
      <c r="J3059" s="47">
        <f>MONTH(Table1[[#This Row],[DateTime]])</f>
        <v>12</v>
      </c>
    </row>
    <row r="3060" spans="1:10" x14ac:dyDescent="0.25">
      <c r="A3060" s="15" t="s">
        <v>32</v>
      </c>
      <c r="B3060" s="17">
        <v>43461</v>
      </c>
      <c r="C3060" s="18">
        <v>134</v>
      </c>
      <c r="D3060" s="18">
        <v>9</v>
      </c>
      <c r="E3060" s="18">
        <v>125</v>
      </c>
      <c r="F3060" s="9">
        <v>0</v>
      </c>
      <c r="G3060" s="24">
        <v>52</v>
      </c>
      <c r="H3060" s="24">
        <f>Table1[[#This Row],[Week]]-45</f>
        <v>7</v>
      </c>
      <c r="I3060" s="32">
        <f>VLOOKUP(Table1[[#This Row],[WeekName]],LookUp!A:B,2)</f>
        <v>43458</v>
      </c>
      <c r="J3060" s="47">
        <f>MONTH(Table1[[#This Row],[DateTime]])</f>
        <v>12</v>
      </c>
    </row>
    <row r="3061" spans="1:10" x14ac:dyDescent="0.25">
      <c r="A3061" s="15" t="s">
        <v>33</v>
      </c>
      <c r="B3061" s="17">
        <v>43461</v>
      </c>
      <c r="C3061" s="18">
        <v>62</v>
      </c>
      <c r="D3061" s="18">
        <v>18</v>
      </c>
      <c r="E3061" s="18">
        <v>44</v>
      </c>
      <c r="F3061" s="9">
        <v>0</v>
      </c>
      <c r="G3061" s="24">
        <v>52</v>
      </c>
      <c r="H3061" s="24">
        <f>Table1[[#This Row],[Week]]-45</f>
        <v>7</v>
      </c>
      <c r="I3061" s="32">
        <f>VLOOKUP(Table1[[#This Row],[WeekName]],LookUp!A:B,2)</f>
        <v>43458</v>
      </c>
      <c r="J3061" s="47">
        <f>MONTH(Table1[[#This Row],[DateTime]])</f>
        <v>12</v>
      </c>
    </row>
    <row r="3062" spans="1:10" x14ac:dyDescent="0.25">
      <c r="A3062" s="15" t="s">
        <v>34</v>
      </c>
      <c r="B3062" s="17">
        <v>43461</v>
      </c>
      <c r="C3062" s="18">
        <v>75</v>
      </c>
      <c r="D3062" s="18">
        <v>13</v>
      </c>
      <c r="E3062" s="18">
        <v>62</v>
      </c>
      <c r="F3062" s="9">
        <v>0</v>
      </c>
      <c r="G3062" s="24">
        <v>52</v>
      </c>
      <c r="H3062" s="24">
        <f>Table1[[#This Row],[Week]]-45</f>
        <v>7</v>
      </c>
      <c r="I3062" s="32">
        <f>VLOOKUP(Table1[[#This Row],[WeekName]],LookUp!A:B,2)</f>
        <v>43458</v>
      </c>
      <c r="J3062" s="47">
        <f>MONTH(Table1[[#This Row],[DateTime]])</f>
        <v>12</v>
      </c>
    </row>
    <row r="3063" spans="1:10" x14ac:dyDescent="0.25">
      <c r="A3063" s="15" t="s">
        <v>35</v>
      </c>
      <c r="B3063" s="17">
        <v>43461</v>
      </c>
      <c r="C3063" s="18">
        <v>343</v>
      </c>
      <c r="D3063" s="18">
        <v>20</v>
      </c>
      <c r="E3063" s="18">
        <v>323</v>
      </c>
      <c r="F3063" s="9">
        <v>0</v>
      </c>
      <c r="G3063" s="24">
        <v>52</v>
      </c>
      <c r="H3063" s="24">
        <f>Table1[[#This Row],[Week]]-45</f>
        <v>7</v>
      </c>
      <c r="I3063" s="32">
        <f>VLOOKUP(Table1[[#This Row],[WeekName]],LookUp!A:B,2)</f>
        <v>43458</v>
      </c>
      <c r="J3063" s="47">
        <f>MONTH(Table1[[#This Row],[DateTime]])</f>
        <v>12</v>
      </c>
    </row>
    <row r="3064" spans="1:10" x14ac:dyDescent="0.25">
      <c r="A3064" s="15" t="s">
        <v>36</v>
      </c>
      <c r="B3064" s="17">
        <v>43461</v>
      </c>
      <c r="C3064" s="18">
        <v>343</v>
      </c>
      <c r="D3064" s="18">
        <v>0</v>
      </c>
      <c r="E3064" s="18">
        <v>343</v>
      </c>
      <c r="F3064" s="9">
        <v>0</v>
      </c>
      <c r="G3064" s="24">
        <v>52</v>
      </c>
      <c r="H3064" s="24">
        <f>Table1[[#This Row],[Week]]-45</f>
        <v>7</v>
      </c>
      <c r="I3064" s="32">
        <f>VLOOKUP(Table1[[#This Row],[WeekName]],LookUp!A:B,2)</f>
        <v>43458</v>
      </c>
      <c r="J3064" s="47">
        <f>MONTH(Table1[[#This Row],[DateTime]])</f>
        <v>12</v>
      </c>
    </row>
    <row r="3065" spans="1:10" x14ac:dyDescent="0.25">
      <c r="A3065" s="15" t="s">
        <v>37</v>
      </c>
      <c r="B3065" s="17">
        <v>43461</v>
      </c>
      <c r="C3065" s="18">
        <v>199</v>
      </c>
      <c r="D3065" s="18">
        <v>21</v>
      </c>
      <c r="E3065" s="18">
        <v>178</v>
      </c>
      <c r="F3065" s="9">
        <v>0</v>
      </c>
      <c r="G3065" s="24">
        <v>52</v>
      </c>
      <c r="H3065" s="24">
        <f>Table1[[#This Row],[Week]]-45</f>
        <v>7</v>
      </c>
      <c r="I3065" s="32">
        <f>VLOOKUP(Table1[[#This Row],[WeekName]],LookUp!A:B,2)</f>
        <v>43458</v>
      </c>
      <c r="J3065" s="47">
        <f>MONTH(Table1[[#This Row],[DateTime]])</f>
        <v>12</v>
      </c>
    </row>
    <row r="3066" spans="1:10" x14ac:dyDescent="0.25">
      <c r="A3066" s="15" t="s">
        <v>38</v>
      </c>
      <c r="B3066" s="17">
        <v>43461</v>
      </c>
      <c r="C3066" s="18">
        <v>66</v>
      </c>
      <c r="D3066" s="18">
        <v>13</v>
      </c>
      <c r="E3066" s="18">
        <v>53</v>
      </c>
      <c r="F3066" s="9">
        <v>0</v>
      </c>
      <c r="G3066" s="24">
        <v>52</v>
      </c>
      <c r="H3066" s="24">
        <f>Table1[[#This Row],[Week]]-45</f>
        <v>7</v>
      </c>
      <c r="I3066" s="32">
        <f>VLOOKUP(Table1[[#This Row],[WeekName]],LookUp!A:B,2)</f>
        <v>43458</v>
      </c>
      <c r="J3066" s="47">
        <f>MONTH(Table1[[#This Row],[DateTime]])</f>
        <v>12</v>
      </c>
    </row>
    <row r="3067" spans="1:10" x14ac:dyDescent="0.25">
      <c r="A3067" s="15" t="s">
        <v>39</v>
      </c>
      <c r="B3067" s="17">
        <v>43461</v>
      </c>
      <c r="C3067" s="18">
        <v>68</v>
      </c>
      <c r="D3067" s="18">
        <v>9</v>
      </c>
      <c r="E3067" s="18">
        <v>59</v>
      </c>
      <c r="F3067" s="9">
        <v>0</v>
      </c>
      <c r="G3067" s="24">
        <v>52</v>
      </c>
      <c r="H3067" s="24">
        <f>Table1[[#This Row],[Week]]-45</f>
        <v>7</v>
      </c>
      <c r="I3067" s="32">
        <f>VLOOKUP(Table1[[#This Row],[WeekName]],LookUp!A:B,2)</f>
        <v>43458</v>
      </c>
      <c r="J3067" s="47">
        <f>MONTH(Table1[[#This Row],[DateTime]])</f>
        <v>12</v>
      </c>
    </row>
    <row r="3068" spans="1:10" x14ac:dyDescent="0.25">
      <c r="A3068" s="15" t="s">
        <v>40</v>
      </c>
      <c r="B3068" s="17">
        <v>43461</v>
      </c>
      <c r="C3068" s="18">
        <v>80</v>
      </c>
      <c r="D3068" s="18">
        <v>0</v>
      </c>
      <c r="E3068" s="18">
        <v>0</v>
      </c>
      <c r="F3068" s="9">
        <v>0</v>
      </c>
      <c r="G3068" s="24">
        <v>52</v>
      </c>
      <c r="H3068" s="24">
        <f>Table1[[#This Row],[Week]]-45</f>
        <v>7</v>
      </c>
      <c r="I3068" s="32">
        <f>VLOOKUP(Table1[[#This Row],[WeekName]],LookUp!A:B,2)</f>
        <v>43458</v>
      </c>
      <c r="J3068" s="47">
        <f>MONTH(Table1[[#This Row],[DateTime]])</f>
        <v>12</v>
      </c>
    </row>
    <row r="3069" spans="1:10" x14ac:dyDescent="0.25">
      <c r="A3069" s="15" t="s">
        <v>41</v>
      </c>
      <c r="B3069" s="17">
        <v>43461</v>
      </c>
      <c r="C3069" s="18">
        <v>668</v>
      </c>
      <c r="D3069" s="18">
        <v>153</v>
      </c>
      <c r="E3069" s="18">
        <v>515</v>
      </c>
      <c r="F3069" s="9">
        <v>0</v>
      </c>
      <c r="G3069" s="24">
        <v>52</v>
      </c>
      <c r="H3069" s="24">
        <f>Table1[[#This Row],[Week]]-45</f>
        <v>7</v>
      </c>
      <c r="I3069" s="32">
        <f>VLOOKUP(Table1[[#This Row],[WeekName]],LookUp!A:B,2)</f>
        <v>43458</v>
      </c>
      <c r="J3069" s="47">
        <f>MONTH(Table1[[#This Row],[DateTime]])</f>
        <v>12</v>
      </c>
    </row>
    <row r="3070" spans="1:10" x14ac:dyDescent="0.25">
      <c r="A3070" s="15" t="s">
        <v>42</v>
      </c>
      <c r="B3070" s="17">
        <v>43461</v>
      </c>
      <c r="C3070" s="18">
        <v>2950</v>
      </c>
      <c r="D3070" s="18">
        <v>213</v>
      </c>
      <c r="E3070" s="18">
        <v>2736</v>
      </c>
      <c r="F3070" s="9">
        <v>1</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7</v>
      </c>
      <c r="B3073" s="17">
        <v>43462</v>
      </c>
      <c r="C3073" s="18">
        <v>9</v>
      </c>
      <c r="D3073" s="18">
        <v>0</v>
      </c>
      <c r="E3073" s="18">
        <v>9</v>
      </c>
      <c r="F3073" s="9">
        <v>0</v>
      </c>
      <c r="G3073" s="24">
        <v>52</v>
      </c>
      <c r="H3073" s="24">
        <f>Table1[[#This Row],[Week]]-45</f>
        <v>7</v>
      </c>
      <c r="I3073" s="32">
        <f>VLOOKUP(Table1[[#This Row],[WeekName]],LookUp!A:B,2)</f>
        <v>43458</v>
      </c>
      <c r="J3073" s="47">
        <f>MONTH(Table1[[#This Row],[DateTime]])</f>
        <v>12</v>
      </c>
    </row>
    <row r="3074" spans="1:10" x14ac:dyDescent="0.25">
      <c r="A3074" s="15" t="s">
        <v>8</v>
      </c>
      <c r="B3074" s="17">
        <v>43462</v>
      </c>
      <c r="C3074" s="18">
        <v>63</v>
      </c>
      <c r="D3074" s="18">
        <v>9</v>
      </c>
      <c r="E3074" s="18">
        <v>54</v>
      </c>
      <c r="F3074" s="9">
        <v>0</v>
      </c>
      <c r="G3074" s="24">
        <v>52</v>
      </c>
      <c r="H3074" s="24">
        <f>Table1[[#This Row],[Week]]-45</f>
        <v>7</v>
      </c>
      <c r="I3074" s="32">
        <f>VLOOKUP(Table1[[#This Row],[WeekName]],LookUp!A:B,2)</f>
        <v>43458</v>
      </c>
      <c r="J3074" s="47">
        <f>MONTH(Table1[[#This Row],[DateTime]])</f>
        <v>12</v>
      </c>
    </row>
    <row r="3075" spans="1:10" x14ac:dyDescent="0.25">
      <c r="A3075" s="15" t="s">
        <v>9</v>
      </c>
      <c r="B3075" s="17">
        <v>43462</v>
      </c>
      <c r="C3075" s="18">
        <v>45</v>
      </c>
      <c r="D3075" s="18">
        <v>2</v>
      </c>
      <c r="E3075" s="18">
        <v>43</v>
      </c>
      <c r="F3075" s="9">
        <v>0</v>
      </c>
      <c r="G3075" s="24">
        <v>52</v>
      </c>
      <c r="H3075" s="24">
        <f>Table1[[#This Row],[Week]]-45</f>
        <v>7</v>
      </c>
      <c r="I3075" s="32">
        <f>VLOOKUP(Table1[[#This Row],[WeekName]],LookUp!A:B,2)</f>
        <v>43458</v>
      </c>
      <c r="J3075" s="47">
        <f>MONTH(Table1[[#This Row],[DateTime]])</f>
        <v>12</v>
      </c>
    </row>
    <row r="3076" spans="1:10" x14ac:dyDescent="0.25">
      <c r="A3076" s="15" t="s">
        <v>11</v>
      </c>
      <c r="B3076" s="17">
        <v>43462</v>
      </c>
      <c r="C3076" s="18">
        <v>13</v>
      </c>
      <c r="D3076" s="18">
        <v>2</v>
      </c>
      <c r="E3076" s="18">
        <v>11</v>
      </c>
      <c r="F3076" s="9">
        <v>0</v>
      </c>
      <c r="G3076" s="24">
        <v>52</v>
      </c>
      <c r="H3076" s="24">
        <f>Table1[[#This Row],[Week]]-45</f>
        <v>7</v>
      </c>
      <c r="I3076" s="32">
        <f>VLOOKUP(Table1[[#This Row],[WeekName]],LookUp!A:B,2)</f>
        <v>43458</v>
      </c>
      <c r="J3076" s="47">
        <f>MONTH(Table1[[#This Row],[DateTime]])</f>
        <v>12</v>
      </c>
    </row>
    <row r="3077" spans="1:10" x14ac:dyDescent="0.25">
      <c r="A3077" s="15" t="s">
        <v>12</v>
      </c>
      <c r="B3077" s="17">
        <v>43462</v>
      </c>
      <c r="C3077" s="18">
        <v>11</v>
      </c>
      <c r="D3077" s="18">
        <v>0</v>
      </c>
      <c r="E3077" s="18">
        <v>11</v>
      </c>
      <c r="F3077" s="9">
        <v>0</v>
      </c>
      <c r="G3077" s="24">
        <v>52</v>
      </c>
      <c r="H3077" s="24">
        <f>Table1[[#This Row],[Week]]-45</f>
        <v>7</v>
      </c>
      <c r="I3077" s="32">
        <f>VLOOKUP(Table1[[#This Row],[WeekName]],LookUp!A:B,2)</f>
        <v>43458</v>
      </c>
      <c r="J3077" s="47">
        <f>MONTH(Table1[[#This Row],[DateTime]])</f>
        <v>12</v>
      </c>
    </row>
    <row r="3078" spans="1:10" x14ac:dyDescent="0.25">
      <c r="A3078" s="15" t="s">
        <v>13</v>
      </c>
      <c r="B3078" s="17">
        <v>43462</v>
      </c>
      <c r="C3078" s="18">
        <v>3332</v>
      </c>
      <c r="D3078" s="18">
        <v>147</v>
      </c>
      <c r="E3078" s="18">
        <v>3152</v>
      </c>
      <c r="F3078" s="9">
        <v>33</v>
      </c>
      <c r="G3078" s="24">
        <v>52</v>
      </c>
      <c r="H3078" s="24">
        <f>Table1[[#This Row],[Week]]-45</f>
        <v>7</v>
      </c>
      <c r="I3078" s="32">
        <f>VLOOKUP(Table1[[#This Row],[WeekName]],LookUp!A:B,2)</f>
        <v>43458</v>
      </c>
      <c r="J3078" s="47">
        <f>MONTH(Table1[[#This Row],[DateTime]])</f>
        <v>12</v>
      </c>
    </row>
    <row r="3079" spans="1:10" x14ac:dyDescent="0.25">
      <c r="A3079" s="15" t="s">
        <v>48</v>
      </c>
      <c r="B3079" s="17">
        <v>43462</v>
      </c>
      <c r="C3079" s="18">
        <v>29</v>
      </c>
      <c r="D3079" s="18">
        <v>0</v>
      </c>
      <c r="E3079" s="18">
        <v>29</v>
      </c>
      <c r="F3079" s="9">
        <v>0</v>
      </c>
      <c r="G3079" s="24">
        <v>52</v>
      </c>
      <c r="H3079" s="24">
        <f>Table1[[#This Row],[Week]]-45</f>
        <v>7</v>
      </c>
      <c r="I3079" s="32">
        <f>VLOOKUP(Table1[[#This Row],[WeekName]],LookUp!A:B,2)</f>
        <v>43458</v>
      </c>
      <c r="J3079" s="47">
        <f>MONTH(Table1[[#This Row],[DateTime]])</f>
        <v>12</v>
      </c>
    </row>
    <row r="3080" spans="1:10" x14ac:dyDescent="0.25">
      <c r="A3080" s="15" t="s">
        <v>14</v>
      </c>
      <c r="B3080" s="17">
        <v>43462</v>
      </c>
      <c r="C3080" s="18">
        <v>262</v>
      </c>
      <c r="D3080" s="18">
        <v>34</v>
      </c>
      <c r="E3080" s="18">
        <v>228</v>
      </c>
      <c r="F3080" s="9">
        <v>0</v>
      </c>
      <c r="G3080" s="24">
        <v>52</v>
      </c>
      <c r="H3080" s="24">
        <f>Table1[[#This Row],[Week]]-45</f>
        <v>7</v>
      </c>
      <c r="I3080" s="32">
        <f>VLOOKUP(Table1[[#This Row],[WeekName]],LookUp!A:B,2)</f>
        <v>43458</v>
      </c>
      <c r="J3080" s="47">
        <f>MONTH(Table1[[#This Row],[DateTime]])</f>
        <v>12</v>
      </c>
    </row>
    <row r="3081" spans="1:10" x14ac:dyDescent="0.25">
      <c r="A3081" s="15" t="s">
        <v>15</v>
      </c>
      <c r="B3081" s="17">
        <v>43462</v>
      </c>
      <c r="C3081" s="18">
        <v>6</v>
      </c>
      <c r="D3081" s="18">
        <v>1</v>
      </c>
      <c r="E3081" s="18">
        <v>5</v>
      </c>
      <c r="F3081" s="9">
        <v>0</v>
      </c>
      <c r="G3081" s="24">
        <v>52</v>
      </c>
      <c r="H3081" s="24">
        <f>Table1[[#This Row],[Week]]-45</f>
        <v>7</v>
      </c>
      <c r="I3081" s="32">
        <f>VLOOKUP(Table1[[#This Row],[WeekName]],LookUp!A:B,2)</f>
        <v>43458</v>
      </c>
      <c r="J3081" s="47">
        <f>MONTH(Table1[[#This Row],[DateTime]])</f>
        <v>12</v>
      </c>
    </row>
    <row r="3082" spans="1:10" x14ac:dyDescent="0.25">
      <c r="A3082" s="15" t="s">
        <v>16</v>
      </c>
      <c r="B3082" s="17">
        <v>43462</v>
      </c>
      <c r="C3082" s="18">
        <v>7</v>
      </c>
      <c r="D3082" s="18">
        <v>1</v>
      </c>
      <c r="E3082" s="18">
        <v>6</v>
      </c>
      <c r="F3082" s="9">
        <v>0</v>
      </c>
      <c r="G3082" s="24">
        <v>52</v>
      </c>
      <c r="H3082" s="24">
        <f>Table1[[#This Row],[Week]]-45</f>
        <v>7</v>
      </c>
      <c r="I3082" s="32">
        <f>VLOOKUP(Table1[[#This Row],[WeekName]],LookUp!A:B,2)</f>
        <v>43458</v>
      </c>
      <c r="J3082" s="47">
        <f>MONTH(Table1[[#This Row],[DateTime]])</f>
        <v>12</v>
      </c>
    </row>
    <row r="3083" spans="1:10" x14ac:dyDescent="0.25">
      <c r="A3083" s="15" t="s">
        <v>17</v>
      </c>
      <c r="B3083" s="17">
        <v>43462</v>
      </c>
      <c r="C3083" s="18">
        <v>138</v>
      </c>
      <c r="D3083" s="18">
        <v>36</v>
      </c>
      <c r="E3083" s="18">
        <v>102</v>
      </c>
      <c r="F3083" s="9">
        <v>0</v>
      </c>
      <c r="G3083" s="24">
        <v>52</v>
      </c>
      <c r="H3083" s="24">
        <f>Table1[[#This Row],[Week]]-45</f>
        <v>7</v>
      </c>
      <c r="I3083" s="32">
        <f>VLOOKUP(Table1[[#This Row],[WeekName]],LookUp!A:B,2)</f>
        <v>43458</v>
      </c>
      <c r="J3083" s="47">
        <f>MONTH(Table1[[#This Row],[DateTime]])</f>
        <v>12</v>
      </c>
    </row>
    <row r="3084" spans="1:10" x14ac:dyDescent="0.25">
      <c r="A3084" s="15" t="s">
        <v>18</v>
      </c>
      <c r="B3084" s="17">
        <v>43462</v>
      </c>
      <c r="C3084" s="18">
        <v>83</v>
      </c>
      <c r="D3084" s="18">
        <v>1</v>
      </c>
      <c r="E3084" s="18">
        <v>82</v>
      </c>
      <c r="F3084" s="9">
        <v>0</v>
      </c>
      <c r="G3084" s="24">
        <v>52</v>
      </c>
      <c r="H3084" s="24">
        <f>Table1[[#This Row],[Week]]-45</f>
        <v>7</v>
      </c>
      <c r="I3084" s="32">
        <f>VLOOKUP(Table1[[#This Row],[WeekName]],LookUp!A:B,2)</f>
        <v>43458</v>
      </c>
      <c r="J3084" s="47">
        <f>MONTH(Table1[[#This Row],[DateTime]])</f>
        <v>12</v>
      </c>
    </row>
    <row r="3085" spans="1:10" x14ac:dyDescent="0.25">
      <c r="A3085" s="15" t="s">
        <v>19</v>
      </c>
      <c r="B3085" s="17">
        <v>43462</v>
      </c>
      <c r="C3085" s="18">
        <v>2</v>
      </c>
      <c r="D3085" s="18">
        <v>1</v>
      </c>
      <c r="E3085" s="18">
        <v>1</v>
      </c>
      <c r="F3085" s="9">
        <v>0</v>
      </c>
      <c r="G3085" s="24">
        <v>52</v>
      </c>
      <c r="H3085" s="24">
        <f>Table1[[#This Row],[Week]]-45</f>
        <v>7</v>
      </c>
      <c r="I3085" s="32">
        <f>VLOOKUP(Table1[[#This Row],[WeekName]],LookUp!A:B,2)</f>
        <v>43458</v>
      </c>
      <c r="J3085" s="47">
        <f>MONTH(Table1[[#This Row],[DateTime]])</f>
        <v>12</v>
      </c>
    </row>
    <row r="3086" spans="1:10" x14ac:dyDescent="0.25">
      <c r="A3086" s="15" t="s">
        <v>20</v>
      </c>
      <c r="B3086" s="17">
        <v>43462</v>
      </c>
      <c r="C3086" s="18">
        <v>1</v>
      </c>
      <c r="D3086" s="18">
        <v>0</v>
      </c>
      <c r="E3086" s="18">
        <v>1</v>
      </c>
      <c r="F3086" s="9">
        <v>0</v>
      </c>
      <c r="G3086" s="24">
        <v>52</v>
      </c>
      <c r="H3086" s="24">
        <f>Table1[[#This Row],[Week]]-45</f>
        <v>7</v>
      </c>
      <c r="I3086" s="32">
        <f>VLOOKUP(Table1[[#This Row],[WeekName]],LookUp!A:B,2)</f>
        <v>43458</v>
      </c>
      <c r="J3086" s="47">
        <f>MONTH(Table1[[#This Row],[DateTime]])</f>
        <v>12</v>
      </c>
    </row>
    <row r="3087" spans="1:10" x14ac:dyDescent="0.25">
      <c r="A3087" s="15" t="s">
        <v>21</v>
      </c>
      <c r="B3087" s="17">
        <v>43462</v>
      </c>
      <c r="C3087" s="18">
        <v>21</v>
      </c>
      <c r="D3087" s="18">
        <v>4</v>
      </c>
      <c r="E3087" s="18">
        <v>17</v>
      </c>
      <c r="F3087" s="9">
        <v>0</v>
      </c>
      <c r="G3087" s="24">
        <v>52</v>
      </c>
      <c r="H3087" s="24">
        <f>Table1[[#This Row],[Week]]-45</f>
        <v>7</v>
      </c>
      <c r="I3087" s="32">
        <f>VLOOKUP(Table1[[#This Row],[WeekName]],LookUp!A:B,2)</f>
        <v>43458</v>
      </c>
      <c r="J3087" s="47">
        <f>MONTH(Table1[[#This Row],[DateTime]])</f>
        <v>12</v>
      </c>
    </row>
    <row r="3088" spans="1:10" x14ac:dyDescent="0.25">
      <c r="A3088" s="15" t="s">
        <v>22</v>
      </c>
      <c r="B3088" s="17">
        <v>43462</v>
      </c>
      <c r="C3088" s="18">
        <v>6</v>
      </c>
      <c r="D3088" s="18">
        <v>0</v>
      </c>
      <c r="E3088" s="18">
        <v>6</v>
      </c>
      <c r="F3088" s="9">
        <v>0</v>
      </c>
      <c r="G3088" s="24">
        <v>52</v>
      </c>
      <c r="H3088" s="24">
        <f>Table1[[#This Row],[Week]]-45</f>
        <v>7</v>
      </c>
      <c r="I3088" s="32">
        <f>VLOOKUP(Table1[[#This Row],[WeekName]],LookUp!A:B,2)</f>
        <v>43458</v>
      </c>
      <c r="J3088" s="47">
        <f>MONTH(Table1[[#This Row],[DateTime]])</f>
        <v>12</v>
      </c>
    </row>
    <row r="3089" spans="1:10" x14ac:dyDescent="0.25">
      <c r="A3089" s="15" t="s">
        <v>23</v>
      </c>
      <c r="B3089" s="17">
        <v>43462</v>
      </c>
      <c r="C3089" s="18">
        <v>149</v>
      </c>
      <c r="D3089" s="18">
        <v>0</v>
      </c>
      <c r="E3089" s="18">
        <v>149</v>
      </c>
      <c r="F3089" s="9">
        <v>0</v>
      </c>
      <c r="G3089" s="24">
        <v>52</v>
      </c>
      <c r="H3089" s="24">
        <f>Table1[[#This Row],[Week]]-45</f>
        <v>7</v>
      </c>
      <c r="I3089" s="32">
        <f>VLOOKUP(Table1[[#This Row],[WeekName]],LookUp!A:B,2)</f>
        <v>43458</v>
      </c>
      <c r="J3089" s="47">
        <f>MONTH(Table1[[#This Row],[DateTime]])</f>
        <v>12</v>
      </c>
    </row>
    <row r="3090" spans="1:10" x14ac:dyDescent="0.25">
      <c r="A3090" s="15" t="s">
        <v>24</v>
      </c>
      <c r="B3090" s="17">
        <v>43462</v>
      </c>
      <c r="C3090" s="18">
        <v>2</v>
      </c>
      <c r="D3090" s="18">
        <v>0</v>
      </c>
      <c r="E3090" s="18">
        <v>2</v>
      </c>
      <c r="F3090" s="9">
        <v>0</v>
      </c>
      <c r="G3090" s="24">
        <v>52</v>
      </c>
      <c r="H3090" s="24">
        <f>Table1[[#This Row],[Week]]-45</f>
        <v>7</v>
      </c>
      <c r="I3090" s="32">
        <f>VLOOKUP(Table1[[#This Row],[WeekName]],LookUp!A:B,2)</f>
        <v>43458</v>
      </c>
      <c r="J3090" s="47">
        <f>MONTH(Table1[[#This Row],[DateTime]])</f>
        <v>12</v>
      </c>
    </row>
    <row r="3091" spans="1:10" x14ac:dyDescent="0.25">
      <c r="A3091" s="15" t="s">
        <v>25</v>
      </c>
      <c r="B3091" s="17">
        <v>43462</v>
      </c>
      <c r="C3091" s="18">
        <v>149</v>
      </c>
      <c r="D3091" s="18">
        <v>0</v>
      </c>
      <c r="E3091" s="18">
        <v>149</v>
      </c>
      <c r="F3091" s="9">
        <v>0</v>
      </c>
      <c r="G3091" s="24">
        <v>52</v>
      </c>
      <c r="H3091" s="24">
        <f>Table1[[#This Row],[Week]]-45</f>
        <v>7</v>
      </c>
      <c r="I3091" s="32">
        <f>VLOOKUP(Table1[[#This Row],[WeekName]],LookUp!A:B,2)</f>
        <v>43458</v>
      </c>
      <c r="J3091" s="47">
        <f>MONTH(Table1[[#This Row],[DateTime]])</f>
        <v>12</v>
      </c>
    </row>
    <row r="3092" spans="1:10" x14ac:dyDescent="0.25">
      <c r="A3092" s="15" t="s">
        <v>26</v>
      </c>
      <c r="B3092" s="17">
        <v>43462</v>
      </c>
      <c r="C3092" s="18">
        <v>469</v>
      </c>
      <c r="D3092" s="18">
        <v>9</v>
      </c>
      <c r="E3092" s="18">
        <v>460</v>
      </c>
      <c r="F3092" s="9">
        <v>0</v>
      </c>
      <c r="G3092" s="24">
        <v>52</v>
      </c>
      <c r="H3092" s="24">
        <f>Table1[[#This Row],[Week]]-45</f>
        <v>7</v>
      </c>
      <c r="I3092" s="32">
        <f>VLOOKUP(Table1[[#This Row],[WeekName]],LookUp!A:B,2)</f>
        <v>43458</v>
      </c>
      <c r="J3092" s="47">
        <f>MONTH(Table1[[#This Row],[DateTime]])</f>
        <v>12</v>
      </c>
    </row>
    <row r="3093" spans="1:10" x14ac:dyDescent="0.25">
      <c r="A3093" s="15" t="s">
        <v>27</v>
      </c>
      <c r="B3093" s="17">
        <v>43462</v>
      </c>
      <c r="C3093" s="18">
        <v>1493</v>
      </c>
      <c r="D3093" s="18">
        <v>27</v>
      </c>
      <c r="E3093" s="18">
        <v>1466</v>
      </c>
      <c r="F3093" s="9">
        <v>0</v>
      </c>
      <c r="G3093" s="24">
        <v>52</v>
      </c>
      <c r="H3093" s="24">
        <f>Table1[[#This Row],[Week]]-45</f>
        <v>7</v>
      </c>
      <c r="I3093" s="32">
        <f>VLOOKUP(Table1[[#This Row],[WeekName]],LookUp!A:B,2)</f>
        <v>43458</v>
      </c>
      <c r="J3093" s="47">
        <f>MONTH(Table1[[#This Row],[DateTime]])</f>
        <v>12</v>
      </c>
    </row>
    <row r="3094" spans="1:10" x14ac:dyDescent="0.25">
      <c r="A3094" s="15" t="s">
        <v>28</v>
      </c>
      <c r="B3094" s="17">
        <v>43462</v>
      </c>
      <c r="C3094" s="18">
        <v>131</v>
      </c>
      <c r="D3094" s="18">
        <v>29</v>
      </c>
      <c r="E3094" s="18">
        <v>102</v>
      </c>
      <c r="F3094" s="9">
        <v>0</v>
      </c>
      <c r="G3094" s="24">
        <v>52</v>
      </c>
      <c r="H3094" s="24">
        <f>Table1[[#This Row],[Week]]-45</f>
        <v>7</v>
      </c>
      <c r="I3094" s="32">
        <f>VLOOKUP(Table1[[#This Row],[WeekName]],LookUp!A:B,2)</f>
        <v>43458</v>
      </c>
      <c r="J3094" s="47">
        <f>MONTH(Table1[[#This Row],[DateTime]])</f>
        <v>12</v>
      </c>
    </row>
    <row r="3095" spans="1:10" x14ac:dyDescent="0.25">
      <c r="A3095" s="15" t="s">
        <v>29</v>
      </c>
      <c r="B3095" s="17">
        <v>43462</v>
      </c>
      <c r="C3095" s="18">
        <v>25</v>
      </c>
      <c r="D3095" s="18">
        <v>0</v>
      </c>
      <c r="E3095" s="18">
        <v>25</v>
      </c>
      <c r="F3095" s="9">
        <v>0</v>
      </c>
      <c r="G3095" s="24">
        <v>52</v>
      </c>
      <c r="H3095" s="24">
        <f>Table1[[#This Row],[Week]]-45</f>
        <v>7</v>
      </c>
      <c r="I3095" s="32">
        <f>VLOOKUP(Table1[[#This Row],[WeekName]],LookUp!A:B,2)</f>
        <v>43458</v>
      </c>
      <c r="J3095" s="47">
        <f>MONTH(Table1[[#This Row],[DateTime]])</f>
        <v>12</v>
      </c>
    </row>
    <row r="3096" spans="1:10" x14ac:dyDescent="0.25">
      <c r="A3096" s="15" t="s">
        <v>30</v>
      </c>
      <c r="B3096" s="17">
        <v>43462</v>
      </c>
      <c r="C3096" s="18">
        <v>27</v>
      </c>
      <c r="D3096" s="18">
        <v>0</v>
      </c>
      <c r="E3096" s="18">
        <v>27</v>
      </c>
      <c r="F3096" s="9">
        <v>0</v>
      </c>
      <c r="G3096" s="24">
        <v>52</v>
      </c>
      <c r="H3096" s="24">
        <f>Table1[[#This Row],[Week]]-45</f>
        <v>7</v>
      </c>
      <c r="I3096" s="32">
        <f>VLOOKUP(Table1[[#This Row],[WeekName]],LookUp!A:B,2)</f>
        <v>43458</v>
      </c>
      <c r="J3096" s="47">
        <f>MONTH(Table1[[#This Row],[DateTime]])</f>
        <v>12</v>
      </c>
    </row>
    <row r="3097" spans="1:10" x14ac:dyDescent="0.25">
      <c r="A3097" s="15" t="s">
        <v>31</v>
      </c>
      <c r="B3097" s="17">
        <v>43462</v>
      </c>
      <c r="C3097" s="18">
        <v>9</v>
      </c>
      <c r="D3097" s="18">
        <v>1</v>
      </c>
      <c r="E3097" s="18">
        <v>8</v>
      </c>
      <c r="F3097" s="9">
        <v>0</v>
      </c>
      <c r="G3097" s="24">
        <v>52</v>
      </c>
      <c r="H3097" s="24">
        <f>Table1[[#This Row],[Week]]-45</f>
        <v>7</v>
      </c>
      <c r="I3097" s="32">
        <f>VLOOKUP(Table1[[#This Row],[WeekName]],LookUp!A:B,2)</f>
        <v>43458</v>
      </c>
      <c r="J3097" s="47">
        <f>MONTH(Table1[[#This Row],[DateTime]])</f>
        <v>12</v>
      </c>
    </row>
    <row r="3098" spans="1:10" x14ac:dyDescent="0.25">
      <c r="A3098" s="15" t="s">
        <v>32</v>
      </c>
      <c r="B3098" s="17">
        <v>43462</v>
      </c>
      <c r="C3098" s="18">
        <v>158</v>
      </c>
      <c r="D3098" s="18">
        <v>7</v>
      </c>
      <c r="E3098" s="18">
        <v>151</v>
      </c>
      <c r="F3098" s="9">
        <v>0</v>
      </c>
      <c r="G3098" s="24">
        <v>52</v>
      </c>
      <c r="H3098" s="24">
        <f>Table1[[#This Row],[Week]]-45</f>
        <v>7</v>
      </c>
      <c r="I3098" s="32">
        <f>VLOOKUP(Table1[[#This Row],[WeekName]],LookUp!A:B,2)</f>
        <v>43458</v>
      </c>
      <c r="J3098" s="47">
        <f>MONTH(Table1[[#This Row],[DateTime]])</f>
        <v>12</v>
      </c>
    </row>
    <row r="3099" spans="1:10" x14ac:dyDescent="0.25">
      <c r="A3099" s="15" t="s">
        <v>33</v>
      </c>
      <c r="B3099" s="17">
        <v>43462</v>
      </c>
      <c r="C3099" s="18">
        <v>71</v>
      </c>
      <c r="D3099" s="18">
        <v>14</v>
      </c>
      <c r="E3099" s="18">
        <v>57</v>
      </c>
      <c r="F3099" s="9">
        <v>0</v>
      </c>
      <c r="G3099" s="24">
        <v>52</v>
      </c>
      <c r="H3099" s="24">
        <f>Table1[[#This Row],[Week]]-45</f>
        <v>7</v>
      </c>
      <c r="I3099" s="32">
        <f>VLOOKUP(Table1[[#This Row],[WeekName]],LookUp!A:B,2)</f>
        <v>43458</v>
      </c>
      <c r="J3099" s="47">
        <f>MONTH(Table1[[#This Row],[DateTime]])</f>
        <v>12</v>
      </c>
    </row>
    <row r="3100" spans="1:10" x14ac:dyDescent="0.25">
      <c r="A3100" s="15" t="s">
        <v>34</v>
      </c>
      <c r="B3100" s="17">
        <v>43462</v>
      </c>
      <c r="C3100" s="18">
        <v>84</v>
      </c>
      <c r="D3100" s="18">
        <v>13</v>
      </c>
      <c r="E3100" s="18">
        <v>71</v>
      </c>
      <c r="F3100" s="9">
        <v>0</v>
      </c>
      <c r="G3100" s="24">
        <v>52</v>
      </c>
      <c r="H3100" s="24">
        <f>Table1[[#This Row],[Week]]-45</f>
        <v>7</v>
      </c>
      <c r="I3100" s="32">
        <f>VLOOKUP(Table1[[#This Row],[WeekName]],LookUp!A:B,2)</f>
        <v>43458</v>
      </c>
      <c r="J3100" s="47">
        <f>MONTH(Table1[[#This Row],[DateTime]])</f>
        <v>12</v>
      </c>
    </row>
    <row r="3101" spans="1:10" x14ac:dyDescent="0.25">
      <c r="A3101" s="15" t="s">
        <v>35</v>
      </c>
      <c r="B3101" s="17">
        <v>43462</v>
      </c>
      <c r="C3101" s="18">
        <v>396</v>
      </c>
      <c r="D3101" s="18">
        <v>27</v>
      </c>
      <c r="E3101" s="18">
        <v>369</v>
      </c>
      <c r="F3101" s="9">
        <v>0</v>
      </c>
      <c r="G3101" s="24">
        <v>52</v>
      </c>
      <c r="H3101" s="24">
        <f>Table1[[#This Row],[Week]]-45</f>
        <v>7</v>
      </c>
      <c r="I3101" s="32">
        <f>VLOOKUP(Table1[[#This Row],[WeekName]],LookUp!A:B,2)</f>
        <v>43458</v>
      </c>
      <c r="J3101" s="47">
        <f>MONTH(Table1[[#This Row],[DateTime]])</f>
        <v>12</v>
      </c>
    </row>
    <row r="3102" spans="1:10" x14ac:dyDescent="0.25">
      <c r="A3102" s="15" t="s">
        <v>36</v>
      </c>
      <c r="B3102" s="17">
        <v>43462</v>
      </c>
      <c r="C3102" s="18">
        <v>396</v>
      </c>
      <c r="D3102" s="18">
        <v>0</v>
      </c>
      <c r="E3102" s="18">
        <v>396</v>
      </c>
      <c r="F3102" s="9">
        <v>0</v>
      </c>
      <c r="G3102" s="24">
        <v>52</v>
      </c>
      <c r="H3102" s="24">
        <f>Table1[[#This Row],[Week]]-45</f>
        <v>7</v>
      </c>
      <c r="I3102" s="32">
        <f>VLOOKUP(Table1[[#This Row],[WeekName]],LookUp!A:B,2)</f>
        <v>43458</v>
      </c>
      <c r="J3102" s="47">
        <f>MONTH(Table1[[#This Row],[DateTime]])</f>
        <v>12</v>
      </c>
    </row>
    <row r="3103" spans="1:10" x14ac:dyDescent="0.25">
      <c r="A3103" s="15" t="s">
        <v>37</v>
      </c>
      <c r="B3103" s="17">
        <v>43462</v>
      </c>
      <c r="C3103" s="18">
        <v>189</v>
      </c>
      <c r="D3103" s="18">
        <v>26</v>
      </c>
      <c r="E3103" s="18">
        <v>163</v>
      </c>
      <c r="F3103" s="9">
        <v>0</v>
      </c>
      <c r="G3103" s="24">
        <v>52</v>
      </c>
      <c r="H3103" s="24">
        <f>Table1[[#This Row],[Week]]-45</f>
        <v>7</v>
      </c>
      <c r="I3103" s="32">
        <f>VLOOKUP(Table1[[#This Row],[WeekName]],LookUp!A:B,2)</f>
        <v>43458</v>
      </c>
      <c r="J3103" s="47">
        <f>MONTH(Table1[[#This Row],[DateTime]])</f>
        <v>12</v>
      </c>
    </row>
    <row r="3104" spans="1:10" x14ac:dyDescent="0.25">
      <c r="A3104" s="15" t="s">
        <v>38</v>
      </c>
      <c r="B3104" s="17">
        <v>43462</v>
      </c>
      <c r="C3104" s="18">
        <v>88</v>
      </c>
      <c r="D3104" s="18">
        <v>17</v>
      </c>
      <c r="E3104" s="18">
        <v>71</v>
      </c>
      <c r="F3104" s="9">
        <v>0</v>
      </c>
      <c r="G3104" s="24">
        <v>52</v>
      </c>
      <c r="H3104" s="24">
        <f>Table1[[#This Row],[Week]]-45</f>
        <v>7</v>
      </c>
      <c r="I3104" s="32">
        <f>VLOOKUP(Table1[[#This Row],[WeekName]],LookUp!A:B,2)</f>
        <v>43458</v>
      </c>
      <c r="J3104" s="47">
        <f>MONTH(Table1[[#This Row],[DateTime]])</f>
        <v>12</v>
      </c>
    </row>
    <row r="3105" spans="1:10" x14ac:dyDescent="0.25">
      <c r="A3105" s="15" t="s">
        <v>39</v>
      </c>
      <c r="B3105" s="17">
        <v>43462</v>
      </c>
      <c r="C3105" s="18">
        <v>61</v>
      </c>
      <c r="D3105" s="18">
        <v>9</v>
      </c>
      <c r="E3105" s="18">
        <v>52</v>
      </c>
      <c r="F3105" s="9">
        <v>0</v>
      </c>
      <c r="G3105" s="24">
        <v>52</v>
      </c>
      <c r="H3105" s="24">
        <f>Table1[[#This Row],[Week]]-45</f>
        <v>7</v>
      </c>
      <c r="I3105" s="32">
        <f>VLOOKUP(Table1[[#This Row],[WeekName]],LookUp!A:B,2)</f>
        <v>43458</v>
      </c>
      <c r="J3105" s="47">
        <f>MONTH(Table1[[#This Row],[DateTime]])</f>
        <v>12</v>
      </c>
    </row>
    <row r="3106" spans="1:10" x14ac:dyDescent="0.25">
      <c r="A3106" s="15" t="s">
        <v>40</v>
      </c>
      <c r="B3106" s="17">
        <v>43462</v>
      </c>
      <c r="C3106" s="18">
        <v>100</v>
      </c>
      <c r="D3106" s="18">
        <v>0</v>
      </c>
      <c r="E3106" s="18">
        <v>0</v>
      </c>
      <c r="F3106" s="9">
        <v>0</v>
      </c>
      <c r="G3106" s="24">
        <v>52</v>
      </c>
      <c r="H3106" s="24">
        <f>Table1[[#This Row],[Week]]-45</f>
        <v>7</v>
      </c>
      <c r="I3106" s="32">
        <f>VLOOKUP(Table1[[#This Row],[WeekName]],LookUp!A:B,2)</f>
        <v>43458</v>
      </c>
      <c r="J3106" s="47">
        <f>MONTH(Table1[[#This Row],[DateTime]])</f>
        <v>12</v>
      </c>
    </row>
    <row r="3107" spans="1:10" x14ac:dyDescent="0.25">
      <c r="A3107" s="15" t="s">
        <v>41</v>
      </c>
      <c r="B3107" s="17">
        <v>43462</v>
      </c>
      <c r="C3107" s="18">
        <v>671</v>
      </c>
      <c r="D3107" s="18">
        <v>154</v>
      </c>
      <c r="E3107" s="18">
        <v>517</v>
      </c>
      <c r="F3107" s="9">
        <v>0</v>
      </c>
      <c r="G3107" s="24">
        <v>52</v>
      </c>
      <c r="H3107" s="24">
        <f>Table1[[#This Row],[Week]]-45</f>
        <v>7</v>
      </c>
      <c r="I3107" s="32">
        <f>VLOOKUP(Table1[[#This Row],[WeekName]],LookUp!A:B,2)</f>
        <v>43458</v>
      </c>
      <c r="J3107" s="47">
        <f>MONTH(Table1[[#This Row],[DateTime]])</f>
        <v>12</v>
      </c>
    </row>
    <row r="3108" spans="1:10" x14ac:dyDescent="0.25">
      <c r="A3108" s="15" t="s">
        <v>42</v>
      </c>
      <c r="B3108" s="17">
        <v>43462</v>
      </c>
      <c r="C3108" s="18">
        <v>3145</v>
      </c>
      <c r="D3108" s="18">
        <v>377</v>
      </c>
      <c r="E3108" s="18">
        <v>2768</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8</v>
      </c>
      <c r="B3146" s="17">
        <v>43464</v>
      </c>
      <c r="C3146" s="18">
        <v>3</v>
      </c>
      <c r="D3146" s="18">
        <v>0</v>
      </c>
      <c r="E3146" s="18">
        <v>3</v>
      </c>
      <c r="F3146" s="9">
        <v>0</v>
      </c>
      <c r="G3146" s="24">
        <v>53</v>
      </c>
      <c r="H3146" s="24">
        <f>Table1[[#This Row],[Week]]-45</f>
        <v>8</v>
      </c>
      <c r="I3146" s="32">
        <f>VLOOKUP(Table1[[#This Row],[WeekName]],LookUp!A:B,2)</f>
        <v>43465</v>
      </c>
      <c r="J3146" s="47">
        <f>MONTH(Table1[[#This Row],[DateTime]])</f>
        <v>12</v>
      </c>
    </row>
    <row r="3147" spans="1:10" x14ac:dyDescent="0.25">
      <c r="A3147" s="15" t="s">
        <v>9</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11</v>
      </c>
      <c r="B3148" s="17">
        <v>43464</v>
      </c>
      <c r="C3148" s="18">
        <v>5</v>
      </c>
      <c r="D3148" s="18">
        <v>1</v>
      </c>
      <c r="E3148" s="18">
        <v>4</v>
      </c>
      <c r="F3148" s="9">
        <v>0</v>
      </c>
      <c r="G3148" s="24">
        <v>53</v>
      </c>
      <c r="H3148" s="24">
        <f>Table1[[#This Row],[Week]]-45</f>
        <v>8</v>
      </c>
      <c r="I3148" s="32">
        <f>VLOOKUP(Table1[[#This Row],[WeekName]],LookUp!A:B,2)</f>
        <v>43465</v>
      </c>
      <c r="J3148" s="47">
        <f>MONTH(Table1[[#This Row],[DateTime]])</f>
        <v>12</v>
      </c>
    </row>
    <row r="3149" spans="1:10" x14ac:dyDescent="0.25">
      <c r="A3149" s="15" t="s">
        <v>12</v>
      </c>
      <c r="B3149" s="17">
        <v>43464</v>
      </c>
      <c r="C3149" s="18">
        <v>4</v>
      </c>
      <c r="D3149" s="18">
        <v>0</v>
      </c>
      <c r="E3149" s="18">
        <v>4</v>
      </c>
      <c r="F3149" s="9">
        <v>0</v>
      </c>
      <c r="G3149" s="24">
        <v>53</v>
      </c>
      <c r="H3149" s="24">
        <f>Table1[[#This Row],[Week]]-45</f>
        <v>8</v>
      </c>
      <c r="I3149" s="32">
        <f>VLOOKUP(Table1[[#This Row],[WeekName]],LookUp!A:B,2)</f>
        <v>43465</v>
      </c>
      <c r="J3149" s="47">
        <f>MONTH(Table1[[#This Row],[DateTime]])</f>
        <v>12</v>
      </c>
    </row>
    <row r="3150" spans="1:10" x14ac:dyDescent="0.25">
      <c r="A3150" s="15" t="s">
        <v>13</v>
      </c>
      <c r="B3150" s="17">
        <v>43464</v>
      </c>
      <c r="C3150" s="18">
        <v>293</v>
      </c>
      <c r="D3150" s="18">
        <v>14</v>
      </c>
      <c r="E3150" s="18">
        <v>276</v>
      </c>
      <c r="F3150" s="9">
        <v>3</v>
      </c>
      <c r="G3150" s="24">
        <v>53</v>
      </c>
      <c r="H3150" s="24">
        <f>Table1[[#This Row],[Week]]-45</f>
        <v>8</v>
      </c>
      <c r="I3150" s="32">
        <f>VLOOKUP(Table1[[#This Row],[WeekName]],LookUp!A:B,2)</f>
        <v>43465</v>
      </c>
      <c r="J3150" s="47">
        <f>MONTH(Table1[[#This Row],[DateTime]])</f>
        <v>12</v>
      </c>
    </row>
    <row r="3151" spans="1:10" x14ac:dyDescent="0.25">
      <c r="A3151" s="15" t="s">
        <v>14</v>
      </c>
      <c r="B3151" s="17">
        <v>43464</v>
      </c>
      <c r="C3151" s="18">
        <v>15</v>
      </c>
      <c r="D3151" s="18">
        <v>1</v>
      </c>
      <c r="E3151" s="18">
        <v>14</v>
      </c>
      <c r="F3151" s="9">
        <v>0</v>
      </c>
      <c r="G3151" s="24">
        <v>53</v>
      </c>
      <c r="H3151" s="24">
        <f>Table1[[#This Row],[Week]]-45</f>
        <v>8</v>
      </c>
      <c r="I3151" s="32">
        <f>VLOOKUP(Table1[[#This Row],[WeekName]],LookUp!A:B,2)</f>
        <v>43465</v>
      </c>
      <c r="J3151" s="47">
        <f>MONTH(Table1[[#This Row],[DateTime]])</f>
        <v>12</v>
      </c>
    </row>
    <row r="3152" spans="1:10" x14ac:dyDescent="0.25">
      <c r="A3152" s="15" t="s">
        <v>17</v>
      </c>
      <c r="B3152" s="17">
        <v>43464</v>
      </c>
      <c r="C3152" s="18">
        <v>19</v>
      </c>
      <c r="D3152" s="18">
        <v>5</v>
      </c>
      <c r="E3152" s="18">
        <v>14</v>
      </c>
      <c r="F3152" s="9">
        <v>0</v>
      </c>
      <c r="G3152" s="24">
        <v>53</v>
      </c>
      <c r="H3152" s="24">
        <f>Table1[[#This Row],[Week]]-45</f>
        <v>8</v>
      </c>
      <c r="I3152" s="32">
        <f>VLOOKUP(Table1[[#This Row],[WeekName]],LookUp!A:B,2)</f>
        <v>43465</v>
      </c>
      <c r="J3152" s="47">
        <f>MONTH(Table1[[#This Row],[DateTime]])</f>
        <v>12</v>
      </c>
    </row>
    <row r="3153" spans="1:10" x14ac:dyDescent="0.25">
      <c r="A3153" s="15" t="s">
        <v>18</v>
      </c>
      <c r="B3153" s="17">
        <v>43464</v>
      </c>
      <c r="C3153" s="18">
        <v>11</v>
      </c>
      <c r="D3153" s="18">
        <v>0</v>
      </c>
      <c r="E3153" s="18">
        <v>11</v>
      </c>
      <c r="F3153" s="9">
        <v>0</v>
      </c>
      <c r="G3153" s="24">
        <v>53</v>
      </c>
      <c r="H3153" s="24">
        <f>Table1[[#This Row],[Week]]-45</f>
        <v>8</v>
      </c>
      <c r="I3153" s="32">
        <f>VLOOKUP(Table1[[#This Row],[WeekName]],LookUp!A:B,2)</f>
        <v>43465</v>
      </c>
      <c r="J3153" s="47">
        <f>MONTH(Table1[[#This Row],[DateTime]])</f>
        <v>12</v>
      </c>
    </row>
    <row r="3154" spans="1:10" x14ac:dyDescent="0.25">
      <c r="A3154" s="15" t="s">
        <v>21</v>
      </c>
      <c r="B3154" s="17">
        <v>43464</v>
      </c>
      <c r="C3154" s="18">
        <v>3</v>
      </c>
      <c r="D3154" s="18">
        <v>0</v>
      </c>
      <c r="E3154" s="18">
        <v>3</v>
      </c>
      <c r="F3154" s="9">
        <v>0</v>
      </c>
      <c r="G3154" s="24">
        <v>53</v>
      </c>
      <c r="H3154" s="24">
        <f>Table1[[#This Row],[Week]]-45</f>
        <v>8</v>
      </c>
      <c r="I3154" s="32">
        <f>VLOOKUP(Table1[[#This Row],[WeekName]],LookUp!A:B,2)</f>
        <v>43465</v>
      </c>
      <c r="J3154" s="47">
        <f>MONTH(Table1[[#This Row],[DateTime]])</f>
        <v>12</v>
      </c>
    </row>
    <row r="3155" spans="1:10" x14ac:dyDescent="0.25">
      <c r="A3155" s="15" t="s">
        <v>23</v>
      </c>
      <c r="B3155" s="17">
        <v>43464</v>
      </c>
      <c r="C3155" s="18">
        <v>19</v>
      </c>
      <c r="D3155" s="18">
        <v>0</v>
      </c>
      <c r="E3155" s="18">
        <v>19</v>
      </c>
      <c r="F3155" s="9">
        <v>0</v>
      </c>
      <c r="G3155" s="24">
        <v>53</v>
      </c>
      <c r="H3155" s="24">
        <f>Table1[[#This Row],[Week]]-45</f>
        <v>8</v>
      </c>
      <c r="I3155" s="32">
        <f>VLOOKUP(Table1[[#This Row],[WeekName]],LookUp!A:B,2)</f>
        <v>43465</v>
      </c>
      <c r="J3155" s="47">
        <f>MONTH(Table1[[#This Row],[DateTime]])</f>
        <v>12</v>
      </c>
    </row>
    <row r="3156" spans="1:10" x14ac:dyDescent="0.25">
      <c r="A3156" s="15" t="s">
        <v>25</v>
      </c>
      <c r="B3156" s="17">
        <v>43464</v>
      </c>
      <c r="C3156" s="18">
        <v>19</v>
      </c>
      <c r="D3156" s="18">
        <v>0</v>
      </c>
      <c r="E3156" s="18">
        <v>19</v>
      </c>
      <c r="F3156" s="9">
        <v>0</v>
      </c>
      <c r="G3156" s="24">
        <v>53</v>
      </c>
      <c r="H3156" s="24">
        <f>Table1[[#This Row],[Week]]-45</f>
        <v>8</v>
      </c>
      <c r="I3156" s="32">
        <f>VLOOKUP(Table1[[#This Row],[WeekName]],LookUp!A:B,2)</f>
        <v>43465</v>
      </c>
      <c r="J3156" s="47">
        <f>MONTH(Table1[[#This Row],[DateTime]])</f>
        <v>12</v>
      </c>
    </row>
    <row r="3157" spans="1:10" x14ac:dyDescent="0.25">
      <c r="A3157" s="15" t="s">
        <v>26</v>
      </c>
      <c r="B3157" s="17">
        <v>43464</v>
      </c>
      <c r="C3157" s="18">
        <v>42</v>
      </c>
      <c r="D3157" s="18">
        <v>0</v>
      </c>
      <c r="E3157" s="18">
        <v>42</v>
      </c>
      <c r="F3157" s="9">
        <v>0</v>
      </c>
      <c r="G3157" s="24">
        <v>53</v>
      </c>
      <c r="H3157" s="24">
        <f>Table1[[#This Row],[Week]]-45</f>
        <v>8</v>
      </c>
      <c r="I3157" s="32">
        <f>VLOOKUP(Table1[[#This Row],[WeekName]],LookUp!A:B,2)</f>
        <v>43465</v>
      </c>
      <c r="J3157" s="47">
        <f>MONTH(Table1[[#This Row],[DateTime]])</f>
        <v>12</v>
      </c>
    </row>
    <row r="3158" spans="1:10" x14ac:dyDescent="0.25">
      <c r="A3158" s="15" t="s">
        <v>27</v>
      </c>
      <c r="B3158" s="17">
        <v>43464</v>
      </c>
      <c r="C3158" s="18">
        <v>109</v>
      </c>
      <c r="D3158" s="18">
        <v>6</v>
      </c>
      <c r="E3158" s="18">
        <v>103</v>
      </c>
      <c r="F3158" s="9">
        <v>0</v>
      </c>
      <c r="G3158" s="24">
        <v>53</v>
      </c>
      <c r="H3158" s="24">
        <f>Table1[[#This Row],[Week]]-45</f>
        <v>8</v>
      </c>
      <c r="I3158" s="32">
        <f>VLOOKUP(Table1[[#This Row],[WeekName]],LookUp!A:B,2)</f>
        <v>43465</v>
      </c>
      <c r="J3158" s="47">
        <f>MONTH(Table1[[#This Row],[DateTime]])</f>
        <v>12</v>
      </c>
    </row>
    <row r="3159" spans="1:10" x14ac:dyDescent="0.25">
      <c r="A3159" s="15" t="s">
        <v>28</v>
      </c>
      <c r="B3159" s="17">
        <v>43464</v>
      </c>
      <c r="C3159" s="18">
        <v>16</v>
      </c>
      <c r="D3159" s="18">
        <v>3</v>
      </c>
      <c r="E3159" s="18">
        <v>13</v>
      </c>
      <c r="F3159" s="9">
        <v>0</v>
      </c>
      <c r="G3159" s="24">
        <v>53</v>
      </c>
      <c r="H3159" s="24">
        <f>Table1[[#This Row],[Week]]-45</f>
        <v>8</v>
      </c>
      <c r="I3159" s="32">
        <f>VLOOKUP(Table1[[#This Row],[WeekName]],LookUp!A:B,2)</f>
        <v>43465</v>
      </c>
      <c r="J3159" s="47">
        <f>MONTH(Table1[[#This Row],[DateTime]])</f>
        <v>12</v>
      </c>
    </row>
    <row r="3160" spans="1:10" x14ac:dyDescent="0.25">
      <c r="A3160" s="15" t="s">
        <v>29</v>
      </c>
      <c r="B3160" s="17">
        <v>43464</v>
      </c>
      <c r="C3160" s="18">
        <v>4</v>
      </c>
      <c r="D3160" s="18">
        <v>0</v>
      </c>
      <c r="E3160" s="18">
        <v>4</v>
      </c>
      <c r="F3160" s="9">
        <v>0</v>
      </c>
      <c r="G3160" s="24">
        <v>53</v>
      </c>
      <c r="H3160" s="24">
        <f>Table1[[#This Row],[Week]]-45</f>
        <v>8</v>
      </c>
      <c r="I3160" s="32">
        <f>VLOOKUP(Table1[[#This Row],[WeekName]],LookUp!A:B,2)</f>
        <v>43465</v>
      </c>
      <c r="J3160" s="47">
        <f>MONTH(Table1[[#This Row],[DateTime]])</f>
        <v>12</v>
      </c>
    </row>
    <row r="3161" spans="1:10" x14ac:dyDescent="0.25">
      <c r="A3161" s="15" t="s">
        <v>30</v>
      </c>
      <c r="B3161" s="17">
        <v>43464</v>
      </c>
      <c r="C3161" s="18">
        <v>2</v>
      </c>
      <c r="D3161" s="18">
        <v>0</v>
      </c>
      <c r="E3161" s="18">
        <v>2</v>
      </c>
      <c r="F3161" s="9">
        <v>0</v>
      </c>
      <c r="G3161" s="24">
        <v>53</v>
      </c>
      <c r="H3161" s="24">
        <f>Table1[[#This Row],[Week]]-45</f>
        <v>8</v>
      </c>
      <c r="I3161" s="32">
        <f>VLOOKUP(Table1[[#This Row],[WeekName]],LookUp!A:B,2)</f>
        <v>43465</v>
      </c>
      <c r="J3161" s="47">
        <f>MONTH(Table1[[#This Row],[DateTime]])</f>
        <v>12</v>
      </c>
    </row>
    <row r="3162" spans="1:10" x14ac:dyDescent="0.25">
      <c r="A3162" s="15" t="s">
        <v>31</v>
      </c>
      <c r="B3162" s="17">
        <v>43464</v>
      </c>
      <c r="C3162" s="18">
        <v>1</v>
      </c>
      <c r="D3162" s="18">
        <v>0</v>
      </c>
      <c r="E3162" s="18">
        <v>1</v>
      </c>
      <c r="F3162" s="9">
        <v>0</v>
      </c>
      <c r="G3162" s="24">
        <v>53</v>
      </c>
      <c r="H3162" s="24">
        <f>Table1[[#This Row],[Week]]-45</f>
        <v>8</v>
      </c>
      <c r="I3162" s="32">
        <f>VLOOKUP(Table1[[#This Row],[WeekName]],LookUp!A:B,2)</f>
        <v>43465</v>
      </c>
      <c r="J3162" s="47">
        <f>MONTH(Table1[[#This Row],[DateTime]])</f>
        <v>12</v>
      </c>
    </row>
    <row r="3163" spans="1:10" x14ac:dyDescent="0.25">
      <c r="A3163" s="15" t="s">
        <v>32</v>
      </c>
      <c r="B3163" s="17">
        <v>43464</v>
      </c>
      <c r="C3163" s="18">
        <v>20</v>
      </c>
      <c r="D3163" s="18">
        <v>0</v>
      </c>
      <c r="E3163" s="18">
        <v>20</v>
      </c>
      <c r="F3163" s="9">
        <v>0</v>
      </c>
      <c r="G3163" s="24">
        <v>53</v>
      </c>
      <c r="H3163" s="24">
        <f>Table1[[#This Row],[Week]]-45</f>
        <v>8</v>
      </c>
      <c r="I3163" s="32">
        <f>VLOOKUP(Table1[[#This Row],[WeekName]],LookUp!A:B,2)</f>
        <v>43465</v>
      </c>
      <c r="J3163" s="47">
        <f>MONTH(Table1[[#This Row],[DateTime]])</f>
        <v>12</v>
      </c>
    </row>
    <row r="3164" spans="1:10" x14ac:dyDescent="0.25">
      <c r="A3164" s="15" t="s">
        <v>33</v>
      </c>
      <c r="B3164" s="17">
        <v>43464</v>
      </c>
      <c r="C3164" s="18">
        <v>6</v>
      </c>
      <c r="D3164" s="18">
        <v>1</v>
      </c>
      <c r="E3164" s="18">
        <v>5</v>
      </c>
      <c r="F3164" s="9">
        <v>0</v>
      </c>
      <c r="G3164" s="24">
        <v>53</v>
      </c>
      <c r="H3164" s="24">
        <f>Table1[[#This Row],[Week]]-45</f>
        <v>8</v>
      </c>
      <c r="I3164" s="32">
        <f>VLOOKUP(Table1[[#This Row],[WeekName]],LookUp!A:B,2)</f>
        <v>43465</v>
      </c>
      <c r="J3164" s="47">
        <f>MONTH(Table1[[#This Row],[DateTime]])</f>
        <v>12</v>
      </c>
    </row>
    <row r="3165" spans="1:10" x14ac:dyDescent="0.25">
      <c r="A3165" s="15" t="s">
        <v>34</v>
      </c>
      <c r="B3165" s="17">
        <v>43464</v>
      </c>
      <c r="C3165" s="18">
        <v>10</v>
      </c>
      <c r="D3165" s="18">
        <v>2</v>
      </c>
      <c r="E3165" s="18">
        <v>8</v>
      </c>
      <c r="F3165" s="9">
        <v>0</v>
      </c>
      <c r="G3165" s="24">
        <v>53</v>
      </c>
      <c r="H3165" s="24">
        <f>Table1[[#This Row],[Week]]-45</f>
        <v>8</v>
      </c>
      <c r="I3165" s="32">
        <f>VLOOKUP(Table1[[#This Row],[WeekName]],LookUp!A:B,2)</f>
        <v>43465</v>
      </c>
      <c r="J3165" s="47">
        <f>MONTH(Table1[[#This Row],[DateTime]])</f>
        <v>12</v>
      </c>
    </row>
    <row r="3166" spans="1:10" x14ac:dyDescent="0.25">
      <c r="A3166" s="15" t="s">
        <v>35</v>
      </c>
      <c r="B3166" s="17">
        <v>43464</v>
      </c>
      <c r="C3166" s="18">
        <v>50</v>
      </c>
      <c r="D3166" s="18">
        <v>5</v>
      </c>
      <c r="E3166" s="18">
        <v>45</v>
      </c>
      <c r="F3166" s="9">
        <v>0</v>
      </c>
      <c r="G3166" s="24">
        <v>53</v>
      </c>
      <c r="H3166" s="24">
        <f>Table1[[#This Row],[Week]]-45</f>
        <v>8</v>
      </c>
      <c r="I3166" s="32">
        <f>VLOOKUP(Table1[[#This Row],[WeekName]],LookUp!A:B,2)</f>
        <v>43465</v>
      </c>
      <c r="J3166" s="47">
        <f>MONTH(Table1[[#This Row],[DateTime]])</f>
        <v>12</v>
      </c>
    </row>
    <row r="3167" spans="1:10" x14ac:dyDescent="0.25">
      <c r="A3167" s="15" t="s">
        <v>36</v>
      </c>
      <c r="B3167" s="17">
        <v>43464</v>
      </c>
      <c r="C3167" s="18">
        <v>50</v>
      </c>
      <c r="D3167" s="18">
        <v>0</v>
      </c>
      <c r="E3167" s="18">
        <v>50</v>
      </c>
      <c r="F3167" s="9">
        <v>0</v>
      </c>
      <c r="G3167" s="24">
        <v>53</v>
      </c>
      <c r="H3167" s="24">
        <f>Table1[[#This Row],[Week]]-45</f>
        <v>8</v>
      </c>
      <c r="I3167" s="32">
        <f>VLOOKUP(Table1[[#This Row],[WeekName]],LookUp!A:B,2)</f>
        <v>43465</v>
      </c>
      <c r="J3167" s="47">
        <f>MONTH(Table1[[#This Row],[DateTime]])</f>
        <v>12</v>
      </c>
    </row>
    <row r="3168" spans="1:10" x14ac:dyDescent="0.25">
      <c r="A3168" s="15" t="s">
        <v>37</v>
      </c>
      <c r="B3168" s="17">
        <v>43464</v>
      </c>
      <c r="C3168" s="18">
        <v>21</v>
      </c>
      <c r="D3168" s="18">
        <v>5</v>
      </c>
      <c r="E3168" s="18">
        <v>16</v>
      </c>
      <c r="F3168" s="9">
        <v>0</v>
      </c>
      <c r="G3168" s="24">
        <v>53</v>
      </c>
      <c r="H3168" s="24">
        <f>Table1[[#This Row],[Week]]-45</f>
        <v>8</v>
      </c>
      <c r="I3168" s="32">
        <f>VLOOKUP(Table1[[#This Row],[WeekName]],LookUp!A:B,2)</f>
        <v>43465</v>
      </c>
      <c r="J3168" s="47">
        <f>MONTH(Table1[[#This Row],[DateTime]])</f>
        <v>12</v>
      </c>
    </row>
    <row r="3169" spans="1:10" x14ac:dyDescent="0.25">
      <c r="A3169" s="15" t="s">
        <v>38</v>
      </c>
      <c r="B3169" s="17">
        <v>43464</v>
      </c>
      <c r="C3169" s="18">
        <v>4</v>
      </c>
      <c r="D3169" s="18">
        <v>2</v>
      </c>
      <c r="E3169" s="18">
        <v>2</v>
      </c>
      <c r="F3169" s="9">
        <v>0</v>
      </c>
      <c r="G3169" s="24">
        <v>53</v>
      </c>
      <c r="H3169" s="24">
        <f>Table1[[#This Row],[Week]]-45</f>
        <v>8</v>
      </c>
      <c r="I3169" s="32">
        <f>VLOOKUP(Table1[[#This Row],[WeekName]],LookUp!A:B,2)</f>
        <v>43465</v>
      </c>
      <c r="J3169" s="47">
        <f>MONTH(Table1[[#This Row],[DateTime]])</f>
        <v>12</v>
      </c>
    </row>
    <row r="3170" spans="1:10" x14ac:dyDescent="0.25">
      <c r="A3170" s="15" t="s">
        <v>39</v>
      </c>
      <c r="B3170" s="17">
        <v>43464</v>
      </c>
      <c r="C3170" s="18">
        <v>5</v>
      </c>
      <c r="D3170" s="18">
        <v>2</v>
      </c>
      <c r="E3170" s="18">
        <v>3</v>
      </c>
      <c r="F3170" s="9">
        <v>0</v>
      </c>
      <c r="G3170" s="24">
        <v>53</v>
      </c>
      <c r="H3170" s="24">
        <f>Table1[[#This Row],[Week]]-45</f>
        <v>8</v>
      </c>
      <c r="I3170" s="32">
        <f>VLOOKUP(Table1[[#This Row],[WeekName]],LookUp!A:B,2)</f>
        <v>43465</v>
      </c>
      <c r="J3170" s="47">
        <f>MONTH(Table1[[#This Row],[DateTime]])</f>
        <v>12</v>
      </c>
    </row>
    <row r="3171" spans="1:10" x14ac:dyDescent="0.25">
      <c r="A3171" s="15" t="s">
        <v>40</v>
      </c>
      <c r="B3171" s="17">
        <v>43464</v>
      </c>
      <c r="C3171" s="18">
        <v>8</v>
      </c>
      <c r="D3171" s="18">
        <v>0</v>
      </c>
      <c r="E3171" s="18">
        <v>0</v>
      </c>
      <c r="F3171" s="9">
        <v>0</v>
      </c>
      <c r="G3171" s="24">
        <v>53</v>
      </c>
      <c r="H3171" s="24">
        <f>Table1[[#This Row],[Week]]-45</f>
        <v>8</v>
      </c>
      <c r="I3171" s="32">
        <f>VLOOKUP(Table1[[#This Row],[WeekName]],LookUp!A:B,2)</f>
        <v>43465</v>
      </c>
      <c r="J3171" s="47">
        <f>MONTH(Table1[[#This Row],[DateTime]])</f>
        <v>12</v>
      </c>
    </row>
    <row r="3172" spans="1:10" x14ac:dyDescent="0.25">
      <c r="A3172" s="15" t="s">
        <v>41</v>
      </c>
      <c r="B3172" s="17">
        <v>43464</v>
      </c>
      <c r="C3172" s="18">
        <v>55</v>
      </c>
      <c r="D3172" s="18">
        <v>18</v>
      </c>
      <c r="E3172" s="18">
        <v>37</v>
      </c>
      <c r="F3172" s="9">
        <v>0</v>
      </c>
      <c r="G3172" s="24">
        <v>53</v>
      </c>
      <c r="H3172" s="24">
        <f>Table1[[#This Row],[Week]]-45</f>
        <v>8</v>
      </c>
      <c r="I3172" s="32">
        <f>VLOOKUP(Table1[[#This Row],[WeekName]],LookUp!A:B,2)</f>
        <v>43465</v>
      </c>
      <c r="J3172" s="47">
        <f>MONTH(Table1[[#This Row],[DateTime]])</f>
        <v>12</v>
      </c>
    </row>
    <row r="3173" spans="1:10" x14ac:dyDescent="0.25">
      <c r="A3173" s="15" t="s">
        <v>42</v>
      </c>
      <c r="B3173" s="17">
        <v>43464</v>
      </c>
      <c r="C3173" s="18">
        <v>274</v>
      </c>
      <c r="D3173" s="18">
        <v>35</v>
      </c>
      <c r="E3173" s="18">
        <v>239</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7</v>
      </c>
      <c r="B3176" s="17">
        <v>43465</v>
      </c>
      <c r="C3176" s="18">
        <v>11</v>
      </c>
      <c r="D3176" s="18">
        <v>1</v>
      </c>
      <c r="E3176" s="18">
        <v>10</v>
      </c>
      <c r="F3176" s="9">
        <v>0</v>
      </c>
      <c r="G3176" s="24">
        <v>53</v>
      </c>
      <c r="H3176" s="24">
        <f>Table1[[#This Row],[Week]]-45</f>
        <v>8</v>
      </c>
      <c r="I3176" s="32">
        <f>VLOOKUP(Table1[[#This Row],[WeekName]],LookUp!A:B,2)</f>
        <v>43465</v>
      </c>
      <c r="J3176" s="47">
        <f>MONTH(Table1[[#This Row],[DateTime]])</f>
        <v>12</v>
      </c>
    </row>
    <row r="3177" spans="1:10" x14ac:dyDescent="0.25">
      <c r="A3177" s="15" t="s">
        <v>8</v>
      </c>
      <c r="B3177" s="17">
        <v>43465</v>
      </c>
      <c r="C3177" s="18">
        <v>46</v>
      </c>
      <c r="D3177" s="18">
        <v>6</v>
      </c>
      <c r="E3177" s="18">
        <v>40</v>
      </c>
      <c r="F3177" s="9">
        <v>0</v>
      </c>
      <c r="G3177" s="24">
        <v>53</v>
      </c>
      <c r="H3177" s="24">
        <f>Table1[[#This Row],[Week]]-45</f>
        <v>8</v>
      </c>
      <c r="I3177" s="32">
        <f>VLOOKUP(Table1[[#This Row],[WeekName]],LookUp!A:B,2)</f>
        <v>43465</v>
      </c>
      <c r="J3177" s="47">
        <f>MONTH(Table1[[#This Row],[DateTime]])</f>
        <v>12</v>
      </c>
    </row>
    <row r="3178" spans="1:10" x14ac:dyDescent="0.25">
      <c r="A3178" s="15" t="s">
        <v>9</v>
      </c>
      <c r="B3178" s="17">
        <v>43465</v>
      </c>
      <c r="C3178" s="18">
        <v>29</v>
      </c>
      <c r="D3178" s="18">
        <v>0</v>
      </c>
      <c r="E3178" s="18">
        <v>29</v>
      </c>
      <c r="F3178" s="9">
        <v>0</v>
      </c>
      <c r="G3178" s="24">
        <v>53</v>
      </c>
      <c r="H3178" s="24">
        <f>Table1[[#This Row],[Week]]-45</f>
        <v>8</v>
      </c>
      <c r="I3178" s="32">
        <f>VLOOKUP(Table1[[#This Row],[WeekName]],LookUp!A:B,2)</f>
        <v>43465</v>
      </c>
      <c r="J3178" s="47">
        <f>MONTH(Table1[[#This Row],[DateTime]])</f>
        <v>12</v>
      </c>
    </row>
    <row r="3179" spans="1:10" x14ac:dyDescent="0.25">
      <c r="A3179" s="15" t="s">
        <v>11</v>
      </c>
      <c r="B3179" s="17">
        <v>43465</v>
      </c>
      <c r="C3179" s="18">
        <v>10</v>
      </c>
      <c r="D3179" s="18">
        <v>0</v>
      </c>
      <c r="E3179" s="18">
        <v>10</v>
      </c>
      <c r="F3179" s="9">
        <v>0</v>
      </c>
      <c r="G3179" s="24">
        <v>53</v>
      </c>
      <c r="H3179" s="24">
        <f>Table1[[#This Row],[Week]]-45</f>
        <v>8</v>
      </c>
      <c r="I3179" s="32">
        <f>VLOOKUP(Table1[[#This Row],[WeekName]],LookUp!A:B,2)</f>
        <v>43465</v>
      </c>
      <c r="J3179" s="47">
        <f>MONTH(Table1[[#This Row],[DateTime]])</f>
        <v>12</v>
      </c>
    </row>
    <row r="3180" spans="1:10" x14ac:dyDescent="0.25">
      <c r="A3180" s="15" t="s">
        <v>12</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13</v>
      </c>
      <c r="B3181" s="17">
        <v>43465</v>
      </c>
      <c r="C3181" s="18">
        <v>2413</v>
      </c>
      <c r="D3181" s="18">
        <v>98</v>
      </c>
      <c r="E3181" s="18">
        <v>2288</v>
      </c>
      <c r="F3181" s="9">
        <v>27</v>
      </c>
      <c r="G3181" s="24">
        <v>53</v>
      </c>
      <c r="H3181" s="24">
        <f>Table1[[#This Row],[Week]]-45</f>
        <v>8</v>
      </c>
      <c r="I3181" s="32">
        <f>VLOOKUP(Table1[[#This Row],[WeekName]],LookUp!A:B,2)</f>
        <v>43465</v>
      </c>
      <c r="J3181" s="47">
        <f>MONTH(Table1[[#This Row],[DateTime]])</f>
        <v>12</v>
      </c>
    </row>
    <row r="3182" spans="1:10" x14ac:dyDescent="0.25">
      <c r="A3182" s="15" t="s">
        <v>48</v>
      </c>
      <c r="B3182" s="17">
        <v>43465</v>
      </c>
      <c r="C3182" s="18">
        <v>11</v>
      </c>
      <c r="D3182" s="18">
        <v>0</v>
      </c>
      <c r="E3182" s="18">
        <v>11</v>
      </c>
      <c r="F3182" s="9">
        <v>0</v>
      </c>
      <c r="G3182" s="24">
        <v>53</v>
      </c>
      <c r="H3182" s="24">
        <f>Table1[[#This Row],[Week]]-45</f>
        <v>8</v>
      </c>
      <c r="I3182" s="32">
        <f>VLOOKUP(Table1[[#This Row],[WeekName]],LookUp!A:B,2)</f>
        <v>43465</v>
      </c>
      <c r="J3182" s="47">
        <f>MONTH(Table1[[#This Row],[DateTime]])</f>
        <v>12</v>
      </c>
    </row>
    <row r="3183" spans="1:10" x14ac:dyDescent="0.25">
      <c r="A3183" s="15" t="s">
        <v>14</v>
      </c>
      <c r="B3183" s="17">
        <v>43465</v>
      </c>
      <c r="C3183" s="18">
        <v>181</v>
      </c>
      <c r="D3183" s="18">
        <v>29</v>
      </c>
      <c r="E3183" s="18">
        <v>152</v>
      </c>
      <c r="F3183" s="9">
        <v>0</v>
      </c>
      <c r="G3183" s="24">
        <v>53</v>
      </c>
      <c r="H3183" s="24">
        <f>Table1[[#This Row],[Week]]-45</f>
        <v>8</v>
      </c>
      <c r="I3183" s="32">
        <f>VLOOKUP(Table1[[#This Row],[WeekName]],LookUp!A:B,2)</f>
        <v>43465</v>
      </c>
      <c r="J3183" s="47">
        <f>MONTH(Table1[[#This Row],[DateTime]])</f>
        <v>12</v>
      </c>
    </row>
    <row r="3184" spans="1:10" x14ac:dyDescent="0.25">
      <c r="A3184" s="15" t="s">
        <v>15</v>
      </c>
      <c r="B3184" s="17">
        <v>43465</v>
      </c>
      <c r="C3184" s="18">
        <v>8</v>
      </c>
      <c r="D3184" s="18">
        <v>1</v>
      </c>
      <c r="E3184" s="18">
        <v>7</v>
      </c>
      <c r="F3184" s="9">
        <v>0</v>
      </c>
      <c r="G3184" s="24">
        <v>53</v>
      </c>
      <c r="H3184" s="24">
        <f>Table1[[#This Row],[Week]]-45</f>
        <v>8</v>
      </c>
      <c r="I3184" s="32">
        <f>VLOOKUP(Table1[[#This Row],[WeekName]],LookUp!A:B,2)</f>
        <v>43465</v>
      </c>
      <c r="J3184" s="47">
        <f>MONTH(Table1[[#This Row],[DateTime]])</f>
        <v>12</v>
      </c>
    </row>
    <row r="3185" spans="1:10" x14ac:dyDescent="0.25">
      <c r="A3185" s="15" t="s">
        <v>16</v>
      </c>
      <c r="B3185" s="17">
        <v>43465</v>
      </c>
      <c r="C3185" s="18">
        <v>9</v>
      </c>
      <c r="D3185" s="18">
        <v>0</v>
      </c>
      <c r="E3185" s="18">
        <v>9</v>
      </c>
      <c r="F3185" s="9">
        <v>0</v>
      </c>
      <c r="G3185" s="24">
        <v>53</v>
      </c>
      <c r="H3185" s="24">
        <f>Table1[[#This Row],[Week]]-45</f>
        <v>8</v>
      </c>
      <c r="I3185" s="32">
        <f>VLOOKUP(Table1[[#This Row],[WeekName]],LookUp!A:B,2)</f>
        <v>43465</v>
      </c>
      <c r="J3185" s="47">
        <f>MONTH(Table1[[#This Row],[DateTime]])</f>
        <v>12</v>
      </c>
    </row>
    <row r="3186" spans="1:10" x14ac:dyDescent="0.25">
      <c r="A3186" s="15" t="s">
        <v>17</v>
      </c>
      <c r="B3186" s="17">
        <v>43465</v>
      </c>
      <c r="C3186" s="18">
        <v>112</v>
      </c>
      <c r="D3186" s="18">
        <v>22</v>
      </c>
      <c r="E3186" s="18">
        <v>90</v>
      </c>
      <c r="F3186" s="9">
        <v>0</v>
      </c>
      <c r="G3186" s="24">
        <v>53</v>
      </c>
      <c r="H3186" s="24">
        <f>Table1[[#This Row],[Week]]-45</f>
        <v>8</v>
      </c>
      <c r="I3186" s="32">
        <f>VLOOKUP(Table1[[#This Row],[WeekName]],LookUp!A:B,2)</f>
        <v>43465</v>
      </c>
      <c r="J3186" s="47">
        <f>MONTH(Table1[[#This Row],[DateTime]])</f>
        <v>12</v>
      </c>
    </row>
    <row r="3187" spans="1:10" x14ac:dyDescent="0.25">
      <c r="A3187" s="15" t="s">
        <v>18</v>
      </c>
      <c r="B3187" s="17">
        <v>43465</v>
      </c>
      <c r="C3187" s="18">
        <v>79</v>
      </c>
      <c r="D3187" s="18">
        <v>0</v>
      </c>
      <c r="E3187" s="18">
        <v>79</v>
      </c>
      <c r="F3187" s="9">
        <v>0</v>
      </c>
      <c r="G3187" s="24">
        <v>53</v>
      </c>
      <c r="H3187" s="24">
        <f>Table1[[#This Row],[Week]]-45</f>
        <v>8</v>
      </c>
      <c r="I3187" s="32">
        <f>VLOOKUP(Table1[[#This Row],[WeekName]],LookUp!A:B,2)</f>
        <v>43465</v>
      </c>
      <c r="J3187" s="47">
        <f>MONTH(Table1[[#This Row],[DateTime]])</f>
        <v>12</v>
      </c>
    </row>
    <row r="3188" spans="1:10" x14ac:dyDescent="0.25">
      <c r="A3188" s="15" t="s">
        <v>21</v>
      </c>
      <c r="B3188" s="17">
        <v>43465</v>
      </c>
      <c r="C3188" s="18">
        <v>14</v>
      </c>
      <c r="D3188" s="18">
        <v>0</v>
      </c>
      <c r="E3188" s="18">
        <v>14</v>
      </c>
      <c r="F3188" s="9">
        <v>0</v>
      </c>
      <c r="G3188" s="24">
        <v>53</v>
      </c>
      <c r="H3188" s="24">
        <f>Table1[[#This Row],[Week]]-45</f>
        <v>8</v>
      </c>
      <c r="I3188" s="32">
        <f>VLOOKUP(Table1[[#This Row],[WeekName]],LookUp!A:B,2)</f>
        <v>43465</v>
      </c>
      <c r="J3188" s="47">
        <f>MONTH(Table1[[#This Row],[DateTime]])</f>
        <v>12</v>
      </c>
    </row>
    <row r="3189" spans="1:10" x14ac:dyDescent="0.25">
      <c r="A3189" s="15" t="s">
        <v>22</v>
      </c>
      <c r="B3189" s="17">
        <v>43465</v>
      </c>
      <c r="C3189" s="18">
        <v>2</v>
      </c>
      <c r="D3189" s="18">
        <v>0</v>
      </c>
      <c r="E3189" s="18">
        <v>2</v>
      </c>
      <c r="F3189" s="9">
        <v>0</v>
      </c>
      <c r="G3189" s="24">
        <v>53</v>
      </c>
      <c r="H3189" s="24">
        <f>Table1[[#This Row],[Week]]-45</f>
        <v>8</v>
      </c>
      <c r="I3189" s="32">
        <f>VLOOKUP(Table1[[#This Row],[WeekName]],LookUp!A:B,2)</f>
        <v>43465</v>
      </c>
      <c r="J3189" s="47">
        <f>MONTH(Table1[[#This Row],[DateTime]])</f>
        <v>12</v>
      </c>
    </row>
    <row r="3190" spans="1:10" x14ac:dyDescent="0.25">
      <c r="A3190" s="15" t="s">
        <v>23</v>
      </c>
      <c r="B3190" s="17">
        <v>43465</v>
      </c>
      <c r="C3190" s="18">
        <v>125</v>
      </c>
      <c r="D3190" s="18">
        <v>1</v>
      </c>
      <c r="E3190" s="18">
        <v>124</v>
      </c>
      <c r="F3190" s="9">
        <v>0</v>
      </c>
      <c r="G3190" s="24">
        <v>53</v>
      </c>
      <c r="H3190" s="24">
        <f>Table1[[#This Row],[Week]]-45</f>
        <v>8</v>
      </c>
      <c r="I3190" s="32">
        <f>VLOOKUP(Table1[[#This Row],[WeekName]],LookUp!A:B,2)</f>
        <v>43465</v>
      </c>
      <c r="J3190" s="47">
        <f>MONTH(Table1[[#This Row],[DateTime]])</f>
        <v>12</v>
      </c>
    </row>
    <row r="3191" spans="1:10" x14ac:dyDescent="0.25">
      <c r="A3191" s="15" t="s">
        <v>24</v>
      </c>
      <c r="B3191" s="17">
        <v>43465</v>
      </c>
      <c r="C3191" s="18">
        <v>1</v>
      </c>
      <c r="D3191" s="18">
        <v>1</v>
      </c>
      <c r="E3191" s="18">
        <v>0</v>
      </c>
      <c r="F3191" s="9">
        <v>0</v>
      </c>
      <c r="G3191" s="24">
        <v>53</v>
      </c>
      <c r="H3191" s="24">
        <f>Table1[[#This Row],[Week]]-45</f>
        <v>8</v>
      </c>
      <c r="I3191" s="32">
        <f>VLOOKUP(Table1[[#This Row],[WeekName]],LookUp!A:B,2)</f>
        <v>43465</v>
      </c>
      <c r="J3191" s="47">
        <f>MONTH(Table1[[#This Row],[DateTime]])</f>
        <v>12</v>
      </c>
    </row>
    <row r="3192" spans="1:10" x14ac:dyDescent="0.25">
      <c r="A3192" s="15" t="s">
        <v>25</v>
      </c>
      <c r="B3192" s="17">
        <v>43465</v>
      </c>
      <c r="C3192" s="18">
        <v>125</v>
      </c>
      <c r="D3192" s="18">
        <v>0</v>
      </c>
      <c r="E3192" s="18">
        <v>125</v>
      </c>
      <c r="F3192" s="9">
        <v>0</v>
      </c>
      <c r="G3192" s="24">
        <v>53</v>
      </c>
      <c r="H3192" s="24">
        <f>Table1[[#This Row],[Week]]-45</f>
        <v>8</v>
      </c>
      <c r="I3192" s="32">
        <f>VLOOKUP(Table1[[#This Row],[WeekName]],LookUp!A:B,2)</f>
        <v>43465</v>
      </c>
      <c r="J3192" s="47">
        <f>MONTH(Table1[[#This Row],[DateTime]])</f>
        <v>12</v>
      </c>
    </row>
    <row r="3193" spans="1:10" x14ac:dyDescent="0.25">
      <c r="A3193" s="15" t="s">
        <v>26</v>
      </c>
      <c r="B3193" s="17">
        <v>43465</v>
      </c>
      <c r="C3193" s="18">
        <v>377</v>
      </c>
      <c r="D3193" s="18">
        <v>7</v>
      </c>
      <c r="E3193" s="18">
        <v>370</v>
      </c>
      <c r="F3193" s="9">
        <v>0</v>
      </c>
      <c r="G3193" s="24">
        <v>53</v>
      </c>
      <c r="H3193" s="24">
        <f>Table1[[#This Row],[Week]]-45</f>
        <v>8</v>
      </c>
      <c r="I3193" s="32">
        <f>VLOOKUP(Table1[[#This Row],[WeekName]],LookUp!A:B,2)</f>
        <v>43465</v>
      </c>
      <c r="J3193" s="47">
        <f>MONTH(Table1[[#This Row],[DateTime]])</f>
        <v>12</v>
      </c>
    </row>
    <row r="3194" spans="1:10" x14ac:dyDescent="0.25">
      <c r="A3194" s="15" t="s">
        <v>27</v>
      </c>
      <c r="B3194" s="17">
        <v>43465</v>
      </c>
      <c r="C3194" s="18">
        <v>1083</v>
      </c>
      <c r="D3194" s="18">
        <v>17</v>
      </c>
      <c r="E3194" s="18">
        <v>1066</v>
      </c>
      <c r="F3194" s="9">
        <v>0</v>
      </c>
      <c r="G3194" s="24">
        <v>53</v>
      </c>
      <c r="H3194" s="24">
        <f>Table1[[#This Row],[Week]]-45</f>
        <v>8</v>
      </c>
      <c r="I3194" s="32">
        <f>VLOOKUP(Table1[[#This Row],[WeekName]],LookUp!A:B,2)</f>
        <v>43465</v>
      </c>
      <c r="J3194" s="47">
        <f>MONTH(Table1[[#This Row],[DateTime]])</f>
        <v>12</v>
      </c>
    </row>
    <row r="3195" spans="1:10" x14ac:dyDescent="0.25">
      <c r="A3195" s="15" t="s">
        <v>28</v>
      </c>
      <c r="B3195" s="17">
        <v>43465</v>
      </c>
      <c r="C3195" s="18">
        <v>109</v>
      </c>
      <c r="D3195" s="18">
        <v>19</v>
      </c>
      <c r="E3195" s="18">
        <v>90</v>
      </c>
      <c r="F3195" s="9">
        <v>0</v>
      </c>
      <c r="G3195" s="24">
        <v>53</v>
      </c>
      <c r="H3195" s="24">
        <f>Table1[[#This Row],[Week]]-45</f>
        <v>8</v>
      </c>
      <c r="I3195" s="32">
        <f>VLOOKUP(Table1[[#This Row],[WeekName]],LookUp!A:B,2)</f>
        <v>43465</v>
      </c>
      <c r="J3195" s="47">
        <f>MONTH(Table1[[#This Row],[DateTime]])</f>
        <v>12</v>
      </c>
    </row>
    <row r="3196" spans="1:10" x14ac:dyDescent="0.25">
      <c r="A3196" s="15" t="s">
        <v>29</v>
      </c>
      <c r="B3196" s="17">
        <v>43465</v>
      </c>
      <c r="C3196" s="18">
        <v>24</v>
      </c>
      <c r="D3196" s="18">
        <v>0</v>
      </c>
      <c r="E3196" s="18">
        <v>24</v>
      </c>
      <c r="F3196" s="9">
        <v>0</v>
      </c>
      <c r="G3196" s="24">
        <v>53</v>
      </c>
      <c r="H3196" s="24">
        <f>Table1[[#This Row],[Week]]-45</f>
        <v>8</v>
      </c>
      <c r="I3196" s="32">
        <f>VLOOKUP(Table1[[#This Row],[WeekName]],LookUp!A:B,2)</f>
        <v>43465</v>
      </c>
      <c r="J3196" s="47">
        <f>MONTH(Table1[[#This Row],[DateTime]])</f>
        <v>12</v>
      </c>
    </row>
    <row r="3197" spans="1:10" x14ac:dyDescent="0.25">
      <c r="A3197" s="15" t="s">
        <v>30</v>
      </c>
      <c r="B3197" s="17">
        <v>43465</v>
      </c>
      <c r="C3197" s="18">
        <v>13</v>
      </c>
      <c r="D3197" s="18">
        <v>0</v>
      </c>
      <c r="E3197" s="18">
        <v>13</v>
      </c>
      <c r="F3197" s="9">
        <v>0</v>
      </c>
      <c r="G3197" s="24">
        <v>53</v>
      </c>
      <c r="H3197" s="24">
        <f>Table1[[#This Row],[Week]]-45</f>
        <v>8</v>
      </c>
      <c r="I3197" s="32">
        <f>VLOOKUP(Table1[[#This Row],[WeekName]],LookUp!A:B,2)</f>
        <v>43465</v>
      </c>
      <c r="J3197" s="47">
        <f>MONTH(Table1[[#This Row],[DateTime]])</f>
        <v>12</v>
      </c>
    </row>
    <row r="3198" spans="1:10" x14ac:dyDescent="0.25">
      <c r="A3198" s="15" t="s">
        <v>31</v>
      </c>
      <c r="B3198" s="17">
        <v>43465</v>
      </c>
      <c r="C3198" s="18">
        <v>15</v>
      </c>
      <c r="D3198" s="18">
        <v>2</v>
      </c>
      <c r="E3198" s="18">
        <v>13</v>
      </c>
      <c r="F3198" s="9">
        <v>0</v>
      </c>
      <c r="G3198" s="24">
        <v>53</v>
      </c>
      <c r="H3198" s="24">
        <f>Table1[[#This Row],[Week]]-45</f>
        <v>8</v>
      </c>
      <c r="I3198" s="32">
        <f>VLOOKUP(Table1[[#This Row],[WeekName]],LookUp!A:B,2)</f>
        <v>43465</v>
      </c>
      <c r="J3198" s="47">
        <f>MONTH(Table1[[#This Row],[DateTime]])</f>
        <v>12</v>
      </c>
    </row>
    <row r="3199" spans="1:10" x14ac:dyDescent="0.25">
      <c r="A3199" s="15" t="s">
        <v>32</v>
      </c>
      <c r="B3199" s="17">
        <v>43465</v>
      </c>
      <c r="C3199" s="18">
        <v>129</v>
      </c>
      <c r="D3199" s="18">
        <v>14</v>
      </c>
      <c r="E3199" s="18">
        <v>115</v>
      </c>
      <c r="F3199" s="9">
        <v>0</v>
      </c>
      <c r="G3199" s="24">
        <v>53</v>
      </c>
      <c r="H3199" s="24">
        <f>Table1[[#This Row],[Week]]-45</f>
        <v>8</v>
      </c>
      <c r="I3199" s="32">
        <f>VLOOKUP(Table1[[#This Row],[WeekName]],LookUp!A:B,2)</f>
        <v>43465</v>
      </c>
      <c r="J3199" s="47">
        <f>MONTH(Table1[[#This Row],[DateTime]])</f>
        <v>12</v>
      </c>
    </row>
    <row r="3200" spans="1:10" x14ac:dyDescent="0.25">
      <c r="A3200" s="15" t="s">
        <v>33</v>
      </c>
      <c r="B3200" s="17">
        <v>43465</v>
      </c>
      <c r="C3200" s="18">
        <v>62</v>
      </c>
      <c r="D3200" s="18">
        <v>10</v>
      </c>
      <c r="E3200" s="18">
        <v>52</v>
      </c>
      <c r="F3200" s="9">
        <v>0</v>
      </c>
      <c r="G3200" s="24">
        <v>53</v>
      </c>
      <c r="H3200" s="24">
        <f>Table1[[#This Row],[Week]]-45</f>
        <v>8</v>
      </c>
      <c r="I3200" s="32">
        <f>VLOOKUP(Table1[[#This Row],[WeekName]],LookUp!A:B,2)</f>
        <v>43465</v>
      </c>
      <c r="J3200" s="47">
        <f>MONTH(Table1[[#This Row],[DateTime]])</f>
        <v>12</v>
      </c>
    </row>
    <row r="3201" spans="1:10" x14ac:dyDescent="0.25">
      <c r="A3201" s="15" t="s">
        <v>34</v>
      </c>
      <c r="B3201" s="17">
        <v>43465</v>
      </c>
      <c r="C3201" s="18">
        <v>78</v>
      </c>
      <c r="D3201" s="18">
        <v>8</v>
      </c>
      <c r="E3201" s="18">
        <v>70</v>
      </c>
      <c r="F3201" s="9">
        <v>0</v>
      </c>
      <c r="G3201" s="24">
        <v>53</v>
      </c>
      <c r="H3201" s="24">
        <f>Table1[[#This Row],[Week]]-45</f>
        <v>8</v>
      </c>
      <c r="I3201" s="32">
        <f>VLOOKUP(Table1[[#This Row],[WeekName]],LookUp!A:B,2)</f>
        <v>43465</v>
      </c>
      <c r="J3201" s="47">
        <f>MONTH(Table1[[#This Row],[DateTime]])</f>
        <v>12</v>
      </c>
    </row>
    <row r="3202" spans="1:10" x14ac:dyDescent="0.25">
      <c r="A3202" s="15" t="s">
        <v>35</v>
      </c>
      <c r="B3202" s="17">
        <v>43465</v>
      </c>
      <c r="C3202" s="18">
        <v>319</v>
      </c>
      <c r="D3202" s="18">
        <v>24</v>
      </c>
      <c r="E3202" s="18">
        <v>295</v>
      </c>
      <c r="F3202" s="9">
        <v>0</v>
      </c>
      <c r="G3202" s="24">
        <v>53</v>
      </c>
      <c r="H3202" s="24">
        <f>Table1[[#This Row],[Week]]-45</f>
        <v>8</v>
      </c>
      <c r="I3202" s="32">
        <f>VLOOKUP(Table1[[#This Row],[WeekName]],LookUp!A:B,2)</f>
        <v>43465</v>
      </c>
      <c r="J3202" s="47">
        <f>MONTH(Table1[[#This Row],[DateTime]])</f>
        <v>12</v>
      </c>
    </row>
    <row r="3203" spans="1:10" x14ac:dyDescent="0.25">
      <c r="A3203" s="15" t="s">
        <v>36</v>
      </c>
      <c r="B3203" s="17">
        <v>43465</v>
      </c>
      <c r="C3203" s="18">
        <v>319</v>
      </c>
      <c r="D3203" s="18">
        <v>0</v>
      </c>
      <c r="E3203" s="18">
        <v>319</v>
      </c>
      <c r="F3203" s="9">
        <v>0</v>
      </c>
      <c r="G3203" s="24">
        <v>53</v>
      </c>
      <c r="H3203" s="24">
        <f>Table1[[#This Row],[Week]]-45</f>
        <v>8</v>
      </c>
      <c r="I3203" s="32">
        <f>VLOOKUP(Table1[[#This Row],[WeekName]],LookUp!A:B,2)</f>
        <v>43465</v>
      </c>
      <c r="J3203" s="47">
        <f>MONTH(Table1[[#This Row],[DateTime]])</f>
        <v>12</v>
      </c>
    </row>
    <row r="3204" spans="1:10" x14ac:dyDescent="0.25">
      <c r="A3204" s="15" t="s">
        <v>37</v>
      </c>
      <c r="B3204" s="17">
        <v>43465</v>
      </c>
      <c r="C3204" s="18">
        <v>142</v>
      </c>
      <c r="D3204" s="18">
        <v>12</v>
      </c>
      <c r="E3204" s="18">
        <v>130</v>
      </c>
      <c r="F3204" s="9">
        <v>0</v>
      </c>
      <c r="G3204" s="24">
        <v>53</v>
      </c>
      <c r="H3204" s="24">
        <f>Table1[[#This Row],[Week]]-45</f>
        <v>8</v>
      </c>
      <c r="I3204" s="32">
        <f>VLOOKUP(Table1[[#This Row],[WeekName]],LookUp!A:B,2)</f>
        <v>43465</v>
      </c>
      <c r="J3204" s="47">
        <f>MONTH(Table1[[#This Row],[DateTime]])</f>
        <v>12</v>
      </c>
    </row>
    <row r="3205" spans="1:10" x14ac:dyDescent="0.25">
      <c r="A3205" s="15" t="s">
        <v>38</v>
      </c>
      <c r="B3205" s="17">
        <v>43465</v>
      </c>
      <c r="C3205" s="18">
        <v>53</v>
      </c>
      <c r="D3205" s="18">
        <v>9</v>
      </c>
      <c r="E3205" s="18">
        <v>44</v>
      </c>
      <c r="F3205" s="9">
        <v>0</v>
      </c>
      <c r="G3205" s="24">
        <v>53</v>
      </c>
      <c r="H3205" s="24">
        <f>Table1[[#This Row],[Week]]-45</f>
        <v>8</v>
      </c>
      <c r="I3205" s="32">
        <f>VLOOKUP(Table1[[#This Row],[WeekName]],LookUp!A:B,2)</f>
        <v>43465</v>
      </c>
      <c r="J3205" s="47">
        <f>MONTH(Table1[[#This Row],[DateTime]])</f>
        <v>12</v>
      </c>
    </row>
    <row r="3206" spans="1:10" x14ac:dyDescent="0.25">
      <c r="A3206" s="15" t="s">
        <v>39</v>
      </c>
      <c r="B3206" s="17">
        <v>43465</v>
      </c>
      <c r="C3206" s="18">
        <v>40</v>
      </c>
      <c r="D3206" s="18">
        <v>4</v>
      </c>
      <c r="E3206" s="18">
        <v>36</v>
      </c>
      <c r="F3206" s="9">
        <v>0</v>
      </c>
      <c r="G3206" s="24">
        <v>53</v>
      </c>
      <c r="H3206" s="24">
        <f>Table1[[#This Row],[Week]]-45</f>
        <v>8</v>
      </c>
      <c r="I3206" s="32">
        <f>VLOOKUP(Table1[[#This Row],[WeekName]],LookUp!A:B,2)</f>
        <v>43465</v>
      </c>
      <c r="J3206" s="47">
        <f>MONTH(Table1[[#This Row],[DateTime]])</f>
        <v>12</v>
      </c>
    </row>
    <row r="3207" spans="1:10" x14ac:dyDescent="0.25">
      <c r="A3207" s="15" t="s">
        <v>40</v>
      </c>
      <c r="B3207" s="17">
        <v>43465</v>
      </c>
      <c r="C3207" s="18">
        <v>48</v>
      </c>
      <c r="D3207" s="18">
        <v>0</v>
      </c>
      <c r="E3207" s="18">
        <v>0</v>
      </c>
      <c r="F3207" s="9">
        <v>0</v>
      </c>
      <c r="G3207" s="24">
        <v>53</v>
      </c>
      <c r="H3207" s="24">
        <f>Table1[[#This Row],[Week]]-45</f>
        <v>8</v>
      </c>
      <c r="I3207" s="32">
        <f>VLOOKUP(Table1[[#This Row],[WeekName]],LookUp!A:B,2)</f>
        <v>43465</v>
      </c>
      <c r="J3207" s="47">
        <f>MONTH(Table1[[#This Row],[DateTime]])</f>
        <v>12</v>
      </c>
    </row>
    <row r="3208" spans="1:10" x14ac:dyDescent="0.25">
      <c r="A3208" s="15" t="s">
        <v>41</v>
      </c>
      <c r="B3208" s="17">
        <v>43465</v>
      </c>
      <c r="C3208" s="18">
        <v>482</v>
      </c>
      <c r="D3208" s="18">
        <v>102</v>
      </c>
      <c r="E3208" s="18">
        <v>380</v>
      </c>
      <c r="F3208" s="9">
        <v>0</v>
      </c>
      <c r="G3208" s="24">
        <v>53</v>
      </c>
      <c r="H3208" s="24">
        <f>Table1[[#This Row],[Week]]-45</f>
        <v>8</v>
      </c>
      <c r="I3208" s="32">
        <f>VLOOKUP(Table1[[#This Row],[WeekName]],LookUp!A:B,2)</f>
        <v>43465</v>
      </c>
      <c r="J3208" s="47">
        <f>MONTH(Table1[[#This Row],[DateTime]])</f>
        <v>12</v>
      </c>
    </row>
    <row r="3209" spans="1:10" x14ac:dyDescent="0.25">
      <c r="A3209" s="15" t="s">
        <v>42</v>
      </c>
      <c r="B3209" s="17">
        <v>43465</v>
      </c>
      <c r="C3209" s="18">
        <v>2283</v>
      </c>
      <c r="D3209" s="18">
        <v>252</v>
      </c>
      <c r="E3209" s="18">
        <v>2031</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7</v>
      </c>
      <c r="B3212" s="17">
        <v>43466</v>
      </c>
      <c r="C3212" s="18">
        <v>2</v>
      </c>
      <c r="D3212" s="18">
        <v>0</v>
      </c>
      <c r="E3212" s="18">
        <v>2</v>
      </c>
      <c r="F3212" s="9">
        <v>0</v>
      </c>
      <c r="G3212" s="24">
        <v>1</v>
      </c>
      <c r="H3212" s="24">
        <v>8</v>
      </c>
      <c r="I3212" s="32">
        <f>VLOOKUP(Table1[[#This Row],[WeekName]],LookUp!A:B,2)</f>
        <v>43465</v>
      </c>
      <c r="J3212" s="47">
        <f>MONTH(Table1[[#This Row],[DateTime]])</f>
        <v>1</v>
      </c>
    </row>
    <row r="3213" spans="1:10" x14ac:dyDescent="0.25">
      <c r="A3213" s="15" t="s">
        <v>8</v>
      </c>
      <c r="B3213" s="17">
        <v>43466</v>
      </c>
      <c r="C3213" s="18">
        <v>15</v>
      </c>
      <c r="D3213" s="18">
        <v>0</v>
      </c>
      <c r="E3213" s="18">
        <v>15</v>
      </c>
      <c r="F3213" s="9">
        <v>0</v>
      </c>
      <c r="G3213" s="24">
        <v>1</v>
      </c>
      <c r="H3213" s="24">
        <v>8</v>
      </c>
      <c r="I3213" s="32">
        <f>VLOOKUP(Table1[[#This Row],[WeekName]],LookUp!A:B,2)</f>
        <v>43465</v>
      </c>
      <c r="J3213" s="47">
        <f>MONTH(Table1[[#This Row],[DateTime]])</f>
        <v>1</v>
      </c>
    </row>
    <row r="3214" spans="1:10" x14ac:dyDescent="0.25">
      <c r="A3214" s="15" t="s">
        <v>9</v>
      </c>
      <c r="B3214" s="17">
        <v>43466</v>
      </c>
      <c r="C3214" s="18">
        <v>13</v>
      </c>
      <c r="D3214" s="18">
        <v>1</v>
      </c>
      <c r="E3214" s="18">
        <v>12</v>
      </c>
      <c r="F3214" s="9">
        <v>0</v>
      </c>
      <c r="G3214" s="24">
        <v>1</v>
      </c>
      <c r="H3214" s="24">
        <v>8</v>
      </c>
      <c r="I3214" s="32">
        <f>VLOOKUP(Table1[[#This Row],[WeekName]],LookUp!A:B,2)</f>
        <v>43465</v>
      </c>
      <c r="J3214" s="47">
        <f>MONTH(Table1[[#This Row],[DateTime]])</f>
        <v>1</v>
      </c>
    </row>
    <row r="3215" spans="1:10" x14ac:dyDescent="0.25">
      <c r="A3215" s="15" t="s">
        <v>10</v>
      </c>
      <c r="B3215" s="17">
        <v>43466</v>
      </c>
      <c r="C3215" s="18">
        <v>1</v>
      </c>
      <c r="D3215" s="18">
        <v>0</v>
      </c>
      <c r="E3215" s="18">
        <v>1</v>
      </c>
      <c r="F3215" s="9">
        <v>0</v>
      </c>
      <c r="G3215" s="24">
        <v>1</v>
      </c>
      <c r="H3215" s="24">
        <v>8</v>
      </c>
      <c r="I3215" s="32">
        <f>VLOOKUP(Table1[[#This Row],[WeekName]],LookUp!A:B,2)</f>
        <v>43465</v>
      </c>
      <c r="J3215" s="47">
        <f>MONTH(Table1[[#This Row],[DateTime]])</f>
        <v>1</v>
      </c>
    </row>
    <row r="3216" spans="1:10" x14ac:dyDescent="0.25">
      <c r="A3216" s="15" t="s">
        <v>11</v>
      </c>
      <c r="B3216" s="17">
        <v>43466</v>
      </c>
      <c r="C3216" s="18">
        <v>3</v>
      </c>
      <c r="D3216" s="18">
        <v>0</v>
      </c>
      <c r="E3216" s="18">
        <v>3</v>
      </c>
      <c r="F3216" s="9">
        <v>0</v>
      </c>
      <c r="G3216" s="24">
        <v>1</v>
      </c>
      <c r="H3216" s="24">
        <v>8</v>
      </c>
      <c r="I3216" s="32">
        <f>VLOOKUP(Table1[[#This Row],[WeekName]],LookUp!A:B,2)</f>
        <v>43465</v>
      </c>
      <c r="J3216" s="47">
        <f>MONTH(Table1[[#This Row],[DateTime]])</f>
        <v>1</v>
      </c>
    </row>
    <row r="3217" spans="1:10" x14ac:dyDescent="0.25">
      <c r="A3217" s="15" t="s">
        <v>12</v>
      </c>
      <c r="B3217" s="17">
        <v>43466</v>
      </c>
      <c r="C3217" s="18">
        <v>2</v>
      </c>
      <c r="D3217" s="18">
        <v>0</v>
      </c>
      <c r="E3217" s="18">
        <v>2</v>
      </c>
      <c r="F3217" s="9">
        <v>0</v>
      </c>
      <c r="G3217" s="24">
        <v>1</v>
      </c>
      <c r="H3217" s="24">
        <v>8</v>
      </c>
      <c r="I3217" s="32">
        <f>VLOOKUP(Table1[[#This Row],[WeekName]],LookUp!A:B,2)</f>
        <v>43465</v>
      </c>
      <c r="J3217" s="47">
        <f>MONTH(Table1[[#This Row],[DateTime]])</f>
        <v>1</v>
      </c>
    </row>
    <row r="3218" spans="1:10" x14ac:dyDescent="0.25">
      <c r="A3218" s="15" t="s">
        <v>13</v>
      </c>
      <c r="B3218" s="17">
        <v>43466</v>
      </c>
      <c r="C3218" s="18">
        <v>506</v>
      </c>
      <c r="D3218" s="18">
        <v>19</v>
      </c>
      <c r="E3218" s="18">
        <v>481</v>
      </c>
      <c r="F3218" s="9">
        <v>6</v>
      </c>
      <c r="G3218" s="24">
        <v>1</v>
      </c>
      <c r="H3218" s="24">
        <v>8</v>
      </c>
      <c r="I3218" s="32">
        <f>VLOOKUP(Table1[[#This Row],[WeekName]],LookUp!A:B,2)</f>
        <v>43465</v>
      </c>
      <c r="J3218" s="47">
        <f>MONTH(Table1[[#This Row],[DateTime]])</f>
        <v>1</v>
      </c>
    </row>
    <row r="3219" spans="1:10" x14ac:dyDescent="0.25">
      <c r="A3219" s="15" t="s">
        <v>14</v>
      </c>
      <c r="B3219" s="17">
        <v>43466</v>
      </c>
      <c r="C3219" s="18">
        <v>24</v>
      </c>
      <c r="D3219" s="18">
        <v>4</v>
      </c>
      <c r="E3219" s="18">
        <v>20</v>
      </c>
      <c r="F3219" s="9">
        <v>0</v>
      </c>
      <c r="G3219" s="24">
        <v>1</v>
      </c>
      <c r="H3219" s="24">
        <v>8</v>
      </c>
      <c r="I3219" s="32">
        <f>VLOOKUP(Table1[[#This Row],[WeekName]],LookUp!A:B,2)</f>
        <v>43465</v>
      </c>
      <c r="J3219" s="47">
        <f>MONTH(Table1[[#This Row],[DateTime]])</f>
        <v>1</v>
      </c>
    </row>
    <row r="3220" spans="1:10" x14ac:dyDescent="0.25">
      <c r="A3220" s="15" t="s">
        <v>17</v>
      </c>
      <c r="B3220" s="17">
        <v>43466</v>
      </c>
      <c r="C3220" s="18">
        <v>29</v>
      </c>
      <c r="D3220" s="18">
        <v>3</v>
      </c>
      <c r="E3220" s="18">
        <v>26</v>
      </c>
      <c r="F3220" s="9">
        <v>0</v>
      </c>
      <c r="G3220" s="24">
        <v>1</v>
      </c>
      <c r="H3220" s="24">
        <v>8</v>
      </c>
      <c r="I3220" s="32">
        <f>VLOOKUP(Table1[[#This Row],[WeekName]],LookUp!A:B,2)</f>
        <v>43465</v>
      </c>
      <c r="J3220" s="47">
        <f>MONTH(Table1[[#This Row],[DateTime]])</f>
        <v>1</v>
      </c>
    </row>
    <row r="3221" spans="1:10" x14ac:dyDescent="0.25">
      <c r="A3221" s="15" t="s">
        <v>18</v>
      </c>
      <c r="B3221" s="17">
        <v>43466</v>
      </c>
      <c r="C3221" s="18">
        <v>22</v>
      </c>
      <c r="D3221" s="18">
        <v>0</v>
      </c>
      <c r="E3221" s="18">
        <v>22</v>
      </c>
      <c r="F3221" s="9">
        <v>0</v>
      </c>
      <c r="G3221" s="24">
        <v>1</v>
      </c>
      <c r="H3221" s="24">
        <v>8</v>
      </c>
      <c r="I3221" s="32">
        <f>VLOOKUP(Table1[[#This Row],[WeekName]],LookUp!A:B,2)</f>
        <v>43465</v>
      </c>
      <c r="J3221" s="47">
        <f>MONTH(Table1[[#This Row],[DateTime]])</f>
        <v>1</v>
      </c>
    </row>
    <row r="3222" spans="1:10" x14ac:dyDescent="0.25">
      <c r="A3222" s="15" t="s">
        <v>21</v>
      </c>
      <c r="B3222" s="17">
        <v>43466</v>
      </c>
      <c r="C3222" s="18">
        <v>4</v>
      </c>
      <c r="D3222" s="18">
        <v>1</v>
      </c>
      <c r="E3222" s="18">
        <v>3</v>
      </c>
      <c r="F3222" s="9">
        <v>0</v>
      </c>
      <c r="G3222" s="24">
        <v>1</v>
      </c>
      <c r="H3222" s="24">
        <v>8</v>
      </c>
      <c r="I3222" s="32">
        <f>VLOOKUP(Table1[[#This Row],[WeekName]],LookUp!A:B,2)</f>
        <v>43465</v>
      </c>
      <c r="J3222" s="47">
        <f>MONTH(Table1[[#This Row],[DateTime]])</f>
        <v>1</v>
      </c>
    </row>
    <row r="3223" spans="1:10" x14ac:dyDescent="0.25">
      <c r="A3223" s="15" t="s">
        <v>22</v>
      </c>
      <c r="B3223" s="17">
        <v>43466</v>
      </c>
      <c r="C3223" s="18">
        <v>2</v>
      </c>
      <c r="D3223" s="18">
        <v>0</v>
      </c>
      <c r="E3223" s="18">
        <v>2</v>
      </c>
      <c r="F3223" s="9">
        <v>0</v>
      </c>
      <c r="G3223" s="24">
        <v>1</v>
      </c>
      <c r="H3223" s="24">
        <v>8</v>
      </c>
      <c r="I3223" s="32">
        <f>VLOOKUP(Table1[[#This Row],[WeekName]],LookUp!A:B,2)</f>
        <v>43465</v>
      </c>
      <c r="J3223" s="47">
        <f>MONTH(Table1[[#This Row],[DateTime]])</f>
        <v>1</v>
      </c>
    </row>
    <row r="3224" spans="1:10" x14ac:dyDescent="0.25">
      <c r="A3224" s="15" t="s">
        <v>23</v>
      </c>
      <c r="B3224" s="17">
        <v>43466</v>
      </c>
      <c r="C3224" s="18">
        <v>29</v>
      </c>
      <c r="D3224" s="18">
        <v>0</v>
      </c>
      <c r="E3224" s="18">
        <v>29</v>
      </c>
      <c r="F3224" s="9">
        <v>0</v>
      </c>
      <c r="G3224" s="24">
        <v>1</v>
      </c>
      <c r="H3224" s="24">
        <v>8</v>
      </c>
      <c r="I3224" s="32">
        <f>VLOOKUP(Table1[[#This Row],[WeekName]],LookUp!A:B,2)</f>
        <v>43465</v>
      </c>
      <c r="J3224" s="47">
        <f>MONTH(Table1[[#This Row],[DateTime]])</f>
        <v>1</v>
      </c>
    </row>
    <row r="3225" spans="1:10" x14ac:dyDescent="0.25">
      <c r="A3225" s="15" t="s">
        <v>25</v>
      </c>
      <c r="B3225" s="17">
        <v>43466</v>
      </c>
      <c r="C3225" s="18">
        <v>29</v>
      </c>
      <c r="D3225" s="18">
        <v>0</v>
      </c>
      <c r="E3225" s="18">
        <v>29</v>
      </c>
      <c r="F3225" s="9">
        <v>0</v>
      </c>
      <c r="G3225" s="24">
        <v>1</v>
      </c>
      <c r="H3225" s="24">
        <v>8</v>
      </c>
      <c r="I3225" s="32">
        <f>VLOOKUP(Table1[[#This Row],[WeekName]],LookUp!A:B,2)</f>
        <v>43465</v>
      </c>
      <c r="J3225" s="47">
        <f>MONTH(Table1[[#This Row],[DateTime]])</f>
        <v>1</v>
      </c>
    </row>
    <row r="3226" spans="1:10" x14ac:dyDescent="0.25">
      <c r="A3226" s="15" t="s">
        <v>26</v>
      </c>
      <c r="B3226" s="17">
        <v>43466</v>
      </c>
      <c r="C3226" s="18">
        <v>42</v>
      </c>
      <c r="D3226" s="18">
        <v>0</v>
      </c>
      <c r="E3226" s="18">
        <v>42</v>
      </c>
      <c r="F3226" s="9">
        <v>0</v>
      </c>
      <c r="G3226" s="24">
        <v>1</v>
      </c>
      <c r="H3226" s="24">
        <v>8</v>
      </c>
      <c r="I3226" s="32">
        <f>VLOOKUP(Table1[[#This Row],[WeekName]],LookUp!A:B,2)</f>
        <v>43465</v>
      </c>
      <c r="J3226" s="47">
        <f>MONTH(Table1[[#This Row],[DateTime]])</f>
        <v>1</v>
      </c>
    </row>
    <row r="3227" spans="1:10" x14ac:dyDescent="0.25">
      <c r="A3227" s="15" t="s">
        <v>27</v>
      </c>
      <c r="B3227" s="17">
        <v>43466</v>
      </c>
      <c r="C3227" s="18">
        <v>255</v>
      </c>
      <c r="D3227" s="18">
        <v>5</v>
      </c>
      <c r="E3227" s="18">
        <v>250</v>
      </c>
      <c r="F3227" s="9">
        <v>0</v>
      </c>
      <c r="G3227" s="24">
        <v>1</v>
      </c>
      <c r="H3227" s="24">
        <v>8</v>
      </c>
      <c r="I3227" s="32">
        <f>VLOOKUP(Table1[[#This Row],[WeekName]],LookUp!A:B,2)</f>
        <v>43465</v>
      </c>
      <c r="J3227" s="47">
        <f>MONTH(Table1[[#This Row],[DateTime]])</f>
        <v>1</v>
      </c>
    </row>
    <row r="3228" spans="1:10" x14ac:dyDescent="0.25">
      <c r="A3228" s="15" t="s">
        <v>28</v>
      </c>
      <c r="B3228" s="17">
        <v>43466</v>
      </c>
      <c r="C3228" s="18">
        <v>22</v>
      </c>
      <c r="D3228" s="18">
        <v>2</v>
      </c>
      <c r="E3228" s="18">
        <v>20</v>
      </c>
      <c r="F3228" s="9">
        <v>0</v>
      </c>
      <c r="G3228" s="24">
        <v>1</v>
      </c>
      <c r="H3228" s="24">
        <v>8</v>
      </c>
      <c r="I3228" s="32">
        <f>VLOOKUP(Table1[[#This Row],[WeekName]],LookUp!A:B,2)</f>
        <v>43465</v>
      </c>
      <c r="J3228" s="47">
        <f>MONTH(Table1[[#This Row],[DateTime]])</f>
        <v>1</v>
      </c>
    </row>
    <row r="3229" spans="1:10" x14ac:dyDescent="0.25">
      <c r="A3229" s="15" t="s">
        <v>29</v>
      </c>
      <c r="B3229" s="17">
        <v>43466</v>
      </c>
      <c r="C3229" s="18">
        <v>7</v>
      </c>
      <c r="D3229" s="18">
        <v>0</v>
      </c>
      <c r="E3229" s="18">
        <v>7</v>
      </c>
      <c r="F3229" s="9">
        <v>0</v>
      </c>
      <c r="G3229" s="24">
        <v>1</v>
      </c>
      <c r="H3229" s="24">
        <v>8</v>
      </c>
      <c r="I3229" s="32">
        <f>VLOOKUP(Table1[[#This Row],[WeekName]],LookUp!A:B,2)</f>
        <v>43465</v>
      </c>
      <c r="J3229" s="47">
        <f>MONTH(Table1[[#This Row],[DateTime]])</f>
        <v>1</v>
      </c>
    </row>
    <row r="3230" spans="1:10" x14ac:dyDescent="0.25">
      <c r="A3230" s="15" t="s">
        <v>30</v>
      </c>
      <c r="B3230" s="17">
        <v>43466</v>
      </c>
      <c r="C3230" s="18">
        <v>2</v>
      </c>
      <c r="D3230" s="18">
        <v>0</v>
      </c>
      <c r="E3230" s="18">
        <v>2</v>
      </c>
      <c r="F3230" s="9">
        <v>0</v>
      </c>
      <c r="G3230" s="24">
        <v>1</v>
      </c>
      <c r="H3230" s="24">
        <v>8</v>
      </c>
      <c r="I3230" s="32">
        <f>VLOOKUP(Table1[[#This Row],[WeekName]],LookUp!A:B,2)</f>
        <v>43465</v>
      </c>
      <c r="J3230" s="47">
        <f>MONTH(Table1[[#This Row],[DateTime]])</f>
        <v>1</v>
      </c>
    </row>
    <row r="3231" spans="1:10" x14ac:dyDescent="0.25">
      <c r="A3231" s="15" t="s">
        <v>31</v>
      </c>
      <c r="B3231" s="17">
        <v>43466</v>
      </c>
      <c r="C3231" s="18">
        <v>3</v>
      </c>
      <c r="D3231" s="18">
        <v>0</v>
      </c>
      <c r="E3231" s="18">
        <v>3</v>
      </c>
      <c r="F3231" s="9">
        <v>0</v>
      </c>
      <c r="G3231" s="24">
        <v>1</v>
      </c>
      <c r="H3231" s="24">
        <v>8</v>
      </c>
      <c r="I3231" s="32">
        <f>VLOOKUP(Table1[[#This Row],[WeekName]],LookUp!A:B,2)</f>
        <v>43465</v>
      </c>
      <c r="J3231" s="47">
        <f>MONTH(Table1[[#This Row],[DateTime]])</f>
        <v>1</v>
      </c>
    </row>
    <row r="3232" spans="1:10" x14ac:dyDescent="0.25">
      <c r="A3232" s="15" t="s">
        <v>32</v>
      </c>
      <c r="B3232" s="17">
        <v>43466</v>
      </c>
      <c r="C3232" s="18">
        <v>17</v>
      </c>
      <c r="D3232" s="18">
        <v>3</v>
      </c>
      <c r="E3232" s="18">
        <v>14</v>
      </c>
      <c r="F3232" s="9">
        <v>0</v>
      </c>
      <c r="G3232" s="24">
        <v>1</v>
      </c>
      <c r="H3232" s="24">
        <v>8</v>
      </c>
      <c r="I3232" s="32">
        <f>VLOOKUP(Table1[[#This Row],[WeekName]],LookUp!A:B,2)</f>
        <v>43465</v>
      </c>
      <c r="J3232" s="47">
        <f>MONTH(Table1[[#This Row],[DateTime]])</f>
        <v>1</v>
      </c>
    </row>
    <row r="3233" spans="1:10" x14ac:dyDescent="0.25">
      <c r="A3233" s="15" t="s">
        <v>33</v>
      </c>
      <c r="B3233" s="17">
        <v>43466</v>
      </c>
      <c r="C3233" s="18">
        <v>4</v>
      </c>
      <c r="D3233" s="18">
        <v>1</v>
      </c>
      <c r="E3233" s="18">
        <v>3</v>
      </c>
      <c r="F3233" s="9">
        <v>0</v>
      </c>
      <c r="G3233" s="24">
        <v>1</v>
      </c>
      <c r="H3233" s="24">
        <v>8</v>
      </c>
      <c r="I3233" s="32">
        <f>VLOOKUP(Table1[[#This Row],[WeekName]],LookUp!A:B,2)</f>
        <v>43465</v>
      </c>
      <c r="J3233" s="47">
        <f>MONTH(Table1[[#This Row],[DateTime]])</f>
        <v>1</v>
      </c>
    </row>
    <row r="3234" spans="1:10" x14ac:dyDescent="0.25">
      <c r="A3234" s="15" t="s">
        <v>34</v>
      </c>
      <c r="B3234" s="17">
        <v>43466</v>
      </c>
      <c r="C3234" s="18">
        <v>8</v>
      </c>
      <c r="D3234" s="18">
        <v>3</v>
      </c>
      <c r="E3234" s="18">
        <v>5</v>
      </c>
      <c r="F3234" s="9">
        <v>0</v>
      </c>
      <c r="G3234" s="24">
        <v>1</v>
      </c>
      <c r="H3234" s="24">
        <v>8</v>
      </c>
      <c r="I3234" s="32">
        <f>VLOOKUP(Table1[[#This Row],[WeekName]],LookUp!A:B,2)</f>
        <v>43465</v>
      </c>
      <c r="J3234" s="47">
        <f>MONTH(Table1[[#This Row],[DateTime]])</f>
        <v>1</v>
      </c>
    </row>
    <row r="3235" spans="1:10" x14ac:dyDescent="0.25">
      <c r="A3235" s="15" t="s">
        <v>35</v>
      </c>
      <c r="B3235" s="17">
        <v>43466</v>
      </c>
      <c r="C3235" s="18">
        <v>56</v>
      </c>
      <c r="D3235" s="18">
        <v>4</v>
      </c>
      <c r="E3235" s="18">
        <v>52</v>
      </c>
      <c r="F3235" s="9">
        <v>0</v>
      </c>
      <c r="G3235" s="24">
        <v>1</v>
      </c>
      <c r="H3235" s="24">
        <v>8</v>
      </c>
      <c r="I3235" s="32">
        <f>VLOOKUP(Table1[[#This Row],[WeekName]],LookUp!A:B,2)</f>
        <v>43465</v>
      </c>
      <c r="J3235" s="47">
        <f>MONTH(Table1[[#This Row],[DateTime]])</f>
        <v>1</v>
      </c>
    </row>
    <row r="3236" spans="1:10" x14ac:dyDescent="0.25">
      <c r="A3236" s="15" t="s">
        <v>36</v>
      </c>
      <c r="B3236" s="17">
        <v>43466</v>
      </c>
      <c r="C3236" s="18">
        <v>56</v>
      </c>
      <c r="D3236" s="18">
        <v>0</v>
      </c>
      <c r="E3236" s="18">
        <v>56</v>
      </c>
      <c r="F3236" s="9">
        <v>0</v>
      </c>
      <c r="G3236" s="24">
        <v>1</v>
      </c>
      <c r="H3236" s="24">
        <v>8</v>
      </c>
      <c r="I3236" s="32">
        <f>VLOOKUP(Table1[[#This Row],[WeekName]],LookUp!A:B,2)</f>
        <v>43465</v>
      </c>
      <c r="J3236" s="47">
        <f>MONTH(Table1[[#This Row],[DateTime]])</f>
        <v>1</v>
      </c>
    </row>
    <row r="3237" spans="1:10" x14ac:dyDescent="0.25">
      <c r="A3237" s="15" t="s">
        <v>37</v>
      </c>
      <c r="B3237" s="17">
        <v>43466</v>
      </c>
      <c r="C3237" s="18">
        <v>22</v>
      </c>
      <c r="D3237" s="18">
        <v>5</v>
      </c>
      <c r="E3237" s="18">
        <v>17</v>
      </c>
      <c r="F3237" s="9">
        <v>0</v>
      </c>
      <c r="G3237" s="24">
        <v>1</v>
      </c>
      <c r="H3237" s="24">
        <v>8</v>
      </c>
      <c r="I3237" s="32">
        <f>VLOOKUP(Table1[[#This Row],[WeekName]],LookUp!A:B,2)</f>
        <v>43465</v>
      </c>
      <c r="J3237" s="47">
        <f>MONTH(Table1[[#This Row],[DateTime]])</f>
        <v>1</v>
      </c>
    </row>
    <row r="3238" spans="1:10" x14ac:dyDescent="0.25">
      <c r="A3238" s="15" t="s">
        <v>38</v>
      </c>
      <c r="B3238" s="17">
        <v>43466</v>
      </c>
      <c r="C3238" s="18">
        <v>20</v>
      </c>
      <c r="D3238" s="18">
        <v>4</v>
      </c>
      <c r="E3238" s="18">
        <v>16</v>
      </c>
      <c r="F3238" s="9">
        <v>0</v>
      </c>
      <c r="G3238" s="24">
        <v>1</v>
      </c>
      <c r="H3238" s="24">
        <v>8</v>
      </c>
      <c r="I3238" s="32">
        <f>VLOOKUP(Table1[[#This Row],[WeekName]],LookUp!A:B,2)</f>
        <v>43465</v>
      </c>
      <c r="J3238" s="47">
        <f>MONTH(Table1[[#This Row],[DateTime]])</f>
        <v>1</v>
      </c>
    </row>
    <row r="3239" spans="1:10" x14ac:dyDescent="0.25">
      <c r="A3239" s="15" t="s">
        <v>39</v>
      </c>
      <c r="B3239" s="17">
        <v>43466</v>
      </c>
      <c r="C3239" s="18">
        <v>6</v>
      </c>
      <c r="D3239" s="18">
        <v>1</v>
      </c>
      <c r="E3239" s="18">
        <v>5</v>
      </c>
      <c r="F3239" s="9">
        <v>0</v>
      </c>
      <c r="G3239" s="24">
        <v>1</v>
      </c>
      <c r="H3239" s="24">
        <v>8</v>
      </c>
      <c r="I3239" s="32">
        <f>VLOOKUP(Table1[[#This Row],[WeekName]],LookUp!A:B,2)</f>
        <v>43465</v>
      </c>
      <c r="J3239" s="47">
        <f>MONTH(Table1[[#This Row],[DateTime]])</f>
        <v>1</v>
      </c>
    </row>
    <row r="3240" spans="1:10" x14ac:dyDescent="0.25">
      <c r="A3240" s="15" t="s">
        <v>40</v>
      </c>
      <c r="B3240" s="17">
        <v>43466</v>
      </c>
      <c r="C3240" s="18">
        <v>13</v>
      </c>
      <c r="D3240" s="18">
        <v>0</v>
      </c>
      <c r="E3240" s="18">
        <v>0</v>
      </c>
      <c r="F3240" s="9">
        <v>0</v>
      </c>
      <c r="G3240" s="24">
        <v>1</v>
      </c>
      <c r="H3240" s="24">
        <v>8</v>
      </c>
      <c r="I3240" s="32">
        <f>VLOOKUP(Table1[[#This Row],[WeekName]],LookUp!A:B,2)</f>
        <v>43465</v>
      </c>
      <c r="J3240" s="47">
        <f>MONTH(Table1[[#This Row],[DateTime]])</f>
        <v>1</v>
      </c>
    </row>
    <row r="3241" spans="1:10" x14ac:dyDescent="0.25">
      <c r="A3241" s="15" t="s">
        <v>41</v>
      </c>
      <c r="B3241" s="17">
        <v>43466</v>
      </c>
      <c r="C3241" s="18">
        <v>113</v>
      </c>
      <c r="D3241" s="18">
        <v>31</v>
      </c>
      <c r="E3241" s="18">
        <v>82</v>
      </c>
      <c r="F3241" s="9">
        <v>0</v>
      </c>
      <c r="G3241" s="24">
        <v>1</v>
      </c>
      <c r="H3241" s="24">
        <v>8</v>
      </c>
      <c r="I3241" s="32">
        <f>VLOOKUP(Table1[[#This Row],[WeekName]],LookUp!A:B,2)</f>
        <v>43465</v>
      </c>
      <c r="J3241" s="47">
        <f>MONTH(Table1[[#This Row],[DateTime]])</f>
        <v>1</v>
      </c>
    </row>
    <row r="3242" spans="1:10" x14ac:dyDescent="0.25">
      <c r="A3242" s="15" t="s">
        <v>42</v>
      </c>
      <c r="B3242" s="17">
        <v>43466</v>
      </c>
      <c r="C3242" s="18">
        <v>478</v>
      </c>
      <c r="D3242" s="18">
        <v>42</v>
      </c>
      <c r="E3242" s="18">
        <v>435</v>
      </c>
      <c r="F3242" s="9">
        <v>1</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7</v>
      </c>
      <c r="B3245" s="17">
        <v>43467</v>
      </c>
      <c r="C3245" s="18">
        <v>22</v>
      </c>
      <c r="D3245" s="18">
        <v>0</v>
      </c>
      <c r="E3245" s="18">
        <v>22</v>
      </c>
      <c r="F3245" s="9">
        <v>0</v>
      </c>
      <c r="G3245" s="24">
        <v>1</v>
      </c>
      <c r="H3245" s="24">
        <v>8</v>
      </c>
      <c r="I3245" s="32">
        <f>VLOOKUP(Table1[[#This Row],[WeekName]],LookUp!A:B,2)</f>
        <v>43465</v>
      </c>
      <c r="J3245" s="47">
        <f>MONTH(Table1[[#This Row],[DateTime]])</f>
        <v>1</v>
      </c>
    </row>
    <row r="3246" spans="1:10" x14ac:dyDescent="0.25">
      <c r="A3246" s="15" t="s">
        <v>8</v>
      </c>
      <c r="B3246" s="17">
        <v>43467</v>
      </c>
      <c r="C3246" s="18">
        <v>67</v>
      </c>
      <c r="D3246" s="18">
        <v>8</v>
      </c>
      <c r="E3246" s="18">
        <v>59</v>
      </c>
      <c r="F3246" s="9">
        <v>0</v>
      </c>
      <c r="G3246" s="24">
        <v>1</v>
      </c>
      <c r="H3246" s="24">
        <v>8</v>
      </c>
      <c r="I3246" s="32">
        <f>VLOOKUP(Table1[[#This Row],[WeekName]],LookUp!A:B,2)</f>
        <v>43465</v>
      </c>
      <c r="J3246" s="47">
        <f>MONTH(Table1[[#This Row],[DateTime]])</f>
        <v>1</v>
      </c>
    </row>
    <row r="3247" spans="1:10" x14ac:dyDescent="0.25">
      <c r="A3247" s="15" t="s">
        <v>9</v>
      </c>
      <c r="B3247" s="17">
        <v>43467</v>
      </c>
      <c r="C3247" s="18">
        <v>37</v>
      </c>
      <c r="D3247" s="18">
        <v>0</v>
      </c>
      <c r="E3247" s="18">
        <v>37</v>
      </c>
      <c r="F3247" s="9">
        <v>0</v>
      </c>
      <c r="G3247" s="24">
        <v>1</v>
      </c>
      <c r="H3247" s="24">
        <v>8</v>
      </c>
      <c r="I3247" s="32">
        <f>VLOOKUP(Table1[[#This Row],[WeekName]],LookUp!A:B,2)</f>
        <v>43465</v>
      </c>
      <c r="J3247" s="47">
        <f>MONTH(Table1[[#This Row],[DateTime]])</f>
        <v>1</v>
      </c>
    </row>
    <row r="3248" spans="1:10" x14ac:dyDescent="0.25">
      <c r="A3248" s="15" t="s">
        <v>10</v>
      </c>
      <c r="B3248" s="17">
        <v>43467</v>
      </c>
      <c r="C3248" s="18">
        <v>2</v>
      </c>
      <c r="D3248" s="18">
        <v>0</v>
      </c>
      <c r="E3248" s="18">
        <v>2</v>
      </c>
      <c r="F3248" s="9">
        <v>0</v>
      </c>
      <c r="G3248" s="24">
        <v>1</v>
      </c>
      <c r="H3248" s="24">
        <v>8</v>
      </c>
      <c r="I3248" s="32">
        <f>VLOOKUP(Table1[[#This Row],[WeekName]],LookUp!A:B,2)</f>
        <v>43465</v>
      </c>
      <c r="J3248" s="47">
        <f>MONTH(Table1[[#This Row],[DateTime]])</f>
        <v>1</v>
      </c>
    </row>
    <row r="3249" spans="1:10" x14ac:dyDescent="0.25">
      <c r="A3249" s="15" t="s">
        <v>11</v>
      </c>
      <c r="B3249" s="17">
        <v>43467</v>
      </c>
      <c r="C3249" s="18">
        <v>14</v>
      </c>
      <c r="D3249" s="18">
        <v>0</v>
      </c>
      <c r="E3249" s="18">
        <v>14</v>
      </c>
      <c r="F3249" s="9">
        <v>0</v>
      </c>
      <c r="G3249" s="24">
        <v>1</v>
      </c>
      <c r="H3249" s="24">
        <v>8</v>
      </c>
      <c r="I3249" s="32">
        <f>VLOOKUP(Table1[[#This Row],[WeekName]],LookUp!A:B,2)</f>
        <v>43465</v>
      </c>
      <c r="J3249" s="47">
        <f>MONTH(Table1[[#This Row],[DateTime]])</f>
        <v>1</v>
      </c>
    </row>
    <row r="3250" spans="1:10" x14ac:dyDescent="0.25">
      <c r="A3250" s="15" t="s">
        <v>12</v>
      </c>
      <c r="B3250" s="17">
        <v>43467</v>
      </c>
      <c r="C3250" s="18">
        <v>12</v>
      </c>
      <c r="D3250" s="18">
        <v>0</v>
      </c>
      <c r="E3250" s="18">
        <v>12</v>
      </c>
      <c r="F3250" s="9">
        <v>0</v>
      </c>
      <c r="G3250" s="24">
        <v>1</v>
      </c>
      <c r="H3250" s="24">
        <v>8</v>
      </c>
      <c r="I3250" s="32">
        <f>VLOOKUP(Table1[[#This Row],[WeekName]],LookUp!A:B,2)</f>
        <v>43465</v>
      </c>
      <c r="J3250" s="47">
        <f>MONTH(Table1[[#This Row],[DateTime]])</f>
        <v>1</v>
      </c>
    </row>
    <row r="3251" spans="1:10" x14ac:dyDescent="0.25">
      <c r="A3251" s="15" t="s">
        <v>13</v>
      </c>
      <c r="B3251" s="17">
        <v>43467</v>
      </c>
      <c r="C3251" s="18">
        <v>4066</v>
      </c>
      <c r="D3251" s="18">
        <v>113</v>
      </c>
      <c r="E3251" s="18">
        <v>3913</v>
      </c>
      <c r="F3251" s="9">
        <v>40</v>
      </c>
      <c r="G3251" s="24">
        <v>1</v>
      </c>
      <c r="H3251" s="24">
        <v>8</v>
      </c>
      <c r="I3251" s="32">
        <f>VLOOKUP(Table1[[#This Row],[WeekName]],LookUp!A:B,2)</f>
        <v>43465</v>
      </c>
      <c r="J3251" s="47">
        <f>MONTH(Table1[[#This Row],[DateTime]])</f>
        <v>1</v>
      </c>
    </row>
    <row r="3252" spans="1:10" x14ac:dyDescent="0.25">
      <c r="A3252" s="15" t="s">
        <v>48</v>
      </c>
      <c r="B3252" s="17">
        <v>43467</v>
      </c>
      <c r="C3252" s="18">
        <v>79</v>
      </c>
      <c r="D3252" s="18">
        <v>1</v>
      </c>
      <c r="E3252" s="18">
        <v>78</v>
      </c>
      <c r="F3252" s="9">
        <v>0</v>
      </c>
      <c r="G3252" s="24">
        <v>1</v>
      </c>
      <c r="H3252" s="24">
        <v>8</v>
      </c>
      <c r="I3252" s="32">
        <f>VLOOKUP(Table1[[#This Row],[WeekName]],LookUp!A:B,2)</f>
        <v>43465</v>
      </c>
      <c r="J3252" s="47">
        <f>MONTH(Table1[[#This Row],[DateTime]])</f>
        <v>1</v>
      </c>
    </row>
    <row r="3253" spans="1:10" x14ac:dyDescent="0.25">
      <c r="A3253" s="15" t="s">
        <v>14</v>
      </c>
      <c r="B3253" s="17">
        <v>43467</v>
      </c>
      <c r="C3253" s="18">
        <v>308</v>
      </c>
      <c r="D3253" s="18">
        <v>22</v>
      </c>
      <c r="E3253" s="18">
        <v>286</v>
      </c>
      <c r="F3253" s="9">
        <v>0</v>
      </c>
      <c r="G3253" s="24">
        <v>1</v>
      </c>
      <c r="H3253" s="24">
        <v>8</v>
      </c>
      <c r="I3253" s="32">
        <f>VLOOKUP(Table1[[#This Row],[WeekName]],LookUp!A:B,2)</f>
        <v>43465</v>
      </c>
      <c r="J3253" s="47">
        <f>MONTH(Table1[[#This Row],[DateTime]])</f>
        <v>1</v>
      </c>
    </row>
    <row r="3254" spans="1:10" x14ac:dyDescent="0.25">
      <c r="A3254" s="15" t="s">
        <v>15</v>
      </c>
      <c r="B3254" s="17">
        <v>43467</v>
      </c>
      <c r="C3254" s="18">
        <v>14</v>
      </c>
      <c r="D3254" s="18">
        <v>2</v>
      </c>
      <c r="E3254" s="18">
        <v>12</v>
      </c>
      <c r="F3254" s="9">
        <v>0</v>
      </c>
      <c r="G3254" s="24">
        <v>1</v>
      </c>
      <c r="H3254" s="24">
        <v>8</v>
      </c>
      <c r="I3254" s="32">
        <f>VLOOKUP(Table1[[#This Row],[WeekName]],LookUp!A:B,2)</f>
        <v>43465</v>
      </c>
      <c r="J3254" s="47">
        <f>MONTH(Table1[[#This Row],[DateTime]])</f>
        <v>1</v>
      </c>
    </row>
    <row r="3255" spans="1:10" x14ac:dyDescent="0.25">
      <c r="A3255" s="15" t="s">
        <v>16</v>
      </c>
      <c r="B3255" s="17">
        <v>43467</v>
      </c>
      <c r="C3255" s="18">
        <v>19</v>
      </c>
      <c r="D3255" s="18">
        <v>3</v>
      </c>
      <c r="E3255" s="18">
        <v>16</v>
      </c>
      <c r="F3255" s="9">
        <v>0</v>
      </c>
      <c r="G3255" s="24">
        <v>1</v>
      </c>
      <c r="H3255" s="24">
        <v>8</v>
      </c>
      <c r="I3255" s="32">
        <f>VLOOKUP(Table1[[#This Row],[WeekName]],LookUp!A:B,2)</f>
        <v>43465</v>
      </c>
      <c r="J3255" s="47">
        <f>MONTH(Table1[[#This Row],[DateTime]])</f>
        <v>1</v>
      </c>
    </row>
    <row r="3256" spans="1:10" x14ac:dyDescent="0.25">
      <c r="A3256" s="15" t="s">
        <v>17</v>
      </c>
      <c r="B3256" s="17">
        <v>43467</v>
      </c>
      <c r="C3256" s="18">
        <v>189</v>
      </c>
      <c r="D3256" s="18">
        <v>47</v>
      </c>
      <c r="E3256" s="18">
        <v>142</v>
      </c>
      <c r="F3256" s="9">
        <v>0</v>
      </c>
      <c r="G3256" s="24">
        <v>1</v>
      </c>
      <c r="H3256" s="24">
        <v>8</v>
      </c>
      <c r="I3256" s="32">
        <f>VLOOKUP(Table1[[#This Row],[WeekName]],LookUp!A:B,2)</f>
        <v>43465</v>
      </c>
      <c r="J3256" s="47">
        <f>MONTH(Table1[[#This Row],[DateTime]])</f>
        <v>1</v>
      </c>
    </row>
    <row r="3257" spans="1:10" x14ac:dyDescent="0.25">
      <c r="A3257" s="15" t="s">
        <v>18</v>
      </c>
      <c r="B3257" s="17">
        <v>43467</v>
      </c>
      <c r="C3257" s="18">
        <v>120</v>
      </c>
      <c r="D3257" s="18">
        <v>1</v>
      </c>
      <c r="E3257" s="18">
        <v>119</v>
      </c>
      <c r="F3257" s="9">
        <v>0</v>
      </c>
      <c r="G3257" s="24">
        <v>1</v>
      </c>
      <c r="H3257" s="24">
        <v>8</v>
      </c>
      <c r="I3257" s="32">
        <f>VLOOKUP(Table1[[#This Row],[WeekName]],LookUp!A:B,2)</f>
        <v>43465</v>
      </c>
      <c r="J3257" s="47">
        <f>MONTH(Table1[[#This Row],[DateTime]])</f>
        <v>1</v>
      </c>
    </row>
    <row r="3258" spans="1:10" x14ac:dyDescent="0.25">
      <c r="A3258" s="15" t="s">
        <v>19</v>
      </c>
      <c r="B3258" s="17">
        <v>43467</v>
      </c>
      <c r="C3258" s="18">
        <v>1</v>
      </c>
      <c r="D3258" s="18">
        <v>0</v>
      </c>
      <c r="E3258" s="18">
        <v>1</v>
      </c>
      <c r="F3258" s="9">
        <v>0</v>
      </c>
      <c r="G3258" s="24">
        <v>1</v>
      </c>
      <c r="H3258" s="24">
        <v>8</v>
      </c>
      <c r="I3258" s="32">
        <f>VLOOKUP(Table1[[#This Row],[WeekName]],LookUp!A:B,2)</f>
        <v>43465</v>
      </c>
      <c r="J3258" s="47">
        <f>MONTH(Table1[[#This Row],[DateTime]])</f>
        <v>1</v>
      </c>
    </row>
    <row r="3259" spans="1:10" x14ac:dyDescent="0.25">
      <c r="A3259" s="15" t="s">
        <v>20</v>
      </c>
      <c r="B3259" s="17">
        <v>43467</v>
      </c>
      <c r="C3259" s="18">
        <v>1</v>
      </c>
      <c r="D3259" s="18">
        <v>0</v>
      </c>
      <c r="E3259" s="18">
        <v>1</v>
      </c>
      <c r="F3259" s="9">
        <v>0</v>
      </c>
      <c r="G3259" s="24">
        <v>1</v>
      </c>
      <c r="H3259" s="24">
        <v>8</v>
      </c>
      <c r="I3259" s="32">
        <f>VLOOKUP(Table1[[#This Row],[WeekName]],LookUp!A:B,2)</f>
        <v>43465</v>
      </c>
      <c r="J3259" s="47">
        <f>MONTH(Table1[[#This Row],[DateTime]])</f>
        <v>1</v>
      </c>
    </row>
    <row r="3260" spans="1:10" x14ac:dyDescent="0.25">
      <c r="A3260" s="15" t="s">
        <v>21</v>
      </c>
      <c r="B3260" s="17">
        <v>43467</v>
      </c>
      <c r="C3260" s="18">
        <v>29</v>
      </c>
      <c r="D3260" s="18">
        <v>2</v>
      </c>
      <c r="E3260" s="18">
        <v>27</v>
      </c>
      <c r="F3260" s="9">
        <v>0</v>
      </c>
      <c r="G3260" s="24">
        <v>1</v>
      </c>
      <c r="H3260" s="24">
        <v>8</v>
      </c>
      <c r="I3260" s="32">
        <f>VLOOKUP(Table1[[#This Row],[WeekName]],LookUp!A:B,2)</f>
        <v>43465</v>
      </c>
      <c r="J3260" s="47">
        <f>MONTH(Table1[[#This Row],[DateTime]])</f>
        <v>1</v>
      </c>
    </row>
    <row r="3261" spans="1:10" x14ac:dyDescent="0.25">
      <c r="A3261" s="15" t="s">
        <v>22</v>
      </c>
      <c r="B3261" s="17">
        <v>43467</v>
      </c>
      <c r="C3261" s="18">
        <v>10</v>
      </c>
      <c r="D3261" s="18">
        <v>1</v>
      </c>
      <c r="E3261" s="18">
        <v>9</v>
      </c>
      <c r="F3261" s="9">
        <v>0</v>
      </c>
      <c r="G3261" s="24">
        <v>1</v>
      </c>
      <c r="H3261" s="24">
        <v>8</v>
      </c>
      <c r="I3261" s="32">
        <f>VLOOKUP(Table1[[#This Row],[WeekName]],LookUp!A:B,2)</f>
        <v>43465</v>
      </c>
      <c r="J3261" s="47">
        <f>MONTH(Table1[[#This Row],[DateTime]])</f>
        <v>1</v>
      </c>
    </row>
    <row r="3262" spans="1:10" x14ac:dyDescent="0.25">
      <c r="A3262" s="15" t="s">
        <v>23</v>
      </c>
      <c r="B3262" s="17">
        <v>43467</v>
      </c>
      <c r="C3262" s="18">
        <v>216</v>
      </c>
      <c r="D3262" s="18">
        <v>1</v>
      </c>
      <c r="E3262" s="18">
        <v>215</v>
      </c>
      <c r="F3262" s="9">
        <v>0</v>
      </c>
      <c r="G3262" s="24">
        <v>1</v>
      </c>
      <c r="H3262" s="24">
        <v>8</v>
      </c>
      <c r="I3262" s="32">
        <f>VLOOKUP(Table1[[#This Row],[WeekName]],LookUp!A:B,2)</f>
        <v>43465</v>
      </c>
      <c r="J3262" s="47">
        <f>MONTH(Table1[[#This Row],[DateTime]])</f>
        <v>1</v>
      </c>
    </row>
    <row r="3263" spans="1:10" x14ac:dyDescent="0.25">
      <c r="A3263" s="15" t="s">
        <v>24</v>
      </c>
      <c r="B3263" s="17">
        <v>43467</v>
      </c>
      <c r="C3263" s="18">
        <v>3</v>
      </c>
      <c r="D3263" s="18">
        <v>0</v>
      </c>
      <c r="E3263" s="18">
        <v>3</v>
      </c>
      <c r="F3263" s="9">
        <v>0</v>
      </c>
      <c r="G3263" s="24">
        <v>1</v>
      </c>
      <c r="H3263" s="24">
        <v>8</v>
      </c>
      <c r="I3263" s="32">
        <f>VLOOKUP(Table1[[#This Row],[WeekName]],LookUp!A:B,2)</f>
        <v>43465</v>
      </c>
      <c r="J3263" s="47">
        <f>MONTH(Table1[[#This Row],[DateTime]])</f>
        <v>1</v>
      </c>
    </row>
    <row r="3264" spans="1:10" x14ac:dyDescent="0.25">
      <c r="A3264" s="15" t="s">
        <v>25</v>
      </c>
      <c r="B3264" s="17">
        <v>43467</v>
      </c>
      <c r="C3264" s="18">
        <v>216</v>
      </c>
      <c r="D3264" s="18">
        <v>0</v>
      </c>
      <c r="E3264" s="18">
        <v>216</v>
      </c>
      <c r="F3264" s="9">
        <v>0</v>
      </c>
      <c r="G3264" s="24">
        <v>1</v>
      </c>
      <c r="H3264" s="24">
        <v>8</v>
      </c>
      <c r="I3264" s="32">
        <f>VLOOKUP(Table1[[#This Row],[WeekName]],LookUp!A:B,2)</f>
        <v>43465</v>
      </c>
      <c r="J3264" s="47">
        <f>MONTH(Table1[[#This Row],[DateTime]])</f>
        <v>1</v>
      </c>
    </row>
    <row r="3265" spans="1:10" x14ac:dyDescent="0.25">
      <c r="A3265" s="15" t="s">
        <v>26</v>
      </c>
      <c r="B3265" s="17">
        <v>43467</v>
      </c>
      <c r="C3265" s="18">
        <v>707</v>
      </c>
      <c r="D3265" s="18">
        <v>6</v>
      </c>
      <c r="E3265" s="18">
        <v>701</v>
      </c>
      <c r="F3265" s="9">
        <v>0</v>
      </c>
      <c r="G3265" s="24">
        <v>1</v>
      </c>
      <c r="H3265" s="24">
        <v>8</v>
      </c>
      <c r="I3265" s="32">
        <f>VLOOKUP(Table1[[#This Row],[WeekName]],LookUp!A:B,2)</f>
        <v>43465</v>
      </c>
      <c r="J3265" s="47">
        <f>MONTH(Table1[[#This Row],[DateTime]])</f>
        <v>1</v>
      </c>
    </row>
    <row r="3266" spans="1:10" x14ac:dyDescent="0.25">
      <c r="A3266" s="15" t="s">
        <v>27</v>
      </c>
      <c r="B3266" s="17">
        <v>43467</v>
      </c>
      <c r="C3266" s="18">
        <v>1963</v>
      </c>
      <c r="D3266" s="18">
        <v>27</v>
      </c>
      <c r="E3266" s="18">
        <v>1936</v>
      </c>
      <c r="F3266" s="9">
        <v>0</v>
      </c>
      <c r="G3266" s="24">
        <v>1</v>
      </c>
      <c r="H3266" s="24">
        <v>8</v>
      </c>
      <c r="I3266" s="32">
        <f>VLOOKUP(Table1[[#This Row],[WeekName]],LookUp!A:B,2)</f>
        <v>43465</v>
      </c>
      <c r="J3266" s="47">
        <f>MONTH(Table1[[#This Row],[DateTime]])</f>
        <v>1</v>
      </c>
    </row>
    <row r="3267" spans="1:10" x14ac:dyDescent="0.25">
      <c r="A3267" s="15" t="s">
        <v>28</v>
      </c>
      <c r="B3267" s="17">
        <v>43467</v>
      </c>
      <c r="C3267" s="18">
        <v>163</v>
      </c>
      <c r="D3267" s="18">
        <v>20</v>
      </c>
      <c r="E3267" s="18">
        <v>143</v>
      </c>
      <c r="F3267" s="9">
        <v>0</v>
      </c>
      <c r="G3267" s="24">
        <v>1</v>
      </c>
      <c r="H3267" s="24">
        <v>8</v>
      </c>
      <c r="I3267" s="32">
        <f>VLOOKUP(Table1[[#This Row],[WeekName]],LookUp!A:B,2)</f>
        <v>43465</v>
      </c>
      <c r="J3267" s="47">
        <f>MONTH(Table1[[#This Row],[DateTime]])</f>
        <v>1</v>
      </c>
    </row>
    <row r="3268" spans="1:10" x14ac:dyDescent="0.25">
      <c r="A3268" s="15" t="s">
        <v>29</v>
      </c>
      <c r="B3268" s="17">
        <v>43467</v>
      </c>
      <c r="C3268" s="18">
        <v>43</v>
      </c>
      <c r="D3268" s="18">
        <v>1</v>
      </c>
      <c r="E3268" s="18">
        <v>42</v>
      </c>
      <c r="F3268" s="9">
        <v>0</v>
      </c>
      <c r="G3268" s="24">
        <v>1</v>
      </c>
      <c r="H3268" s="24">
        <v>8</v>
      </c>
      <c r="I3268" s="32">
        <f>VLOOKUP(Table1[[#This Row],[WeekName]],LookUp!A:B,2)</f>
        <v>43465</v>
      </c>
      <c r="J3268" s="47">
        <f>MONTH(Table1[[#This Row],[DateTime]])</f>
        <v>1</v>
      </c>
    </row>
    <row r="3269" spans="1:10" x14ac:dyDescent="0.25">
      <c r="A3269" s="15" t="s">
        <v>30</v>
      </c>
      <c r="B3269" s="17">
        <v>43467</v>
      </c>
      <c r="C3269" s="18">
        <v>20</v>
      </c>
      <c r="D3269" s="18">
        <v>0</v>
      </c>
      <c r="E3269" s="18">
        <v>20</v>
      </c>
      <c r="F3269" s="9">
        <v>0</v>
      </c>
      <c r="G3269" s="24">
        <v>1</v>
      </c>
      <c r="H3269" s="24">
        <v>8</v>
      </c>
      <c r="I3269" s="32">
        <f>VLOOKUP(Table1[[#This Row],[WeekName]],LookUp!A:B,2)</f>
        <v>43465</v>
      </c>
      <c r="J3269" s="47">
        <f>MONTH(Table1[[#This Row],[DateTime]])</f>
        <v>1</v>
      </c>
    </row>
    <row r="3270" spans="1:10" x14ac:dyDescent="0.25">
      <c r="A3270" s="15" t="s">
        <v>31</v>
      </c>
      <c r="B3270" s="17">
        <v>43467</v>
      </c>
      <c r="C3270" s="18">
        <v>17</v>
      </c>
      <c r="D3270" s="18">
        <v>1</v>
      </c>
      <c r="E3270" s="18">
        <v>16</v>
      </c>
      <c r="F3270" s="9">
        <v>0</v>
      </c>
      <c r="G3270" s="24">
        <v>1</v>
      </c>
      <c r="H3270" s="24">
        <v>8</v>
      </c>
      <c r="I3270" s="32">
        <f>VLOOKUP(Table1[[#This Row],[WeekName]],LookUp!A:B,2)</f>
        <v>43465</v>
      </c>
      <c r="J3270" s="47">
        <f>MONTH(Table1[[#This Row],[DateTime]])</f>
        <v>1</v>
      </c>
    </row>
    <row r="3271" spans="1:10" x14ac:dyDescent="0.25">
      <c r="A3271" s="15" t="s">
        <v>32</v>
      </c>
      <c r="B3271" s="17">
        <v>43467</v>
      </c>
      <c r="C3271" s="18">
        <v>224</v>
      </c>
      <c r="D3271" s="18">
        <v>10</v>
      </c>
      <c r="E3271" s="18">
        <v>214</v>
      </c>
      <c r="F3271" s="9">
        <v>0</v>
      </c>
      <c r="G3271" s="24">
        <v>1</v>
      </c>
      <c r="H3271" s="24">
        <v>8</v>
      </c>
      <c r="I3271" s="32">
        <f>VLOOKUP(Table1[[#This Row],[WeekName]],LookUp!A:B,2)</f>
        <v>43465</v>
      </c>
      <c r="J3271" s="47">
        <f>MONTH(Table1[[#This Row],[DateTime]])</f>
        <v>1</v>
      </c>
    </row>
    <row r="3272" spans="1:10" x14ac:dyDescent="0.25">
      <c r="A3272" s="15" t="s">
        <v>33</v>
      </c>
      <c r="B3272" s="17">
        <v>43467</v>
      </c>
      <c r="C3272" s="18">
        <v>87</v>
      </c>
      <c r="D3272" s="18">
        <v>12</v>
      </c>
      <c r="E3272" s="18">
        <v>75</v>
      </c>
      <c r="F3272" s="9">
        <v>0</v>
      </c>
      <c r="G3272" s="24">
        <v>1</v>
      </c>
      <c r="H3272" s="24">
        <v>8</v>
      </c>
      <c r="I3272" s="32">
        <f>VLOOKUP(Table1[[#This Row],[WeekName]],LookUp!A:B,2)</f>
        <v>43465</v>
      </c>
      <c r="J3272" s="47">
        <f>MONTH(Table1[[#This Row],[DateTime]])</f>
        <v>1</v>
      </c>
    </row>
    <row r="3273" spans="1:10" x14ac:dyDescent="0.25">
      <c r="A3273" s="15" t="s">
        <v>34</v>
      </c>
      <c r="B3273" s="17">
        <v>43467</v>
      </c>
      <c r="C3273" s="18">
        <v>104</v>
      </c>
      <c r="D3273" s="18">
        <v>18</v>
      </c>
      <c r="E3273" s="18">
        <v>86</v>
      </c>
      <c r="F3273" s="9">
        <v>0</v>
      </c>
      <c r="G3273" s="24">
        <v>1</v>
      </c>
      <c r="H3273" s="24">
        <v>8</v>
      </c>
      <c r="I3273" s="32">
        <f>VLOOKUP(Table1[[#This Row],[WeekName]],LookUp!A:B,2)</f>
        <v>43465</v>
      </c>
      <c r="J3273" s="47">
        <f>MONTH(Table1[[#This Row],[DateTime]])</f>
        <v>1</v>
      </c>
    </row>
    <row r="3274" spans="1:10" x14ac:dyDescent="0.25">
      <c r="A3274" s="15" t="s">
        <v>35</v>
      </c>
      <c r="B3274" s="17">
        <v>43467</v>
      </c>
      <c r="C3274" s="18">
        <v>509</v>
      </c>
      <c r="D3274" s="18">
        <v>28</v>
      </c>
      <c r="E3274" s="18">
        <v>481</v>
      </c>
      <c r="F3274" s="9">
        <v>0</v>
      </c>
      <c r="G3274" s="24">
        <v>1</v>
      </c>
      <c r="H3274" s="24">
        <v>8</v>
      </c>
      <c r="I3274" s="32">
        <f>VLOOKUP(Table1[[#This Row],[WeekName]],LookUp!A:B,2)</f>
        <v>43465</v>
      </c>
      <c r="J3274" s="47">
        <f>MONTH(Table1[[#This Row],[DateTime]])</f>
        <v>1</v>
      </c>
    </row>
    <row r="3275" spans="1:10" x14ac:dyDescent="0.25">
      <c r="A3275" s="15" t="s">
        <v>36</v>
      </c>
      <c r="B3275" s="17">
        <v>43467</v>
      </c>
      <c r="C3275" s="18">
        <v>509</v>
      </c>
      <c r="D3275" s="18">
        <v>0</v>
      </c>
      <c r="E3275" s="18">
        <v>509</v>
      </c>
      <c r="F3275" s="9">
        <v>0</v>
      </c>
      <c r="G3275" s="24">
        <v>1</v>
      </c>
      <c r="H3275" s="24">
        <v>8</v>
      </c>
      <c r="I3275" s="32">
        <f>VLOOKUP(Table1[[#This Row],[WeekName]],LookUp!A:B,2)</f>
        <v>43465</v>
      </c>
      <c r="J3275" s="47">
        <f>MONTH(Table1[[#This Row],[DateTime]])</f>
        <v>1</v>
      </c>
    </row>
    <row r="3276" spans="1:10" x14ac:dyDescent="0.25">
      <c r="A3276" s="15" t="s">
        <v>37</v>
      </c>
      <c r="B3276" s="17">
        <v>43467</v>
      </c>
      <c r="C3276" s="18">
        <v>270</v>
      </c>
      <c r="D3276" s="18">
        <v>24</v>
      </c>
      <c r="E3276" s="18">
        <v>246</v>
      </c>
      <c r="F3276" s="9">
        <v>0</v>
      </c>
      <c r="G3276" s="24">
        <v>1</v>
      </c>
      <c r="H3276" s="24">
        <v>8</v>
      </c>
      <c r="I3276" s="32">
        <f>VLOOKUP(Table1[[#This Row],[WeekName]],LookUp!A:B,2)</f>
        <v>43465</v>
      </c>
      <c r="J3276" s="47">
        <f>MONTH(Table1[[#This Row],[DateTime]])</f>
        <v>1</v>
      </c>
    </row>
    <row r="3277" spans="1:10" x14ac:dyDescent="0.25">
      <c r="A3277" s="15" t="s">
        <v>38</v>
      </c>
      <c r="B3277" s="17">
        <v>43467</v>
      </c>
      <c r="C3277" s="18">
        <v>89</v>
      </c>
      <c r="D3277" s="18">
        <v>17</v>
      </c>
      <c r="E3277" s="18">
        <v>72</v>
      </c>
      <c r="F3277" s="9">
        <v>0</v>
      </c>
      <c r="G3277" s="24">
        <v>1</v>
      </c>
      <c r="H3277" s="24">
        <v>8</v>
      </c>
      <c r="I3277" s="32">
        <f>VLOOKUP(Table1[[#This Row],[WeekName]],LookUp!A:B,2)</f>
        <v>43465</v>
      </c>
      <c r="J3277" s="47">
        <f>MONTH(Table1[[#This Row],[DateTime]])</f>
        <v>1</v>
      </c>
    </row>
    <row r="3278" spans="1:10" x14ac:dyDescent="0.25">
      <c r="A3278" s="15" t="s">
        <v>39</v>
      </c>
      <c r="B3278" s="17">
        <v>43467</v>
      </c>
      <c r="C3278" s="18">
        <v>69</v>
      </c>
      <c r="D3278" s="18">
        <v>6</v>
      </c>
      <c r="E3278" s="18">
        <v>63</v>
      </c>
      <c r="F3278" s="9">
        <v>0</v>
      </c>
      <c r="G3278" s="24">
        <v>1</v>
      </c>
      <c r="H3278" s="24">
        <v>8</v>
      </c>
      <c r="I3278" s="32">
        <f>VLOOKUP(Table1[[#This Row],[WeekName]],LookUp!A:B,2)</f>
        <v>43465</v>
      </c>
      <c r="J3278" s="47">
        <f>MONTH(Table1[[#This Row],[DateTime]])</f>
        <v>1</v>
      </c>
    </row>
    <row r="3279" spans="1:10" x14ac:dyDescent="0.25">
      <c r="A3279" s="15" t="s">
        <v>40</v>
      </c>
      <c r="B3279" s="17">
        <v>43467</v>
      </c>
      <c r="C3279" s="18">
        <v>76</v>
      </c>
      <c r="D3279" s="18">
        <v>0</v>
      </c>
      <c r="E3279" s="18">
        <v>0</v>
      </c>
      <c r="F3279" s="9">
        <v>0</v>
      </c>
      <c r="G3279" s="24">
        <v>1</v>
      </c>
      <c r="H3279" s="24">
        <v>8</v>
      </c>
      <c r="I3279" s="32">
        <f>VLOOKUP(Table1[[#This Row],[WeekName]],LookUp!A:B,2)</f>
        <v>43465</v>
      </c>
      <c r="J3279" s="47">
        <f>MONTH(Table1[[#This Row],[DateTime]])</f>
        <v>1</v>
      </c>
    </row>
    <row r="3280" spans="1:10" x14ac:dyDescent="0.25">
      <c r="A3280" s="15" t="s">
        <v>41</v>
      </c>
      <c r="B3280" s="17">
        <v>43467</v>
      </c>
      <c r="C3280" s="18">
        <v>847</v>
      </c>
      <c r="D3280" s="18">
        <v>196</v>
      </c>
      <c r="E3280" s="18">
        <v>651</v>
      </c>
      <c r="F3280" s="9">
        <v>0</v>
      </c>
      <c r="G3280" s="24">
        <v>1</v>
      </c>
      <c r="H3280" s="24">
        <v>8</v>
      </c>
      <c r="I3280" s="32">
        <f>VLOOKUP(Table1[[#This Row],[WeekName]],LookUp!A:B,2)</f>
        <v>43465</v>
      </c>
      <c r="J3280" s="47">
        <f>MONTH(Table1[[#This Row],[DateTime]])</f>
        <v>1</v>
      </c>
    </row>
    <row r="3281" spans="1:10" x14ac:dyDescent="0.25">
      <c r="A3281" s="15" t="s">
        <v>42</v>
      </c>
      <c r="B3281" s="17">
        <v>43467</v>
      </c>
      <c r="C3281" s="18">
        <v>3900</v>
      </c>
      <c r="D3281" s="18">
        <v>282</v>
      </c>
      <c r="E3281" s="18">
        <v>3618</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7</v>
      </c>
      <c r="B3284" s="17">
        <v>43468</v>
      </c>
      <c r="C3284" s="18">
        <v>14</v>
      </c>
      <c r="D3284" s="18">
        <v>1</v>
      </c>
      <c r="E3284" s="18">
        <v>13</v>
      </c>
      <c r="F3284" s="9">
        <v>0</v>
      </c>
      <c r="G3284" s="24">
        <v>1</v>
      </c>
      <c r="H3284" s="24">
        <v>8</v>
      </c>
      <c r="I3284" s="32">
        <f>VLOOKUP(Table1[[#This Row],[WeekName]],LookUp!A:B,2)</f>
        <v>43465</v>
      </c>
      <c r="J3284" s="47">
        <f>MONTH(Table1[[#This Row],[DateTime]])</f>
        <v>1</v>
      </c>
    </row>
    <row r="3285" spans="1:10" x14ac:dyDescent="0.25">
      <c r="A3285" s="15" t="s">
        <v>8</v>
      </c>
      <c r="B3285" s="17">
        <v>43468</v>
      </c>
      <c r="C3285" s="18">
        <v>65</v>
      </c>
      <c r="D3285" s="18">
        <v>8</v>
      </c>
      <c r="E3285" s="18">
        <v>57</v>
      </c>
      <c r="F3285" s="9">
        <v>0</v>
      </c>
      <c r="G3285" s="24">
        <v>1</v>
      </c>
      <c r="H3285" s="24">
        <v>8</v>
      </c>
      <c r="I3285" s="32">
        <f>VLOOKUP(Table1[[#This Row],[WeekName]],LookUp!A:B,2)</f>
        <v>43465</v>
      </c>
      <c r="J3285" s="47">
        <f>MONTH(Table1[[#This Row],[DateTime]])</f>
        <v>1</v>
      </c>
    </row>
    <row r="3286" spans="1:10" x14ac:dyDescent="0.25">
      <c r="A3286" s="15" t="s">
        <v>9</v>
      </c>
      <c r="B3286" s="17">
        <v>43468</v>
      </c>
      <c r="C3286" s="18">
        <v>43</v>
      </c>
      <c r="D3286" s="18">
        <v>1</v>
      </c>
      <c r="E3286" s="18">
        <v>42</v>
      </c>
      <c r="F3286" s="9">
        <v>0</v>
      </c>
      <c r="G3286" s="24">
        <v>1</v>
      </c>
      <c r="H3286" s="24">
        <v>8</v>
      </c>
      <c r="I3286" s="32">
        <f>VLOOKUP(Table1[[#This Row],[WeekName]],LookUp!A:B,2)</f>
        <v>43465</v>
      </c>
      <c r="J3286" s="47">
        <f>MONTH(Table1[[#This Row],[DateTime]])</f>
        <v>1</v>
      </c>
    </row>
    <row r="3287" spans="1:10" x14ac:dyDescent="0.25">
      <c r="A3287" s="15" t="s">
        <v>10</v>
      </c>
      <c r="B3287" s="17">
        <v>43468</v>
      </c>
      <c r="C3287" s="18">
        <v>2</v>
      </c>
      <c r="D3287" s="18">
        <v>0</v>
      </c>
      <c r="E3287" s="18">
        <v>2</v>
      </c>
      <c r="F3287" s="9">
        <v>0</v>
      </c>
      <c r="G3287" s="24">
        <v>1</v>
      </c>
      <c r="H3287" s="24">
        <v>8</v>
      </c>
      <c r="I3287" s="32">
        <f>VLOOKUP(Table1[[#This Row],[WeekName]],LookUp!A:B,2)</f>
        <v>43465</v>
      </c>
      <c r="J3287" s="47">
        <f>MONTH(Table1[[#This Row],[DateTime]])</f>
        <v>1</v>
      </c>
    </row>
    <row r="3288" spans="1:10" x14ac:dyDescent="0.25">
      <c r="A3288" s="15" t="s">
        <v>11</v>
      </c>
      <c r="B3288" s="17">
        <v>43468</v>
      </c>
      <c r="C3288" s="18">
        <v>25</v>
      </c>
      <c r="D3288" s="18">
        <v>2</v>
      </c>
      <c r="E3288" s="18">
        <v>23</v>
      </c>
      <c r="F3288" s="9">
        <v>0</v>
      </c>
      <c r="G3288" s="24">
        <v>1</v>
      </c>
      <c r="H3288" s="24">
        <v>8</v>
      </c>
      <c r="I3288" s="32">
        <f>VLOOKUP(Table1[[#This Row],[WeekName]],LookUp!A:B,2)</f>
        <v>43465</v>
      </c>
      <c r="J3288" s="47">
        <f>MONTH(Table1[[#This Row],[DateTime]])</f>
        <v>1</v>
      </c>
    </row>
    <row r="3289" spans="1:10" x14ac:dyDescent="0.25">
      <c r="A3289" s="15" t="s">
        <v>12</v>
      </c>
      <c r="B3289" s="17">
        <v>43468</v>
      </c>
      <c r="C3289" s="18">
        <v>21</v>
      </c>
      <c r="D3289" s="18">
        <v>0</v>
      </c>
      <c r="E3289" s="18">
        <v>21</v>
      </c>
      <c r="F3289" s="9">
        <v>0</v>
      </c>
      <c r="G3289" s="24">
        <v>1</v>
      </c>
      <c r="H3289" s="24">
        <v>8</v>
      </c>
      <c r="I3289" s="32">
        <f>VLOOKUP(Table1[[#This Row],[WeekName]],LookUp!A:B,2)</f>
        <v>43465</v>
      </c>
      <c r="J3289" s="47">
        <f>MONTH(Table1[[#This Row],[DateTime]])</f>
        <v>1</v>
      </c>
    </row>
    <row r="3290" spans="1:10" x14ac:dyDescent="0.25">
      <c r="A3290" s="15" t="s">
        <v>13</v>
      </c>
      <c r="B3290" s="17">
        <v>43468</v>
      </c>
      <c r="C3290" s="18">
        <v>3667</v>
      </c>
      <c r="D3290" s="18">
        <v>112</v>
      </c>
      <c r="E3290" s="18">
        <v>3535</v>
      </c>
      <c r="F3290" s="9">
        <v>20</v>
      </c>
      <c r="G3290" s="24">
        <v>1</v>
      </c>
      <c r="H3290" s="24">
        <v>8</v>
      </c>
      <c r="I3290" s="32">
        <f>VLOOKUP(Table1[[#This Row],[WeekName]],LookUp!A:B,2)</f>
        <v>43465</v>
      </c>
      <c r="J3290" s="47">
        <f>MONTH(Table1[[#This Row],[DateTime]])</f>
        <v>1</v>
      </c>
    </row>
    <row r="3291" spans="1:10" x14ac:dyDescent="0.25">
      <c r="A3291" s="15" t="s">
        <v>48</v>
      </c>
      <c r="B3291" s="17">
        <v>43468</v>
      </c>
      <c r="C3291" s="18">
        <v>84</v>
      </c>
      <c r="D3291" s="18">
        <v>2</v>
      </c>
      <c r="E3291" s="18">
        <v>82</v>
      </c>
      <c r="F3291" s="9">
        <v>0</v>
      </c>
      <c r="G3291" s="24">
        <v>1</v>
      </c>
      <c r="H3291" s="24">
        <v>8</v>
      </c>
      <c r="I3291" s="32">
        <f>VLOOKUP(Table1[[#This Row],[WeekName]],LookUp!A:B,2)</f>
        <v>43465</v>
      </c>
      <c r="J3291" s="47">
        <f>MONTH(Table1[[#This Row],[DateTime]])</f>
        <v>1</v>
      </c>
    </row>
    <row r="3292" spans="1:10" x14ac:dyDescent="0.25">
      <c r="A3292" s="15" t="s">
        <v>14</v>
      </c>
      <c r="B3292" s="17">
        <v>43468</v>
      </c>
      <c r="C3292" s="18">
        <v>287</v>
      </c>
      <c r="D3292" s="18">
        <v>27</v>
      </c>
      <c r="E3292" s="18">
        <v>260</v>
      </c>
      <c r="F3292" s="9">
        <v>0</v>
      </c>
      <c r="G3292" s="24">
        <v>1</v>
      </c>
      <c r="H3292" s="24">
        <v>8</v>
      </c>
      <c r="I3292" s="32">
        <f>VLOOKUP(Table1[[#This Row],[WeekName]],LookUp!A:B,2)</f>
        <v>43465</v>
      </c>
      <c r="J3292" s="47">
        <f>MONTH(Table1[[#This Row],[DateTime]])</f>
        <v>1</v>
      </c>
    </row>
    <row r="3293" spans="1:10" x14ac:dyDescent="0.25">
      <c r="A3293" s="15" t="s">
        <v>15</v>
      </c>
      <c r="B3293" s="17">
        <v>43468</v>
      </c>
      <c r="C3293" s="18">
        <v>6</v>
      </c>
      <c r="D3293" s="18">
        <v>0</v>
      </c>
      <c r="E3293" s="18">
        <v>6</v>
      </c>
      <c r="F3293" s="9">
        <v>0</v>
      </c>
      <c r="G3293" s="24">
        <v>1</v>
      </c>
      <c r="H3293" s="24">
        <v>8</v>
      </c>
      <c r="I3293" s="32">
        <f>VLOOKUP(Table1[[#This Row],[WeekName]],LookUp!A:B,2)</f>
        <v>43465</v>
      </c>
      <c r="J3293" s="47">
        <f>MONTH(Table1[[#This Row],[DateTime]])</f>
        <v>1</v>
      </c>
    </row>
    <row r="3294" spans="1:10" x14ac:dyDescent="0.25">
      <c r="A3294" s="15" t="s">
        <v>16</v>
      </c>
      <c r="B3294" s="17">
        <v>43468</v>
      </c>
      <c r="C3294" s="18">
        <v>9</v>
      </c>
      <c r="D3294" s="18">
        <v>2</v>
      </c>
      <c r="E3294" s="18">
        <v>7</v>
      </c>
      <c r="F3294" s="9">
        <v>0</v>
      </c>
      <c r="G3294" s="24">
        <v>1</v>
      </c>
      <c r="H3294" s="24">
        <v>8</v>
      </c>
      <c r="I3294" s="32">
        <f>VLOOKUP(Table1[[#This Row],[WeekName]],LookUp!A:B,2)</f>
        <v>43465</v>
      </c>
      <c r="J3294" s="47">
        <f>MONTH(Table1[[#This Row],[DateTime]])</f>
        <v>1</v>
      </c>
    </row>
    <row r="3295" spans="1:10" x14ac:dyDescent="0.25">
      <c r="A3295" s="15" t="s">
        <v>17</v>
      </c>
      <c r="B3295" s="17">
        <v>43468</v>
      </c>
      <c r="C3295" s="18">
        <v>212</v>
      </c>
      <c r="D3295" s="18">
        <v>54</v>
      </c>
      <c r="E3295" s="18">
        <v>158</v>
      </c>
      <c r="F3295" s="9">
        <v>0</v>
      </c>
      <c r="G3295" s="24">
        <v>1</v>
      </c>
      <c r="H3295" s="24">
        <v>8</v>
      </c>
      <c r="I3295" s="32">
        <f>VLOOKUP(Table1[[#This Row],[WeekName]],LookUp!A:B,2)</f>
        <v>43465</v>
      </c>
      <c r="J3295" s="47">
        <f>MONTH(Table1[[#This Row],[DateTime]])</f>
        <v>1</v>
      </c>
    </row>
    <row r="3296" spans="1:10" x14ac:dyDescent="0.25">
      <c r="A3296" s="15" t="s">
        <v>18</v>
      </c>
      <c r="B3296" s="17">
        <v>43468</v>
      </c>
      <c r="C3296" s="18">
        <v>137</v>
      </c>
      <c r="D3296" s="18">
        <v>3</v>
      </c>
      <c r="E3296" s="18">
        <v>134</v>
      </c>
      <c r="F3296" s="9">
        <v>0</v>
      </c>
      <c r="G3296" s="24">
        <v>1</v>
      </c>
      <c r="H3296" s="24">
        <v>8</v>
      </c>
      <c r="I3296" s="32">
        <f>VLOOKUP(Table1[[#This Row],[WeekName]],LookUp!A:B,2)</f>
        <v>43465</v>
      </c>
      <c r="J3296" s="47">
        <f>MONTH(Table1[[#This Row],[DateTime]])</f>
        <v>1</v>
      </c>
    </row>
    <row r="3297" spans="1:10" x14ac:dyDescent="0.25">
      <c r="A3297" s="15" t="s">
        <v>21</v>
      </c>
      <c r="B3297" s="17">
        <v>43468</v>
      </c>
      <c r="C3297" s="18">
        <v>23</v>
      </c>
      <c r="D3297" s="18">
        <v>2</v>
      </c>
      <c r="E3297" s="18">
        <v>21</v>
      </c>
      <c r="F3297" s="9">
        <v>0</v>
      </c>
      <c r="G3297" s="24">
        <v>1</v>
      </c>
      <c r="H3297" s="24">
        <v>8</v>
      </c>
      <c r="I3297" s="32">
        <f>VLOOKUP(Table1[[#This Row],[WeekName]],LookUp!A:B,2)</f>
        <v>43465</v>
      </c>
      <c r="J3297" s="47">
        <f>MONTH(Table1[[#This Row],[DateTime]])</f>
        <v>1</v>
      </c>
    </row>
    <row r="3298" spans="1:10" x14ac:dyDescent="0.25">
      <c r="A3298" s="15" t="s">
        <v>22</v>
      </c>
      <c r="B3298" s="17">
        <v>43468</v>
      </c>
      <c r="C3298" s="18">
        <v>4</v>
      </c>
      <c r="D3298" s="18">
        <v>0</v>
      </c>
      <c r="E3298" s="18">
        <v>4</v>
      </c>
      <c r="F3298" s="9">
        <v>0</v>
      </c>
      <c r="G3298" s="24">
        <v>1</v>
      </c>
      <c r="H3298" s="24">
        <v>8</v>
      </c>
      <c r="I3298" s="32">
        <f>VLOOKUP(Table1[[#This Row],[WeekName]],LookUp!A:B,2)</f>
        <v>43465</v>
      </c>
      <c r="J3298" s="47">
        <f>MONTH(Table1[[#This Row],[DateTime]])</f>
        <v>1</v>
      </c>
    </row>
    <row r="3299" spans="1:10" x14ac:dyDescent="0.25">
      <c r="A3299" s="15" t="s">
        <v>23</v>
      </c>
      <c r="B3299" s="17">
        <v>43468</v>
      </c>
      <c r="C3299" s="18">
        <v>223</v>
      </c>
      <c r="D3299" s="18">
        <v>1</v>
      </c>
      <c r="E3299" s="18">
        <v>222</v>
      </c>
      <c r="F3299" s="9">
        <v>0</v>
      </c>
      <c r="G3299" s="24">
        <v>1</v>
      </c>
      <c r="H3299" s="24">
        <v>8</v>
      </c>
      <c r="I3299" s="32">
        <f>VLOOKUP(Table1[[#This Row],[WeekName]],LookUp!A:B,2)</f>
        <v>43465</v>
      </c>
      <c r="J3299" s="47">
        <f>MONTH(Table1[[#This Row],[DateTime]])</f>
        <v>1</v>
      </c>
    </row>
    <row r="3300" spans="1:10" x14ac:dyDescent="0.25">
      <c r="A3300" s="15" t="s">
        <v>24</v>
      </c>
      <c r="B3300" s="17">
        <v>43468</v>
      </c>
      <c r="C3300" s="18">
        <v>3</v>
      </c>
      <c r="D3300" s="18">
        <v>0</v>
      </c>
      <c r="E3300" s="18">
        <v>3</v>
      </c>
      <c r="F3300" s="9">
        <v>0</v>
      </c>
      <c r="G3300" s="24">
        <v>1</v>
      </c>
      <c r="H3300" s="24">
        <v>8</v>
      </c>
      <c r="I3300" s="32">
        <f>VLOOKUP(Table1[[#This Row],[WeekName]],LookUp!A:B,2)</f>
        <v>43465</v>
      </c>
      <c r="J3300" s="47">
        <f>MONTH(Table1[[#This Row],[DateTime]])</f>
        <v>1</v>
      </c>
    </row>
    <row r="3301" spans="1:10" x14ac:dyDescent="0.25">
      <c r="A3301" s="15" t="s">
        <v>25</v>
      </c>
      <c r="B3301" s="17">
        <v>43468</v>
      </c>
      <c r="C3301" s="18">
        <v>223</v>
      </c>
      <c r="D3301" s="18">
        <v>0</v>
      </c>
      <c r="E3301" s="18">
        <v>223</v>
      </c>
      <c r="F3301" s="9">
        <v>0</v>
      </c>
      <c r="G3301" s="24">
        <v>1</v>
      </c>
      <c r="H3301" s="24">
        <v>8</v>
      </c>
      <c r="I3301" s="32">
        <f>VLOOKUP(Table1[[#This Row],[WeekName]],LookUp!A:B,2)</f>
        <v>43465</v>
      </c>
      <c r="J3301" s="47">
        <f>MONTH(Table1[[#This Row],[DateTime]])</f>
        <v>1</v>
      </c>
    </row>
    <row r="3302" spans="1:10" x14ac:dyDescent="0.25">
      <c r="A3302" s="15" t="s">
        <v>26</v>
      </c>
      <c r="B3302" s="17">
        <v>43468</v>
      </c>
      <c r="C3302" s="18">
        <v>666</v>
      </c>
      <c r="D3302" s="18">
        <v>6</v>
      </c>
      <c r="E3302" s="18">
        <v>660</v>
      </c>
      <c r="F3302" s="9">
        <v>0</v>
      </c>
      <c r="G3302" s="24">
        <v>1</v>
      </c>
      <c r="H3302" s="24">
        <v>8</v>
      </c>
      <c r="I3302" s="32">
        <f>VLOOKUP(Table1[[#This Row],[WeekName]],LookUp!A:B,2)</f>
        <v>43465</v>
      </c>
      <c r="J3302" s="47">
        <f>MONTH(Table1[[#This Row],[DateTime]])</f>
        <v>1</v>
      </c>
    </row>
    <row r="3303" spans="1:10" x14ac:dyDescent="0.25">
      <c r="A3303" s="15" t="s">
        <v>27</v>
      </c>
      <c r="B3303" s="17">
        <v>43468</v>
      </c>
      <c r="C3303" s="18">
        <v>1616</v>
      </c>
      <c r="D3303" s="18">
        <v>34</v>
      </c>
      <c r="E3303" s="18">
        <v>1582</v>
      </c>
      <c r="F3303" s="9">
        <v>0</v>
      </c>
      <c r="G3303" s="24">
        <v>1</v>
      </c>
      <c r="H3303" s="24">
        <v>8</v>
      </c>
      <c r="I3303" s="32">
        <f>VLOOKUP(Table1[[#This Row],[WeekName]],LookUp!A:B,2)</f>
        <v>43465</v>
      </c>
      <c r="J3303" s="47">
        <f>MONTH(Table1[[#This Row],[DateTime]])</f>
        <v>1</v>
      </c>
    </row>
    <row r="3304" spans="1:10" x14ac:dyDescent="0.25">
      <c r="A3304" s="15" t="s">
        <v>28</v>
      </c>
      <c r="B3304" s="17">
        <v>43468</v>
      </c>
      <c r="C3304" s="18">
        <v>164</v>
      </c>
      <c r="D3304" s="18">
        <v>16</v>
      </c>
      <c r="E3304" s="18">
        <v>148</v>
      </c>
      <c r="F3304" s="9">
        <v>0</v>
      </c>
      <c r="G3304" s="24">
        <v>1</v>
      </c>
      <c r="H3304" s="24">
        <v>8</v>
      </c>
      <c r="I3304" s="32">
        <f>VLOOKUP(Table1[[#This Row],[WeekName]],LookUp!A:B,2)</f>
        <v>43465</v>
      </c>
      <c r="J3304" s="47">
        <f>MONTH(Table1[[#This Row],[DateTime]])</f>
        <v>1</v>
      </c>
    </row>
    <row r="3305" spans="1:10" x14ac:dyDescent="0.25">
      <c r="A3305" s="15" t="s">
        <v>29</v>
      </c>
      <c r="B3305" s="17">
        <v>43468</v>
      </c>
      <c r="C3305" s="18">
        <v>33</v>
      </c>
      <c r="D3305" s="18">
        <v>0</v>
      </c>
      <c r="E3305" s="18">
        <v>33</v>
      </c>
      <c r="F3305" s="9">
        <v>0</v>
      </c>
      <c r="G3305" s="24">
        <v>1</v>
      </c>
      <c r="H3305" s="24">
        <v>8</v>
      </c>
      <c r="I3305" s="32">
        <f>VLOOKUP(Table1[[#This Row],[WeekName]],LookUp!A:B,2)</f>
        <v>43465</v>
      </c>
      <c r="J3305" s="47">
        <f>MONTH(Table1[[#This Row],[DateTime]])</f>
        <v>1</v>
      </c>
    </row>
    <row r="3306" spans="1:10" x14ac:dyDescent="0.25">
      <c r="A3306" s="15" t="s">
        <v>30</v>
      </c>
      <c r="B3306" s="17">
        <v>43468</v>
      </c>
      <c r="C3306" s="18">
        <v>22</v>
      </c>
      <c r="D3306" s="18">
        <v>1</v>
      </c>
      <c r="E3306" s="18">
        <v>21</v>
      </c>
      <c r="F3306" s="9">
        <v>0</v>
      </c>
      <c r="G3306" s="24">
        <v>1</v>
      </c>
      <c r="H3306" s="24">
        <v>8</v>
      </c>
      <c r="I3306" s="32">
        <f>VLOOKUP(Table1[[#This Row],[WeekName]],LookUp!A:B,2)</f>
        <v>43465</v>
      </c>
      <c r="J3306" s="47">
        <f>MONTH(Table1[[#This Row],[DateTime]])</f>
        <v>1</v>
      </c>
    </row>
    <row r="3307" spans="1:10" x14ac:dyDescent="0.25">
      <c r="A3307" s="15" t="s">
        <v>31</v>
      </c>
      <c r="B3307" s="17">
        <v>43468</v>
      </c>
      <c r="C3307" s="18">
        <v>10</v>
      </c>
      <c r="D3307" s="18">
        <v>3</v>
      </c>
      <c r="E3307" s="18">
        <v>7</v>
      </c>
      <c r="F3307" s="9">
        <v>0</v>
      </c>
      <c r="G3307" s="24">
        <v>1</v>
      </c>
      <c r="H3307" s="24">
        <v>8</v>
      </c>
      <c r="I3307" s="32">
        <f>VLOOKUP(Table1[[#This Row],[WeekName]],LookUp!A:B,2)</f>
        <v>43465</v>
      </c>
      <c r="J3307" s="47">
        <f>MONTH(Table1[[#This Row],[DateTime]])</f>
        <v>1</v>
      </c>
    </row>
    <row r="3308" spans="1:10" x14ac:dyDescent="0.25">
      <c r="A3308" s="15" t="s">
        <v>32</v>
      </c>
      <c r="B3308" s="17">
        <v>43468</v>
      </c>
      <c r="C3308" s="18">
        <v>171</v>
      </c>
      <c r="D3308" s="18">
        <v>12</v>
      </c>
      <c r="E3308" s="18">
        <v>159</v>
      </c>
      <c r="F3308" s="9">
        <v>0</v>
      </c>
      <c r="G3308" s="24">
        <v>1</v>
      </c>
      <c r="H3308" s="24">
        <v>8</v>
      </c>
      <c r="I3308" s="32">
        <f>VLOOKUP(Table1[[#This Row],[WeekName]],LookUp!A:B,2)</f>
        <v>43465</v>
      </c>
      <c r="J3308" s="47">
        <f>MONTH(Table1[[#This Row],[DateTime]])</f>
        <v>1</v>
      </c>
    </row>
    <row r="3309" spans="1:10" x14ac:dyDescent="0.25">
      <c r="A3309" s="15" t="s">
        <v>33</v>
      </c>
      <c r="B3309" s="17">
        <v>43468</v>
      </c>
      <c r="C3309" s="18">
        <v>69</v>
      </c>
      <c r="D3309" s="18">
        <v>19</v>
      </c>
      <c r="E3309" s="18">
        <v>50</v>
      </c>
      <c r="F3309" s="9">
        <v>0</v>
      </c>
      <c r="G3309" s="24">
        <v>1</v>
      </c>
      <c r="H3309" s="24">
        <v>8</v>
      </c>
      <c r="I3309" s="32">
        <f>VLOOKUP(Table1[[#This Row],[WeekName]],LookUp!A:B,2)</f>
        <v>43465</v>
      </c>
      <c r="J3309" s="47">
        <f>MONTH(Table1[[#This Row],[DateTime]])</f>
        <v>1</v>
      </c>
    </row>
    <row r="3310" spans="1:10" x14ac:dyDescent="0.25">
      <c r="A3310" s="15" t="s">
        <v>34</v>
      </c>
      <c r="B3310" s="17">
        <v>43468</v>
      </c>
      <c r="C3310" s="18">
        <v>85</v>
      </c>
      <c r="D3310" s="18">
        <v>11</v>
      </c>
      <c r="E3310" s="18">
        <v>74</v>
      </c>
      <c r="F3310" s="9">
        <v>0</v>
      </c>
      <c r="G3310" s="24">
        <v>1</v>
      </c>
      <c r="H3310" s="24">
        <v>8</v>
      </c>
      <c r="I3310" s="32">
        <f>VLOOKUP(Table1[[#This Row],[WeekName]],LookUp!A:B,2)</f>
        <v>43465</v>
      </c>
      <c r="J3310" s="47">
        <f>MONTH(Table1[[#This Row],[DateTime]])</f>
        <v>1</v>
      </c>
    </row>
    <row r="3311" spans="1:10" x14ac:dyDescent="0.25">
      <c r="A3311" s="15" t="s">
        <v>35</v>
      </c>
      <c r="B3311" s="17">
        <v>43468</v>
      </c>
      <c r="C3311" s="18">
        <v>446</v>
      </c>
      <c r="D3311" s="18">
        <v>23</v>
      </c>
      <c r="E3311" s="18">
        <v>423</v>
      </c>
      <c r="F3311" s="9">
        <v>0</v>
      </c>
      <c r="G3311" s="24">
        <v>1</v>
      </c>
      <c r="H3311" s="24">
        <v>8</v>
      </c>
      <c r="I3311" s="32">
        <f>VLOOKUP(Table1[[#This Row],[WeekName]],LookUp!A:B,2)</f>
        <v>43465</v>
      </c>
      <c r="J3311" s="47">
        <f>MONTH(Table1[[#This Row],[DateTime]])</f>
        <v>1</v>
      </c>
    </row>
    <row r="3312" spans="1:10" x14ac:dyDescent="0.25">
      <c r="A3312" s="15" t="s">
        <v>36</v>
      </c>
      <c r="B3312" s="17">
        <v>43468</v>
      </c>
      <c r="C3312" s="18">
        <v>446</v>
      </c>
      <c r="D3312" s="18">
        <v>0</v>
      </c>
      <c r="E3312" s="18">
        <v>446</v>
      </c>
      <c r="F3312" s="9">
        <v>0</v>
      </c>
      <c r="G3312" s="24">
        <v>1</v>
      </c>
      <c r="H3312" s="24">
        <v>8</v>
      </c>
      <c r="I3312" s="32">
        <f>VLOOKUP(Table1[[#This Row],[WeekName]],LookUp!A:B,2)</f>
        <v>43465</v>
      </c>
      <c r="J3312" s="47">
        <f>MONTH(Table1[[#This Row],[DateTime]])</f>
        <v>1</v>
      </c>
    </row>
    <row r="3313" spans="1:10" x14ac:dyDescent="0.25">
      <c r="A3313" s="15" t="s">
        <v>37</v>
      </c>
      <c r="B3313" s="17">
        <v>43468</v>
      </c>
      <c r="C3313" s="18">
        <v>238</v>
      </c>
      <c r="D3313" s="18">
        <v>27</v>
      </c>
      <c r="E3313" s="18">
        <v>211</v>
      </c>
      <c r="F3313" s="9">
        <v>0</v>
      </c>
      <c r="G3313" s="24">
        <v>1</v>
      </c>
      <c r="H3313" s="24">
        <v>8</v>
      </c>
      <c r="I3313" s="32">
        <f>VLOOKUP(Table1[[#This Row],[WeekName]],LookUp!A:B,2)</f>
        <v>43465</v>
      </c>
      <c r="J3313" s="47">
        <f>MONTH(Table1[[#This Row],[DateTime]])</f>
        <v>1</v>
      </c>
    </row>
    <row r="3314" spans="1:10" x14ac:dyDescent="0.25">
      <c r="A3314" s="15" t="s">
        <v>38</v>
      </c>
      <c r="B3314" s="17">
        <v>43468</v>
      </c>
      <c r="C3314" s="18">
        <v>81</v>
      </c>
      <c r="D3314" s="18">
        <v>15</v>
      </c>
      <c r="E3314" s="18">
        <v>66</v>
      </c>
      <c r="F3314" s="9">
        <v>0</v>
      </c>
      <c r="G3314" s="24">
        <v>1</v>
      </c>
      <c r="H3314" s="24">
        <v>8</v>
      </c>
      <c r="I3314" s="32">
        <f>VLOOKUP(Table1[[#This Row],[WeekName]],LookUp!A:B,2)</f>
        <v>43465</v>
      </c>
      <c r="J3314" s="47">
        <f>MONTH(Table1[[#This Row],[DateTime]])</f>
        <v>1</v>
      </c>
    </row>
    <row r="3315" spans="1:10" x14ac:dyDescent="0.25">
      <c r="A3315" s="15" t="s">
        <v>39</v>
      </c>
      <c r="B3315" s="17">
        <v>43468</v>
      </c>
      <c r="C3315" s="18">
        <v>71</v>
      </c>
      <c r="D3315" s="18">
        <v>7</v>
      </c>
      <c r="E3315" s="18">
        <v>64</v>
      </c>
      <c r="F3315" s="9">
        <v>0</v>
      </c>
      <c r="G3315" s="24">
        <v>1</v>
      </c>
      <c r="H3315" s="24">
        <v>8</v>
      </c>
      <c r="I3315" s="32">
        <f>VLOOKUP(Table1[[#This Row],[WeekName]],LookUp!A:B,2)</f>
        <v>43465</v>
      </c>
      <c r="J3315" s="47">
        <f>MONTH(Table1[[#This Row],[DateTime]])</f>
        <v>1</v>
      </c>
    </row>
    <row r="3316" spans="1:10" x14ac:dyDescent="0.25">
      <c r="A3316" s="15" t="s">
        <v>40</v>
      </c>
      <c r="B3316" s="17">
        <v>43468</v>
      </c>
      <c r="C3316" s="18">
        <v>73</v>
      </c>
      <c r="D3316" s="18">
        <v>0</v>
      </c>
      <c r="E3316" s="18">
        <v>0</v>
      </c>
      <c r="F3316" s="9">
        <v>0</v>
      </c>
      <c r="G3316" s="24">
        <v>1</v>
      </c>
      <c r="H3316" s="24">
        <v>8</v>
      </c>
      <c r="I3316" s="32">
        <f>VLOOKUP(Table1[[#This Row],[WeekName]],LookUp!A:B,2)</f>
        <v>43465</v>
      </c>
      <c r="J3316" s="47">
        <f>MONTH(Table1[[#This Row],[DateTime]])</f>
        <v>1</v>
      </c>
    </row>
    <row r="3317" spans="1:10" x14ac:dyDescent="0.25">
      <c r="A3317" s="15" t="s">
        <v>41</v>
      </c>
      <c r="B3317" s="17">
        <v>43468</v>
      </c>
      <c r="C3317" s="18">
        <v>818</v>
      </c>
      <c r="D3317" s="18">
        <v>211</v>
      </c>
      <c r="E3317" s="18">
        <v>607</v>
      </c>
      <c r="F3317" s="9">
        <v>0</v>
      </c>
      <c r="G3317" s="24">
        <v>1</v>
      </c>
      <c r="H3317" s="24">
        <v>8</v>
      </c>
      <c r="I3317" s="32">
        <f>VLOOKUP(Table1[[#This Row],[WeekName]],LookUp!A:B,2)</f>
        <v>43465</v>
      </c>
      <c r="J3317" s="47">
        <f>MONTH(Table1[[#This Row],[DateTime]])</f>
        <v>1</v>
      </c>
    </row>
    <row r="3318" spans="1:10" x14ac:dyDescent="0.25">
      <c r="A3318" s="15" t="s">
        <v>42</v>
      </c>
      <c r="B3318" s="17">
        <v>43468</v>
      </c>
      <c r="C3318" s="18">
        <v>3517</v>
      </c>
      <c r="D3318" s="18">
        <v>245</v>
      </c>
      <c r="E3318" s="18">
        <v>3272</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7</v>
      </c>
      <c r="B3321" s="17">
        <v>43469</v>
      </c>
      <c r="C3321" s="18">
        <v>17</v>
      </c>
      <c r="D3321" s="18">
        <v>1</v>
      </c>
      <c r="E3321" s="18">
        <v>16</v>
      </c>
      <c r="F3321" s="9">
        <v>0</v>
      </c>
      <c r="G3321" s="24">
        <v>1</v>
      </c>
      <c r="H3321" s="24">
        <v>8</v>
      </c>
      <c r="I3321" s="32">
        <f>VLOOKUP(Table1[[#This Row],[WeekName]],LookUp!A:B,2)</f>
        <v>43465</v>
      </c>
      <c r="J3321" s="47">
        <f>MONTH(Table1[[#This Row],[DateTime]])</f>
        <v>1</v>
      </c>
    </row>
    <row r="3322" spans="1:10" x14ac:dyDescent="0.25">
      <c r="A3322" s="15" t="s">
        <v>8</v>
      </c>
      <c r="B3322" s="17">
        <v>43469</v>
      </c>
      <c r="C3322" s="18">
        <v>65</v>
      </c>
      <c r="D3322" s="18">
        <v>10</v>
      </c>
      <c r="E3322" s="18">
        <v>55</v>
      </c>
      <c r="F3322" s="9">
        <v>0</v>
      </c>
      <c r="G3322" s="24">
        <v>1</v>
      </c>
      <c r="H3322" s="24">
        <v>8</v>
      </c>
      <c r="I3322" s="32">
        <f>VLOOKUP(Table1[[#This Row],[WeekName]],LookUp!A:B,2)</f>
        <v>43465</v>
      </c>
      <c r="J3322" s="47">
        <f>MONTH(Table1[[#This Row],[DateTime]])</f>
        <v>1</v>
      </c>
    </row>
    <row r="3323" spans="1:10" x14ac:dyDescent="0.25">
      <c r="A3323" s="15" t="s">
        <v>9</v>
      </c>
      <c r="B3323" s="17">
        <v>43469</v>
      </c>
      <c r="C3323" s="18">
        <v>38</v>
      </c>
      <c r="D3323" s="18">
        <v>0</v>
      </c>
      <c r="E3323" s="18">
        <v>38</v>
      </c>
      <c r="F3323" s="9">
        <v>0</v>
      </c>
      <c r="G3323" s="24">
        <v>1</v>
      </c>
      <c r="H3323" s="24">
        <v>8</v>
      </c>
      <c r="I3323" s="32">
        <f>VLOOKUP(Table1[[#This Row],[WeekName]],LookUp!A:B,2)</f>
        <v>43465</v>
      </c>
      <c r="J3323" s="47">
        <f>MONTH(Table1[[#This Row],[DateTime]])</f>
        <v>1</v>
      </c>
    </row>
    <row r="3324" spans="1:10" x14ac:dyDescent="0.25">
      <c r="A3324" s="15" t="s">
        <v>10</v>
      </c>
      <c r="B3324" s="17">
        <v>43469</v>
      </c>
      <c r="C3324" s="18">
        <v>4</v>
      </c>
      <c r="D3324" s="18">
        <v>0</v>
      </c>
      <c r="E3324" s="18">
        <v>3</v>
      </c>
      <c r="F3324" s="9">
        <v>0</v>
      </c>
      <c r="G3324" s="24">
        <v>1</v>
      </c>
      <c r="H3324" s="24">
        <v>8</v>
      </c>
      <c r="I3324" s="32">
        <f>VLOOKUP(Table1[[#This Row],[WeekName]],LookUp!A:B,2)</f>
        <v>43465</v>
      </c>
      <c r="J3324" s="47">
        <f>MONTH(Table1[[#This Row],[DateTime]])</f>
        <v>1</v>
      </c>
    </row>
    <row r="3325" spans="1:10" x14ac:dyDescent="0.25">
      <c r="A3325" s="15" t="s">
        <v>11</v>
      </c>
      <c r="B3325" s="17">
        <v>43469</v>
      </c>
      <c r="C3325" s="18">
        <v>19</v>
      </c>
      <c r="D3325" s="18">
        <v>1</v>
      </c>
      <c r="E3325" s="18">
        <v>18</v>
      </c>
      <c r="F3325" s="9">
        <v>0</v>
      </c>
      <c r="G3325" s="24">
        <v>1</v>
      </c>
      <c r="H3325" s="24">
        <v>8</v>
      </c>
      <c r="I3325" s="32">
        <f>VLOOKUP(Table1[[#This Row],[WeekName]],LookUp!A:B,2)</f>
        <v>43465</v>
      </c>
      <c r="J3325" s="47">
        <f>MONTH(Table1[[#This Row],[DateTime]])</f>
        <v>1</v>
      </c>
    </row>
    <row r="3326" spans="1:10" x14ac:dyDescent="0.25">
      <c r="A3326" s="15" t="s">
        <v>12</v>
      </c>
      <c r="B3326" s="17">
        <v>43469</v>
      </c>
      <c r="C3326" s="18">
        <v>14</v>
      </c>
      <c r="D3326" s="18">
        <v>0</v>
      </c>
      <c r="E3326" s="18">
        <v>14</v>
      </c>
      <c r="F3326" s="9">
        <v>0</v>
      </c>
      <c r="G3326" s="24">
        <v>1</v>
      </c>
      <c r="H3326" s="24">
        <v>8</v>
      </c>
      <c r="I3326" s="32">
        <f>VLOOKUP(Table1[[#This Row],[WeekName]],LookUp!A:B,2)</f>
        <v>43465</v>
      </c>
      <c r="J3326" s="47">
        <f>MONTH(Table1[[#This Row],[DateTime]])</f>
        <v>1</v>
      </c>
    </row>
    <row r="3327" spans="1:10" x14ac:dyDescent="0.25">
      <c r="A3327" s="15" t="s">
        <v>13</v>
      </c>
      <c r="B3327" s="17">
        <v>43469</v>
      </c>
      <c r="C3327" s="18">
        <v>3620</v>
      </c>
      <c r="D3327" s="18">
        <v>88</v>
      </c>
      <c r="E3327" s="18">
        <v>3492</v>
      </c>
      <c r="F3327" s="9">
        <v>40</v>
      </c>
      <c r="G3327" s="24">
        <v>1</v>
      </c>
      <c r="H3327" s="24">
        <v>8</v>
      </c>
      <c r="I3327" s="32">
        <f>VLOOKUP(Table1[[#This Row],[WeekName]],LookUp!A:B,2)</f>
        <v>43465</v>
      </c>
      <c r="J3327" s="47">
        <f>MONTH(Table1[[#This Row],[DateTime]])</f>
        <v>1</v>
      </c>
    </row>
    <row r="3328" spans="1:10" x14ac:dyDescent="0.25">
      <c r="A3328" s="15" t="s">
        <v>48</v>
      </c>
      <c r="B3328" s="17">
        <v>43469</v>
      </c>
      <c r="C3328" s="18">
        <v>83</v>
      </c>
      <c r="D3328" s="18">
        <v>1</v>
      </c>
      <c r="E3328" s="18">
        <v>82</v>
      </c>
      <c r="F3328" s="9">
        <v>0</v>
      </c>
      <c r="G3328" s="24">
        <v>1</v>
      </c>
      <c r="H3328" s="24">
        <v>8</v>
      </c>
      <c r="I3328" s="32">
        <f>VLOOKUP(Table1[[#This Row],[WeekName]],LookUp!A:B,2)</f>
        <v>43465</v>
      </c>
      <c r="J3328" s="47">
        <f>MONTH(Table1[[#This Row],[DateTime]])</f>
        <v>1</v>
      </c>
    </row>
    <row r="3329" spans="1:10" x14ac:dyDescent="0.25">
      <c r="A3329" s="15" t="s">
        <v>14</v>
      </c>
      <c r="B3329" s="17">
        <v>43469</v>
      </c>
      <c r="C3329" s="18">
        <v>283</v>
      </c>
      <c r="D3329" s="18">
        <v>27</v>
      </c>
      <c r="E3329" s="18">
        <v>256</v>
      </c>
      <c r="F3329" s="9">
        <v>0</v>
      </c>
      <c r="G3329" s="24">
        <v>1</v>
      </c>
      <c r="H3329" s="24">
        <v>8</v>
      </c>
      <c r="I3329" s="32">
        <f>VLOOKUP(Table1[[#This Row],[WeekName]],LookUp!A:B,2)</f>
        <v>43465</v>
      </c>
      <c r="J3329" s="47">
        <f>MONTH(Table1[[#This Row],[DateTime]])</f>
        <v>1</v>
      </c>
    </row>
    <row r="3330" spans="1:10" x14ac:dyDescent="0.25">
      <c r="A3330" s="15" t="s">
        <v>15</v>
      </c>
      <c r="B3330" s="17">
        <v>43469</v>
      </c>
      <c r="C3330" s="18">
        <v>7</v>
      </c>
      <c r="D3330" s="18">
        <v>1</v>
      </c>
      <c r="E3330" s="18">
        <v>6</v>
      </c>
      <c r="F3330" s="9">
        <v>0</v>
      </c>
      <c r="G3330" s="24">
        <v>1</v>
      </c>
      <c r="H3330" s="24">
        <v>8</v>
      </c>
      <c r="I3330" s="32">
        <f>VLOOKUP(Table1[[#This Row],[WeekName]],LookUp!A:B,2)</f>
        <v>43465</v>
      </c>
      <c r="J3330" s="47">
        <f>MONTH(Table1[[#This Row],[DateTime]])</f>
        <v>1</v>
      </c>
    </row>
    <row r="3331" spans="1:10" x14ac:dyDescent="0.25">
      <c r="A3331" s="15" t="s">
        <v>16</v>
      </c>
      <c r="B3331" s="17">
        <v>43469</v>
      </c>
      <c r="C3331" s="18">
        <v>12</v>
      </c>
      <c r="D3331" s="18">
        <v>3</v>
      </c>
      <c r="E3331" s="18">
        <v>9</v>
      </c>
      <c r="F3331" s="9">
        <v>0</v>
      </c>
      <c r="G3331" s="24">
        <v>1</v>
      </c>
      <c r="H3331" s="24">
        <v>8</v>
      </c>
      <c r="I3331" s="32">
        <f>VLOOKUP(Table1[[#This Row],[WeekName]],LookUp!A:B,2)</f>
        <v>43465</v>
      </c>
      <c r="J3331" s="47">
        <f>MONTH(Table1[[#This Row],[DateTime]])</f>
        <v>1</v>
      </c>
    </row>
    <row r="3332" spans="1:10" x14ac:dyDescent="0.25">
      <c r="A3332" s="15" t="s">
        <v>17</v>
      </c>
      <c r="B3332" s="17">
        <v>43469</v>
      </c>
      <c r="C3332" s="18">
        <v>177</v>
      </c>
      <c r="D3332" s="18">
        <v>36</v>
      </c>
      <c r="E3332" s="18">
        <v>141</v>
      </c>
      <c r="F3332" s="9">
        <v>0</v>
      </c>
      <c r="G3332" s="24">
        <v>1</v>
      </c>
      <c r="H3332" s="24">
        <v>8</v>
      </c>
      <c r="I3332" s="32">
        <f>VLOOKUP(Table1[[#This Row],[WeekName]],LookUp!A:B,2)</f>
        <v>43465</v>
      </c>
      <c r="J3332" s="47">
        <f>MONTH(Table1[[#This Row],[DateTime]])</f>
        <v>1</v>
      </c>
    </row>
    <row r="3333" spans="1:10" x14ac:dyDescent="0.25">
      <c r="A3333" s="15" t="s">
        <v>18</v>
      </c>
      <c r="B3333" s="17">
        <v>43469</v>
      </c>
      <c r="C3333" s="18">
        <v>116</v>
      </c>
      <c r="D3333" s="18">
        <v>3</v>
      </c>
      <c r="E3333" s="18">
        <v>113</v>
      </c>
      <c r="F3333" s="9">
        <v>0</v>
      </c>
      <c r="G3333" s="24">
        <v>1</v>
      </c>
      <c r="H3333" s="24">
        <v>8</v>
      </c>
      <c r="I3333" s="32">
        <f>VLOOKUP(Table1[[#This Row],[WeekName]],LookUp!A:B,2)</f>
        <v>43465</v>
      </c>
      <c r="J3333" s="47">
        <f>MONTH(Table1[[#This Row],[DateTime]])</f>
        <v>1</v>
      </c>
    </row>
    <row r="3334" spans="1:10" x14ac:dyDescent="0.25">
      <c r="A3334" s="15" t="s">
        <v>19</v>
      </c>
      <c r="B3334" s="17">
        <v>43469</v>
      </c>
      <c r="C3334" s="18">
        <v>1</v>
      </c>
      <c r="D3334" s="18">
        <v>0</v>
      </c>
      <c r="E3334" s="18">
        <v>1</v>
      </c>
      <c r="F3334" s="9">
        <v>0</v>
      </c>
      <c r="G3334" s="24">
        <v>1</v>
      </c>
      <c r="H3334" s="24">
        <v>8</v>
      </c>
      <c r="I3334" s="32">
        <f>VLOOKUP(Table1[[#This Row],[WeekName]],LookUp!A:B,2)</f>
        <v>43465</v>
      </c>
      <c r="J3334" s="47">
        <f>MONTH(Table1[[#This Row],[DateTime]])</f>
        <v>1</v>
      </c>
    </row>
    <row r="3335" spans="1:10" x14ac:dyDescent="0.25">
      <c r="A3335" s="15" t="s">
        <v>20</v>
      </c>
      <c r="B3335" s="17">
        <v>43469</v>
      </c>
      <c r="C3335" s="18">
        <v>1</v>
      </c>
      <c r="D3335" s="18">
        <v>0</v>
      </c>
      <c r="E3335" s="18">
        <v>1</v>
      </c>
      <c r="F3335" s="9">
        <v>0</v>
      </c>
      <c r="G3335" s="24">
        <v>1</v>
      </c>
      <c r="H3335" s="24">
        <v>8</v>
      </c>
      <c r="I3335" s="32">
        <f>VLOOKUP(Table1[[#This Row],[WeekName]],LookUp!A:B,2)</f>
        <v>43465</v>
      </c>
      <c r="J3335" s="47">
        <f>MONTH(Table1[[#This Row],[DateTime]])</f>
        <v>1</v>
      </c>
    </row>
    <row r="3336" spans="1:10" x14ac:dyDescent="0.25">
      <c r="A3336" s="15" t="s">
        <v>21</v>
      </c>
      <c r="B3336" s="17">
        <v>43469</v>
      </c>
      <c r="C3336" s="18">
        <v>28</v>
      </c>
      <c r="D3336" s="18">
        <v>1</v>
      </c>
      <c r="E3336" s="18">
        <v>27</v>
      </c>
      <c r="F3336" s="9">
        <v>0</v>
      </c>
      <c r="G3336" s="24">
        <v>1</v>
      </c>
      <c r="H3336" s="24">
        <v>8</v>
      </c>
      <c r="I3336" s="32">
        <f>VLOOKUP(Table1[[#This Row],[WeekName]],LookUp!A:B,2)</f>
        <v>43465</v>
      </c>
      <c r="J3336" s="47">
        <f>MONTH(Table1[[#This Row],[DateTime]])</f>
        <v>1</v>
      </c>
    </row>
    <row r="3337" spans="1:10" x14ac:dyDescent="0.25">
      <c r="A3337" s="15" t="s">
        <v>22</v>
      </c>
      <c r="B3337" s="17">
        <v>43469</v>
      </c>
      <c r="C3337" s="18">
        <v>4</v>
      </c>
      <c r="D3337" s="18">
        <v>0</v>
      </c>
      <c r="E3337" s="18">
        <v>4</v>
      </c>
      <c r="F3337" s="9">
        <v>0</v>
      </c>
      <c r="G3337" s="24">
        <v>1</v>
      </c>
      <c r="H3337" s="24">
        <v>8</v>
      </c>
      <c r="I3337" s="32">
        <f>VLOOKUP(Table1[[#This Row],[WeekName]],LookUp!A:B,2)</f>
        <v>43465</v>
      </c>
      <c r="J3337" s="47">
        <f>MONTH(Table1[[#This Row],[DateTime]])</f>
        <v>1</v>
      </c>
    </row>
    <row r="3338" spans="1:10" x14ac:dyDescent="0.25">
      <c r="A3338" s="15" t="s">
        <v>23</v>
      </c>
      <c r="B3338" s="17">
        <v>43469</v>
      </c>
      <c r="C3338" s="18">
        <v>192</v>
      </c>
      <c r="D3338" s="18">
        <v>0</v>
      </c>
      <c r="E3338" s="18">
        <v>192</v>
      </c>
      <c r="F3338" s="9">
        <v>0</v>
      </c>
      <c r="G3338" s="24">
        <v>1</v>
      </c>
      <c r="H3338" s="24">
        <v>8</v>
      </c>
      <c r="I3338" s="32">
        <f>VLOOKUP(Table1[[#This Row],[WeekName]],LookUp!A:B,2)</f>
        <v>43465</v>
      </c>
      <c r="J3338" s="47">
        <f>MONTH(Table1[[#This Row],[DateTime]])</f>
        <v>1</v>
      </c>
    </row>
    <row r="3339" spans="1:10" x14ac:dyDescent="0.25">
      <c r="A3339" s="15" t="s">
        <v>24</v>
      </c>
      <c r="B3339" s="17">
        <v>43469</v>
      </c>
      <c r="C3339" s="18">
        <v>5</v>
      </c>
      <c r="D3339" s="18">
        <v>1</v>
      </c>
      <c r="E3339" s="18">
        <v>4</v>
      </c>
      <c r="F3339" s="9">
        <v>0</v>
      </c>
      <c r="G3339" s="24">
        <v>1</v>
      </c>
      <c r="H3339" s="24">
        <v>8</v>
      </c>
      <c r="I3339" s="32">
        <f>VLOOKUP(Table1[[#This Row],[WeekName]],LookUp!A:B,2)</f>
        <v>43465</v>
      </c>
      <c r="J3339" s="47">
        <f>MONTH(Table1[[#This Row],[DateTime]])</f>
        <v>1</v>
      </c>
    </row>
    <row r="3340" spans="1:10" x14ac:dyDescent="0.25">
      <c r="A3340" s="15" t="s">
        <v>25</v>
      </c>
      <c r="B3340" s="17">
        <v>43469</v>
      </c>
      <c r="C3340" s="18">
        <v>192</v>
      </c>
      <c r="D3340" s="18">
        <v>0</v>
      </c>
      <c r="E3340" s="18">
        <v>192</v>
      </c>
      <c r="F3340" s="9">
        <v>0</v>
      </c>
      <c r="G3340" s="24">
        <v>1</v>
      </c>
      <c r="H3340" s="24">
        <v>8</v>
      </c>
      <c r="I3340" s="32">
        <f>VLOOKUP(Table1[[#This Row],[WeekName]],LookUp!A:B,2)</f>
        <v>43465</v>
      </c>
      <c r="J3340" s="47">
        <f>MONTH(Table1[[#This Row],[DateTime]])</f>
        <v>1</v>
      </c>
    </row>
    <row r="3341" spans="1:10" x14ac:dyDescent="0.25">
      <c r="A3341" s="15" t="s">
        <v>26</v>
      </c>
      <c r="B3341" s="17">
        <v>43469</v>
      </c>
      <c r="C3341" s="18">
        <v>672</v>
      </c>
      <c r="D3341" s="18">
        <v>7</v>
      </c>
      <c r="E3341" s="18">
        <v>665</v>
      </c>
      <c r="F3341" s="9">
        <v>0</v>
      </c>
      <c r="G3341" s="24">
        <v>1</v>
      </c>
      <c r="H3341" s="24">
        <v>8</v>
      </c>
      <c r="I3341" s="32">
        <f>VLOOKUP(Table1[[#This Row],[WeekName]],LookUp!A:B,2)</f>
        <v>43465</v>
      </c>
      <c r="J3341" s="47">
        <f>MONTH(Table1[[#This Row],[DateTime]])</f>
        <v>1</v>
      </c>
    </row>
    <row r="3342" spans="1:10" x14ac:dyDescent="0.25">
      <c r="A3342" s="15" t="s">
        <v>27</v>
      </c>
      <c r="B3342" s="17">
        <v>43469</v>
      </c>
      <c r="C3342" s="18">
        <v>1700</v>
      </c>
      <c r="D3342" s="18">
        <v>23</v>
      </c>
      <c r="E3342" s="18">
        <v>1677</v>
      </c>
      <c r="F3342" s="9">
        <v>0</v>
      </c>
      <c r="G3342" s="24">
        <v>1</v>
      </c>
      <c r="H3342" s="24">
        <v>8</v>
      </c>
      <c r="I3342" s="32">
        <f>VLOOKUP(Table1[[#This Row],[WeekName]],LookUp!A:B,2)</f>
        <v>43465</v>
      </c>
      <c r="J3342" s="47">
        <f>MONTH(Table1[[#This Row],[DateTime]])</f>
        <v>1</v>
      </c>
    </row>
    <row r="3343" spans="1:10" x14ac:dyDescent="0.25">
      <c r="A3343" s="15" t="s">
        <v>28</v>
      </c>
      <c r="B3343" s="17">
        <v>43469</v>
      </c>
      <c r="C3343" s="18">
        <v>155</v>
      </c>
      <c r="D3343" s="18">
        <v>22</v>
      </c>
      <c r="E3343" s="18">
        <v>133</v>
      </c>
      <c r="F3343" s="9">
        <v>0</v>
      </c>
      <c r="G3343" s="24">
        <v>1</v>
      </c>
      <c r="H3343" s="24">
        <v>8</v>
      </c>
      <c r="I3343" s="32">
        <f>VLOOKUP(Table1[[#This Row],[WeekName]],LookUp!A:B,2)</f>
        <v>43465</v>
      </c>
      <c r="J3343" s="47">
        <f>MONTH(Table1[[#This Row],[DateTime]])</f>
        <v>1</v>
      </c>
    </row>
    <row r="3344" spans="1:10" x14ac:dyDescent="0.25">
      <c r="A3344" s="15" t="s">
        <v>29</v>
      </c>
      <c r="B3344" s="17">
        <v>43469</v>
      </c>
      <c r="C3344" s="18">
        <v>19</v>
      </c>
      <c r="D3344" s="18">
        <v>0</v>
      </c>
      <c r="E3344" s="18">
        <v>19</v>
      </c>
      <c r="F3344" s="9">
        <v>0</v>
      </c>
      <c r="G3344" s="24">
        <v>1</v>
      </c>
      <c r="H3344" s="24">
        <v>8</v>
      </c>
      <c r="I3344" s="32">
        <f>VLOOKUP(Table1[[#This Row],[WeekName]],LookUp!A:B,2)</f>
        <v>43465</v>
      </c>
      <c r="J3344" s="47">
        <f>MONTH(Table1[[#This Row],[DateTime]])</f>
        <v>1</v>
      </c>
    </row>
    <row r="3345" spans="1:10" x14ac:dyDescent="0.25">
      <c r="A3345" s="15" t="s">
        <v>30</v>
      </c>
      <c r="B3345" s="17">
        <v>43469</v>
      </c>
      <c r="C3345" s="18">
        <v>17</v>
      </c>
      <c r="D3345" s="18">
        <v>0</v>
      </c>
      <c r="E3345" s="18">
        <v>17</v>
      </c>
      <c r="F3345" s="9">
        <v>0</v>
      </c>
      <c r="G3345" s="24">
        <v>1</v>
      </c>
      <c r="H3345" s="24">
        <v>8</v>
      </c>
      <c r="I3345" s="32">
        <f>VLOOKUP(Table1[[#This Row],[WeekName]],LookUp!A:B,2)</f>
        <v>43465</v>
      </c>
      <c r="J3345" s="47">
        <f>MONTH(Table1[[#This Row],[DateTime]])</f>
        <v>1</v>
      </c>
    </row>
    <row r="3346" spans="1:10" x14ac:dyDescent="0.25">
      <c r="A3346" s="15" t="s">
        <v>31</v>
      </c>
      <c r="B3346" s="17">
        <v>43469</v>
      </c>
      <c r="C3346" s="18">
        <v>11</v>
      </c>
      <c r="D3346" s="18">
        <v>2</v>
      </c>
      <c r="E3346" s="18">
        <v>9</v>
      </c>
      <c r="F3346" s="9">
        <v>0</v>
      </c>
      <c r="G3346" s="24">
        <v>1</v>
      </c>
      <c r="H3346" s="24">
        <v>8</v>
      </c>
      <c r="I3346" s="32">
        <f>VLOOKUP(Table1[[#This Row],[WeekName]],LookUp!A:B,2)</f>
        <v>43465</v>
      </c>
      <c r="J3346" s="47">
        <f>MONTH(Table1[[#This Row],[DateTime]])</f>
        <v>1</v>
      </c>
    </row>
    <row r="3347" spans="1:10" x14ac:dyDescent="0.25">
      <c r="A3347" s="15" t="s">
        <v>32</v>
      </c>
      <c r="B3347" s="17">
        <v>43469</v>
      </c>
      <c r="C3347" s="18">
        <v>148</v>
      </c>
      <c r="D3347" s="18">
        <v>8</v>
      </c>
      <c r="E3347" s="18">
        <v>140</v>
      </c>
      <c r="F3347" s="9">
        <v>0</v>
      </c>
      <c r="G3347" s="24">
        <v>1</v>
      </c>
      <c r="H3347" s="24">
        <v>8</v>
      </c>
      <c r="I3347" s="32">
        <f>VLOOKUP(Table1[[#This Row],[WeekName]],LookUp!A:B,2)</f>
        <v>43465</v>
      </c>
      <c r="J3347" s="47">
        <f>MONTH(Table1[[#This Row],[DateTime]])</f>
        <v>1</v>
      </c>
    </row>
    <row r="3348" spans="1:10" x14ac:dyDescent="0.25">
      <c r="A3348" s="15" t="s">
        <v>33</v>
      </c>
      <c r="B3348" s="17">
        <v>43469</v>
      </c>
      <c r="C3348" s="18">
        <v>71</v>
      </c>
      <c r="D3348" s="18">
        <v>12</v>
      </c>
      <c r="E3348" s="18">
        <v>59</v>
      </c>
      <c r="F3348" s="9">
        <v>0</v>
      </c>
      <c r="G3348" s="24">
        <v>1</v>
      </c>
      <c r="H3348" s="24">
        <v>8</v>
      </c>
      <c r="I3348" s="32">
        <f>VLOOKUP(Table1[[#This Row],[WeekName]],LookUp!A:B,2)</f>
        <v>43465</v>
      </c>
      <c r="J3348" s="47">
        <f>MONTH(Table1[[#This Row],[DateTime]])</f>
        <v>1</v>
      </c>
    </row>
    <row r="3349" spans="1:10" x14ac:dyDescent="0.25">
      <c r="A3349" s="15" t="s">
        <v>34</v>
      </c>
      <c r="B3349" s="17">
        <v>43469</v>
      </c>
      <c r="C3349" s="18">
        <v>80</v>
      </c>
      <c r="D3349" s="18">
        <v>8</v>
      </c>
      <c r="E3349" s="18">
        <v>72</v>
      </c>
      <c r="F3349" s="9">
        <v>0</v>
      </c>
      <c r="G3349" s="24">
        <v>1</v>
      </c>
      <c r="H3349" s="24">
        <v>8</v>
      </c>
      <c r="I3349" s="32">
        <f>VLOOKUP(Table1[[#This Row],[WeekName]],LookUp!A:B,2)</f>
        <v>43465</v>
      </c>
      <c r="J3349" s="47">
        <f>MONTH(Table1[[#This Row],[DateTime]])</f>
        <v>1</v>
      </c>
    </row>
    <row r="3350" spans="1:10" x14ac:dyDescent="0.25">
      <c r="A3350" s="15" t="s">
        <v>35</v>
      </c>
      <c r="B3350" s="17">
        <v>43469</v>
      </c>
      <c r="C3350" s="18">
        <v>382</v>
      </c>
      <c r="D3350" s="18">
        <v>21</v>
      </c>
      <c r="E3350" s="18">
        <v>361</v>
      </c>
      <c r="F3350" s="9">
        <v>0</v>
      </c>
      <c r="G3350" s="24">
        <v>1</v>
      </c>
      <c r="H3350" s="24">
        <v>8</v>
      </c>
      <c r="I3350" s="32">
        <f>VLOOKUP(Table1[[#This Row],[WeekName]],LookUp!A:B,2)</f>
        <v>43465</v>
      </c>
      <c r="J3350" s="47">
        <f>MONTH(Table1[[#This Row],[DateTime]])</f>
        <v>1</v>
      </c>
    </row>
    <row r="3351" spans="1:10" x14ac:dyDescent="0.25">
      <c r="A3351" s="15" t="s">
        <v>36</v>
      </c>
      <c r="B3351" s="17">
        <v>43469</v>
      </c>
      <c r="C3351" s="18">
        <v>382</v>
      </c>
      <c r="D3351" s="18">
        <v>0</v>
      </c>
      <c r="E3351" s="18">
        <v>382</v>
      </c>
      <c r="F3351" s="9">
        <v>0</v>
      </c>
      <c r="G3351" s="24">
        <v>1</v>
      </c>
      <c r="H3351" s="24">
        <v>8</v>
      </c>
      <c r="I3351" s="32">
        <f>VLOOKUP(Table1[[#This Row],[WeekName]],LookUp!A:B,2)</f>
        <v>43465</v>
      </c>
      <c r="J3351" s="47">
        <f>MONTH(Table1[[#This Row],[DateTime]])</f>
        <v>1</v>
      </c>
    </row>
    <row r="3352" spans="1:10" x14ac:dyDescent="0.25">
      <c r="A3352" s="15" t="s">
        <v>37</v>
      </c>
      <c r="B3352" s="17">
        <v>43469</v>
      </c>
      <c r="C3352" s="18">
        <v>284</v>
      </c>
      <c r="D3352" s="18">
        <v>22</v>
      </c>
      <c r="E3352" s="18">
        <v>262</v>
      </c>
      <c r="F3352" s="9">
        <v>0</v>
      </c>
      <c r="G3352" s="24">
        <v>1</v>
      </c>
      <c r="H3352" s="24">
        <v>8</v>
      </c>
      <c r="I3352" s="32">
        <f>VLOOKUP(Table1[[#This Row],[WeekName]],LookUp!A:B,2)</f>
        <v>43465</v>
      </c>
      <c r="J3352" s="47">
        <f>MONTH(Table1[[#This Row],[DateTime]])</f>
        <v>1</v>
      </c>
    </row>
    <row r="3353" spans="1:10" x14ac:dyDescent="0.25">
      <c r="A3353" s="15" t="s">
        <v>38</v>
      </c>
      <c r="B3353" s="17">
        <v>43469</v>
      </c>
      <c r="C3353" s="18">
        <v>89</v>
      </c>
      <c r="D3353" s="18">
        <v>16</v>
      </c>
      <c r="E3353" s="18">
        <v>73</v>
      </c>
      <c r="F3353" s="9">
        <v>0</v>
      </c>
      <c r="G3353" s="24">
        <v>1</v>
      </c>
      <c r="H3353" s="24">
        <v>8</v>
      </c>
      <c r="I3353" s="32">
        <f>VLOOKUP(Table1[[#This Row],[WeekName]],LookUp!A:B,2)</f>
        <v>43465</v>
      </c>
      <c r="J3353" s="47">
        <f>MONTH(Table1[[#This Row],[DateTime]])</f>
        <v>1</v>
      </c>
    </row>
    <row r="3354" spans="1:10" x14ac:dyDescent="0.25">
      <c r="A3354" s="15" t="s">
        <v>39</v>
      </c>
      <c r="B3354" s="17">
        <v>43469</v>
      </c>
      <c r="C3354" s="18">
        <v>76</v>
      </c>
      <c r="D3354" s="18">
        <v>14</v>
      </c>
      <c r="E3354" s="18">
        <v>62</v>
      </c>
      <c r="F3354" s="9">
        <v>0</v>
      </c>
      <c r="G3354" s="24">
        <v>1</v>
      </c>
      <c r="H3354" s="24">
        <v>8</v>
      </c>
      <c r="I3354" s="32">
        <f>VLOOKUP(Table1[[#This Row],[WeekName]],LookUp!A:B,2)</f>
        <v>43465</v>
      </c>
      <c r="J3354" s="47">
        <f>MONTH(Table1[[#This Row],[DateTime]])</f>
        <v>1</v>
      </c>
    </row>
    <row r="3355" spans="1:10" x14ac:dyDescent="0.25">
      <c r="A3355" s="15" t="s">
        <v>40</v>
      </c>
      <c r="B3355" s="17">
        <v>43469</v>
      </c>
      <c r="C3355" s="18">
        <v>60</v>
      </c>
      <c r="D3355" s="18">
        <v>0</v>
      </c>
      <c r="E3355" s="18">
        <v>0</v>
      </c>
      <c r="F3355" s="9">
        <v>0</v>
      </c>
      <c r="G3355" s="24">
        <v>1</v>
      </c>
      <c r="H3355" s="24">
        <v>8</v>
      </c>
      <c r="I3355" s="32">
        <f>VLOOKUP(Table1[[#This Row],[WeekName]],LookUp!A:B,2)</f>
        <v>43465</v>
      </c>
      <c r="J3355" s="47">
        <f>MONTH(Table1[[#This Row],[DateTime]])</f>
        <v>1</v>
      </c>
    </row>
    <row r="3356" spans="1:10" x14ac:dyDescent="0.25">
      <c r="A3356" s="15" t="s">
        <v>41</v>
      </c>
      <c r="B3356" s="17">
        <v>43469</v>
      </c>
      <c r="C3356" s="18">
        <v>799</v>
      </c>
      <c r="D3356" s="18">
        <v>190</v>
      </c>
      <c r="E3356" s="18">
        <v>609</v>
      </c>
      <c r="F3356" s="9">
        <v>0</v>
      </c>
      <c r="G3356" s="24">
        <v>1</v>
      </c>
      <c r="H3356" s="24">
        <v>8</v>
      </c>
      <c r="I3356" s="32">
        <f>VLOOKUP(Table1[[#This Row],[WeekName]],LookUp!A:B,2)</f>
        <v>43465</v>
      </c>
      <c r="J3356" s="47">
        <f>MONTH(Table1[[#This Row],[DateTime]])</f>
        <v>1</v>
      </c>
    </row>
    <row r="3357" spans="1:10" x14ac:dyDescent="0.25">
      <c r="A3357" s="15" t="s">
        <v>42</v>
      </c>
      <c r="B3357" s="17">
        <v>43469</v>
      </c>
      <c r="C3357" s="18">
        <v>3482</v>
      </c>
      <c r="D3357" s="18">
        <v>236</v>
      </c>
      <c r="E3357" s="18">
        <v>3246</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7</v>
      </c>
      <c r="B3360" s="17">
        <v>43470</v>
      </c>
      <c r="C3360" s="18">
        <v>4</v>
      </c>
      <c r="D3360" s="18">
        <v>0</v>
      </c>
      <c r="E3360" s="18">
        <v>4</v>
      </c>
      <c r="F3360" s="9">
        <v>0</v>
      </c>
      <c r="G3360" s="24">
        <v>1</v>
      </c>
      <c r="H3360" s="24">
        <v>8</v>
      </c>
      <c r="I3360" s="32">
        <f>VLOOKUP(Table1[[#This Row],[WeekName]],LookUp!A:B,2)</f>
        <v>43465</v>
      </c>
      <c r="J3360" s="47">
        <f>MONTH(Table1[[#This Row],[DateTime]])</f>
        <v>1</v>
      </c>
    </row>
    <row r="3361" spans="1:10" x14ac:dyDescent="0.25">
      <c r="A3361" s="15" t="s">
        <v>8</v>
      </c>
      <c r="B3361" s="17">
        <v>43470</v>
      </c>
      <c r="C3361" s="18">
        <v>23</v>
      </c>
      <c r="D3361" s="18">
        <v>1</v>
      </c>
      <c r="E3361" s="18">
        <v>22</v>
      </c>
      <c r="F3361" s="9">
        <v>0</v>
      </c>
      <c r="G3361" s="24">
        <v>1</v>
      </c>
      <c r="H3361" s="24">
        <v>8</v>
      </c>
      <c r="I3361" s="32">
        <f>VLOOKUP(Table1[[#This Row],[WeekName]],LookUp!A:B,2)</f>
        <v>43465</v>
      </c>
      <c r="J3361" s="47">
        <f>MONTH(Table1[[#This Row],[DateTime]])</f>
        <v>1</v>
      </c>
    </row>
    <row r="3362" spans="1:10" x14ac:dyDescent="0.25">
      <c r="A3362" s="15" t="s">
        <v>9</v>
      </c>
      <c r="B3362" s="17">
        <v>43470</v>
      </c>
      <c r="C3362" s="18">
        <v>18</v>
      </c>
      <c r="D3362" s="18">
        <v>0</v>
      </c>
      <c r="E3362" s="18">
        <v>18</v>
      </c>
      <c r="F3362" s="9">
        <v>0</v>
      </c>
      <c r="G3362" s="24">
        <v>1</v>
      </c>
      <c r="H3362" s="24">
        <v>8</v>
      </c>
      <c r="I3362" s="32">
        <f>VLOOKUP(Table1[[#This Row],[WeekName]],LookUp!A:B,2)</f>
        <v>43465</v>
      </c>
      <c r="J3362" s="47">
        <f>MONTH(Table1[[#This Row],[DateTime]])</f>
        <v>1</v>
      </c>
    </row>
    <row r="3363" spans="1:10" x14ac:dyDescent="0.25">
      <c r="A3363" s="15" t="s">
        <v>10</v>
      </c>
      <c r="B3363" s="17">
        <v>43470</v>
      </c>
      <c r="C3363" s="18">
        <v>0</v>
      </c>
      <c r="D3363" s="18">
        <v>0</v>
      </c>
      <c r="E3363" s="18">
        <v>1</v>
      </c>
      <c r="F3363" s="9">
        <v>0</v>
      </c>
      <c r="G3363" s="24">
        <v>1</v>
      </c>
      <c r="H3363" s="24">
        <v>8</v>
      </c>
      <c r="I3363" s="32">
        <f>VLOOKUP(Table1[[#This Row],[WeekName]],LookUp!A:B,2)</f>
        <v>43465</v>
      </c>
      <c r="J3363" s="47">
        <f>MONTH(Table1[[#This Row],[DateTime]])</f>
        <v>1</v>
      </c>
    </row>
    <row r="3364" spans="1:10" x14ac:dyDescent="0.25">
      <c r="A3364" s="15" t="s">
        <v>11</v>
      </c>
      <c r="B3364" s="17">
        <v>43470</v>
      </c>
      <c r="C3364" s="18">
        <v>12</v>
      </c>
      <c r="D3364" s="18">
        <v>1</v>
      </c>
      <c r="E3364" s="18">
        <v>11</v>
      </c>
      <c r="F3364" s="9">
        <v>0</v>
      </c>
      <c r="G3364" s="24">
        <v>1</v>
      </c>
      <c r="H3364" s="24">
        <v>8</v>
      </c>
      <c r="I3364" s="32">
        <f>VLOOKUP(Table1[[#This Row],[WeekName]],LookUp!A:B,2)</f>
        <v>43465</v>
      </c>
      <c r="J3364" s="47">
        <f>MONTH(Table1[[#This Row],[DateTime]])</f>
        <v>1</v>
      </c>
    </row>
    <row r="3365" spans="1:10" x14ac:dyDescent="0.25">
      <c r="A3365" s="15" t="s">
        <v>12</v>
      </c>
      <c r="B3365" s="17">
        <v>43470</v>
      </c>
      <c r="C3365" s="18">
        <v>11</v>
      </c>
      <c r="D3365" s="18">
        <v>0</v>
      </c>
      <c r="E3365" s="18">
        <v>11</v>
      </c>
      <c r="F3365" s="9">
        <v>0</v>
      </c>
      <c r="G3365" s="24">
        <v>1</v>
      </c>
      <c r="H3365" s="24">
        <v>8</v>
      </c>
      <c r="I3365" s="32">
        <f>VLOOKUP(Table1[[#This Row],[WeekName]],LookUp!A:B,2)</f>
        <v>43465</v>
      </c>
      <c r="J3365" s="47">
        <f>MONTH(Table1[[#This Row],[DateTime]])</f>
        <v>1</v>
      </c>
    </row>
    <row r="3366" spans="1:10" x14ac:dyDescent="0.25">
      <c r="A3366" s="15" t="s">
        <v>13</v>
      </c>
      <c r="B3366" s="17">
        <v>43470</v>
      </c>
      <c r="C3366" s="18">
        <v>539</v>
      </c>
      <c r="D3366" s="18">
        <v>17</v>
      </c>
      <c r="E3366" s="18">
        <v>517</v>
      </c>
      <c r="F3366" s="9">
        <v>5</v>
      </c>
      <c r="G3366" s="24">
        <v>1</v>
      </c>
      <c r="H3366" s="24">
        <v>8</v>
      </c>
      <c r="I3366" s="32">
        <f>VLOOKUP(Table1[[#This Row],[WeekName]],LookUp!A:B,2)</f>
        <v>43465</v>
      </c>
      <c r="J3366" s="47">
        <f>MONTH(Table1[[#This Row],[DateTime]])</f>
        <v>1</v>
      </c>
    </row>
    <row r="3367" spans="1:10" x14ac:dyDescent="0.25">
      <c r="A3367" s="15" t="s">
        <v>48</v>
      </c>
      <c r="B3367" s="17">
        <v>43470</v>
      </c>
      <c r="C3367" s="18">
        <v>16</v>
      </c>
      <c r="D3367" s="18">
        <v>0</v>
      </c>
      <c r="E3367" s="18">
        <v>16</v>
      </c>
      <c r="F3367" s="9">
        <v>0</v>
      </c>
      <c r="G3367" s="24">
        <v>1</v>
      </c>
      <c r="H3367" s="24">
        <v>8</v>
      </c>
      <c r="I3367" s="32">
        <f>VLOOKUP(Table1[[#This Row],[WeekName]],LookUp!A:B,2)</f>
        <v>43465</v>
      </c>
      <c r="J3367" s="47">
        <f>MONTH(Table1[[#This Row],[DateTime]])</f>
        <v>1</v>
      </c>
    </row>
    <row r="3368" spans="1:10" x14ac:dyDescent="0.25">
      <c r="A3368" s="15" t="s">
        <v>14</v>
      </c>
      <c r="B3368" s="17">
        <v>43470</v>
      </c>
      <c r="C3368" s="18">
        <v>37</v>
      </c>
      <c r="D3368" s="18">
        <v>5</v>
      </c>
      <c r="E3368" s="18">
        <v>32</v>
      </c>
      <c r="F3368" s="9">
        <v>0</v>
      </c>
      <c r="G3368" s="24">
        <v>1</v>
      </c>
      <c r="H3368" s="24">
        <v>8</v>
      </c>
      <c r="I3368" s="32">
        <f>VLOOKUP(Table1[[#This Row],[WeekName]],LookUp!A:B,2)</f>
        <v>43465</v>
      </c>
      <c r="J3368" s="47">
        <f>MONTH(Table1[[#This Row],[DateTime]])</f>
        <v>1</v>
      </c>
    </row>
    <row r="3369" spans="1:10" x14ac:dyDescent="0.25">
      <c r="A3369" s="15" t="s">
        <v>17</v>
      </c>
      <c r="B3369" s="17">
        <v>43470</v>
      </c>
      <c r="C3369" s="18">
        <v>41</v>
      </c>
      <c r="D3369" s="18">
        <v>7</v>
      </c>
      <c r="E3369" s="18">
        <v>34</v>
      </c>
      <c r="F3369" s="9">
        <v>0</v>
      </c>
      <c r="G3369" s="24">
        <v>1</v>
      </c>
      <c r="H3369" s="24">
        <v>8</v>
      </c>
      <c r="I3369" s="32">
        <f>VLOOKUP(Table1[[#This Row],[WeekName]],LookUp!A:B,2)</f>
        <v>43465</v>
      </c>
      <c r="J3369" s="47">
        <f>MONTH(Table1[[#This Row],[DateTime]])</f>
        <v>1</v>
      </c>
    </row>
    <row r="3370" spans="1:10" x14ac:dyDescent="0.25">
      <c r="A3370" s="15" t="s">
        <v>18</v>
      </c>
      <c r="B3370" s="17">
        <v>43470</v>
      </c>
      <c r="C3370" s="18">
        <v>31</v>
      </c>
      <c r="D3370" s="18">
        <v>0</v>
      </c>
      <c r="E3370" s="18">
        <v>31</v>
      </c>
      <c r="F3370" s="9">
        <v>0</v>
      </c>
      <c r="G3370" s="24">
        <v>1</v>
      </c>
      <c r="H3370" s="24">
        <v>8</v>
      </c>
      <c r="I3370" s="32">
        <f>VLOOKUP(Table1[[#This Row],[WeekName]],LookUp!A:B,2)</f>
        <v>43465</v>
      </c>
      <c r="J3370" s="47">
        <f>MONTH(Table1[[#This Row],[DateTime]])</f>
        <v>1</v>
      </c>
    </row>
    <row r="3371" spans="1:10" x14ac:dyDescent="0.25">
      <c r="A3371" s="15" t="s">
        <v>21</v>
      </c>
      <c r="B3371" s="17">
        <v>43470</v>
      </c>
      <c r="C3371" s="18">
        <v>5</v>
      </c>
      <c r="D3371" s="18">
        <v>1</v>
      </c>
      <c r="E3371" s="18">
        <v>4</v>
      </c>
      <c r="F3371" s="9">
        <v>0</v>
      </c>
      <c r="G3371" s="24">
        <v>1</v>
      </c>
      <c r="H3371" s="24">
        <v>8</v>
      </c>
      <c r="I3371" s="32">
        <f>VLOOKUP(Table1[[#This Row],[WeekName]],LookUp!A:B,2)</f>
        <v>43465</v>
      </c>
      <c r="J3371" s="47">
        <f>MONTH(Table1[[#This Row],[DateTime]])</f>
        <v>1</v>
      </c>
    </row>
    <row r="3372" spans="1:10" x14ac:dyDescent="0.25">
      <c r="A3372" s="15" t="s">
        <v>22</v>
      </c>
      <c r="B3372" s="17">
        <v>43470</v>
      </c>
      <c r="C3372" s="18">
        <v>1</v>
      </c>
      <c r="D3372" s="18">
        <v>0</v>
      </c>
      <c r="E3372" s="18">
        <v>1</v>
      </c>
      <c r="F3372" s="9">
        <v>0</v>
      </c>
      <c r="G3372" s="24">
        <v>1</v>
      </c>
      <c r="H3372" s="24">
        <v>8</v>
      </c>
      <c r="I3372" s="32">
        <f>VLOOKUP(Table1[[#This Row],[WeekName]],LookUp!A:B,2)</f>
        <v>43465</v>
      </c>
      <c r="J3372" s="47">
        <f>MONTH(Table1[[#This Row],[DateTime]])</f>
        <v>1</v>
      </c>
    </row>
    <row r="3373" spans="1:10" x14ac:dyDescent="0.25">
      <c r="A3373" s="15" t="s">
        <v>23</v>
      </c>
      <c r="B3373" s="17">
        <v>43470</v>
      </c>
      <c r="C3373" s="18">
        <v>43</v>
      </c>
      <c r="D3373" s="18">
        <v>0</v>
      </c>
      <c r="E3373" s="18">
        <v>43</v>
      </c>
      <c r="F3373" s="9">
        <v>0</v>
      </c>
      <c r="G3373" s="24">
        <v>1</v>
      </c>
      <c r="H3373" s="24">
        <v>8</v>
      </c>
      <c r="I3373" s="32">
        <f>VLOOKUP(Table1[[#This Row],[WeekName]],LookUp!A:B,2)</f>
        <v>43465</v>
      </c>
      <c r="J3373" s="47">
        <f>MONTH(Table1[[#This Row],[DateTime]])</f>
        <v>1</v>
      </c>
    </row>
    <row r="3374" spans="1:10" x14ac:dyDescent="0.25">
      <c r="A3374" s="15" t="s">
        <v>25</v>
      </c>
      <c r="B3374" s="17">
        <v>43470</v>
      </c>
      <c r="C3374" s="18">
        <v>43</v>
      </c>
      <c r="D3374" s="18">
        <v>0</v>
      </c>
      <c r="E3374" s="18">
        <v>43</v>
      </c>
      <c r="F3374" s="9">
        <v>0</v>
      </c>
      <c r="G3374" s="24">
        <v>1</v>
      </c>
      <c r="H3374" s="24">
        <v>8</v>
      </c>
      <c r="I3374" s="32">
        <f>VLOOKUP(Table1[[#This Row],[WeekName]],LookUp!A:B,2)</f>
        <v>43465</v>
      </c>
      <c r="J3374" s="47">
        <f>MONTH(Table1[[#This Row],[DateTime]])</f>
        <v>1</v>
      </c>
    </row>
    <row r="3375" spans="1:10" x14ac:dyDescent="0.25">
      <c r="A3375" s="15" t="s">
        <v>26</v>
      </c>
      <c r="B3375" s="17">
        <v>43470</v>
      </c>
      <c r="C3375" s="18">
        <v>74</v>
      </c>
      <c r="D3375" s="18">
        <v>1</v>
      </c>
      <c r="E3375" s="18">
        <v>73</v>
      </c>
      <c r="F3375" s="9">
        <v>0</v>
      </c>
      <c r="G3375" s="24">
        <v>1</v>
      </c>
      <c r="H3375" s="24">
        <v>8</v>
      </c>
      <c r="I3375" s="32">
        <f>VLOOKUP(Table1[[#This Row],[WeekName]],LookUp!A:B,2)</f>
        <v>43465</v>
      </c>
      <c r="J3375" s="47">
        <f>MONTH(Table1[[#This Row],[DateTime]])</f>
        <v>1</v>
      </c>
    </row>
    <row r="3376" spans="1:10" x14ac:dyDescent="0.25">
      <c r="A3376" s="15" t="s">
        <v>27</v>
      </c>
      <c r="B3376" s="17">
        <v>43470</v>
      </c>
      <c r="C3376" s="18">
        <v>218</v>
      </c>
      <c r="D3376" s="18">
        <v>1</v>
      </c>
      <c r="E3376" s="18">
        <v>217</v>
      </c>
      <c r="F3376" s="9">
        <v>0</v>
      </c>
      <c r="G3376" s="24">
        <v>1</v>
      </c>
      <c r="H3376" s="24">
        <v>8</v>
      </c>
      <c r="I3376" s="32">
        <f>VLOOKUP(Table1[[#This Row],[WeekName]],LookUp!A:B,2)</f>
        <v>43465</v>
      </c>
      <c r="J3376" s="47">
        <f>MONTH(Table1[[#This Row],[DateTime]])</f>
        <v>1</v>
      </c>
    </row>
    <row r="3377" spans="1:10" x14ac:dyDescent="0.25">
      <c r="A3377" s="15" t="s">
        <v>28</v>
      </c>
      <c r="B3377" s="17">
        <v>43470</v>
      </c>
      <c r="C3377" s="18">
        <v>20</v>
      </c>
      <c r="D3377" s="18">
        <v>3</v>
      </c>
      <c r="E3377" s="18">
        <v>17</v>
      </c>
      <c r="F3377" s="9">
        <v>0</v>
      </c>
      <c r="G3377" s="24">
        <v>1</v>
      </c>
      <c r="H3377" s="24">
        <v>8</v>
      </c>
      <c r="I3377" s="32">
        <f>VLOOKUP(Table1[[#This Row],[WeekName]],LookUp!A:B,2)</f>
        <v>43465</v>
      </c>
      <c r="J3377" s="47">
        <f>MONTH(Table1[[#This Row],[DateTime]])</f>
        <v>1</v>
      </c>
    </row>
    <row r="3378" spans="1:10" x14ac:dyDescent="0.25">
      <c r="A3378" s="15" t="s">
        <v>29</v>
      </c>
      <c r="B3378" s="17">
        <v>43470</v>
      </c>
      <c r="C3378" s="18">
        <v>4</v>
      </c>
      <c r="D3378" s="18">
        <v>0</v>
      </c>
      <c r="E3378" s="18">
        <v>4</v>
      </c>
      <c r="F3378" s="9">
        <v>0</v>
      </c>
      <c r="G3378" s="24">
        <v>1</v>
      </c>
      <c r="H3378" s="24">
        <v>8</v>
      </c>
      <c r="I3378" s="32">
        <f>VLOOKUP(Table1[[#This Row],[WeekName]],LookUp!A:B,2)</f>
        <v>43465</v>
      </c>
      <c r="J3378" s="47">
        <f>MONTH(Table1[[#This Row],[DateTime]])</f>
        <v>1</v>
      </c>
    </row>
    <row r="3379" spans="1:10" x14ac:dyDescent="0.25">
      <c r="A3379" s="15" t="s">
        <v>30</v>
      </c>
      <c r="B3379" s="17">
        <v>43470</v>
      </c>
      <c r="C3379" s="18">
        <v>1</v>
      </c>
      <c r="D3379" s="18">
        <v>0</v>
      </c>
      <c r="E3379" s="18">
        <v>1</v>
      </c>
      <c r="F3379" s="9">
        <v>0</v>
      </c>
      <c r="G3379" s="24">
        <v>1</v>
      </c>
      <c r="H3379" s="24">
        <v>8</v>
      </c>
      <c r="I3379" s="32">
        <f>VLOOKUP(Table1[[#This Row],[WeekName]],LookUp!A:B,2)</f>
        <v>43465</v>
      </c>
      <c r="J3379" s="47">
        <f>MONTH(Table1[[#This Row],[DateTime]])</f>
        <v>1</v>
      </c>
    </row>
    <row r="3380" spans="1:10" x14ac:dyDescent="0.25">
      <c r="A3380" s="15" t="s">
        <v>31</v>
      </c>
      <c r="B3380" s="17">
        <v>43470</v>
      </c>
      <c r="C3380" s="18">
        <v>2</v>
      </c>
      <c r="D3380" s="18">
        <v>1</v>
      </c>
      <c r="E3380" s="18">
        <v>1</v>
      </c>
      <c r="F3380" s="9">
        <v>0</v>
      </c>
      <c r="G3380" s="24">
        <v>1</v>
      </c>
      <c r="H3380" s="24">
        <v>8</v>
      </c>
      <c r="I3380" s="32">
        <f>VLOOKUP(Table1[[#This Row],[WeekName]],LookUp!A:B,2)</f>
        <v>43465</v>
      </c>
      <c r="J3380" s="47">
        <f>MONTH(Table1[[#This Row],[DateTime]])</f>
        <v>1</v>
      </c>
    </row>
    <row r="3381" spans="1:10" x14ac:dyDescent="0.25">
      <c r="A3381" s="15" t="s">
        <v>32</v>
      </c>
      <c r="B3381" s="17">
        <v>43470</v>
      </c>
      <c r="C3381" s="18">
        <v>17</v>
      </c>
      <c r="D3381" s="18">
        <v>1</v>
      </c>
      <c r="E3381" s="18">
        <v>16</v>
      </c>
      <c r="F3381" s="9">
        <v>0</v>
      </c>
      <c r="G3381" s="24">
        <v>1</v>
      </c>
      <c r="H3381" s="24">
        <v>8</v>
      </c>
      <c r="I3381" s="32">
        <f>VLOOKUP(Table1[[#This Row],[WeekName]],LookUp!A:B,2)</f>
        <v>43465</v>
      </c>
      <c r="J3381" s="47">
        <f>MONTH(Table1[[#This Row],[DateTime]])</f>
        <v>1</v>
      </c>
    </row>
    <row r="3382" spans="1:10" x14ac:dyDescent="0.25">
      <c r="A3382" s="15" t="s">
        <v>33</v>
      </c>
      <c r="B3382" s="17">
        <v>43470</v>
      </c>
      <c r="C3382" s="18">
        <v>9</v>
      </c>
      <c r="D3382" s="18">
        <v>2</v>
      </c>
      <c r="E3382" s="18">
        <v>7</v>
      </c>
      <c r="F3382" s="9">
        <v>0</v>
      </c>
      <c r="G3382" s="24">
        <v>1</v>
      </c>
      <c r="H3382" s="24">
        <v>8</v>
      </c>
      <c r="I3382" s="32">
        <f>VLOOKUP(Table1[[#This Row],[WeekName]],LookUp!A:B,2)</f>
        <v>43465</v>
      </c>
      <c r="J3382" s="47">
        <f>MONTH(Table1[[#This Row],[DateTime]])</f>
        <v>1</v>
      </c>
    </row>
    <row r="3383" spans="1:10" x14ac:dyDescent="0.25">
      <c r="A3383" s="15" t="s">
        <v>34</v>
      </c>
      <c r="B3383" s="17">
        <v>43470</v>
      </c>
      <c r="C3383" s="18">
        <v>6</v>
      </c>
      <c r="D3383" s="18">
        <v>1</v>
      </c>
      <c r="E3383" s="18">
        <v>5</v>
      </c>
      <c r="F3383" s="9">
        <v>0</v>
      </c>
      <c r="G3383" s="24">
        <v>1</v>
      </c>
      <c r="H3383" s="24">
        <v>8</v>
      </c>
      <c r="I3383" s="32">
        <f>VLOOKUP(Table1[[#This Row],[WeekName]],LookUp!A:B,2)</f>
        <v>43465</v>
      </c>
      <c r="J3383" s="47">
        <f>MONTH(Table1[[#This Row],[DateTime]])</f>
        <v>1</v>
      </c>
    </row>
    <row r="3384" spans="1:10" x14ac:dyDescent="0.25">
      <c r="A3384" s="15" t="s">
        <v>35</v>
      </c>
      <c r="B3384" s="17">
        <v>43470</v>
      </c>
      <c r="C3384" s="18">
        <v>48</v>
      </c>
      <c r="D3384" s="18">
        <v>2</v>
      </c>
      <c r="E3384" s="18">
        <v>46</v>
      </c>
      <c r="F3384" s="9">
        <v>0</v>
      </c>
      <c r="G3384" s="24">
        <v>1</v>
      </c>
      <c r="H3384" s="24">
        <v>8</v>
      </c>
      <c r="I3384" s="32">
        <f>VLOOKUP(Table1[[#This Row],[WeekName]],LookUp!A:B,2)</f>
        <v>43465</v>
      </c>
      <c r="J3384" s="47">
        <f>MONTH(Table1[[#This Row],[DateTime]])</f>
        <v>1</v>
      </c>
    </row>
    <row r="3385" spans="1:10" x14ac:dyDescent="0.25">
      <c r="A3385" s="15" t="s">
        <v>36</v>
      </c>
      <c r="B3385" s="17">
        <v>43470</v>
      </c>
      <c r="C3385" s="18">
        <v>48</v>
      </c>
      <c r="D3385" s="18">
        <v>0</v>
      </c>
      <c r="E3385" s="18">
        <v>48</v>
      </c>
      <c r="F3385" s="9">
        <v>0</v>
      </c>
      <c r="G3385" s="24">
        <v>1</v>
      </c>
      <c r="H3385" s="24">
        <v>8</v>
      </c>
      <c r="I3385" s="32">
        <f>VLOOKUP(Table1[[#This Row],[WeekName]],LookUp!A:B,2)</f>
        <v>43465</v>
      </c>
      <c r="J3385" s="47">
        <f>MONTH(Table1[[#This Row],[DateTime]])</f>
        <v>1</v>
      </c>
    </row>
    <row r="3386" spans="1:10" x14ac:dyDescent="0.25">
      <c r="A3386" s="15" t="s">
        <v>37</v>
      </c>
      <c r="B3386" s="17">
        <v>43470</v>
      </c>
      <c r="C3386" s="18">
        <v>31</v>
      </c>
      <c r="D3386" s="18">
        <v>4</v>
      </c>
      <c r="E3386" s="18">
        <v>27</v>
      </c>
      <c r="F3386" s="9">
        <v>0</v>
      </c>
      <c r="G3386" s="24">
        <v>1</v>
      </c>
      <c r="H3386" s="24">
        <v>8</v>
      </c>
      <c r="I3386" s="32">
        <f>VLOOKUP(Table1[[#This Row],[WeekName]],LookUp!A:B,2)</f>
        <v>43465</v>
      </c>
      <c r="J3386" s="47">
        <f>MONTH(Table1[[#This Row],[DateTime]])</f>
        <v>1</v>
      </c>
    </row>
    <row r="3387" spans="1:10" x14ac:dyDescent="0.25">
      <c r="A3387" s="15" t="s">
        <v>38</v>
      </c>
      <c r="B3387" s="17">
        <v>43470</v>
      </c>
      <c r="C3387" s="18">
        <v>17</v>
      </c>
      <c r="D3387" s="18">
        <v>4</v>
      </c>
      <c r="E3387" s="18">
        <v>13</v>
      </c>
      <c r="F3387" s="9">
        <v>0</v>
      </c>
      <c r="G3387" s="24">
        <v>1</v>
      </c>
      <c r="H3387" s="24">
        <v>8</v>
      </c>
      <c r="I3387" s="32">
        <f>VLOOKUP(Table1[[#This Row],[WeekName]],LookUp!A:B,2)</f>
        <v>43465</v>
      </c>
      <c r="J3387" s="47">
        <f>MONTH(Table1[[#This Row],[DateTime]])</f>
        <v>1</v>
      </c>
    </row>
    <row r="3388" spans="1:10" x14ac:dyDescent="0.25">
      <c r="A3388" s="15" t="s">
        <v>39</v>
      </c>
      <c r="B3388" s="17">
        <v>43470</v>
      </c>
      <c r="C3388" s="18">
        <v>14</v>
      </c>
      <c r="D3388" s="18">
        <v>1</v>
      </c>
      <c r="E3388" s="18">
        <v>13</v>
      </c>
      <c r="F3388" s="9">
        <v>0</v>
      </c>
      <c r="G3388" s="24">
        <v>1</v>
      </c>
      <c r="H3388" s="24">
        <v>8</v>
      </c>
      <c r="I3388" s="32">
        <f>VLOOKUP(Table1[[#This Row],[WeekName]],LookUp!A:B,2)</f>
        <v>43465</v>
      </c>
      <c r="J3388" s="47">
        <f>MONTH(Table1[[#This Row],[DateTime]])</f>
        <v>1</v>
      </c>
    </row>
    <row r="3389" spans="1:10" x14ac:dyDescent="0.25">
      <c r="A3389" s="15" t="s">
        <v>40</v>
      </c>
      <c r="B3389" s="17">
        <v>43470</v>
      </c>
      <c r="C3389" s="18">
        <v>15</v>
      </c>
      <c r="D3389" s="18">
        <v>0</v>
      </c>
      <c r="E3389" s="18">
        <v>0</v>
      </c>
      <c r="F3389" s="9">
        <v>0</v>
      </c>
      <c r="G3389" s="24">
        <v>1</v>
      </c>
      <c r="H3389" s="24">
        <v>8</v>
      </c>
      <c r="I3389" s="32">
        <f>VLOOKUP(Table1[[#This Row],[WeekName]],LookUp!A:B,2)</f>
        <v>43465</v>
      </c>
      <c r="J3389" s="47">
        <f>MONTH(Table1[[#This Row],[DateTime]])</f>
        <v>1</v>
      </c>
    </row>
    <row r="3390" spans="1:10" x14ac:dyDescent="0.25">
      <c r="A3390" s="15" t="s">
        <v>41</v>
      </c>
      <c r="B3390" s="17">
        <v>43470</v>
      </c>
      <c r="C3390" s="18">
        <v>127</v>
      </c>
      <c r="D3390" s="18">
        <v>29</v>
      </c>
      <c r="E3390" s="18">
        <v>98</v>
      </c>
      <c r="F3390" s="9">
        <v>0</v>
      </c>
      <c r="G3390" s="24">
        <v>1</v>
      </c>
      <c r="H3390" s="24">
        <v>8</v>
      </c>
      <c r="I3390" s="32">
        <f>VLOOKUP(Table1[[#This Row],[WeekName]],LookUp!A:B,2)</f>
        <v>43465</v>
      </c>
      <c r="J3390" s="47">
        <f>MONTH(Table1[[#This Row],[DateTime]])</f>
        <v>1</v>
      </c>
    </row>
    <row r="3391" spans="1:10" x14ac:dyDescent="0.25">
      <c r="A3391" s="15" t="s">
        <v>42</v>
      </c>
      <c r="B3391" s="17">
        <v>43470</v>
      </c>
      <c r="C3391" s="18">
        <v>510</v>
      </c>
      <c r="D3391" s="18">
        <v>50</v>
      </c>
      <c r="E3391" s="18">
        <v>460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7</v>
      </c>
      <c r="B3394" s="17">
        <v>43471</v>
      </c>
      <c r="C3394" s="18">
        <v>2</v>
      </c>
      <c r="D3394" s="18">
        <v>0</v>
      </c>
      <c r="E3394" s="18">
        <v>2</v>
      </c>
      <c r="F3394" s="9">
        <v>0</v>
      </c>
      <c r="G3394" s="24">
        <v>2</v>
      </c>
      <c r="H3394" s="24">
        <f>Table1[[#This Row],[Week]]+7</f>
        <v>9</v>
      </c>
      <c r="I3394" s="32">
        <f>VLOOKUP(Table1[[#This Row],[WeekName]],LookUp!A:B,2)</f>
        <v>43472</v>
      </c>
      <c r="J3394" s="47">
        <f>MONTH(Table1[[#This Row],[DateTime]])</f>
        <v>1</v>
      </c>
    </row>
    <row r="3395" spans="1:10" x14ac:dyDescent="0.25">
      <c r="A3395" s="15" t="s">
        <v>8</v>
      </c>
      <c r="B3395" s="17">
        <v>43471</v>
      </c>
      <c r="C3395" s="18">
        <v>9</v>
      </c>
      <c r="D3395" s="18">
        <v>0</v>
      </c>
      <c r="E3395" s="18">
        <v>9</v>
      </c>
      <c r="F3395" s="9">
        <v>0</v>
      </c>
      <c r="G3395" s="24">
        <v>2</v>
      </c>
      <c r="H3395" s="24">
        <f>Table1[[#This Row],[Week]]+7</f>
        <v>9</v>
      </c>
      <c r="I3395" s="32">
        <f>VLOOKUP(Table1[[#This Row],[WeekName]],LookUp!A:B,2)</f>
        <v>43472</v>
      </c>
      <c r="J3395" s="47">
        <f>MONTH(Table1[[#This Row],[DateTime]])</f>
        <v>1</v>
      </c>
    </row>
    <row r="3396" spans="1:10" x14ac:dyDescent="0.25">
      <c r="A3396" s="15" t="s">
        <v>9</v>
      </c>
      <c r="B3396" s="17">
        <v>43471</v>
      </c>
      <c r="C3396" s="18">
        <v>7</v>
      </c>
      <c r="D3396" s="18">
        <v>0</v>
      </c>
      <c r="E3396" s="18">
        <v>7</v>
      </c>
      <c r="F3396" s="9">
        <v>0</v>
      </c>
      <c r="G3396" s="24">
        <v>2</v>
      </c>
      <c r="H3396" s="24">
        <f>Table1[[#This Row],[Week]]+7</f>
        <v>9</v>
      </c>
      <c r="I3396" s="32">
        <f>VLOOKUP(Table1[[#This Row],[WeekName]],LookUp!A:B,2)</f>
        <v>43472</v>
      </c>
      <c r="J3396" s="47">
        <f>MONTH(Table1[[#This Row],[DateTime]])</f>
        <v>1</v>
      </c>
    </row>
    <row r="3397" spans="1:10" x14ac:dyDescent="0.25">
      <c r="A3397" s="15" t="s">
        <v>11</v>
      </c>
      <c r="B3397" s="17">
        <v>43471</v>
      </c>
      <c r="C3397" s="18">
        <v>2</v>
      </c>
      <c r="D3397" s="18">
        <v>0</v>
      </c>
      <c r="E3397" s="18">
        <v>2</v>
      </c>
      <c r="F3397" s="9">
        <v>0</v>
      </c>
      <c r="G3397" s="24">
        <v>2</v>
      </c>
      <c r="H3397" s="24">
        <f>Table1[[#This Row],[Week]]+7</f>
        <v>9</v>
      </c>
      <c r="I3397" s="32">
        <f>VLOOKUP(Table1[[#This Row],[WeekName]],LookUp!A:B,2)</f>
        <v>43472</v>
      </c>
      <c r="J3397" s="47">
        <f>MONTH(Table1[[#This Row],[DateTime]])</f>
        <v>1</v>
      </c>
    </row>
    <row r="3398" spans="1:10" x14ac:dyDescent="0.25">
      <c r="A3398" s="15" t="s">
        <v>12</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13</v>
      </c>
      <c r="B3399" s="17">
        <v>43471</v>
      </c>
      <c r="C3399" s="18">
        <v>307</v>
      </c>
      <c r="D3399" s="18">
        <v>10</v>
      </c>
      <c r="E3399" s="18">
        <v>291</v>
      </c>
      <c r="F3399" s="9">
        <v>6</v>
      </c>
      <c r="G3399" s="24">
        <v>2</v>
      </c>
      <c r="H3399" s="24">
        <f>Table1[[#This Row],[Week]]+7</f>
        <v>9</v>
      </c>
      <c r="I3399" s="32">
        <f>VLOOKUP(Table1[[#This Row],[WeekName]],LookUp!A:B,2)</f>
        <v>43472</v>
      </c>
      <c r="J3399" s="47">
        <f>MONTH(Table1[[#This Row],[DateTime]])</f>
        <v>1</v>
      </c>
    </row>
    <row r="3400" spans="1:10" x14ac:dyDescent="0.25">
      <c r="A3400" s="15" t="s">
        <v>48</v>
      </c>
      <c r="B3400" s="17">
        <v>43471</v>
      </c>
      <c r="C3400" s="18">
        <v>2</v>
      </c>
      <c r="D3400" s="18">
        <v>0</v>
      </c>
      <c r="E3400" s="18">
        <v>2</v>
      </c>
      <c r="F3400" s="9">
        <v>0</v>
      </c>
      <c r="G3400" s="24">
        <v>2</v>
      </c>
      <c r="H3400" s="24">
        <f>Table1[[#This Row],[Week]]+7</f>
        <v>9</v>
      </c>
      <c r="I3400" s="32">
        <f>VLOOKUP(Table1[[#This Row],[WeekName]],LookUp!A:B,2)</f>
        <v>43472</v>
      </c>
      <c r="J3400" s="47">
        <f>MONTH(Table1[[#This Row],[DateTime]])</f>
        <v>1</v>
      </c>
    </row>
    <row r="3401" spans="1:10" x14ac:dyDescent="0.25">
      <c r="A3401" s="15" t="s">
        <v>14</v>
      </c>
      <c r="B3401" s="17">
        <v>43471</v>
      </c>
      <c r="C3401" s="18">
        <v>14</v>
      </c>
      <c r="D3401" s="18">
        <v>2</v>
      </c>
      <c r="E3401" s="18">
        <v>12</v>
      </c>
      <c r="F3401" s="9">
        <v>0</v>
      </c>
      <c r="G3401" s="24">
        <v>2</v>
      </c>
      <c r="H3401" s="24">
        <f>Table1[[#This Row],[Week]]+7</f>
        <v>9</v>
      </c>
      <c r="I3401" s="32">
        <f>VLOOKUP(Table1[[#This Row],[WeekName]],LookUp!A:B,2)</f>
        <v>43472</v>
      </c>
      <c r="J3401" s="47">
        <f>MONTH(Table1[[#This Row],[DateTime]])</f>
        <v>1</v>
      </c>
    </row>
    <row r="3402" spans="1:10" x14ac:dyDescent="0.25">
      <c r="A3402" s="15" t="s">
        <v>15</v>
      </c>
      <c r="B3402" s="17">
        <v>43471</v>
      </c>
      <c r="C3402" s="18">
        <v>1</v>
      </c>
      <c r="D3402" s="18">
        <v>1</v>
      </c>
      <c r="E3402" s="18">
        <v>0</v>
      </c>
      <c r="F3402" s="9">
        <v>0</v>
      </c>
      <c r="G3402" s="24">
        <v>2</v>
      </c>
      <c r="H3402" s="24">
        <f>Table1[[#This Row],[Week]]+7</f>
        <v>9</v>
      </c>
      <c r="I3402" s="32">
        <f>VLOOKUP(Table1[[#This Row],[WeekName]],LookUp!A:B,2)</f>
        <v>43472</v>
      </c>
      <c r="J3402" s="47">
        <f>MONTH(Table1[[#This Row],[DateTime]])</f>
        <v>1</v>
      </c>
    </row>
    <row r="3403" spans="1:10" x14ac:dyDescent="0.25">
      <c r="A3403" s="15" t="s">
        <v>16</v>
      </c>
      <c r="B3403" s="17">
        <v>43471</v>
      </c>
      <c r="C3403" s="18">
        <v>3</v>
      </c>
      <c r="D3403" s="18">
        <v>0</v>
      </c>
      <c r="E3403" s="18">
        <v>3</v>
      </c>
      <c r="F3403" s="9">
        <v>0</v>
      </c>
      <c r="G3403" s="24">
        <v>2</v>
      </c>
      <c r="H3403" s="24">
        <f>Table1[[#This Row],[Week]]+7</f>
        <v>9</v>
      </c>
      <c r="I3403" s="32">
        <f>VLOOKUP(Table1[[#This Row],[WeekName]],LookUp!A:B,2)</f>
        <v>43472</v>
      </c>
      <c r="J3403" s="47">
        <f>MONTH(Table1[[#This Row],[DateTime]])</f>
        <v>1</v>
      </c>
    </row>
    <row r="3404" spans="1:10" x14ac:dyDescent="0.25">
      <c r="A3404" s="15" t="s">
        <v>17</v>
      </c>
      <c r="B3404" s="17">
        <v>43471</v>
      </c>
      <c r="C3404" s="18">
        <v>29</v>
      </c>
      <c r="D3404" s="18">
        <v>6</v>
      </c>
      <c r="E3404" s="18">
        <v>23</v>
      </c>
      <c r="F3404" s="9">
        <v>0</v>
      </c>
      <c r="G3404" s="24">
        <v>2</v>
      </c>
      <c r="H3404" s="24">
        <f>Table1[[#This Row],[Week]]+7</f>
        <v>9</v>
      </c>
      <c r="I3404" s="32">
        <f>VLOOKUP(Table1[[#This Row],[WeekName]],LookUp!A:B,2)</f>
        <v>43472</v>
      </c>
      <c r="J3404" s="47">
        <f>MONTH(Table1[[#This Row],[DateTime]])</f>
        <v>1</v>
      </c>
    </row>
    <row r="3405" spans="1:10" x14ac:dyDescent="0.25">
      <c r="A3405" s="15" t="s">
        <v>18</v>
      </c>
      <c r="B3405" s="17">
        <v>43471</v>
      </c>
      <c r="C3405" s="18">
        <v>20</v>
      </c>
      <c r="D3405" s="18">
        <v>0</v>
      </c>
      <c r="E3405" s="18">
        <v>20</v>
      </c>
      <c r="F3405" s="9">
        <v>0</v>
      </c>
      <c r="G3405" s="24">
        <v>2</v>
      </c>
      <c r="H3405" s="24">
        <f>Table1[[#This Row],[Week]]+7</f>
        <v>9</v>
      </c>
      <c r="I3405" s="32">
        <f>VLOOKUP(Table1[[#This Row],[WeekName]],LookUp!A:B,2)</f>
        <v>43472</v>
      </c>
      <c r="J3405" s="47">
        <f>MONTH(Table1[[#This Row],[DateTime]])</f>
        <v>1</v>
      </c>
    </row>
    <row r="3406" spans="1:10" x14ac:dyDescent="0.25">
      <c r="A3406" s="15" t="s">
        <v>19</v>
      </c>
      <c r="B3406" s="17">
        <v>43471</v>
      </c>
      <c r="C3406" s="18">
        <v>1</v>
      </c>
      <c r="D3406" s="18">
        <v>0</v>
      </c>
      <c r="E3406" s="18">
        <v>1</v>
      </c>
      <c r="F3406" s="9">
        <v>0</v>
      </c>
      <c r="G3406" s="24">
        <v>2</v>
      </c>
      <c r="H3406" s="24">
        <f>Table1[[#This Row],[Week]]+7</f>
        <v>9</v>
      </c>
      <c r="I3406" s="32">
        <f>VLOOKUP(Table1[[#This Row],[WeekName]],LookUp!A:B,2)</f>
        <v>43472</v>
      </c>
      <c r="J3406" s="47">
        <f>MONTH(Table1[[#This Row],[DateTime]])</f>
        <v>1</v>
      </c>
    </row>
    <row r="3407" spans="1:10" x14ac:dyDescent="0.25">
      <c r="A3407" s="15" t="s">
        <v>20</v>
      </c>
      <c r="B3407" s="17">
        <v>43471</v>
      </c>
      <c r="C3407" s="18">
        <v>1</v>
      </c>
      <c r="D3407" s="18">
        <v>0</v>
      </c>
      <c r="E3407" s="18">
        <v>1</v>
      </c>
      <c r="F3407" s="9">
        <v>0</v>
      </c>
      <c r="G3407" s="24">
        <v>2</v>
      </c>
      <c r="H3407" s="24">
        <f>Table1[[#This Row],[Week]]+7</f>
        <v>9</v>
      </c>
      <c r="I3407" s="32">
        <f>VLOOKUP(Table1[[#This Row],[WeekName]],LookUp!A:B,2)</f>
        <v>43472</v>
      </c>
      <c r="J3407" s="47">
        <f>MONTH(Table1[[#This Row],[DateTime]])</f>
        <v>1</v>
      </c>
    </row>
    <row r="3408" spans="1:10" x14ac:dyDescent="0.25">
      <c r="A3408" s="15" t="s">
        <v>21</v>
      </c>
      <c r="B3408" s="17">
        <v>43471</v>
      </c>
      <c r="C3408" s="18">
        <v>5</v>
      </c>
      <c r="D3408" s="18">
        <v>0</v>
      </c>
      <c r="E3408" s="18">
        <v>5</v>
      </c>
      <c r="F3408" s="9">
        <v>0</v>
      </c>
      <c r="G3408" s="24">
        <v>2</v>
      </c>
      <c r="H3408" s="24">
        <f>Table1[[#This Row],[Week]]+7</f>
        <v>9</v>
      </c>
      <c r="I3408" s="32">
        <f>VLOOKUP(Table1[[#This Row],[WeekName]],LookUp!A:B,2)</f>
        <v>43472</v>
      </c>
      <c r="J3408" s="47">
        <f>MONTH(Table1[[#This Row],[DateTime]])</f>
        <v>1</v>
      </c>
    </row>
    <row r="3409" spans="1:10" x14ac:dyDescent="0.25">
      <c r="A3409" s="15" t="s">
        <v>22</v>
      </c>
      <c r="B3409" s="17">
        <v>43471</v>
      </c>
      <c r="C3409" s="18">
        <v>3</v>
      </c>
      <c r="D3409" s="18">
        <v>0</v>
      </c>
      <c r="E3409" s="18">
        <v>3</v>
      </c>
      <c r="F3409" s="9">
        <v>0</v>
      </c>
      <c r="G3409" s="24">
        <v>2</v>
      </c>
      <c r="H3409" s="24">
        <f>Table1[[#This Row],[Week]]+7</f>
        <v>9</v>
      </c>
      <c r="I3409" s="32">
        <f>VLOOKUP(Table1[[#This Row],[WeekName]],LookUp!A:B,2)</f>
        <v>43472</v>
      </c>
      <c r="J3409" s="47">
        <f>MONTH(Table1[[#This Row],[DateTime]])</f>
        <v>1</v>
      </c>
    </row>
    <row r="3410" spans="1:10" x14ac:dyDescent="0.25">
      <c r="A3410" s="15" t="s">
        <v>23</v>
      </c>
      <c r="B3410" s="17">
        <v>43471</v>
      </c>
      <c r="C3410" s="18">
        <v>33</v>
      </c>
      <c r="D3410" s="18">
        <v>0</v>
      </c>
      <c r="E3410" s="18">
        <v>33</v>
      </c>
      <c r="F3410" s="9">
        <v>0</v>
      </c>
      <c r="G3410" s="24">
        <v>2</v>
      </c>
      <c r="H3410" s="24">
        <f>Table1[[#This Row],[Week]]+7</f>
        <v>9</v>
      </c>
      <c r="I3410" s="32">
        <f>VLOOKUP(Table1[[#This Row],[WeekName]],LookUp!A:B,2)</f>
        <v>43472</v>
      </c>
      <c r="J3410" s="47">
        <f>MONTH(Table1[[#This Row],[DateTime]])</f>
        <v>1</v>
      </c>
    </row>
    <row r="3411" spans="1:10" x14ac:dyDescent="0.25">
      <c r="A3411" s="15" t="s">
        <v>25</v>
      </c>
      <c r="B3411" s="17">
        <v>43471</v>
      </c>
      <c r="C3411" s="18">
        <v>33</v>
      </c>
      <c r="D3411" s="18">
        <v>0</v>
      </c>
      <c r="E3411" s="18">
        <v>33</v>
      </c>
      <c r="F3411" s="9">
        <v>0</v>
      </c>
      <c r="G3411" s="24">
        <v>2</v>
      </c>
      <c r="H3411" s="24">
        <f>Table1[[#This Row],[Week]]+7</f>
        <v>9</v>
      </c>
      <c r="I3411" s="32">
        <f>VLOOKUP(Table1[[#This Row],[WeekName]],LookUp!A:B,2)</f>
        <v>43472</v>
      </c>
      <c r="J3411" s="47">
        <f>MONTH(Table1[[#This Row],[DateTime]])</f>
        <v>1</v>
      </c>
    </row>
    <row r="3412" spans="1:10" x14ac:dyDescent="0.25">
      <c r="A3412" s="15" t="s">
        <v>26</v>
      </c>
      <c r="B3412" s="17">
        <v>43471</v>
      </c>
      <c r="C3412" s="18">
        <v>43</v>
      </c>
      <c r="D3412" s="18">
        <v>2</v>
      </c>
      <c r="E3412" s="18">
        <v>41</v>
      </c>
      <c r="F3412" s="9">
        <v>0</v>
      </c>
      <c r="G3412" s="24">
        <v>2</v>
      </c>
      <c r="H3412" s="24">
        <f>Table1[[#This Row],[Week]]+7</f>
        <v>9</v>
      </c>
      <c r="I3412" s="32">
        <f>VLOOKUP(Table1[[#This Row],[WeekName]],LookUp!A:B,2)</f>
        <v>43472</v>
      </c>
      <c r="J3412" s="47">
        <f>MONTH(Table1[[#This Row],[DateTime]])</f>
        <v>1</v>
      </c>
    </row>
    <row r="3413" spans="1:10" x14ac:dyDescent="0.25">
      <c r="A3413" s="15" t="s">
        <v>27</v>
      </c>
      <c r="B3413" s="17">
        <v>43471</v>
      </c>
      <c r="C3413" s="18">
        <v>115</v>
      </c>
      <c r="D3413" s="18">
        <v>3</v>
      </c>
      <c r="E3413" s="18">
        <v>112</v>
      </c>
      <c r="F3413" s="9">
        <v>0</v>
      </c>
      <c r="G3413" s="24">
        <v>2</v>
      </c>
      <c r="H3413" s="24">
        <f>Table1[[#This Row],[Week]]+7</f>
        <v>9</v>
      </c>
      <c r="I3413" s="32">
        <f>VLOOKUP(Table1[[#This Row],[WeekName]],LookUp!A:B,2)</f>
        <v>43472</v>
      </c>
      <c r="J3413" s="47">
        <f>MONTH(Table1[[#This Row],[DateTime]])</f>
        <v>1</v>
      </c>
    </row>
    <row r="3414" spans="1:10" x14ac:dyDescent="0.25">
      <c r="A3414" s="15" t="s">
        <v>28</v>
      </c>
      <c r="B3414" s="17">
        <v>43471</v>
      </c>
      <c r="C3414" s="18">
        <v>6</v>
      </c>
      <c r="D3414" s="18">
        <v>3</v>
      </c>
      <c r="E3414" s="18">
        <v>3</v>
      </c>
      <c r="F3414" s="9">
        <v>0</v>
      </c>
      <c r="G3414" s="24">
        <v>2</v>
      </c>
      <c r="H3414" s="24">
        <f>Table1[[#This Row],[Week]]+7</f>
        <v>9</v>
      </c>
      <c r="I3414" s="32">
        <f>VLOOKUP(Table1[[#This Row],[WeekName]],LookUp!A:B,2)</f>
        <v>43472</v>
      </c>
      <c r="J3414" s="47">
        <f>MONTH(Table1[[#This Row],[DateTime]])</f>
        <v>1</v>
      </c>
    </row>
    <row r="3415" spans="1:10" x14ac:dyDescent="0.25">
      <c r="A3415" s="15" t="s">
        <v>29</v>
      </c>
      <c r="B3415" s="17">
        <v>43471</v>
      </c>
      <c r="C3415" s="18">
        <v>3</v>
      </c>
      <c r="D3415" s="18">
        <v>0</v>
      </c>
      <c r="E3415" s="18">
        <v>3</v>
      </c>
      <c r="F3415" s="9">
        <v>0</v>
      </c>
      <c r="G3415" s="24">
        <v>2</v>
      </c>
      <c r="H3415" s="24">
        <f>Table1[[#This Row],[Week]]+7</f>
        <v>9</v>
      </c>
      <c r="I3415" s="32">
        <f>VLOOKUP(Table1[[#This Row],[WeekName]],LookUp!A:B,2)</f>
        <v>43472</v>
      </c>
      <c r="J3415" s="47">
        <f>MONTH(Table1[[#This Row],[DateTime]])</f>
        <v>1</v>
      </c>
    </row>
    <row r="3416" spans="1:10" x14ac:dyDescent="0.25">
      <c r="A3416" s="15" t="s">
        <v>30</v>
      </c>
      <c r="B3416" s="17">
        <v>43471</v>
      </c>
      <c r="C3416" s="18">
        <v>1</v>
      </c>
      <c r="D3416" s="18">
        <v>0</v>
      </c>
      <c r="E3416" s="18">
        <v>1</v>
      </c>
      <c r="F3416" s="9">
        <v>0</v>
      </c>
      <c r="G3416" s="24">
        <v>2</v>
      </c>
      <c r="H3416" s="24">
        <f>Table1[[#This Row],[Week]]+7</f>
        <v>9</v>
      </c>
      <c r="I3416" s="32">
        <f>VLOOKUP(Table1[[#This Row],[WeekName]],LookUp!A:B,2)</f>
        <v>43472</v>
      </c>
      <c r="J3416" s="47">
        <f>MONTH(Table1[[#This Row],[DateTime]])</f>
        <v>1</v>
      </c>
    </row>
    <row r="3417" spans="1:10" x14ac:dyDescent="0.25">
      <c r="A3417" s="15" t="s">
        <v>31</v>
      </c>
      <c r="B3417" s="17">
        <v>43471</v>
      </c>
      <c r="C3417" s="18">
        <v>2</v>
      </c>
      <c r="D3417" s="18">
        <v>0</v>
      </c>
      <c r="E3417" s="18">
        <v>2</v>
      </c>
      <c r="F3417" s="9">
        <v>0</v>
      </c>
      <c r="G3417" s="24">
        <v>2</v>
      </c>
      <c r="H3417" s="24">
        <f>Table1[[#This Row],[Week]]+7</f>
        <v>9</v>
      </c>
      <c r="I3417" s="32">
        <f>VLOOKUP(Table1[[#This Row],[WeekName]],LookUp!A:B,2)</f>
        <v>43472</v>
      </c>
      <c r="J3417" s="47">
        <f>MONTH(Table1[[#This Row],[DateTime]])</f>
        <v>1</v>
      </c>
    </row>
    <row r="3418" spans="1:10" x14ac:dyDescent="0.25">
      <c r="A3418" s="15" t="s">
        <v>32</v>
      </c>
      <c r="B3418" s="17">
        <v>43471</v>
      </c>
      <c r="C3418" s="18">
        <v>19</v>
      </c>
      <c r="D3418" s="18">
        <v>0</v>
      </c>
      <c r="E3418" s="18">
        <v>19</v>
      </c>
      <c r="F3418" s="9">
        <v>0</v>
      </c>
      <c r="G3418" s="24">
        <v>2</v>
      </c>
      <c r="H3418" s="24">
        <f>Table1[[#This Row],[Week]]+7</f>
        <v>9</v>
      </c>
      <c r="I3418" s="32">
        <f>VLOOKUP(Table1[[#This Row],[WeekName]],LookUp!A:B,2)</f>
        <v>43472</v>
      </c>
      <c r="J3418" s="47">
        <f>MONTH(Table1[[#This Row],[DateTime]])</f>
        <v>1</v>
      </c>
    </row>
    <row r="3419" spans="1:10" x14ac:dyDescent="0.25">
      <c r="A3419" s="15" t="s">
        <v>33</v>
      </c>
      <c r="B3419" s="17">
        <v>43471</v>
      </c>
      <c r="C3419" s="18">
        <v>2</v>
      </c>
      <c r="D3419" s="18">
        <v>0</v>
      </c>
      <c r="E3419" s="18">
        <v>2</v>
      </c>
      <c r="F3419" s="9">
        <v>0</v>
      </c>
      <c r="G3419" s="24">
        <v>2</v>
      </c>
      <c r="H3419" s="24">
        <f>Table1[[#This Row],[Week]]+7</f>
        <v>9</v>
      </c>
      <c r="I3419" s="32">
        <f>VLOOKUP(Table1[[#This Row],[WeekName]],LookUp!A:B,2)</f>
        <v>43472</v>
      </c>
      <c r="J3419" s="47">
        <f>MONTH(Table1[[#This Row],[DateTime]])</f>
        <v>1</v>
      </c>
    </row>
    <row r="3420" spans="1:10" x14ac:dyDescent="0.25">
      <c r="A3420" s="15" t="s">
        <v>34</v>
      </c>
      <c r="B3420" s="17">
        <v>43471</v>
      </c>
      <c r="C3420" s="18">
        <v>6</v>
      </c>
      <c r="D3420" s="18">
        <v>2</v>
      </c>
      <c r="E3420" s="18">
        <v>4</v>
      </c>
      <c r="F3420" s="9">
        <v>0</v>
      </c>
      <c r="G3420" s="24">
        <v>2</v>
      </c>
      <c r="H3420" s="24">
        <f>Table1[[#This Row],[Week]]+7</f>
        <v>9</v>
      </c>
      <c r="I3420" s="32">
        <f>VLOOKUP(Table1[[#This Row],[WeekName]],LookUp!A:B,2)</f>
        <v>43472</v>
      </c>
      <c r="J3420" s="47">
        <f>MONTH(Table1[[#This Row],[DateTime]])</f>
        <v>1</v>
      </c>
    </row>
    <row r="3421" spans="1:10" x14ac:dyDescent="0.25">
      <c r="A3421" s="15" t="s">
        <v>35</v>
      </c>
      <c r="B3421" s="17">
        <v>43471</v>
      </c>
      <c r="C3421" s="18">
        <v>37</v>
      </c>
      <c r="D3421" s="18">
        <v>6</v>
      </c>
      <c r="E3421" s="18">
        <v>31</v>
      </c>
      <c r="F3421" s="9">
        <v>0</v>
      </c>
      <c r="G3421" s="24">
        <v>2</v>
      </c>
      <c r="H3421" s="24">
        <f>Table1[[#This Row],[Week]]+7</f>
        <v>9</v>
      </c>
      <c r="I3421" s="32">
        <f>VLOOKUP(Table1[[#This Row],[WeekName]],LookUp!A:B,2)</f>
        <v>43472</v>
      </c>
      <c r="J3421" s="47">
        <f>MONTH(Table1[[#This Row],[DateTime]])</f>
        <v>1</v>
      </c>
    </row>
    <row r="3422" spans="1:10" x14ac:dyDescent="0.25">
      <c r="A3422" s="15" t="s">
        <v>36</v>
      </c>
      <c r="B3422" s="17">
        <v>43471</v>
      </c>
      <c r="C3422" s="18">
        <v>37</v>
      </c>
      <c r="D3422" s="18">
        <v>0</v>
      </c>
      <c r="E3422" s="18">
        <v>37</v>
      </c>
      <c r="F3422" s="9">
        <v>0</v>
      </c>
      <c r="G3422" s="24">
        <v>2</v>
      </c>
      <c r="H3422" s="24">
        <f>Table1[[#This Row],[Week]]+7</f>
        <v>9</v>
      </c>
      <c r="I3422" s="32">
        <f>VLOOKUP(Table1[[#This Row],[WeekName]],LookUp!A:B,2)</f>
        <v>43472</v>
      </c>
      <c r="J3422" s="47">
        <f>MONTH(Table1[[#This Row],[DateTime]])</f>
        <v>1</v>
      </c>
    </row>
    <row r="3423" spans="1:10" x14ac:dyDescent="0.25">
      <c r="A3423" s="15" t="s">
        <v>37</v>
      </c>
      <c r="B3423" s="17">
        <v>43471</v>
      </c>
      <c r="C3423" s="18">
        <v>34</v>
      </c>
      <c r="D3423" s="18">
        <v>8</v>
      </c>
      <c r="E3423" s="18">
        <v>26</v>
      </c>
      <c r="F3423" s="9">
        <v>0</v>
      </c>
      <c r="G3423" s="24">
        <v>2</v>
      </c>
      <c r="H3423" s="24">
        <f>Table1[[#This Row],[Week]]+7</f>
        <v>9</v>
      </c>
      <c r="I3423" s="32">
        <f>VLOOKUP(Table1[[#This Row],[WeekName]],LookUp!A:B,2)</f>
        <v>43472</v>
      </c>
      <c r="J3423" s="47">
        <f>MONTH(Table1[[#This Row],[DateTime]])</f>
        <v>1</v>
      </c>
    </row>
    <row r="3424" spans="1:10" x14ac:dyDescent="0.25">
      <c r="A3424" s="15" t="s">
        <v>38</v>
      </c>
      <c r="B3424" s="17">
        <v>43471</v>
      </c>
      <c r="C3424" s="18">
        <v>13</v>
      </c>
      <c r="D3424" s="18">
        <v>5</v>
      </c>
      <c r="E3424" s="18">
        <v>8</v>
      </c>
      <c r="F3424" s="9">
        <v>0</v>
      </c>
      <c r="G3424" s="24">
        <v>2</v>
      </c>
      <c r="H3424" s="24">
        <f>Table1[[#This Row],[Week]]+7</f>
        <v>9</v>
      </c>
      <c r="I3424" s="32">
        <f>VLOOKUP(Table1[[#This Row],[WeekName]],LookUp!A:B,2)</f>
        <v>43472</v>
      </c>
      <c r="J3424" s="47">
        <f>MONTH(Table1[[#This Row],[DateTime]])</f>
        <v>1</v>
      </c>
    </row>
    <row r="3425" spans="1:10" x14ac:dyDescent="0.25">
      <c r="A3425" s="15" t="s">
        <v>39</v>
      </c>
      <c r="B3425" s="17">
        <v>43471</v>
      </c>
      <c r="C3425" s="18">
        <v>9</v>
      </c>
      <c r="D3425" s="18">
        <v>2</v>
      </c>
      <c r="E3425" s="18">
        <v>7</v>
      </c>
      <c r="F3425" s="9">
        <v>0</v>
      </c>
      <c r="G3425" s="24">
        <v>2</v>
      </c>
      <c r="H3425" s="24">
        <f>Table1[[#This Row],[Week]]+7</f>
        <v>9</v>
      </c>
      <c r="I3425" s="32">
        <f>VLOOKUP(Table1[[#This Row],[WeekName]],LookUp!A:B,2)</f>
        <v>43472</v>
      </c>
      <c r="J3425" s="47">
        <f>MONTH(Table1[[#This Row],[DateTime]])</f>
        <v>1</v>
      </c>
    </row>
    <row r="3426" spans="1:10" x14ac:dyDescent="0.25">
      <c r="A3426" s="15" t="s">
        <v>40</v>
      </c>
      <c r="B3426" s="17">
        <v>43471</v>
      </c>
      <c r="C3426" s="18">
        <v>3</v>
      </c>
      <c r="D3426" s="18">
        <v>0</v>
      </c>
      <c r="E3426" s="18">
        <v>0</v>
      </c>
      <c r="F3426" s="9">
        <v>0</v>
      </c>
      <c r="G3426" s="24">
        <v>2</v>
      </c>
      <c r="H3426" s="24">
        <f>Table1[[#This Row],[Week]]+7</f>
        <v>9</v>
      </c>
      <c r="I3426" s="32">
        <f>VLOOKUP(Table1[[#This Row],[WeekName]],LookUp!A:B,2)</f>
        <v>43472</v>
      </c>
      <c r="J3426" s="47">
        <f>MONTH(Table1[[#This Row],[DateTime]])</f>
        <v>1</v>
      </c>
    </row>
    <row r="3427" spans="1:10" x14ac:dyDescent="0.25">
      <c r="A3427" s="15" t="s">
        <v>41</v>
      </c>
      <c r="B3427" s="17">
        <v>43471</v>
      </c>
      <c r="C3427" s="18">
        <v>81</v>
      </c>
      <c r="D3427" s="18">
        <v>24</v>
      </c>
      <c r="E3427" s="18">
        <v>57</v>
      </c>
      <c r="F3427" s="9">
        <v>0</v>
      </c>
      <c r="G3427" s="24">
        <v>2</v>
      </c>
      <c r="H3427" s="24">
        <f>Table1[[#This Row],[Week]]+7</f>
        <v>9</v>
      </c>
      <c r="I3427" s="32">
        <f>VLOOKUP(Table1[[#This Row],[WeekName]],LookUp!A:B,2)</f>
        <v>43472</v>
      </c>
      <c r="J3427" s="47">
        <f>MONTH(Table1[[#This Row],[DateTime]])</f>
        <v>1</v>
      </c>
    </row>
    <row r="3428" spans="1:10" x14ac:dyDescent="0.25">
      <c r="A3428" s="15" t="s">
        <v>42</v>
      </c>
      <c r="B3428" s="17">
        <v>43471</v>
      </c>
      <c r="C3428" s="18">
        <v>290</v>
      </c>
      <c r="D3428" s="18">
        <v>32</v>
      </c>
      <c r="E3428" s="18">
        <v>258</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7</v>
      </c>
      <c r="B3431" s="17">
        <v>43472</v>
      </c>
      <c r="C3431" s="18">
        <v>21</v>
      </c>
      <c r="D3431" s="18">
        <v>1</v>
      </c>
      <c r="E3431" s="18">
        <v>20</v>
      </c>
      <c r="F3431" s="9">
        <v>0</v>
      </c>
      <c r="G3431" s="24">
        <v>2</v>
      </c>
      <c r="H3431" s="24">
        <f>Table1[[#This Row],[Week]]+7</f>
        <v>9</v>
      </c>
      <c r="I3431" s="32">
        <f>VLOOKUP(Table1[[#This Row],[WeekName]],LookUp!A:B,2)</f>
        <v>43472</v>
      </c>
      <c r="J3431" s="47">
        <f>MONTH(Table1[[#This Row],[DateTime]])</f>
        <v>1</v>
      </c>
    </row>
    <row r="3432" spans="1:10" x14ac:dyDescent="0.25">
      <c r="A3432" s="15" t="s">
        <v>8</v>
      </c>
      <c r="B3432" s="17">
        <v>43472</v>
      </c>
      <c r="C3432" s="18">
        <v>97</v>
      </c>
      <c r="D3432" s="18">
        <v>10</v>
      </c>
      <c r="E3432" s="18">
        <v>87</v>
      </c>
      <c r="F3432" s="9">
        <v>0</v>
      </c>
      <c r="G3432" s="24">
        <v>2</v>
      </c>
      <c r="H3432" s="24">
        <f>Table1[[#This Row],[Week]]+7</f>
        <v>9</v>
      </c>
      <c r="I3432" s="32">
        <f>VLOOKUP(Table1[[#This Row],[WeekName]],LookUp!A:B,2)</f>
        <v>43472</v>
      </c>
      <c r="J3432" s="47">
        <f>MONTH(Table1[[#This Row],[DateTime]])</f>
        <v>1</v>
      </c>
    </row>
    <row r="3433" spans="1:10" x14ac:dyDescent="0.25">
      <c r="A3433" s="15" t="s">
        <v>9</v>
      </c>
      <c r="B3433" s="17">
        <v>43472</v>
      </c>
      <c r="C3433" s="18">
        <v>66</v>
      </c>
      <c r="D3433" s="18">
        <v>3</v>
      </c>
      <c r="E3433" s="18">
        <v>63</v>
      </c>
      <c r="F3433" s="9">
        <v>0</v>
      </c>
      <c r="G3433" s="24">
        <v>2</v>
      </c>
      <c r="H3433" s="24">
        <f>Table1[[#This Row],[Week]]+7</f>
        <v>9</v>
      </c>
      <c r="I3433" s="32">
        <f>VLOOKUP(Table1[[#This Row],[WeekName]],LookUp!A:B,2)</f>
        <v>43472</v>
      </c>
      <c r="J3433" s="47">
        <f>MONTH(Table1[[#This Row],[DateTime]])</f>
        <v>1</v>
      </c>
    </row>
    <row r="3434" spans="1:10" x14ac:dyDescent="0.25">
      <c r="A3434" s="15" t="s">
        <v>11</v>
      </c>
      <c r="B3434" s="17">
        <v>43472</v>
      </c>
      <c r="C3434" s="18">
        <v>12</v>
      </c>
      <c r="D3434" s="18">
        <v>1</v>
      </c>
      <c r="E3434" s="18">
        <v>11</v>
      </c>
      <c r="F3434" s="9">
        <v>0</v>
      </c>
      <c r="G3434" s="24">
        <v>2</v>
      </c>
      <c r="H3434" s="24">
        <f>Table1[[#This Row],[Week]]+7</f>
        <v>9</v>
      </c>
      <c r="I3434" s="32">
        <f>VLOOKUP(Table1[[#This Row],[WeekName]],LookUp!A:B,2)</f>
        <v>43472</v>
      </c>
      <c r="J3434" s="47">
        <f>MONTH(Table1[[#This Row],[DateTime]])</f>
        <v>1</v>
      </c>
    </row>
    <row r="3435" spans="1:10" x14ac:dyDescent="0.25">
      <c r="A3435" s="15" t="s">
        <v>12</v>
      </c>
      <c r="B3435" s="17">
        <v>43472</v>
      </c>
      <c r="C3435" s="18">
        <v>11</v>
      </c>
      <c r="D3435" s="18">
        <v>1</v>
      </c>
      <c r="E3435" s="18">
        <v>10</v>
      </c>
      <c r="F3435" s="9">
        <v>0</v>
      </c>
      <c r="G3435" s="24">
        <v>2</v>
      </c>
      <c r="H3435" s="24">
        <f>Table1[[#This Row],[Week]]+7</f>
        <v>9</v>
      </c>
      <c r="I3435" s="32">
        <f>VLOOKUP(Table1[[#This Row],[WeekName]],LookUp!A:B,2)</f>
        <v>43472</v>
      </c>
      <c r="J3435" s="47">
        <f>MONTH(Table1[[#This Row],[DateTime]])</f>
        <v>1</v>
      </c>
    </row>
    <row r="3436" spans="1:10" x14ac:dyDescent="0.25">
      <c r="A3436" s="15" t="s">
        <v>13</v>
      </c>
      <c r="B3436" s="17">
        <v>43472</v>
      </c>
      <c r="C3436" s="18">
        <v>4258</v>
      </c>
      <c r="D3436" s="18">
        <v>115</v>
      </c>
      <c r="E3436" s="18">
        <v>4114</v>
      </c>
      <c r="F3436" s="9">
        <v>29</v>
      </c>
      <c r="G3436" s="24">
        <v>2</v>
      </c>
      <c r="H3436" s="24">
        <f>Table1[[#This Row],[Week]]+7</f>
        <v>9</v>
      </c>
      <c r="I3436" s="32">
        <f>VLOOKUP(Table1[[#This Row],[WeekName]],LookUp!A:B,2)</f>
        <v>43472</v>
      </c>
      <c r="J3436" s="47">
        <f>MONTH(Table1[[#This Row],[DateTime]])</f>
        <v>1</v>
      </c>
    </row>
    <row r="3437" spans="1:10" x14ac:dyDescent="0.25">
      <c r="A3437" s="15" t="s">
        <v>48</v>
      </c>
      <c r="B3437" s="17">
        <v>43472</v>
      </c>
      <c r="C3437" s="18">
        <v>86</v>
      </c>
      <c r="D3437" s="18">
        <v>0</v>
      </c>
      <c r="E3437" s="18">
        <v>86</v>
      </c>
      <c r="F3437" s="9">
        <v>0</v>
      </c>
      <c r="G3437" s="24">
        <v>2</v>
      </c>
      <c r="H3437" s="24">
        <f>Table1[[#This Row],[Week]]+7</f>
        <v>9</v>
      </c>
      <c r="I3437" s="32">
        <f>VLOOKUP(Table1[[#This Row],[WeekName]],LookUp!A:B,2)</f>
        <v>43472</v>
      </c>
      <c r="J3437" s="47">
        <f>MONTH(Table1[[#This Row],[DateTime]])</f>
        <v>1</v>
      </c>
    </row>
    <row r="3438" spans="1:10" x14ac:dyDescent="0.25">
      <c r="A3438" s="15" t="s">
        <v>14</v>
      </c>
      <c r="B3438" s="17">
        <v>43472</v>
      </c>
      <c r="C3438" s="18">
        <v>289</v>
      </c>
      <c r="D3438" s="18">
        <v>27</v>
      </c>
      <c r="E3438" s="18">
        <v>261</v>
      </c>
      <c r="F3438" s="9">
        <v>1</v>
      </c>
      <c r="G3438" s="24">
        <v>2</v>
      </c>
      <c r="H3438" s="24">
        <f>Table1[[#This Row],[Week]]+7</f>
        <v>9</v>
      </c>
      <c r="I3438" s="32">
        <f>VLOOKUP(Table1[[#This Row],[WeekName]],LookUp!A:B,2)</f>
        <v>43472</v>
      </c>
      <c r="J3438" s="47">
        <f>MONTH(Table1[[#This Row],[DateTime]])</f>
        <v>1</v>
      </c>
    </row>
    <row r="3439" spans="1:10" x14ac:dyDescent="0.25">
      <c r="A3439" s="15" t="s">
        <v>15</v>
      </c>
      <c r="B3439" s="17">
        <v>43472</v>
      </c>
      <c r="C3439" s="18">
        <v>9</v>
      </c>
      <c r="D3439" s="18">
        <v>3</v>
      </c>
      <c r="E3439" s="18">
        <v>6</v>
      </c>
      <c r="F3439" s="9">
        <v>0</v>
      </c>
      <c r="G3439" s="24">
        <v>2</v>
      </c>
      <c r="H3439" s="24">
        <f>Table1[[#This Row],[Week]]+7</f>
        <v>9</v>
      </c>
      <c r="I3439" s="32">
        <f>VLOOKUP(Table1[[#This Row],[WeekName]],LookUp!A:B,2)</f>
        <v>43472</v>
      </c>
      <c r="J3439" s="47">
        <f>MONTH(Table1[[#This Row],[DateTime]])</f>
        <v>1</v>
      </c>
    </row>
    <row r="3440" spans="1:10" x14ac:dyDescent="0.25">
      <c r="A3440" s="15" t="s">
        <v>16</v>
      </c>
      <c r="B3440" s="17">
        <v>43472</v>
      </c>
      <c r="C3440" s="18">
        <v>12</v>
      </c>
      <c r="D3440" s="18">
        <v>2</v>
      </c>
      <c r="E3440" s="18">
        <v>10</v>
      </c>
      <c r="F3440" s="9">
        <v>0</v>
      </c>
      <c r="G3440" s="24">
        <v>2</v>
      </c>
      <c r="H3440" s="24">
        <f>Table1[[#This Row],[Week]]+7</f>
        <v>9</v>
      </c>
      <c r="I3440" s="32">
        <f>VLOOKUP(Table1[[#This Row],[WeekName]],LookUp!A:B,2)</f>
        <v>43472</v>
      </c>
      <c r="J3440" s="47">
        <f>MONTH(Table1[[#This Row],[DateTime]])</f>
        <v>1</v>
      </c>
    </row>
    <row r="3441" spans="1:10" x14ac:dyDescent="0.25">
      <c r="A3441" s="15" t="s">
        <v>17</v>
      </c>
      <c r="B3441" s="17">
        <v>43472</v>
      </c>
      <c r="C3441" s="18">
        <v>254</v>
      </c>
      <c r="D3441" s="18">
        <v>61</v>
      </c>
      <c r="E3441" s="18">
        <v>193</v>
      </c>
      <c r="F3441" s="9">
        <v>0</v>
      </c>
      <c r="G3441" s="24">
        <v>2</v>
      </c>
      <c r="H3441" s="24">
        <f>Table1[[#This Row],[Week]]+7</f>
        <v>9</v>
      </c>
      <c r="I3441" s="32">
        <f>VLOOKUP(Table1[[#This Row],[WeekName]],LookUp!A:B,2)</f>
        <v>43472</v>
      </c>
      <c r="J3441" s="47">
        <f>MONTH(Table1[[#This Row],[DateTime]])</f>
        <v>1</v>
      </c>
    </row>
    <row r="3442" spans="1:10" x14ac:dyDescent="0.25">
      <c r="A3442" s="15" t="s">
        <v>18</v>
      </c>
      <c r="B3442" s="17">
        <v>43472</v>
      </c>
      <c r="C3442" s="18">
        <v>167</v>
      </c>
      <c r="D3442" s="18">
        <v>4</v>
      </c>
      <c r="E3442" s="18">
        <v>163</v>
      </c>
      <c r="F3442" s="9">
        <v>0</v>
      </c>
      <c r="G3442" s="24">
        <v>2</v>
      </c>
      <c r="H3442" s="24">
        <f>Table1[[#This Row],[Week]]+7</f>
        <v>9</v>
      </c>
      <c r="I3442" s="32">
        <f>VLOOKUP(Table1[[#This Row],[WeekName]],LookUp!A:B,2)</f>
        <v>43472</v>
      </c>
      <c r="J3442" s="47">
        <f>MONTH(Table1[[#This Row],[DateTime]])</f>
        <v>1</v>
      </c>
    </row>
    <row r="3443" spans="1:10" x14ac:dyDescent="0.25">
      <c r="A3443" s="15" t="s">
        <v>21</v>
      </c>
      <c r="B3443" s="17">
        <v>43472</v>
      </c>
      <c r="C3443" s="18">
        <v>32</v>
      </c>
      <c r="D3443" s="18">
        <v>2</v>
      </c>
      <c r="E3443" s="18">
        <v>30</v>
      </c>
      <c r="F3443" s="9">
        <v>0</v>
      </c>
      <c r="G3443" s="24">
        <v>2</v>
      </c>
      <c r="H3443" s="24">
        <f>Table1[[#This Row],[Week]]+7</f>
        <v>9</v>
      </c>
      <c r="I3443" s="32">
        <f>VLOOKUP(Table1[[#This Row],[WeekName]],LookUp!A:B,2)</f>
        <v>43472</v>
      </c>
      <c r="J3443" s="47">
        <f>MONTH(Table1[[#This Row],[DateTime]])</f>
        <v>1</v>
      </c>
    </row>
    <row r="3444" spans="1:10" x14ac:dyDescent="0.25">
      <c r="A3444" s="15" t="s">
        <v>22</v>
      </c>
      <c r="B3444" s="17">
        <v>43472</v>
      </c>
      <c r="C3444" s="18">
        <v>8</v>
      </c>
      <c r="D3444" s="18">
        <v>1</v>
      </c>
      <c r="E3444" s="18">
        <v>7</v>
      </c>
      <c r="F3444" s="9">
        <v>0</v>
      </c>
      <c r="G3444" s="24">
        <v>2</v>
      </c>
      <c r="H3444" s="24">
        <f>Table1[[#This Row],[Week]]+7</f>
        <v>9</v>
      </c>
      <c r="I3444" s="32">
        <f>VLOOKUP(Table1[[#This Row],[WeekName]],LookUp!A:B,2)</f>
        <v>43472</v>
      </c>
      <c r="J3444" s="47">
        <f>MONTH(Table1[[#This Row],[DateTime]])</f>
        <v>1</v>
      </c>
    </row>
    <row r="3445" spans="1:10" x14ac:dyDescent="0.25">
      <c r="A3445" s="15" t="s">
        <v>23</v>
      </c>
      <c r="B3445" s="17">
        <v>43472</v>
      </c>
      <c r="C3445" s="18">
        <v>275</v>
      </c>
      <c r="D3445" s="18">
        <v>3</v>
      </c>
      <c r="E3445" s="18">
        <v>272</v>
      </c>
      <c r="F3445" s="9">
        <v>0</v>
      </c>
      <c r="G3445" s="24">
        <v>2</v>
      </c>
      <c r="H3445" s="24">
        <f>Table1[[#This Row],[Week]]+7</f>
        <v>9</v>
      </c>
      <c r="I3445" s="32">
        <f>VLOOKUP(Table1[[#This Row],[WeekName]],LookUp!A:B,2)</f>
        <v>43472</v>
      </c>
      <c r="J3445" s="47">
        <f>MONTH(Table1[[#This Row],[DateTime]])</f>
        <v>1</v>
      </c>
    </row>
    <row r="3446" spans="1:10" x14ac:dyDescent="0.25">
      <c r="A3446" s="15" t="s">
        <v>24</v>
      </c>
      <c r="B3446" s="17">
        <v>43472</v>
      </c>
      <c r="C3446" s="18">
        <v>3</v>
      </c>
      <c r="D3446" s="18">
        <v>0</v>
      </c>
      <c r="E3446" s="18">
        <v>3</v>
      </c>
      <c r="F3446" s="9">
        <v>0</v>
      </c>
      <c r="G3446" s="24">
        <v>2</v>
      </c>
      <c r="H3446" s="24">
        <f>Table1[[#This Row],[Week]]+7</f>
        <v>9</v>
      </c>
      <c r="I3446" s="32">
        <f>VLOOKUP(Table1[[#This Row],[WeekName]],LookUp!A:B,2)</f>
        <v>43472</v>
      </c>
      <c r="J3446" s="47">
        <f>MONTH(Table1[[#This Row],[DateTime]])</f>
        <v>1</v>
      </c>
    </row>
    <row r="3447" spans="1:10" x14ac:dyDescent="0.25">
      <c r="A3447" s="15" t="s">
        <v>25</v>
      </c>
      <c r="B3447" s="17">
        <v>43472</v>
      </c>
      <c r="C3447" s="18">
        <v>275</v>
      </c>
      <c r="D3447" s="18">
        <v>0</v>
      </c>
      <c r="E3447" s="18">
        <v>275</v>
      </c>
      <c r="F3447" s="9">
        <v>0</v>
      </c>
      <c r="G3447" s="24">
        <v>2</v>
      </c>
      <c r="H3447" s="24">
        <f>Table1[[#This Row],[Week]]+7</f>
        <v>9</v>
      </c>
      <c r="I3447" s="32">
        <f>VLOOKUP(Table1[[#This Row],[WeekName]],LookUp!A:B,2)</f>
        <v>43472</v>
      </c>
      <c r="J3447" s="47">
        <f>MONTH(Table1[[#This Row],[DateTime]])</f>
        <v>1</v>
      </c>
    </row>
    <row r="3448" spans="1:10" x14ac:dyDescent="0.25">
      <c r="A3448" s="15" t="s">
        <v>26</v>
      </c>
      <c r="B3448" s="17">
        <v>43472</v>
      </c>
      <c r="C3448" s="18">
        <v>790</v>
      </c>
      <c r="D3448" s="18">
        <v>11</v>
      </c>
      <c r="E3448" s="18">
        <v>778</v>
      </c>
      <c r="F3448" s="9">
        <v>1</v>
      </c>
      <c r="G3448" s="24">
        <v>2</v>
      </c>
      <c r="H3448" s="24">
        <f>Table1[[#This Row],[Week]]+7</f>
        <v>9</v>
      </c>
      <c r="I3448" s="32">
        <f>VLOOKUP(Table1[[#This Row],[WeekName]],LookUp!A:B,2)</f>
        <v>43472</v>
      </c>
      <c r="J3448" s="47">
        <f>MONTH(Table1[[#This Row],[DateTime]])</f>
        <v>1</v>
      </c>
    </row>
    <row r="3449" spans="1:10" x14ac:dyDescent="0.25">
      <c r="A3449" s="15" t="s">
        <v>27</v>
      </c>
      <c r="B3449" s="17">
        <v>43472</v>
      </c>
      <c r="C3449" s="18">
        <v>2007</v>
      </c>
      <c r="D3449" s="18">
        <v>24</v>
      </c>
      <c r="E3449" s="18">
        <v>1983</v>
      </c>
      <c r="F3449" s="9">
        <v>0</v>
      </c>
      <c r="G3449" s="24">
        <v>2</v>
      </c>
      <c r="H3449" s="24">
        <f>Table1[[#This Row],[Week]]+7</f>
        <v>9</v>
      </c>
      <c r="I3449" s="32">
        <f>VLOOKUP(Table1[[#This Row],[WeekName]],LookUp!A:B,2)</f>
        <v>43472</v>
      </c>
      <c r="J3449" s="47">
        <f>MONTH(Table1[[#This Row],[DateTime]])</f>
        <v>1</v>
      </c>
    </row>
    <row r="3450" spans="1:10" x14ac:dyDescent="0.25">
      <c r="A3450" s="15" t="s">
        <v>28</v>
      </c>
      <c r="B3450" s="17">
        <v>43472</v>
      </c>
      <c r="C3450" s="18">
        <v>153</v>
      </c>
      <c r="D3450" s="18">
        <v>16</v>
      </c>
      <c r="E3450" s="18">
        <v>137</v>
      </c>
      <c r="F3450" s="9">
        <v>0</v>
      </c>
      <c r="G3450" s="24">
        <v>2</v>
      </c>
      <c r="H3450" s="24">
        <f>Table1[[#This Row],[Week]]+7</f>
        <v>9</v>
      </c>
      <c r="I3450" s="32">
        <f>VLOOKUP(Table1[[#This Row],[WeekName]],LookUp!A:B,2)</f>
        <v>43472</v>
      </c>
      <c r="J3450" s="47">
        <f>MONTH(Table1[[#This Row],[DateTime]])</f>
        <v>1</v>
      </c>
    </row>
    <row r="3451" spans="1:10" x14ac:dyDescent="0.25">
      <c r="A3451" s="15" t="s">
        <v>29</v>
      </c>
      <c r="B3451" s="17">
        <v>43472</v>
      </c>
      <c r="C3451" s="18">
        <v>34</v>
      </c>
      <c r="D3451" s="18">
        <v>0</v>
      </c>
      <c r="E3451" s="18">
        <v>34</v>
      </c>
      <c r="F3451" s="9">
        <v>0</v>
      </c>
      <c r="G3451" s="24">
        <v>2</v>
      </c>
      <c r="H3451" s="24">
        <f>Table1[[#This Row],[Week]]+7</f>
        <v>9</v>
      </c>
      <c r="I3451" s="32">
        <f>VLOOKUP(Table1[[#This Row],[WeekName]],LookUp!A:B,2)</f>
        <v>43472</v>
      </c>
      <c r="J3451" s="47">
        <f>MONTH(Table1[[#This Row],[DateTime]])</f>
        <v>1</v>
      </c>
    </row>
    <row r="3452" spans="1:10" x14ac:dyDescent="0.25">
      <c r="A3452" s="15" t="s">
        <v>30</v>
      </c>
      <c r="B3452" s="17">
        <v>43472</v>
      </c>
      <c r="C3452" s="18">
        <v>21</v>
      </c>
      <c r="D3452" s="18">
        <v>1</v>
      </c>
      <c r="E3452" s="18">
        <v>20</v>
      </c>
      <c r="F3452" s="9">
        <v>0</v>
      </c>
      <c r="G3452" s="24">
        <v>2</v>
      </c>
      <c r="H3452" s="24">
        <f>Table1[[#This Row],[Week]]+7</f>
        <v>9</v>
      </c>
      <c r="I3452" s="32">
        <f>VLOOKUP(Table1[[#This Row],[WeekName]],LookUp!A:B,2)</f>
        <v>43472</v>
      </c>
      <c r="J3452" s="47">
        <f>MONTH(Table1[[#This Row],[DateTime]])</f>
        <v>1</v>
      </c>
    </row>
    <row r="3453" spans="1:10" x14ac:dyDescent="0.25">
      <c r="A3453" s="15" t="s">
        <v>31</v>
      </c>
      <c r="B3453" s="17">
        <v>43472</v>
      </c>
      <c r="C3453" s="18">
        <v>6</v>
      </c>
      <c r="D3453" s="18">
        <v>0</v>
      </c>
      <c r="E3453" s="18">
        <v>6</v>
      </c>
      <c r="F3453" s="9">
        <v>0</v>
      </c>
      <c r="G3453" s="24">
        <v>2</v>
      </c>
      <c r="H3453" s="24">
        <f>Table1[[#This Row],[Week]]+7</f>
        <v>9</v>
      </c>
      <c r="I3453" s="32">
        <f>VLOOKUP(Table1[[#This Row],[WeekName]],LookUp!A:B,2)</f>
        <v>43472</v>
      </c>
      <c r="J3453" s="47">
        <f>MONTH(Table1[[#This Row],[DateTime]])</f>
        <v>1</v>
      </c>
    </row>
    <row r="3454" spans="1:10" x14ac:dyDescent="0.25">
      <c r="A3454" s="15" t="s">
        <v>32</v>
      </c>
      <c r="B3454" s="17">
        <v>43472</v>
      </c>
      <c r="C3454" s="18">
        <v>165</v>
      </c>
      <c r="D3454" s="18">
        <v>6</v>
      </c>
      <c r="E3454" s="18">
        <v>159</v>
      </c>
      <c r="F3454" s="9">
        <v>0</v>
      </c>
      <c r="G3454" s="24">
        <v>2</v>
      </c>
      <c r="H3454" s="24">
        <f>Table1[[#This Row],[Week]]+7</f>
        <v>9</v>
      </c>
      <c r="I3454" s="32">
        <f>VLOOKUP(Table1[[#This Row],[WeekName]],LookUp!A:B,2)</f>
        <v>43472</v>
      </c>
      <c r="J3454" s="47">
        <f>MONTH(Table1[[#This Row],[DateTime]])</f>
        <v>1</v>
      </c>
    </row>
    <row r="3455" spans="1:10" x14ac:dyDescent="0.25">
      <c r="A3455" s="15" t="s">
        <v>33</v>
      </c>
      <c r="B3455" s="17">
        <v>43472</v>
      </c>
      <c r="C3455" s="18">
        <v>68</v>
      </c>
      <c r="D3455" s="18">
        <v>12</v>
      </c>
      <c r="E3455" s="18">
        <v>56</v>
      </c>
      <c r="F3455" s="9">
        <v>0</v>
      </c>
      <c r="G3455" s="24">
        <v>2</v>
      </c>
      <c r="H3455" s="24">
        <f>Table1[[#This Row],[Week]]+7</f>
        <v>9</v>
      </c>
      <c r="I3455" s="32">
        <f>VLOOKUP(Table1[[#This Row],[WeekName]],LookUp!A:B,2)</f>
        <v>43472</v>
      </c>
      <c r="J3455" s="47">
        <f>MONTH(Table1[[#This Row],[DateTime]])</f>
        <v>1</v>
      </c>
    </row>
    <row r="3456" spans="1:10" x14ac:dyDescent="0.25">
      <c r="A3456" s="15" t="s">
        <v>34</v>
      </c>
      <c r="B3456" s="17">
        <v>43472</v>
      </c>
      <c r="C3456" s="18">
        <v>91</v>
      </c>
      <c r="D3456" s="18">
        <v>11</v>
      </c>
      <c r="E3456" s="18">
        <v>80</v>
      </c>
      <c r="F3456" s="9">
        <v>0</v>
      </c>
      <c r="G3456" s="24">
        <v>2</v>
      </c>
      <c r="H3456" s="24">
        <f>Table1[[#This Row],[Week]]+7</f>
        <v>9</v>
      </c>
      <c r="I3456" s="32">
        <f>VLOOKUP(Table1[[#This Row],[WeekName]],LookUp!A:B,2)</f>
        <v>43472</v>
      </c>
      <c r="J3456" s="47">
        <f>MONTH(Table1[[#This Row],[DateTime]])</f>
        <v>1</v>
      </c>
    </row>
    <row r="3457" spans="1:10" x14ac:dyDescent="0.25">
      <c r="A3457" s="15" t="s">
        <v>35</v>
      </c>
      <c r="B3457" s="17">
        <v>43472</v>
      </c>
      <c r="C3457" s="18">
        <v>419</v>
      </c>
      <c r="D3457" s="18">
        <v>23</v>
      </c>
      <c r="E3457" s="18">
        <v>396</v>
      </c>
      <c r="F3457" s="9">
        <v>0</v>
      </c>
      <c r="G3457" s="24">
        <v>2</v>
      </c>
      <c r="H3457" s="24">
        <f>Table1[[#This Row],[Week]]+7</f>
        <v>9</v>
      </c>
      <c r="I3457" s="32">
        <f>VLOOKUP(Table1[[#This Row],[WeekName]],LookUp!A:B,2)</f>
        <v>43472</v>
      </c>
      <c r="J3457" s="47">
        <f>MONTH(Table1[[#This Row],[DateTime]])</f>
        <v>1</v>
      </c>
    </row>
    <row r="3458" spans="1:10" x14ac:dyDescent="0.25">
      <c r="A3458" s="15" t="s">
        <v>36</v>
      </c>
      <c r="B3458" s="17">
        <v>43472</v>
      </c>
      <c r="C3458" s="18">
        <v>419</v>
      </c>
      <c r="D3458" s="18">
        <v>0</v>
      </c>
      <c r="E3458" s="18">
        <v>419</v>
      </c>
      <c r="F3458" s="9">
        <v>0</v>
      </c>
      <c r="G3458" s="24">
        <v>2</v>
      </c>
      <c r="H3458" s="24">
        <f>Table1[[#This Row],[Week]]+7</f>
        <v>9</v>
      </c>
      <c r="I3458" s="32">
        <f>VLOOKUP(Table1[[#This Row],[WeekName]],LookUp!A:B,2)</f>
        <v>43472</v>
      </c>
      <c r="J3458" s="47">
        <f>MONTH(Table1[[#This Row],[DateTime]])</f>
        <v>1</v>
      </c>
    </row>
    <row r="3459" spans="1:10" x14ac:dyDescent="0.25">
      <c r="A3459" s="15" t="s">
        <v>37</v>
      </c>
      <c r="B3459" s="17">
        <v>43472</v>
      </c>
      <c r="C3459" s="18">
        <v>295</v>
      </c>
      <c r="D3459" s="18">
        <v>31</v>
      </c>
      <c r="E3459" s="18">
        <v>264</v>
      </c>
      <c r="F3459" s="9">
        <v>0</v>
      </c>
      <c r="G3459" s="24">
        <v>2</v>
      </c>
      <c r="H3459" s="24">
        <f>Table1[[#This Row],[Week]]+7</f>
        <v>9</v>
      </c>
      <c r="I3459" s="32">
        <f>VLOOKUP(Table1[[#This Row],[WeekName]],LookUp!A:B,2)</f>
        <v>43472</v>
      </c>
      <c r="J3459" s="47">
        <f>MONTH(Table1[[#This Row],[DateTime]])</f>
        <v>1</v>
      </c>
    </row>
    <row r="3460" spans="1:10" x14ac:dyDescent="0.25">
      <c r="A3460" s="15" t="s">
        <v>38</v>
      </c>
      <c r="B3460" s="17">
        <v>43472</v>
      </c>
      <c r="C3460" s="18">
        <v>93</v>
      </c>
      <c r="D3460" s="18">
        <v>14</v>
      </c>
      <c r="E3460" s="18">
        <v>79</v>
      </c>
      <c r="F3460" s="9">
        <v>0</v>
      </c>
      <c r="G3460" s="24">
        <v>2</v>
      </c>
      <c r="H3460" s="24">
        <f>Table1[[#This Row],[Week]]+7</f>
        <v>9</v>
      </c>
      <c r="I3460" s="32">
        <f>VLOOKUP(Table1[[#This Row],[WeekName]],LookUp!A:B,2)</f>
        <v>43472</v>
      </c>
      <c r="J3460" s="47">
        <f>MONTH(Table1[[#This Row],[DateTime]])</f>
        <v>1</v>
      </c>
    </row>
    <row r="3461" spans="1:10" x14ac:dyDescent="0.25">
      <c r="A3461" s="15" t="s">
        <v>39</v>
      </c>
      <c r="B3461" s="17">
        <v>43472</v>
      </c>
      <c r="C3461" s="18">
        <v>82</v>
      </c>
      <c r="D3461" s="18">
        <v>9</v>
      </c>
      <c r="E3461" s="18">
        <v>73</v>
      </c>
      <c r="F3461" s="9">
        <v>0</v>
      </c>
      <c r="G3461" s="24">
        <v>2</v>
      </c>
      <c r="H3461" s="24">
        <f>Table1[[#This Row],[Week]]+7</f>
        <v>9</v>
      </c>
      <c r="I3461" s="32">
        <f>VLOOKUP(Table1[[#This Row],[WeekName]],LookUp!A:B,2)</f>
        <v>43472</v>
      </c>
      <c r="J3461" s="47">
        <f>MONTH(Table1[[#This Row],[DateTime]])</f>
        <v>1</v>
      </c>
    </row>
    <row r="3462" spans="1:10" x14ac:dyDescent="0.25">
      <c r="A3462" s="15" t="s">
        <v>40</v>
      </c>
      <c r="B3462" s="17">
        <v>43472</v>
      </c>
      <c r="C3462" s="18">
        <v>84</v>
      </c>
      <c r="D3462" s="18">
        <v>0</v>
      </c>
      <c r="E3462" s="18">
        <v>0</v>
      </c>
      <c r="F3462" s="9">
        <v>0</v>
      </c>
      <c r="G3462" s="24">
        <v>2</v>
      </c>
      <c r="H3462" s="24">
        <f>Table1[[#This Row],[Week]]+7</f>
        <v>9</v>
      </c>
      <c r="I3462" s="32">
        <f>VLOOKUP(Table1[[#This Row],[WeekName]],LookUp!A:B,2)</f>
        <v>43472</v>
      </c>
      <c r="J3462" s="47">
        <f>MONTH(Table1[[#This Row],[DateTime]])</f>
        <v>1</v>
      </c>
    </row>
    <row r="3463" spans="1:10" x14ac:dyDescent="0.25">
      <c r="A3463" s="15" t="s">
        <v>41</v>
      </c>
      <c r="B3463" s="17">
        <v>43472</v>
      </c>
      <c r="C3463" s="18">
        <v>913</v>
      </c>
      <c r="D3463" s="18">
        <v>204</v>
      </c>
      <c r="E3463" s="18">
        <v>709</v>
      </c>
      <c r="F3463" s="9">
        <v>0</v>
      </c>
      <c r="G3463" s="24">
        <v>2</v>
      </c>
      <c r="H3463" s="24">
        <f>Table1[[#This Row],[Week]]+7</f>
        <v>9</v>
      </c>
      <c r="I3463" s="32">
        <f>VLOOKUP(Table1[[#This Row],[WeekName]],LookUp!A:B,2)</f>
        <v>43472</v>
      </c>
      <c r="J3463" s="47">
        <f>MONTH(Table1[[#This Row],[DateTime]])</f>
        <v>1</v>
      </c>
    </row>
    <row r="3464" spans="1:10" x14ac:dyDescent="0.25">
      <c r="A3464" s="15" t="s">
        <v>42</v>
      </c>
      <c r="B3464" s="17">
        <v>43472</v>
      </c>
      <c r="C3464" s="18">
        <v>4101</v>
      </c>
      <c r="D3464" s="18">
        <v>267</v>
      </c>
      <c r="E3464" s="18">
        <v>3834</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7</v>
      </c>
      <c r="B3467" s="17">
        <v>43473</v>
      </c>
      <c r="C3467" s="18">
        <v>10</v>
      </c>
      <c r="D3467" s="18">
        <v>1</v>
      </c>
      <c r="E3467" s="18">
        <v>9</v>
      </c>
      <c r="F3467" s="9">
        <v>0</v>
      </c>
      <c r="G3467" s="24">
        <v>2</v>
      </c>
      <c r="H3467" s="24">
        <f>Table1[[#This Row],[Week]]+7</f>
        <v>9</v>
      </c>
      <c r="I3467" s="32">
        <f>VLOOKUP(Table1[[#This Row],[WeekName]],LookUp!A:B,2)</f>
        <v>43472</v>
      </c>
      <c r="J3467" s="47">
        <f>MONTH(Table1[[#This Row],[DateTime]])</f>
        <v>1</v>
      </c>
    </row>
    <row r="3468" spans="1:10" x14ac:dyDescent="0.25">
      <c r="A3468" s="15" t="s">
        <v>8</v>
      </c>
      <c r="B3468" s="17">
        <v>43473</v>
      </c>
      <c r="C3468" s="18">
        <v>65</v>
      </c>
      <c r="D3468" s="18">
        <v>10</v>
      </c>
      <c r="E3468" s="18">
        <v>55</v>
      </c>
      <c r="F3468" s="9">
        <v>0</v>
      </c>
      <c r="G3468" s="24">
        <v>2</v>
      </c>
      <c r="H3468" s="24">
        <f>Table1[[#This Row],[Week]]+7</f>
        <v>9</v>
      </c>
      <c r="I3468" s="32">
        <f>VLOOKUP(Table1[[#This Row],[WeekName]],LookUp!A:B,2)</f>
        <v>43472</v>
      </c>
      <c r="J3468" s="47">
        <f>MONTH(Table1[[#This Row],[DateTime]])</f>
        <v>1</v>
      </c>
    </row>
    <row r="3469" spans="1:10" x14ac:dyDescent="0.25">
      <c r="A3469" s="15" t="s">
        <v>9</v>
      </c>
      <c r="B3469" s="17">
        <v>43473</v>
      </c>
      <c r="C3469" s="18">
        <v>45</v>
      </c>
      <c r="D3469" s="18">
        <v>1</v>
      </c>
      <c r="E3469" s="18">
        <v>44</v>
      </c>
      <c r="F3469" s="9">
        <v>0</v>
      </c>
      <c r="G3469" s="24">
        <v>2</v>
      </c>
      <c r="H3469" s="24">
        <f>Table1[[#This Row],[Week]]+7</f>
        <v>9</v>
      </c>
      <c r="I3469" s="32">
        <f>VLOOKUP(Table1[[#This Row],[WeekName]],LookUp!A:B,2)</f>
        <v>43472</v>
      </c>
      <c r="J3469" s="47">
        <f>MONTH(Table1[[#This Row],[DateTime]])</f>
        <v>1</v>
      </c>
    </row>
    <row r="3470" spans="1:10" x14ac:dyDescent="0.25">
      <c r="A3470" s="15" t="s">
        <v>10</v>
      </c>
      <c r="B3470" s="17">
        <v>43473</v>
      </c>
      <c r="C3470" s="18">
        <v>3</v>
      </c>
      <c r="D3470" s="18">
        <v>1</v>
      </c>
      <c r="E3470" s="18">
        <v>2</v>
      </c>
      <c r="F3470" s="9">
        <v>0</v>
      </c>
      <c r="G3470" s="24">
        <v>2</v>
      </c>
      <c r="H3470" s="24">
        <f>Table1[[#This Row],[Week]]+7</f>
        <v>9</v>
      </c>
      <c r="I3470" s="32">
        <f>VLOOKUP(Table1[[#This Row],[WeekName]],LookUp!A:B,2)</f>
        <v>43472</v>
      </c>
      <c r="J3470" s="47">
        <f>MONTH(Table1[[#This Row],[DateTime]])</f>
        <v>1</v>
      </c>
    </row>
    <row r="3471" spans="1:10" x14ac:dyDescent="0.25">
      <c r="A3471" s="15" t="s">
        <v>11</v>
      </c>
      <c r="B3471" s="17">
        <v>43473</v>
      </c>
      <c r="C3471" s="18">
        <v>12</v>
      </c>
      <c r="D3471" s="18">
        <v>1</v>
      </c>
      <c r="E3471" s="18">
        <v>11</v>
      </c>
      <c r="F3471" s="9">
        <v>0</v>
      </c>
      <c r="G3471" s="24">
        <v>2</v>
      </c>
      <c r="H3471" s="24">
        <f>Table1[[#This Row],[Week]]+7</f>
        <v>9</v>
      </c>
      <c r="I3471" s="32">
        <f>VLOOKUP(Table1[[#This Row],[WeekName]],LookUp!A:B,2)</f>
        <v>43472</v>
      </c>
      <c r="J3471" s="47">
        <f>MONTH(Table1[[#This Row],[DateTime]])</f>
        <v>1</v>
      </c>
    </row>
    <row r="3472" spans="1:10" x14ac:dyDescent="0.25">
      <c r="A3472" s="15" t="s">
        <v>12</v>
      </c>
      <c r="B3472" s="17">
        <v>43473</v>
      </c>
      <c r="C3472" s="18">
        <v>8</v>
      </c>
      <c r="D3472" s="18">
        <v>0</v>
      </c>
      <c r="E3472" s="18">
        <v>8</v>
      </c>
      <c r="F3472" s="9">
        <v>0</v>
      </c>
      <c r="G3472" s="24">
        <v>2</v>
      </c>
      <c r="H3472" s="24">
        <f>Table1[[#This Row],[Week]]+7</f>
        <v>9</v>
      </c>
      <c r="I3472" s="32">
        <f>VLOOKUP(Table1[[#This Row],[WeekName]],LookUp!A:B,2)</f>
        <v>43472</v>
      </c>
      <c r="J3472" s="47">
        <f>MONTH(Table1[[#This Row],[DateTime]])</f>
        <v>1</v>
      </c>
    </row>
    <row r="3473" spans="1:10" x14ac:dyDescent="0.25">
      <c r="A3473" s="15" t="s">
        <v>13</v>
      </c>
      <c r="B3473" s="17">
        <v>43473</v>
      </c>
      <c r="C3473" s="18">
        <v>3681</v>
      </c>
      <c r="D3473" s="18">
        <v>111</v>
      </c>
      <c r="E3473" s="18">
        <v>3539</v>
      </c>
      <c r="F3473" s="9">
        <v>31</v>
      </c>
      <c r="G3473" s="24">
        <v>2</v>
      </c>
      <c r="H3473" s="24">
        <f>Table1[[#This Row],[Week]]+7</f>
        <v>9</v>
      </c>
      <c r="I3473" s="32">
        <f>VLOOKUP(Table1[[#This Row],[WeekName]],LookUp!A:B,2)</f>
        <v>43472</v>
      </c>
      <c r="J3473" s="47">
        <f>MONTH(Table1[[#This Row],[DateTime]])</f>
        <v>1</v>
      </c>
    </row>
    <row r="3474" spans="1:10" x14ac:dyDescent="0.25">
      <c r="A3474" s="15" t="s">
        <v>48</v>
      </c>
      <c r="B3474" s="17">
        <v>43473</v>
      </c>
      <c r="C3474" s="18">
        <v>61</v>
      </c>
      <c r="D3474" s="18">
        <v>0</v>
      </c>
      <c r="E3474" s="18">
        <v>61</v>
      </c>
      <c r="F3474" s="9">
        <v>0</v>
      </c>
      <c r="G3474" s="24">
        <v>2</v>
      </c>
      <c r="H3474" s="24">
        <f>Table1[[#This Row],[Week]]+7</f>
        <v>9</v>
      </c>
      <c r="I3474" s="32">
        <f>VLOOKUP(Table1[[#This Row],[WeekName]],LookUp!A:B,2)</f>
        <v>43472</v>
      </c>
      <c r="J3474" s="47">
        <f>MONTH(Table1[[#This Row],[DateTime]])</f>
        <v>1</v>
      </c>
    </row>
    <row r="3475" spans="1:10" x14ac:dyDescent="0.25">
      <c r="A3475" s="15" t="s">
        <v>14</v>
      </c>
      <c r="B3475" s="17">
        <v>43473</v>
      </c>
      <c r="C3475" s="18">
        <v>275</v>
      </c>
      <c r="D3475" s="18">
        <v>32</v>
      </c>
      <c r="E3475" s="18">
        <v>243</v>
      </c>
      <c r="F3475" s="9">
        <v>0</v>
      </c>
      <c r="G3475" s="24">
        <v>2</v>
      </c>
      <c r="H3475" s="24">
        <f>Table1[[#This Row],[Week]]+7</f>
        <v>9</v>
      </c>
      <c r="I3475" s="32">
        <f>VLOOKUP(Table1[[#This Row],[WeekName]],LookUp!A:B,2)</f>
        <v>43472</v>
      </c>
      <c r="J3475" s="47">
        <f>MONTH(Table1[[#This Row],[DateTime]])</f>
        <v>1</v>
      </c>
    </row>
    <row r="3476" spans="1:10" x14ac:dyDescent="0.25">
      <c r="A3476" s="15" t="s">
        <v>15</v>
      </c>
      <c r="B3476" s="17">
        <v>43473</v>
      </c>
      <c r="C3476" s="18">
        <v>6</v>
      </c>
      <c r="D3476" s="18">
        <v>0</v>
      </c>
      <c r="E3476" s="18">
        <v>6</v>
      </c>
      <c r="F3476" s="9">
        <v>0</v>
      </c>
      <c r="G3476" s="24">
        <v>2</v>
      </c>
      <c r="H3476" s="24">
        <f>Table1[[#This Row],[Week]]+7</f>
        <v>9</v>
      </c>
      <c r="I3476" s="32">
        <f>VLOOKUP(Table1[[#This Row],[WeekName]],LookUp!A:B,2)</f>
        <v>43472</v>
      </c>
      <c r="J3476" s="47">
        <f>MONTH(Table1[[#This Row],[DateTime]])</f>
        <v>1</v>
      </c>
    </row>
    <row r="3477" spans="1:10" x14ac:dyDescent="0.25">
      <c r="A3477" s="15" t="s">
        <v>16</v>
      </c>
      <c r="B3477" s="17">
        <v>43473</v>
      </c>
      <c r="C3477" s="18">
        <v>12</v>
      </c>
      <c r="D3477" s="18">
        <v>4</v>
      </c>
      <c r="E3477" s="18">
        <v>8</v>
      </c>
      <c r="F3477" s="9">
        <v>0</v>
      </c>
      <c r="G3477" s="24">
        <v>2</v>
      </c>
      <c r="H3477" s="24">
        <f>Table1[[#This Row],[Week]]+7</f>
        <v>9</v>
      </c>
      <c r="I3477" s="32">
        <f>VLOOKUP(Table1[[#This Row],[WeekName]],LookUp!A:B,2)</f>
        <v>43472</v>
      </c>
      <c r="J3477" s="47">
        <f>MONTH(Table1[[#This Row],[DateTime]])</f>
        <v>1</v>
      </c>
    </row>
    <row r="3478" spans="1:10" x14ac:dyDescent="0.25">
      <c r="A3478" s="15" t="s">
        <v>17</v>
      </c>
      <c r="B3478" s="17">
        <v>43473</v>
      </c>
      <c r="C3478" s="18">
        <v>196</v>
      </c>
      <c r="D3478" s="18">
        <v>52</v>
      </c>
      <c r="E3478" s="18">
        <v>144</v>
      </c>
      <c r="F3478" s="9">
        <v>0</v>
      </c>
      <c r="G3478" s="24">
        <v>2</v>
      </c>
      <c r="H3478" s="24">
        <f>Table1[[#This Row],[Week]]+7</f>
        <v>9</v>
      </c>
      <c r="I3478" s="32">
        <f>VLOOKUP(Table1[[#This Row],[WeekName]],LookUp!A:B,2)</f>
        <v>43472</v>
      </c>
      <c r="J3478" s="47">
        <f>MONTH(Table1[[#This Row],[DateTime]])</f>
        <v>1</v>
      </c>
    </row>
    <row r="3479" spans="1:10" x14ac:dyDescent="0.25">
      <c r="A3479" s="15" t="s">
        <v>18</v>
      </c>
      <c r="B3479" s="17">
        <v>43473</v>
      </c>
      <c r="C3479" s="18">
        <v>121</v>
      </c>
      <c r="D3479" s="18">
        <v>2</v>
      </c>
      <c r="E3479" s="18">
        <v>119</v>
      </c>
      <c r="F3479" s="9">
        <v>0</v>
      </c>
      <c r="G3479" s="24">
        <v>2</v>
      </c>
      <c r="H3479" s="24">
        <f>Table1[[#This Row],[Week]]+7</f>
        <v>9</v>
      </c>
      <c r="I3479" s="32">
        <f>VLOOKUP(Table1[[#This Row],[WeekName]],LookUp!A:B,2)</f>
        <v>43472</v>
      </c>
      <c r="J3479" s="47">
        <f>MONTH(Table1[[#This Row],[DateTime]])</f>
        <v>1</v>
      </c>
    </row>
    <row r="3480" spans="1:10" x14ac:dyDescent="0.25">
      <c r="A3480" s="15" t="s">
        <v>19</v>
      </c>
      <c r="B3480" s="17">
        <v>43473</v>
      </c>
      <c r="C3480" s="18">
        <v>1</v>
      </c>
      <c r="D3480" s="18">
        <v>0</v>
      </c>
      <c r="E3480" s="18">
        <v>1</v>
      </c>
      <c r="F3480" s="9">
        <v>0</v>
      </c>
      <c r="G3480" s="24">
        <v>2</v>
      </c>
      <c r="H3480" s="24">
        <f>Table1[[#This Row],[Week]]+7</f>
        <v>9</v>
      </c>
      <c r="I3480" s="32">
        <f>VLOOKUP(Table1[[#This Row],[WeekName]],LookUp!A:B,2)</f>
        <v>43472</v>
      </c>
      <c r="J3480" s="47">
        <f>MONTH(Table1[[#This Row],[DateTime]])</f>
        <v>1</v>
      </c>
    </row>
    <row r="3481" spans="1:10" x14ac:dyDescent="0.25">
      <c r="A3481" s="15" t="s">
        <v>20</v>
      </c>
      <c r="B3481" s="17">
        <v>43473</v>
      </c>
      <c r="C3481" s="18">
        <v>1</v>
      </c>
      <c r="D3481" s="18">
        <v>0</v>
      </c>
      <c r="E3481" s="18">
        <v>1</v>
      </c>
      <c r="F3481" s="9">
        <v>0</v>
      </c>
      <c r="G3481" s="24">
        <v>2</v>
      </c>
      <c r="H3481" s="24">
        <f>Table1[[#This Row],[Week]]+7</f>
        <v>9</v>
      </c>
      <c r="I3481" s="32">
        <f>VLOOKUP(Table1[[#This Row],[WeekName]],LookUp!A:B,2)</f>
        <v>43472</v>
      </c>
      <c r="J3481" s="47">
        <f>MONTH(Table1[[#This Row],[DateTime]])</f>
        <v>1</v>
      </c>
    </row>
    <row r="3482" spans="1:10" x14ac:dyDescent="0.25">
      <c r="A3482" s="15" t="s">
        <v>21</v>
      </c>
      <c r="B3482" s="17">
        <v>43473</v>
      </c>
      <c r="C3482" s="18">
        <v>29</v>
      </c>
      <c r="D3482" s="18">
        <v>6</v>
      </c>
      <c r="E3482" s="18">
        <v>23</v>
      </c>
      <c r="F3482" s="9">
        <v>0</v>
      </c>
      <c r="G3482" s="24">
        <v>2</v>
      </c>
      <c r="H3482" s="24">
        <f>Table1[[#This Row],[Week]]+7</f>
        <v>9</v>
      </c>
      <c r="I3482" s="32">
        <f>VLOOKUP(Table1[[#This Row],[WeekName]],LookUp!A:B,2)</f>
        <v>43472</v>
      </c>
      <c r="J3482" s="47">
        <f>MONTH(Table1[[#This Row],[DateTime]])</f>
        <v>1</v>
      </c>
    </row>
    <row r="3483" spans="1:10" x14ac:dyDescent="0.25">
      <c r="A3483" s="15" t="s">
        <v>22</v>
      </c>
      <c r="B3483" s="17">
        <v>43473</v>
      </c>
      <c r="C3483" s="18">
        <v>8</v>
      </c>
      <c r="D3483" s="18">
        <v>0</v>
      </c>
      <c r="E3483" s="18">
        <v>8</v>
      </c>
      <c r="F3483" s="9">
        <v>0</v>
      </c>
      <c r="G3483" s="24">
        <v>2</v>
      </c>
      <c r="H3483" s="24">
        <f>Table1[[#This Row],[Week]]+7</f>
        <v>9</v>
      </c>
      <c r="I3483" s="32">
        <f>VLOOKUP(Table1[[#This Row],[WeekName]],LookUp!A:B,2)</f>
        <v>43472</v>
      </c>
      <c r="J3483" s="47">
        <f>MONTH(Table1[[#This Row],[DateTime]])</f>
        <v>1</v>
      </c>
    </row>
    <row r="3484" spans="1:10" x14ac:dyDescent="0.25">
      <c r="A3484" s="15" t="s">
        <v>23</v>
      </c>
      <c r="B3484" s="17">
        <v>43473</v>
      </c>
      <c r="C3484" s="18">
        <v>215</v>
      </c>
      <c r="D3484" s="18">
        <v>2</v>
      </c>
      <c r="E3484" s="18">
        <v>213</v>
      </c>
      <c r="F3484" s="9">
        <v>0</v>
      </c>
      <c r="G3484" s="24">
        <v>2</v>
      </c>
      <c r="H3484" s="24">
        <f>Table1[[#This Row],[Week]]+7</f>
        <v>9</v>
      </c>
      <c r="I3484" s="32">
        <f>VLOOKUP(Table1[[#This Row],[WeekName]],LookUp!A:B,2)</f>
        <v>43472</v>
      </c>
      <c r="J3484" s="47">
        <f>MONTH(Table1[[#This Row],[DateTime]])</f>
        <v>1</v>
      </c>
    </row>
    <row r="3485" spans="1:10" x14ac:dyDescent="0.25">
      <c r="A3485" s="15" t="s">
        <v>24</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25</v>
      </c>
      <c r="B3486" s="17">
        <v>43473</v>
      </c>
      <c r="C3486" s="18">
        <v>215</v>
      </c>
      <c r="D3486" s="18">
        <v>0</v>
      </c>
      <c r="E3486" s="18">
        <v>215</v>
      </c>
      <c r="F3486" s="9">
        <v>0</v>
      </c>
      <c r="G3486" s="24">
        <v>2</v>
      </c>
      <c r="H3486" s="24">
        <f>Table1[[#This Row],[Week]]+7</f>
        <v>9</v>
      </c>
      <c r="I3486" s="32">
        <f>VLOOKUP(Table1[[#This Row],[WeekName]],LookUp!A:B,2)</f>
        <v>43472</v>
      </c>
      <c r="J3486" s="47">
        <f>MONTH(Table1[[#This Row],[DateTime]])</f>
        <v>1</v>
      </c>
    </row>
    <row r="3487" spans="1:10" x14ac:dyDescent="0.25">
      <c r="A3487" s="15" t="s">
        <v>26</v>
      </c>
      <c r="B3487" s="17">
        <v>43473</v>
      </c>
      <c r="C3487" s="18">
        <v>640</v>
      </c>
      <c r="D3487" s="18">
        <v>5</v>
      </c>
      <c r="E3487" s="18">
        <v>635</v>
      </c>
      <c r="F3487" s="9">
        <v>0</v>
      </c>
      <c r="G3487" s="24">
        <v>2</v>
      </c>
      <c r="H3487" s="24">
        <f>Table1[[#This Row],[Week]]+7</f>
        <v>9</v>
      </c>
      <c r="I3487" s="32">
        <f>VLOOKUP(Table1[[#This Row],[WeekName]],LookUp!A:B,2)</f>
        <v>43472</v>
      </c>
      <c r="J3487" s="47">
        <f>MONTH(Table1[[#This Row],[DateTime]])</f>
        <v>1</v>
      </c>
    </row>
    <row r="3488" spans="1:10" x14ac:dyDescent="0.25">
      <c r="A3488" s="15" t="s">
        <v>27</v>
      </c>
      <c r="B3488" s="17">
        <v>43473</v>
      </c>
      <c r="C3488" s="18">
        <v>1767</v>
      </c>
      <c r="D3488" s="18">
        <v>16</v>
      </c>
      <c r="E3488" s="18">
        <v>1751</v>
      </c>
      <c r="F3488" s="9">
        <v>0</v>
      </c>
      <c r="G3488" s="24">
        <v>2</v>
      </c>
      <c r="H3488" s="24">
        <f>Table1[[#This Row],[Week]]+7</f>
        <v>9</v>
      </c>
      <c r="I3488" s="32">
        <f>VLOOKUP(Table1[[#This Row],[WeekName]],LookUp!A:B,2)</f>
        <v>43472</v>
      </c>
      <c r="J3488" s="47">
        <f>MONTH(Table1[[#This Row],[DateTime]])</f>
        <v>1</v>
      </c>
    </row>
    <row r="3489" spans="1:10" x14ac:dyDescent="0.25">
      <c r="A3489" s="15" t="s">
        <v>28</v>
      </c>
      <c r="B3489" s="17">
        <v>43473</v>
      </c>
      <c r="C3489" s="18">
        <v>114</v>
      </c>
      <c r="D3489" s="18">
        <v>18</v>
      </c>
      <c r="E3489" s="18">
        <v>96</v>
      </c>
      <c r="F3489" s="9">
        <v>0</v>
      </c>
      <c r="G3489" s="24">
        <v>2</v>
      </c>
      <c r="H3489" s="24">
        <f>Table1[[#This Row],[Week]]+7</f>
        <v>9</v>
      </c>
      <c r="I3489" s="32">
        <f>VLOOKUP(Table1[[#This Row],[WeekName]],LookUp!A:B,2)</f>
        <v>43472</v>
      </c>
      <c r="J3489" s="47">
        <f>MONTH(Table1[[#This Row],[DateTime]])</f>
        <v>1</v>
      </c>
    </row>
    <row r="3490" spans="1:10" x14ac:dyDescent="0.25">
      <c r="A3490" s="15" t="s">
        <v>29</v>
      </c>
      <c r="B3490" s="17">
        <v>43473</v>
      </c>
      <c r="C3490" s="18">
        <v>22</v>
      </c>
      <c r="D3490" s="18">
        <v>0</v>
      </c>
      <c r="E3490" s="18">
        <v>22</v>
      </c>
      <c r="F3490" s="9">
        <v>0</v>
      </c>
      <c r="G3490" s="24">
        <v>2</v>
      </c>
      <c r="H3490" s="24">
        <f>Table1[[#This Row],[Week]]+7</f>
        <v>9</v>
      </c>
      <c r="I3490" s="32">
        <f>VLOOKUP(Table1[[#This Row],[WeekName]],LookUp!A:B,2)</f>
        <v>43472</v>
      </c>
      <c r="J3490" s="47">
        <f>MONTH(Table1[[#This Row],[DateTime]])</f>
        <v>1</v>
      </c>
    </row>
    <row r="3491" spans="1:10" x14ac:dyDescent="0.25">
      <c r="A3491" s="15" t="s">
        <v>30</v>
      </c>
      <c r="B3491" s="17">
        <v>43473</v>
      </c>
      <c r="C3491" s="18">
        <v>27</v>
      </c>
      <c r="D3491" s="18">
        <v>0</v>
      </c>
      <c r="E3491" s="18">
        <v>27</v>
      </c>
      <c r="F3491" s="9">
        <v>0</v>
      </c>
      <c r="G3491" s="24">
        <v>2</v>
      </c>
      <c r="H3491" s="24">
        <f>Table1[[#This Row],[Week]]+7</f>
        <v>9</v>
      </c>
      <c r="I3491" s="32">
        <f>VLOOKUP(Table1[[#This Row],[WeekName]],LookUp!A:B,2)</f>
        <v>43472</v>
      </c>
      <c r="J3491" s="47">
        <f>MONTH(Table1[[#This Row],[DateTime]])</f>
        <v>1</v>
      </c>
    </row>
    <row r="3492" spans="1:10" x14ac:dyDescent="0.25">
      <c r="A3492" s="15" t="s">
        <v>31</v>
      </c>
      <c r="B3492" s="17">
        <v>43473</v>
      </c>
      <c r="C3492" s="18">
        <v>3</v>
      </c>
      <c r="D3492" s="18">
        <v>0</v>
      </c>
      <c r="E3492" s="18">
        <v>3</v>
      </c>
      <c r="F3492" s="9">
        <v>0</v>
      </c>
      <c r="G3492" s="24">
        <v>2</v>
      </c>
      <c r="H3492" s="24">
        <f>Table1[[#This Row],[Week]]+7</f>
        <v>9</v>
      </c>
      <c r="I3492" s="32">
        <f>VLOOKUP(Table1[[#This Row],[WeekName]],LookUp!A:B,2)</f>
        <v>43472</v>
      </c>
      <c r="J3492" s="47">
        <f>MONTH(Table1[[#This Row],[DateTime]])</f>
        <v>1</v>
      </c>
    </row>
    <row r="3493" spans="1:10" x14ac:dyDescent="0.25">
      <c r="A3493" s="15" t="s">
        <v>32</v>
      </c>
      <c r="B3493" s="17">
        <v>43473</v>
      </c>
      <c r="C3493" s="18">
        <v>158</v>
      </c>
      <c r="D3493" s="18">
        <v>4</v>
      </c>
      <c r="E3493" s="18">
        <v>154</v>
      </c>
      <c r="F3493" s="9">
        <v>0</v>
      </c>
      <c r="G3493" s="24">
        <v>2</v>
      </c>
      <c r="H3493" s="24">
        <f>Table1[[#This Row],[Week]]+7</f>
        <v>9</v>
      </c>
      <c r="I3493" s="32">
        <f>VLOOKUP(Table1[[#This Row],[WeekName]],LookUp!A:B,2)</f>
        <v>43472</v>
      </c>
      <c r="J3493" s="47">
        <f>MONTH(Table1[[#This Row],[DateTime]])</f>
        <v>1</v>
      </c>
    </row>
    <row r="3494" spans="1:10" x14ac:dyDescent="0.25">
      <c r="A3494" s="15" t="s">
        <v>33</v>
      </c>
      <c r="B3494" s="17">
        <v>43473</v>
      </c>
      <c r="C3494" s="18">
        <v>51</v>
      </c>
      <c r="D3494" s="18">
        <v>11</v>
      </c>
      <c r="E3494" s="18">
        <v>40</v>
      </c>
      <c r="F3494" s="9">
        <v>0</v>
      </c>
      <c r="G3494" s="24">
        <v>2</v>
      </c>
      <c r="H3494" s="24">
        <f>Table1[[#This Row],[Week]]+7</f>
        <v>9</v>
      </c>
      <c r="I3494" s="32">
        <f>VLOOKUP(Table1[[#This Row],[WeekName]],LookUp!A:B,2)</f>
        <v>43472</v>
      </c>
      <c r="J3494" s="47">
        <f>MONTH(Table1[[#This Row],[DateTime]])</f>
        <v>1</v>
      </c>
    </row>
    <row r="3495" spans="1:10" x14ac:dyDescent="0.25">
      <c r="A3495" s="15" t="s">
        <v>34</v>
      </c>
      <c r="B3495" s="17">
        <v>43473</v>
      </c>
      <c r="C3495" s="18">
        <v>75</v>
      </c>
      <c r="D3495" s="18">
        <v>7</v>
      </c>
      <c r="E3495" s="18">
        <v>68</v>
      </c>
      <c r="F3495" s="9">
        <v>0</v>
      </c>
      <c r="G3495" s="24">
        <v>2</v>
      </c>
      <c r="H3495" s="24">
        <f>Table1[[#This Row],[Week]]+7</f>
        <v>9</v>
      </c>
      <c r="I3495" s="32">
        <f>VLOOKUP(Table1[[#This Row],[WeekName]],LookUp!A:B,2)</f>
        <v>43472</v>
      </c>
      <c r="J3495" s="47">
        <f>MONTH(Table1[[#This Row],[DateTime]])</f>
        <v>1</v>
      </c>
    </row>
    <row r="3496" spans="1:10" x14ac:dyDescent="0.25">
      <c r="A3496" s="15" t="s">
        <v>35</v>
      </c>
      <c r="B3496" s="17">
        <v>43473</v>
      </c>
      <c r="C3496" s="18">
        <v>360</v>
      </c>
      <c r="D3496" s="18">
        <v>21</v>
      </c>
      <c r="E3496" s="18">
        <v>339</v>
      </c>
      <c r="F3496" s="9">
        <v>0</v>
      </c>
      <c r="G3496" s="24">
        <v>2</v>
      </c>
      <c r="H3496" s="24">
        <f>Table1[[#This Row],[Week]]+7</f>
        <v>9</v>
      </c>
      <c r="I3496" s="32">
        <f>VLOOKUP(Table1[[#This Row],[WeekName]],LookUp!A:B,2)</f>
        <v>43472</v>
      </c>
      <c r="J3496" s="47">
        <f>MONTH(Table1[[#This Row],[DateTime]])</f>
        <v>1</v>
      </c>
    </row>
    <row r="3497" spans="1:10" x14ac:dyDescent="0.25">
      <c r="A3497" s="15" t="s">
        <v>36</v>
      </c>
      <c r="B3497" s="17">
        <v>43473</v>
      </c>
      <c r="C3497" s="18">
        <v>360</v>
      </c>
      <c r="D3497" s="18">
        <v>0</v>
      </c>
      <c r="E3497" s="18">
        <v>360</v>
      </c>
      <c r="F3497" s="9">
        <v>0</v>
      </c>
      <c r="G3497" s="24">
        <v>2</v>
      </c>
      <c r="H3497" s="24">
        <f>Table1[[#This Row],[Week]]+7</f>
        <v>9</v>
      </c>
      <c r="I3497" s="32">
        <f>VLOOKUP(Table1[[#This Row],[WeekName]],LookUp!A:B,2)</f>
        <v>43472</v>
      </c>
      <c r="J3497" s="47">
        <f>MONTH(Table1[[#This Row],[DateTime]])</f>
        <v>1</v>
      </c>
    </row>
    <row r="3498" spans="1:10" x14ac:dyDescent="0.25">
      <c r="A3498" s="15" t="s">
        <v>37</v>
      </c>
      <c r="B3498" s="17">
        <v>43473</v>
      </c>
      <c r="C3498" s="18">
        <v>254</v>
      </c>
      <c r="D3498" s="18">
        <v>25</v>
      </c>
      <c r="E3498" s="18">
        <v>229</v>
      </c>
      <c r="F3498" s="9">
        <v>0</v>
      </c>
      <c r="G3498" s="24">
        <v>2</v>
      </c>
      <c r="H3498" s="24">
        <f>Table1[[#This Row],[Week]]+7</f>
        <v>9</v>
      </c>
      <c r="I3498" s="32">
        <f>VLOOKUP(Table1[[#This Row],[WeekName]],LookUp!A:B,2)</f>
        <v>43472</v>
      </c>
      <c r="J3498" s="47">
        <f>MONTH(Table1[[#This Row],[DateTime]])</f>
        <v>1</v>
      </c>
    </row>
    <row r="3499" spans="1:10" x14ac:dyDescent="0.25">
      <c r="A3499" s="15" t="s">
        <v>38</v>
      </c>
      <c r="B3499" s="17">
        <v>43473</v>
      </c>
      <c r="C3499" s="18">
        <v>86</v>
      </c>
      <c r="D3499" s="18">
        <v>15</v>
      </c>
      <c r="E3499" s="18">
        <v>71</v>
      </c>
      <c r="F3499" s="9">
        <v>0</v>
      </c>
      <c r="G3499" s="24">
        <v>2</v>
      </c>
      <c r="H3499" s="24">
        <f>Table1[[#This Row],[Week]]+7</f>
        <v>9</v>
      </c>
      <c r="I3499" s="32">
        <f>VLOOKUP(Table1[[#This Row],[WeekName]],LookUp!A:B,2)</f>
        <v>43472</v>
      </c>
      <c r="J3499" s="47">
        <f>MONTH(Table1[[#This Row],[DateTime]])</f>
        <v>1</v>
      </c>
    </row>
    <row r="3500" spans="1:10" x14ac:dyDescent="0.25">
      <c r="A3500" s="15" t="s">
        <v>39</v>
      </c>
      <c r="B3500" s="17">
        <v>43473</v>
      </c>
      <c r="C3500" s="18">
        <v>60</v>
      </c>
      <c r="D3500" s="18">
        <v>5</v>
      </c>
      <c r="E3500" s="18">
        <v>55</v>
      </c>
      <c r="F3500" s="9">
        <v>0</v>
      </c>
      <c r="G3500" s="24">
        <v>2</v>
      </c>
      <c r="H3500" s="24">
        <f>Table1[[#This Row],[Week]]+7</f>
        <v>9</v>
      </c>
      <c r="I3500" s="32">
        <f>VLOOKUP(Table1[[#This Row],[WeekName]],LookUp!A:B,2)</f>
        <v>43472</v>
      </c>
      <c r="J3500" s="47">
        <f>MONTH(Table1[[#This Row],[DateTime]])</f>
        <v>1</v>
      </c>
    </row>
    <row r="3501" spans="1:10" x14ac:dyDescent="0.25">
      <c r="A3501" s="15" t="s">
        <v>40</v>
      </c>
      <c r="B3501" s="17">
        <v>43473</v>
      </c>
      <c r="C3501" s="18">
        <v>80</v>
      </c>
      <c r="D3501" s="18">
        <v>0</v>
      </c>
      <c r="E3501" s="18">
        <v>0</v>
      </c>
      <c r="F3501" s="9">
        <v>0</v>
      </c>
      <c r="G3501" s="24">
        <v>2</v>
      </c>
      <c r="H3501" s="24">
        <f>Table1[[#This Row],[Week]]+7</f>
        <v>9</v>
      </c>
      <c r="I3501" s="32">
        <f>VLOOKUP(Table1[[#This Row],[WeekName]],LookUp!A:B,2)</f>
        <v>43472</v>
      </c>
      <c r="J3501" s="47">
        <f>MONTH(Table1[[#This Row],[DateTime]])</f>
        <v>1</v>
      </c>
    </row>
    <row r="3502" spans="1:10" x14ac:dyDescent="0.25">
      <c r="A3502" s="15" t="s">
        <v>41</v>
      </c>
      <c r="B3502" s="17">
        <v>43473</v>
      </c>
      <c r="C3502" s="18">
        <v>770</v>
      </c>
      <c r="D3502" s="18">
        <v>182</v>
      </c>
      <c r="E3502" s="18">
        <v>588</v>
      </c>
      <c r="F3502" s="9">
        <v>0</v>
      </c>
      <c r="G3502" s="24">
        <v>2</v>
      </c>
      <c r="H3502" s="24">
        <f>Table1[[#This Row],[Week]]+7</f>
        <v>9</v>
      </c>
      <c r="I3502" s="32">
        <f>VLOOKUP(Table1[[#This Row],[WeekName]],LookUp!A:B,2)</f>
        <v>43472</v>
      </c>
      <c r="J3502" s="47">
        <f>MONTH(Table1[[#This Row],[DateTime]])</f>
        <v>1</v>
      </c>
    </row>
    <row r="3503" spans="1:10" x14ac:dyDescent="0.25">
      <c r="A3503" s="15" t="s">
        <v>42</v>
      </c>
      <c r="B3503" s="17">
        <v>43473</v>
      </c>
      <c r="C3503" s="18">
        <v>3533</v>
      </c>
      <c r="D3503" s="18">
        <v>268</v>
      </c>
      <c r="E3503" s="18">
        <v>3265</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7</v>
      </c>
      <c r="B3506" s="17">
        <v>43474</v>
      </c>
      <c r="C3506" s="18">
        <v>13</v>
      </c>
      <c r="D3506" s="18">
        <v>1</v>
      </c>
      <c r="E3506" s="18">
        <v>12</v>
      </c>
      <c r="F3506" s="9">
        <v>0</v>
      </c>
      <c r="G3506" s="24">
        <v>2</v>
      </c>
      <c r="H3506" s="24">
        <f>Table1[[#This Row],[Week]]+7</f>
        <v>9</v>
      </c>
      <c r="I3506" s="32">
        <f>VLOOKUP(Table1[[#This Row],[WeekName]],LookUp!A:B,2)</f>
        <v>43472</v>
      </c>
      <c r="J3506" s="47">
        <f>MONTH(Table1[[#This Row],[DateTime]])</f>
        <v>1</v>
      </c>
    </row>
    <row r="3507" spans="1:10" x14ac:dyDescent="0.25">
      <c r="A3507" s="15" t="s">
        <v>8</v>
      </c>
      <c r="B3507" s="17">
        <v>43474</v>
      </c>
      <c r="C3507" s="18">
        <v>58</v>
      </c>
      <c r="D3507" s="18">
        <v>4</v>
      </c>
      <c r="E3507" s="18">
        <v>54</v>
      </c>
      <c r="F3507" s="9">
        <v>0</v>
      </c>
      <c r="G3507" s="24">
        <v>2</v>
      </c>
      <c r="H3507" s="24">
        <f>Table1[[#This Row],[Week]]+7</f>
        <v>9</v>
      </c>
      <c r="I3507" s="32">
        <f>VLOOKUP(Table1[[#This Row],[WeekName]],LookUp!A:B,2)</f>
        <v>43472</v>
      </c>
      <c r="J3507" s="47">
        <f>MONTH(Table1[[#This Row],[DateTime]])</f>
        <v>1</v>
      </c>
    </row>
    <row r="3508" spans="1:10" x14ac:dyDescent="0.25">
      <c r="A3508" s="15" t="s">
        <v>9</v>
      </c>
      <c r="B3508" s="17">
        <v>43474</v>
      </c>
      <c r="C3508" s="18">
        <v>41</v>
      </c>
      <c r="D3508" s="18">
        <v>2</v>
      </c>
      <c r="E3508" s="18">
        <v>39</v>
      </c>
      <c r="F3508" s="9">
        <v>0</v>
      </c>
      <c r="G3508" s="24">
        <v>2</v>
      </c>
      <c r="H3508" s="24">
        <f>Table1[[#This Row],[Week]]+7</f>
        <v>9</v>
      </c>
      <c r="I3508" s="32">
        <f>VLOOKUP(Table1[[#This Row],[WeekName]],LookUp!A:B,2)</f>
        <v>43472</v>
      </c>
      <c r="J3508" s="47">
        <f>MONTH(Table1[[#This Row],[DateTime]])</f>
        <v>1</v>
      </c>
    </row>
    <row r="3509" spans="1:10" x14ac:dyDescent="0.25">
      <c r="A3509" s="15" t="s">
        <v>11</v>
      </c>
      <c r="B3509" s="17">
        <v>43474</v>
      </c>
      <c r="C3509" s="18">
        <v>12</v>
      </c>
      <c r="D3509" s="18">
        <v>1</v>
      </c>
      <c r="E3509" s="18">
        <v>11</v>
      </c>
      <c r="F3509" s="9">
        <v>0</v>
      </c>
      <c r="G3509" s="24">
        <v>2</v>
      </c>
      <c r="H3509" s="24">
        <f>Table1[[#This Row],[Week]]+7</f>
        <v>9</v>
      </c>
      <c r="I3509" s="32">
        <f>VLOOKUP(Table1[[#This Row],[WeekName]],LookUp!A:B,2)</f>
        <v>43472</v>
      </c>
      <c r="J3509" s="47">
        <f>MONTH(Table1[[#This Row],[DateTime]])</f>
        <v>1</v>
      </c>
    </row>
    <row r="3510" spans="1:10" x14ac:dyDescent="0.25">
      <c r="A3510" s="15" t="s">
        <v>12</v>
      </c>
      <c r="B3510" s="17">
        <v>43474</v>
      </c>
      <c r="C3510" s="18">
        <v>11</v>
      </c>
      <c r="D3510" s="18">
        <v>0</v>
      </c>
      <c r="E3510" s="18">
        <v>11</v>
      </c>
      <c r="F3510" s="9">
        <v>0</v>
      </c>
      <c r="G3510" s="24">
        <v>2</v>
      </c>
      <c r="H3510" s="24">
        <f>Table1[[#This Row],[Week]]+7</f>
        <v>9</v>
      </c>
      <c r="I3510" s="32">
        <f>VLOOKUP(Table1[[#This Row],[WeekName]],LookUp!A:B,2)</f>
        <v>43472</v>
      </c>
      <c r="J3510" s="47">
        <f>MONTH(Table1[[#This Row],[DateTime]])</f>
        <v>1</v>
      </c>
    </row>
    <row r="3511" spans="1:10" x14ac:dyDescent="0.25">
      <c r="A3511" s="15" t="s">
        <v>13</v>
      </c>
      <c r="B3511" s="17">
        <v>43474</v>
      </c>
      <c r="C3511" s="18">
        <v>3379</v>
      </c>
      <c r="D3511" s="18">
        <v>90</v>
      </c>
      <c r="E3511" s="18">
        <v>3264</v>
      </c>
      <c r="F3511" s="9">
        <v>25</v>
      </c>
      <c r="G3511" s="24">
        <v>2</v>
      </c>
      <c r="H3511" s="24">
        <f>Table1[[#This Row],[Week]]+7</f>
        <v>9</v>
      </c>
      <c r="I3511" s="32">
        <f>VLOOKUP(Table1[[#This Row],[WeekName]],LookUp!A:B,2)</f>
        <v>43472</v>
      </c>
      <c r="J3511" s="47">
        <f>MONTH(Table1[[#This Row],[DateTime]])</f>
        <v>1</v>
      </c>
    </row>
    <row r="3512" spans="1:10" x14ac:dyDescent="0.25">
      <c r="A3512" s="15" t="s">
        <v>48</v>
      </c>
      <c r="B3512" s="17">
        <v>43474</v>
      </c>
      <c r="C3512" s="18">
        <v>89</v>
      </c>
      <c r="D3512" s="18">
        <v>1</v>
      </c>
      <c r="E3512" s="18">
        <v>88</v>
      </c>
      <c r="F3512" s="9">
        <v>0</v>
      </c>
      <c r="G3512" s="24">
        <v>2</v>
      </c>
      <c r="H3512" s="24">
        <f>Table1[[#This Row],[Week]]+7</f>
        <v>9</v>
      </c>
      <c r="I3512" s="32">
        <f>VLOOKUP(Table1[[#This Row],[WeekName]],LookUp!A:B,2)</f>
        <v>43472</v>
      </c>
      <c r="J3512" s="47">
        <f>MONTH(Table1[[#This Row],[DateTime]])</f>
        <v>1</v>
      </c>
    </row>
    <row r="3513" spans="1:10" x14ac:dyDescent="0.25">
      <c r="A3513" s="15" t="s">
        <v>14</v>
      </c>
      <c r="B3513" s="17">
        <v>43474</v>
      </c>
      <c r="C3513" s="18">
        <v>281</v>
      </c>
      <c r="D3513" s="18">
        <v>28</v>
      </c>
      <c r="E3513" s="18">
        <v>253</v>
      </c>
      <c r="F3513" s="9">
        <v>0</v>
      </c>
      <c r="G3513" s="24">
        <v>2</v>
      </c>
      <c r="H3513" s="24">
        <f>Table1[[#This Row],[Week]]+7</f>
        <v>9</v>
      </c>
      <c r="I3513" s="32">
        <f>VLOOKUP(Table1[[#This Row],[WeekName]],LookUp!A:B,2)</f>
        <v>43472</v>
      </c>
      <c r="J3513" s="47">
        <f>MONTH(Table1[[#This Row],[DateTime]])</f>
        <v>1</v>
      </c>
    </row>
    <row r="3514" spans="1:10" x14ac:dyDescent="0.25">
      <c r="A3514" s="15" t="s">
        <v>15</v>
      </c>
      <c r="B3514" s="17">
        <v>43474</v>
      </c>
      <c r="C3514" s="18">
        <v>9</v>
      </c>
      <c r="D3514" s="18">
        <v>0</v>
      </c>
      <c r="E3514" s="18">
        <v>9</v>
      </c>
      <c r="F3514" s="9">
        <v>0</v>
      </c>
      <c r="G3514" s="24">
        <v>2</v>
      </c>
      <c r="H3514" s="24">
        <f>Table1[[#This Row],[Week]]+7</f>
        <v>9</v>
      </c>
      <c r="I3514" s="32">
        <f>VLOOKUP(Table1[[#This Row],[WeekName]],LookUp!A:B,2)</f>
        <v>43472</v>
      </c>
      <c r="J3514" s="47">
        <f>MONTH(Table1[[#This Row],[DateTime]])</f>
        <v>1</v>
      </c>
    </row>
    <row r="3515" spans="1:10" x14ac:dyDescent="0.25">
      <c r="A3515" s="15" t="s">
        <v>16</v>
      </c>
      <c r="B3515" s="17">
        <v>43474</v>
      </c>
      <c r="C3515" s="18">
        <v>12</v>
      </c>
      <c r="D3515" s="18">
        <v>1</v>
      </c>
      <c r="E3515" s="18">
        <v>11</v>
      </c>
      <c r="F3515" s="9">
        <v>0</v>
      </c>
      <c r="G3515" s="24">
        <v>2</v>
      </c>
      <c r="H3515" s="24">
        <f>Table1[[#This Row],[Week]]+7</f>
        <v>9</v>
      </c>
      <c r="I3515" s="32">
        <f>VLOOKUP(Table1[[#This Row],[WeekName]],LookUp!A:B,2)</f>
        <v>43472</v>
      </c>
      <c r="J3515" s="47">
        <f>MONTH(Table1[[#This Row],[DateTime]])</f>
        <v>1</v>
      </c>
    </row>
    <row r="3516" spans="1:10" x14ac:dyDescent="0.25">
      <c r="A3516" s="15" t="s">
        <v>17</v>
      </c>
      <c r="B3516" s="17">
        <v>43474</v>
      </c>
      <c r="C3516" s="18">
        <v>173</v>
      </c>
      <c r="D3516" s="18">
        <v>47</v>
      </c>
      <c r="E3516" s="18">
        <v>126</v>
      </c>
      <c r="F3516" s="9">
        <v>0</v>
      </c>
      <c r="G3516" s="24">
        <v>2</v>
      </c>
      <c r="H3516" s="24">
        <f>Table1[[#This Row],[Week]]+7</f>
        <v>9</v>
      </c>
      <c r="I3516" s="32">
        <f>VLOOKUP(Table1[[#This Row],[WeekName]],LookUp!A:B,2)</f>
        <v>43472</v>
      </c>
      <c r="J3516" s="47">
        <f>MONTH(Table1[[#This Row],[DateTime]])</f>
        <v>1</v>
      </c>
    </row>
    <row r="3517" spans="1:10" x14ac:dyDescent="0.25">
      <c r="A3517" s="15" t="s">
        <v>18</v>
      </c>
      <c r="B3517" s="17">
        <v>43474</v>
      </c>
      <c r="C3517" s="18">
        <v>107</v>
      </c>
      <c r="D3517" s="18">
        <v>3</v>
      </c>
      <c r="E3517" s="18">
        <v>104</v>
      </c>
      <c r="F3517" s="9">
        <v>0</v>
      </c>
      <c r="G3517" s="24">
        <v>2</v>
      </c>
      <c r="H3517" s="24">
        <f>Table1[[#This Row],[Week]]+7</f>
        <v>9</v>
      </c>
      <c r="I3517" s="32">
        <f>VLOOKUP(Table1[[#This Row],[WeekName]],LookUp!A:B,2)</f>
        <v>43472</v>
      </c>
      <c r="J3517" s="47">
        <f>MONTH(Table1[[#This Row],[DateTime]])</f>
        <v>1</v>
      </c>
    </row>
    <row r="3518" spans="1:10" x14ac:dyDescent="0.25">
      <c r="A3518" s="15" t="s">
        <v>19</v>
      </c>
      <c r="B3518" s="17">
        <v>43474</v>
      </c>
      <c r="C3518" s="18">
        <v>1</v>
      </c>
      <c r="D3518" s="18">
        <v>0</v>
      </c>
      <c r="E3518" s="18">
        <v>1</v>
      </c>
      <c r="F3518" s="9">
        <v>0</v>
      </c>
      <c r="G3518" s="24">
        <v>2</v>
      </c>
      <c r="H3518" s="24">
        <f>Table1[[#This Row],[Week]]+7</f>
        <v>9</v>
      </c>
      <c r="I3518" s="32">
        <f>VLOOKUP(Table1[[#This Row],[WeekName]],LookUp!A:B,2)</f>
        <v>43472</v>
      </c>
      <c r="J3518" s="47">
        <f>MONTH(Table1[[#This Row],[DateTime]])</f>
        <v>1</v>
      </c>
    </row>
    <row r="3519" spans="1:10" x14ac:dyDescent="0.25">
      <c r="A3519" s="15" t="s">
        <v>20</v>
      </c>
      <c r="B3519" s="17">
        <v>43474</v>
      </c>
      <c r="C3519" s="18">
        <v>1</v>
      </c>
      <c r="D3519" s="18">
        <v>0</v>
      </c>
      <c r="E3519" s="18">
        <v>1</v>
      </c>
      <c r="F3519" s="9">
        <v>0</v>
      </c>
      <c r="G3519" s="24">
        <v>2</v>
      </c>
      <c r="H3519" s="24">
        <f>Table1[[#This Row],[Week]]+7</f>
        <v>9</v>
      </c>
      <c r="I3519" s="32">
        <f>VLOOKUP(Table1[[#This Row],[WeekName]],LookUp!A:B,2)</f>
        <v>43472</v>
      </c>
      <c r="J3519" s="47">
        <f>MONTH(Table1[[#This Row],[DateTime]])</f>
        <v>1</v>
      </c>
    </row>
    <row r="3520" spans="1:10" x14ac:dyDescent="0.25">
      <c r="A3520" s="15" t="s">
        <v>21</v>
      </c>
      <c r="B3520" s="17">
        <v>43474</v>
      </c>
      <c r="C3520" s="18">
        <v>25</v>
      </c>
      <c r="D3520" s="18">
        <v>5</v>
      </c>
      <c r="E3520" s="18">
        <v>20</v>
      </c>
      <c r="F3520" s="9">
        <v>0</v>
      </c>
      <c r="G3520" s="24">
        <v>2</v>
      </c>
      <c r="H3520" s="24">
        <f>Table1[[#This Row],[Week]]+7</f>
        <v>9</v>
      </c>
      <c r="I3520" s="32">
        <f>VLOOKUP(Table1[[#This Row],[WeekName]],LookUp!A:B,2)</f>
        <v>43472</v>
      </c>
      <c r="J3520" s="47">
        <f>MONTH(Table1[[#This Row],[DateTime]])</f>
        <v>1</v>
      </c>
    </row>
    <row r="3521" spans="1:10" x14ac:dyDescent="0.25">
      <c r="A3521" s="15" t="s">
        <v>22</v>
      </c>
      <c r="B3521" s="17">
        <v>43474</v>
      </c>
      <c r="C3521" s="18">
        <v>5</v>
      </c>
      <c r="D3521" s="18">
        <v>0</v>
      </c>
      <c r="E3521" s="18">
        <v>5</v>
      </c>
      <c r="F3521" s="9">
        <v>0</v>
      </c>
      <c r="G3521" s="24">
        <v>2</v>
      </c>
      <c r="H3521" s="24">
        <f>Table1[[#This Row],[Week]]+7</f>
        <v>9</v>
      </c>
      <c r="I3521" s="32">
        <f>VLOOKUP(Table1[[#This Row],[WeekName]],LookUp!A:B,2)</f>
        <v>43472</v>
      </c>
      <c r="J3521" s="47">
        <f>MONTH(Table1[[#This Row],[DateTime]])</f>
        <v>1</v>
      </c>
    </row>
    <row r="3522" spans="1:10" x14ac:dyDescent="0.25">
      <c r="A3522" s="15" t="s">
        <v>23</v>
      </c>
      <c r="B3522" s="17">
        <v>43474</v>
      </c>
      <c r="C3522" s="18">
        <v>190</v>
      </c>
      <c r="D3522" s="18">
        <v>0</v>
      </c>
      <c r="E3522" s="18">
        <v>190</v>
      </c>
      <c r="F3522" s="9">
        <v>0</v>
      </c>
      <c r="G3522" s="24">
        <v>2</v>
      </c>
      <c r="H3522" s="24">
        <f>Table1[[#This Row],[Week]]+7</f>
        <v>9</v>
      </c>
      <c r="I3522" s="32">
        <f>VLOOKUP(Table1[[#This Row],[WeekName]],LookUp!A:B,2)</f>
        <v>43472</v>
      </c>
      <c r="J3522" s="47">
        <f>MONTH(Table1[[#This Row],[DateTime]])</f>
        <v>1</v>
      </c>
    </row>
    <row r="3523" spans="1:10" x14ac:dyDescent="0.25">
      <c r="A3523" s="15" t="s">
        <v>24</v>
      </c>
      <c r="B3523" s="17">
        <v>43474</v>
      </c>
      <c r="C3523" s="18">
        <v>3</v>
      </c>
      <c r="D3523" s="18">
        <v>0</v>
      </c>
      <c r="E3523" s="18">
        <v>3</v>
      </c>
      <c r="F3523" s="9">
        <v>0</v>
      </c>
      <c r="G3523" s="24">
        <v>2</v>
      </c>
      <c r="H3523" s="24">
        <f>Table1[[#This Row],[Week]]+7</f>
        <v>9</v>
      </c>
      <c r="I3523" s="32">
        <f>VLOOKUP(Table1[[#This Row],[WeekName]],LookUp!A:B,2)</f>
        <v>43472</v>
      </c>
      <c r="J3523" s="47">
        <f>MONTH(Table1[[#This Row],[DateTime]])</f>
        <v>1</v>
      </c>
    </row>
    <row r="3524" spans="1:10" x14ac:dyDescent="0.25">
      <c r="A3524" s="15" t="s">
        <v>25</v>
      </c>
      <c r="B3524" s="17">
        <v>43474</v>
      </c>
      <c r="C3524" s="18">
        <v>190</v>
      </c>
      <c r="D3524" s="18">
        <v>0</v>
      </c>
      <c r="E3524" s="18">
        <v>190</v>
      </c>
      <c r="F3524" s="9">
        <v>0</v>
      </c>
      <c r="G3524" s="24">
        <v>2</v>
      </c>
      <c r="H3524" s="24">
        <f>Table1[[#This Row],[Week]]+7</f>
        <v>9</v>
      </c>
      <c r="I3524" s="32">
        <f>VLOOKUP(Table1[[#This Row],[WeekName]],LookUp!A:B,2)</f>
        <v>43472</v>
      </c>
      <c r="J3524" s="47">
        <f>MONTH(Table1[[#This Row],[DateTime]])</f>
        <v>1</v>
      </c>
    </row>
    <row r="3525" spans="1:10" x14ac:dyDescent="0.25">
      <c r="A3525" s="15" t="s">
        <v>26</v>
      </c>
      <c r="B3525" s="17">
        <v>43474</v>
      </c>
      <c r="C3525" s="18">
        <v>620</v>
      </c>
      <c r="D3525" s="18">
        <v>9</v>
      </c>
      <c r="E3525" s="18">
        <v>611</v>
      </c>
      <c r="F3525" s="9">
        <v>0</v>
      </c>
      <c r="G3525" s="24">
        <v>2</v>
      </c>
      <c r="H3525" s="24">
        <f>Table1[[#This Row],[Week]]+7</f>
        <v>9</v>
      </c>
      <c r="I3525" s="32">
        <f>VLOOKUP(Table1[[#This Row],[WeekName]],LookUp!A:B,2)</f>
        <v>43472</v>
      </c>
      <c r="J3525" s="47">
        <f>MONTH(Table1[[#This Row],[DateTime]])</f>
        <v>1</v>
      </c>
    </row>
    <row r="3526" spans="1:10" x14ac:dyDescent="0.25">
      <c r="A3526" s="15" t="s">
        <v>27</v>
      </c>
      <c r="B3526" s="17">
        <v>43474</v>
      </c>
      <c r="C3526" s="18">
        <v>1562</v>
      </c>
      <c r="D3526" s="18">
        <v>23</v>
      </c>
      <c r="E3526" s="18">
        <v>1539</v>
      </c>
      <c r="F3526" s="9">
        <v>0</v>
      </c>
      <c r="G3526" s="24">
        <v>2</v>
      </c>
      <c r="H3526" s="24">
        <f>Table1[[#This Row],[Week]]+7</f>
        <v>9</v>
      </c>
      <c r="I3526" s="32">
        <f>VLOOKUP(Table1[[#This Row],[WeekName]],LookUp!A:B,2)</f>
        <v>43472</v>
      </c>
      <c r="J3526" s="47">
        <f>MONTH(Table1[[#This Row],[DateTime]])</f>
        <v>1</v>
      </c>
    </row>
    <row r="3527" spans="1:10" x14ac:dyDescent="0.25">
      <c r="A3527" s="15" t="s">
        <v>28</v>
      </c>
      <c r="B3527" s="17">
        <v>43474</v>
      </c>
      <c r="C3527" s="18">
        <v>130</v>
      </c>
      <c r="D3527" s="18">
        <v>16</v>
      </c>
      <c r="E3527" s="18">
        <v>114</v>
      </c>
      <c r="F3527" s="9">
        <v>0</v>
      </c>
      <c r="G3527" s="24">
        <v>2</v>
      </c>
      <c r="H3527" s="24">
        <f>Table1[[#This Row],[Week]]+7</f>
        <v>9</v>
      </c>
      <c r="I3527" s="32">
        <f>VLOOKUP(Table1[[#This Row],[WeekName]],LookUp!A:B,2)</f>
        <v>43472</v>
      </c>
      <c r="J3527" s="47">
        <f>MONTH(Table1[[#This Row],[DateTime]])</f>
        <v>1</v>
      </c>
    </row>
    <row r="3528" spans="1:10" x14ac:dyDescent="0.25">
      <c r="A3528" s="15" t="s">
        <v>29</v>
      </c>
      <c r="B3528" s="17">
        <v>43474</v>
      </c>
      <c r="C3528" s="18">
        <v>27</v>
      </c>
      <c r="D3528" s="18">
        <v>1</v>
      </c>
      <c r="E3528" s="18">
        <v>26</v>
      </c>
      <c r="F3528" s="9">
        <v>0</v>
      </c>
      <c r="G3528" s="24">
        <v>2</v>
      </c>
      <c r="H3528" s="24">
        <f>Table1[[#This Row],[Week]]+7</f>
        <v>9</v>
      </c>
      <c r="I3528" s="32">
        <f>VLOOKUP(Table1[[#This Row],[WeekName]],LookUp!A:B,2)</f>
        <v>43472</v>
      </c>
      <c r="J3528" s="47">
        <f>MONTH(Table1[[#This Row],[DateTime]])</f>
        <v>1</v>
      </c>
    </row>
    <row r="3529" spans="1:10" x14ac:dyDescent="0.25">
      <c r="A3529" s="15" t="s">
        <v>30</v>
      </c>
      <c r="B3529" s="17">
        <v>43474</v>
      </c>
      <c r="C3529" s="18">
        <v>13</v>
      </c>
      <c r="D3529" s="18">
        <v>0</v>
      </c>
      <c r="E3529" s="18">
        <v>13</v>
      </c>
      <c r="F3529" s="9">
        <v>0</v>
      </c>
      <c r="G3529" s="24">
        <v>2</v>
      </c>
      <c r="H3529" s="24">
        <f>Table1[[#This Row],[Week]]+7</f>
        <v>9</v>
      </c>
      <c r="I3529" s="32">
        <f>VLOOKUP(Table1[[#This Row],[WeekName]],LookUp!A:B,2)</f>
        <v>43472</v>
      </c>
      <c r="J3529" s="47">
        <f>MONTH(Table1[[#This Row],[DateTime]])</f>
        <v>1</v>
      </c>
    </row>
    <row r="3530" spans="1:10" x14ac:dyDescent="0.25">
      <c r="A3530" s="15" t="s">
        <v>31</v>
      </c>
      <c r="B3530" s="17">
        <v>43474</v>
      </c>
      <c r="C3530" s="18">
        <v>8</v>
      </c>
      <c r="D3530" s="18">
        <v>0</v>
      </c>
      <c r="E3530" s="18">
        <v>8</v>
      </c>
      <c r="F3530" s="9">
        <v>0</v>
      </c>
      <c r="G3530" s="24">
        <v>2</v>
      </c>
      <c r="H3530" s="24">
        <f>Table1[[#This Row],[Week]]+7</f>
        <v>9</v>
      </c>
      <c r="I3530" s="32">
        <f>VLOOKUP(Table1[[#This Row],[WeekName]],LookUp!A:B,2)</f>
        <v>43472</v>
      </c>
      <c r="J3530" s="47">
        <f>MONTH(Table1[[#This Row],[DateTime]])</f>
        <v>1</v>
      </c>
    </row>
    <row r="3531" spans="1:10" x14ac:dyDescent="0.25">
      <c r="A3531" s="15" t="s">
        <v>32</v>
      </c>
      <c r="B3531" s="17">
        <v>43474</v>
      </c>
      <c r="C3531" s="18">
        <v>159</v>
      </c>
      <c r="D3531" s="18">
        <v>9</v>
      </c>
      <c r="E3531" s="18">
        <v>150</v>
      </c>
      <c r="F3531" s="9">
        <v>0</v>
      </c>
      <c r="G3531" s="24">
        <v>2</v>
      </c>
      <c r="H3531" s="24">
        <f>Table1[[#This Row],[Week]]+7</f>
        <v>9</v>
      </c>
      <c r="I3531" s="32">
        <f>VLOOKUP(Table1[[#This Row],[WeekName]],LookUp!A:B,2)</f>
        <v>43472</v>
      </c>
      <c r="J3531" s="47">
        <f>MONTH(Table1[[#This Row],[DateTime]])</f>
        <v>1</v>
      </c>
    </row>
    <row r="3532" spans="1:10" x14ac:dyDescent="0.25">
      <c r="A3532" s="15" t="s">
        <v>33</v>
      </c>
      <c r="B3532" s="17">
        <v>43474</v>
      </c>
      <c r="C3532" s="18">
        <v>48</v>
      </c>
      <c r="D3532" s="18">
        <v>10</v>
      </c>
      <c r="E3532" s="18">
        <v>38</v>
      </c>
      <c r="F3532" s="9">
        <v>0</v>
      </c>
      <c r="G3532" s="24">
        <v>2</v>
      </c>
      <c r="H3532" s="24">
        <f>Table1[[#This Row],[Week]]+7</f>
        <v>9</v>
      </c>
      <c r="I3532" s="32">
        <f>VLOOKUP(Table1[[#This Row],[WeekName]],LookUp!A:B,2)</f>
        <v>43472</v>
      </c>
      <c r="J3532" s="47">
        <f>MONTH(Table1[[#This Row],[DateTime]])</f>
        <v>1</v>
      </c>
    </row>
    <row r="3533" spans="1:10" x14ac:dyDescent="0.25">
      <c r="A3533" s="15" t="s">
        <v>34</v>
      </c>
      <c r="B3533" s="17">
        <v>43474</v>
      </c>
      <c r="C3533" s="18">
        <v>76</v>
      </c>
      <c r="D3533" s="18">
        <v>12</v>
      </c>
      <c r="E3533" s="18">
        <v>64</v>
      </c>
      <c r="F3533" s="9">
        <v>0</v>
      </c>
      <c r="G3533" s="24">
        <v>2</v>
      </c>
      <c r="H3533" s="24">
        <f>Table1[[#This Row],[Week]]+7</f>
        <v>9</v>
      </c>
      <c r="I3533" s="32">
        <f>VLOOKUP(Table1[[#This Row],[WeekName]],LookUp!A:B,2)</f>
        <v>43472</v>
      </c>
      <c r="J3533" s="47">
        <f>MONTH(Table1[[#This Row],[DateTime]])</f>
        <v>1</v>
      </c>
    </row>
    <row r="3534" spans="1:10" x14ac:dyDescent="0.25">
      <c r="A3534" s="15" t="s">
        <v>35</v>
      </c>
      <c r="B3534" s="17">
        <v>43474</v>
      </c>
      <c r="C3534" s="18">
        <v>369</v>
      </c>
      <c r="D3534" s="18">
        <v>18</v>
      </c>
      <c r="E3534" s="18">
        <v>351</v>
      </c>
      <c r="F3534" s="9">
        <v>0</v>
      </c>
      <c r="G3534" s="24">
        <v>2</v>
      </c>
      <c r="H3534" s="24">
        <f>Table1[[#This Row],[Week]]+7</f>
        <v>9</v>
      </c>
      <c r="I3534" s="32">
        <f>VLOOKUP(Table1[[#This Row],[WeekName]],LookUp!A:B,2)</f>
        <v>43472</v>
      </c>
      <c r="J3534" s="47">
        <f>MONTH(Table1[[#This Row],[DateTime]])</f>
        <v>1</v>
      </c>
    </row>
    <row r="3535" spans="1:10" x14ac:dyDescent="0.25">
      <c r="A3535" s="15" t="s">
        <v>36</v>
      </c>
      <c r="B3535" s="17">
        <v>43474</v>
      </c>
      <c r="C3535" s="18">
        <v>369</v>
      </c>
      <c r="D3535" s="18">
        <v>0</v>
      </c>
      <c r="E3535" s="18">
        <v>369</v>
      </c>
      <c r="F3535" s="9">
        <v>0</v>
      </c>
      <c r="G3535" s="24">
        <v>2</v>
      </c>
      <c r="H3535" s="24">
        <f>Table1[[#This Row],[Week]]+7</f>
        <v>9</v>
      </c>
      <c r="I3535" s="32">
        <f>VLOOKUP(Table1[[#This Row],[WeekName]],LookUp!A:B,2)</f>
        <v>43472</v>
      </c>
      <c r="J3535" s="47">
        <f>MONTH(Table1[[#This Row],[DateTime]])</f>
        <v>1</v>
      </c>
    </row>
    <row r="3536" spans="1:10" x14ac:dyDescent="0.25">
      <c r="A3536" s="15" t="s">
        <v>37</v>
      </c>
      <c r="B3536" s="17">
        <v>43474</v>
      </c>
      <c r="C3536" s="18">
        <v>228</v>
      </c>
      <c r="D3536" s="18">
        <v>25</v>
      </c>
      <c r="E3536" s="18">
        <v>203</v>
      </c>
      <c r="F3536" s="9">
        <v>0</v>
      </c>
      <c r="G3536" s="24">
        <v>2</v>
      </c>
      <c r="H3536" s="24">
        <f>Table1[[#This Row],[Week]]+7</f>
        <v>9</v>
      </c>
      <c r="I3536" s="32">
        <f>VLOOKUP(Table1[[#This Row],[WeekName]],LookUp!A:B,2)</f>
        <v>43472</v>
      </c>
      <c r="J3536" s="47">
        <f>MONTH(Table1[[#This Row],[DateTime]])</f>
        <v>1</v>
      </c>
    </row>
    <row r="3537" spans="1:10" x14ac:dyDescent="0.25">
      <c r="A3537" s="15" t="s">
        <v>38</v>
      </c>
      <c r="B3537" s="17">
        <v>43474</v>
      </c>
      <c r="C3537" s="18">
        <v>87</v>
      </c>
      <c r="D3537" s="18">
        <v>17</v>
      </c>
      <c r="E3537" s="18">
        <v>70</v>
      </c>
      <c r="F3537" s="9">
        <v>0</v>
      </c>
      <c r="G3537" s="24">
        <v>2</v>
      </c>
      <c r="H3537" s="24">
        <f>Table1[[#This Row],[Week]]+7</f>
        <v>9</v>
      </c>
      <c r="I3537" s="32">
        <f>VLOOKUP(Table1[[#This Row],[WeekName]],LookUp!A:B,2)</f>
        <v>43472</v>
      </c>
      <c r="J3537" s="47">
        <f>MONTH(Table1[[#This Row],[DateTime]])</f>
        <v>1</v>
      </c>
    </row>
    <row r="3538" spans="1:10" x14ac:dyDescent="0.25">
      <c r="A3538" s="15" t="s">
        <v>39</v>
      </c>
      <c r="B3538" s="17">
        <v>43474</v>
      </c>
      <c r="C3538" s="18">
        <v>50</v>
      </c>
      <c r="D3538" s="18">
        <v>8</v>
      </c>
      <c r="E3538" s="18">
        <v>42</v>
      </c>
      <c r="F3538" s="9">
        <v>0</v>
      </c>
      <c r="G3538" s="24">
        <v>2</v>
      </c>
      <c r="H3538" s="24">
        <f>Table1[[#This Row],[Week]]+7</f>
        <v>9</v>
      </c>
      <c r="I3538" s="32">
        <f>VLOOKUP(Table1[[#This Row],[WeekName]],LookUp!A:B,2)</f>
        <v>43472</v>
      </c>
      <c r="J3538" s="47">
        <f>MONTH(Table1[[#This Row],[DateTime]])</f>
        <v>1</v>
      </c>
    </row>
    <row r="3539" spans="1:10" x14ac:dyDescent="0.25">
      <c r="A3539" s="15" t="s">
        <v>40</v>
      </c>
      <c r="B3539" s="17">
        <v>43474</v>
      </c>
      <c r="C3539" s="18">
        <v>57</v>
      </c>
      <c r="D3539" s="18">
        <v>0</v>
      </c>
      <c r="E3539" s="18">
        <v>0</v>
      </c>
      <c r="F3539" s="9">
        <v>0</v>
      </c>
      <c r="G3539" s="24">
        <v>2</v>
      </c>
      <c r="H3539" s="24">
        <f>Table1[[#This Row],[Week]]+7</f>
        <v>9</v>
      </c>
      <c r="I3539" s="32">
        <f>VLOOKUP(Table1[[#This Row],[WeekName]],LookUp!A:B,2)</f>
        <v>43472</v>
      </c>
      <c r="J3539" s="47">
        <f>MONTH(Table1[[#This Row],[DateTime]])</f>
        <v>1</v>
      </c>
    </row>
    <row r="3540" spans="1:10" x14ac:dyDescent="0.25">
      <c r="A3540" s="15" t="s">
        <v>41</v>
      </c>
      <c r="B3540" s="17">
        <v>43474</v>
      </c>
      <c r="C3540" s="18">
        <v>764</v>
      </c>
      <c r="D3540" s="18">
        <v>170</v>
      </c>
      <c r="E3540" s="18">
        <v>594</v>
      </c>
      <c r="F3540" s="9">
        <v>0</v>
      </c>
      <c r="G3540" s="24">
        <v>2</v>
      </c>
      <c r="H3540" s="24">
        <f>Table1[[#This Row],[Week]]+7</f>
        <v>9</v>
      </c>
      <c r="I3540" s="32">
        <f>VLOOKUP(Table1[[#This Row],[WeekName]],LookUp!A:B,2)</f>
        <v>43472</v>
      </c>
      <c r="J3540" s="47">
        <f>MONTH(Table1[[#This Row],[DateTime]])</f>
        <v>1</v>
      </c>
    </row>
    <row r="3541" spans="1:10" x14ac:dyDescent="0.25">
      <c r="A3541" s="15" t="s">
        <v>42</v>
      </c>
      <c r="B3541" s="17">
        <v>43474</v>
      </c>
      <c r="C3541" s="18">
        <v>3259</v>
      </c>
      <c r="D3541" s="18">
        <v>241</v>
      </c>
      <c r="E3541" s="18">
        <v>3018</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7</v>
      </c>
      <c r="B3544" s="17">
        <v>43475</v>
      </c>
      <c r="C3544" s="18">
        <v>17</v>
      </c>
      <c r="D3544" s="18">
        <v>2</v>
      </c>
      <c r="E3544" s="18">
        <v>15</v>
      </c>
      <c r="F3544" s="9">
        <v>0</v>
      </c>
      <c r="G3544" s="24">
        <v>2</v>
      </c>
      <c r="H3544" s="24">
        <f>Table1[[#This Row],[Week]]+7</f>
        <v>9</v>
      </c>
      <c r="I3544" s="32">
        <f>VLOOKUP(Table1[[#This Row],[WeekName]],LookUp!A:B,2)</f>
        <v>43472</v>
      </c>
      <c r="J3544" s="47">
        <f>MONTH(Table1[[#This Row],[DateTime]])</f>
        <v>1</v>
      </c>
    </row>
    <row r="3545" spans="1:10" x14ac:dyDescent="0.25">
      <c r="A3545" s="15" t="s">
        <v>8</v>
      </c>
      <c r="B3545" s="17">
        <v>43475</v>
      </c>
      <c r="C3545" s="18">
        <v>71</v>
      </c>
      <c r="D3545" s="18">
        <v>11</v>
      </c>
      <c r="E3545" s="18">
        <v>60</v>
      </c>
      <c r="F3545" s="9">
        <v>0</v>
      </c>
      <c r="G3545" s="24">
        <v>2</v>
      </c>
      <c r="H3545" s="24">
        <f>Table1[[#This Row],[Week]]+7</f>
        <v>9</v>
      </c>
      <c r="I3545" s="32">
        <f>VLOOKUP(Table1[[#This Row],[WeekName]],LookUp!A:B,2)</f>
        <v>43472</v>
      </c>
      <c r="J3545" s="47">
        <f>MONTH(Table1[[#This Row],[DateTime]])</f>
        <v>1</v>
      </c>
    </row>
    <row r="3546" spans="1:10" x14ac:dyDescent="0.25">
      <c r="A3546" s="15" t="s">
        <v>9</v>
      </c>
      <c r="B3546" s="17">
        <v>43475</v>
      </c>
      <c r="C3546" s="18">
        <v>43</v>
      </c>
      <c r="D3546" s="18">
        <v>5</v>
      </c>
      <c r="E3546" s="18">
        <v>38</v>
      </c>
      <c r="F3546" s="9">
        <v>0</v>
      </c>
      <c r="G3546" s="24">
        <v>2</v>
      </c>
      <c r="H3546" s="24">
        <f>Table1[[#This Row],[Week]]+7</f>
        <v>9</v>
      </c>
      <c r="I3546" s="32">
        <f>VLOOKUP(Table1[[#This Row],[WeekName]],LookUp!A:B,2)</f>
        <v>43472</v>
      </c>
      <c r="J3546" s="47">
        <f>MONTH(Table1[[#This Row],[DateTime]])</f>
        <v>1</v>
      </c>
    </row>
    <row r="3547" spans="1:10" x14ac:dyDescent="0.25">
      <c r="A3547" s="15" t="s">
        <v>10</v>
      </c>
      <c r="B3547" s="17">
        <v>43475</v>
      </c>
      <c r="C3547" s="18">
        <v>1</v>
      </c>
      <c r="D3547" s="18">
        <v>0</v>
      </c>
      <c r="E3547" s="18">
        <v>1</v>
      </c>
      <c r="F3547" s="9">
        <v>0</v>
      </c>
      <c r="G3547" s="24">
        <v>2</v>
      </c>
      <c r="H3547" s="24">
        <f>Table1[[#This Row],[Week]]+7</f>
        <v>9</v>
      </c>
      <c r="I3547" s="32">
        <f>VLOOKUP(Table1[[#This Row],[WeekName]],LookUp!A:B,2)</f>
        <v>43472</v>
      </c>
      <c r="J3547" s="47">
        <f>MONTH(Table1[[#This Row],[DateTime]])</f>
        <v>1</v>
      </c>
    </row>
    <row r="3548" spans="1:10" x14ac:dyDescent="0.25">
      <c r="A3548" s="15" t="s">
        <v>11</v>
      </c>
      <c r="B3548" s="17">
        <v>43475</v>
      </c>
      <c r="C3548" s="18">
        <v>11</v>
      </c>
      <c r="D3548" s="18">
        <v>2</v>
      </c>
      <c r="E3548" s="18">
        <v>9</v>
      </c>
      <c r="F3548" s="9">
        <v>0</v>
      </c>
      <c r="G3548" s="24">
        <v>2</v>
      </c>
      <c r="H3548" s="24">
        <f>Table1[[#This Row],[Week]]+7</f>
        <v>9</v>
      </c>
      <c r="I3548" s="32">
        <f>VLOOKUP(Table1[[#This Row],[WeekName]],LookUp!A:B,2)</f>
        <v>43472</v>
      </c>
      <c r="J3548" s="47">
        <f>MONTH(Table1[[#This Row],[DateTime]])</f>
        <v>1</v>
      </c>
    </row>
    <row r="3549" spans="1:10" x14ac:dyDescent="0.25">
      <c r="A3549" s="15" t="s">
        <v>12</v>
      </c>
      <c r="B3549" s="17">
        <v>43475</v>
      </c>
      <c r="C3549" s="18">
        <v>8</v>
      </c>
      <c r="D3549" s="18">
        <v>0</v>
      </c>
      <c r="E3549" s="18">
        <v>8</v>
      </c>
      <c r="F3549" s="9">
        <v>0</v>
      </c>
      <c r="G3549" s="24">
        <v>2</v>
      </c>
      <c r="H3549" s="24">
        <f>Table1[[#This Row],[Week]]+7</f>
        <v>9</v>
      </c>
      <c r="I3549" s="32">
        <f>VLOOKUP(Table1[[#This Row],[WeekName]],LookUp!A:B,2)</f>
        <v>43472</v>
      </c>
      <c r="J3549" s="47">
        <f>MONTH(Table1[[#This Row],[DateTime]])</f>
        <v>1</v>
      </c>
    </row>
    <row r="3550" spans="1:10" x14ac:dyDescent="0.25">
      <c r="A3550" s="15" t="s">
        <v>13</v>
      </c>
      <c r="B3550" s="17">
        <v>43475</v>
      </c>
      <c r="C3550" s="18">
        <v>3227</v>
      </c>
      <c r="D3550" s="18">
        <v>96</v>
      </c>
      <c r="E3550" s="18">
        <v>3101</v>
      </c>
      <c r="F3550" s="9">
        <v>30</v>
      </c>
      <c r="G3550" s="24">
        <v>2</v>
      </c>
      <c r="H3550" s="24">
        <f>Table1[[#This Row],[Week]]+7</f>
        <v>9</v>
      </c>
      <c r="I3550" s="32">
        <f>VLOOKUP(Table1[[#This Row],[WeekName]],LookUp!A:B,2)</f>
        <v>43472</v>
      </c>
      <c r="J3550" s="47">
        <f>MONTH(Table1[[#This Row],[DateTime]])</f>
        <v>1</v>
      </c>
    </row>
    <row r="3551" spans="1:10" x14ac:dyDescent="0.25">
      <c r="A3551" s="15" t="s">
        <v>48</v>
      </c>
      <c r="B3551" s="17">
        <v>43475</v>
      </c>
      <c r="C3551" s="18">
        <v>89</v>
      </c>
      <c r="D3551" s="18">
        <v>0</v>
      </c>
      <c r="E3551" s="18">
        <v>89</v>
      </c>
      <c r="F3551" s="9">
        <v>0</v>
      </c>
      <c r="G3551" s="24">
        <v>2</v>
      </c>
      <c r="H3551" s="24">
        <f>Table1[[#This Row],[Week]]+7</f>
        <v>9</v>
      </c>
      <c r="I3551" s="32">
        <f>VLOOKUP(Table1[[#This Row],[WeekName]],LookUp!A:B,2)</f>
        <v>43472</v>
      </c>
      <c r="J3551" s="47">
        <f>MONTH(Table1[[#This Row],[DateTime]])</f>
        <v>1</v>
      </c>
    </row>
    <row r="3552" spans="1:10" x14ac:dyDescent="0.25">
      <c r="A3552" s="15" t="s">
        <v>14</v>
      </c>
      <c r="B3552" s="17">
        <v>43475</v>
      </c>
      <c r="C3552" s="18">
        <v>282</v>
      </c>
      <c r="D3552" s="18">
        <v>25</v>
      </c>
      <c r="E3552" s="18">
        <v>257</v>
      </c>
      <c r="F3552" s="9">
        <v>0</v>
      </c>
      <c r="G3552" s="24">
        <v>2</v>
      </c>
      <c r="H3552" s="24">
        <f>Table1[[#This Row],[Week]]+7</f>
        <v>9</v>
      </c>
      <c r="I3552" s="32">
        <f>VLOOKUP(Table1[[#This Row],[WeekName]],LookUp!A:B,2)</f>
        <v>43472</v>
      </c>
      <c r="J3552" s="47">
        <f>MONTH(Table1[[#This Row],[DateTime]])</f>
        <v>1</v>
      </c>
    </row>
    <row r="3553" spans="1:10" x14ac:dyDescent="0.25">
      <c r="A3553" s="15" t="s">
        <v>15</v>
      </c>
      <c r="B3553" s="17">
        <v>43475</v>
      </c>
      <c r="C3553" s="18">
        <v>11</v>
      </c>
      <c r="D3553" s="18">
        <v>2</v>
      </c>
      <c r="E3553" s="18">
        <v>9</v>
      </c>
      <c r="F3553" s="9">
        <v>0</v>
      </c>
      <c r="G3553" s="24">
        <v>2</v>
      </c>
      <c r="H3553" s="24">
        <f>Table1[[#This Row],[Week]]+7</f>
        <v>9</v>
      </c>
      <c r="I3553" s="32">
        <f>VLOOKUP(Table1[[#This Row],[WeekName]],LookUp!A:B,2)</f>
        <v>43472</v>
      </c>
      <c r="J3553" s="47">
        <f>MONTH(Table1[[#This Row],[DateTime]])</f>
        <v>1</v>
      </c>
    </row>
    <row r="3554" spans="1:10" x14ac:dyDescent="0.25">
      <c r="A3554" s="15" t="s">
        <v>16</v>
      </c>
      <c r="B3554" s="17">
        <v>43475</v>
      </c>
      <c r="C3554" s="18">
        <v>17</v>
      </c>
      <c r="D3554" s="18">
        <v>3</v>
      </c>
      <c r="E3554" s="18">
        <v>14</v>
      </c>
      <c r="F3554" s="9">
        <v>0</v>
      </c>
      <c r="G3554" s="24">
        <v>2</v>
      </c>
      <c r="H3554" s="24">
        <f>Table1[[#This Row],[Week]]+7</f>
        <v>9</v>
      </c>
      <c r="I3554" s="32">
        <f>VLOOKUP(Table1[[#This Row],[WeekName]],LookUp!A:B,2)</f>
        <v>43472</v>
      </c>
      <c r="J3554" s="47">
        <f>MONTH(Table1[[#This Row],[DateTime]])</f>
        <v>1</v>
      </c>
    </row>
    <row r="3555" spans="1:10" x14ac:dyDescent="0.25">
      <c r="A3555" s="15" t="s">
        <v>17</v>
      </c>
      <c r="B3555" s="17">
        <v>43475</v>
      </c>
      <c r="C3555" s="18">
        <v>181</v>
      </c>
      <c r="D3555" s="18">
        <v>37</v>
      </c>
      <c r="E3555" s="18">
        <v>144</v>
      </c>
      <c r="F3555" s="9">
        <v>0</v>
      </c>
      <c r="G3555" s="24">
        <v>2</v>
      </c>
      <c r="H3555" s="24">
        <f>Table1[[#This Row],[Week]]+7</f>
        <v>9</v>
      </c>
      <c r="I3555" s="32">
        <f>VLOOKUP(Table1[[#This Row],[WeekName]],LookUp!A:B,2)</f>
        <v>43472</v>
      </c>
      <c r="J3555" s="47">
        <f>MONTH(Table1[[#This Row],[DateTime]])</f>
        <v>1</v>
      </c>
    </row>
    <row r="3556" spans="1:10" x14ac:dyDescent="0.25">
      <c r="A3556" s="15" t="s">
        <v>18</v>
      </c>
      <c r="B3556" s="17">
        <v>43475</v>
      </c>
      <c r="C3556" s="18">
        <v>126</v>
      </c>
      <c r="D3556" s="18">
        <v>4</v>
      </c>
      <c r="E3556" s="18">
        <v>122</v>
      </c>
      <c r="F3556" s="9">
        <v>0</v>
      </c>
      <c r="G3556" s="24">
        <v>2</v>
      </c>
      <c r="H3556" s="24">
        <f>Table1[[#This Row],[Week]]+7</f>
        <v>9</v>
      </c>
      <c r="I3556" s="32">
        <f>VLOOKUP(Table1[[#This Row],[WeekName]],LookUp!A:B,2)</f>
        <v>43472</v>
      </c>
      <c r="J3556" s="47">
        <f>MONTH(Table1[[#This Row],[DateTime]])</f>
        <v>1</v>
      </c>
    </row>
    <row r="3557" spans="1:10" x14ac:dyDescent="0.25">
      <c r="A3557" s="15" t="s">
        <v>21</v>
      </c>
      <c r="B3557" s="17">
        <v>43475</v>
      </c>
      <c r="C3557" s="18">
        <v>25</v>
      </c>
      <c r="D3557" s="18">
        <v>2</v>
      </c>
      <c r="E3557" s="18">
        <v>23</v>
      </c>
      <c r="F3557" s="9">
        <v>0</v>
      </c>
      <c r="G3557" s="24">
        <v>2</v>
      </c>
      <c r="H3557" s="24">
        <f>Table1[[#This Row],[Week]]+7</f>
        <v>9</v>
      </c>
      <c r="I3557" s="32">
        <f>VLOOKUP(Table1[[#This Row],[WeekName]],LookUp!A:B,2)</f>
        <v>43472</v>
      </c>
      <c r="J3557" s="47">
        <f>MONTH(Table1[[#This Row],[DateTime]])</f>
        <v>1</v>
      </c>
    </row>
    <row r="3558" spans="1:10" x14ac:dyDescent="0.25">
      <c r="A3558" s="15" t="s">
        <v>22</v>
      </c>
      <c r="B3558" s="17">
        <v>43475</v>
      </c>
      <c r="C3558" s="18">
        <v>2</v>
      </c>
      <c r="D3558" s="18">
        <v>0</v>
      </c>
      <c r="E3558" s="18">
        <v>2</v>
      </c>
      <c r="F3558" s="9">
        <v>0</v>
      </c>
      <c r="G3558" s="24">
        <v>2</v>
      </c>
      <c r="H3558" s="24">
        <f>Table1[[#This Row],[Week]]+7</f>
        <v>9</v>
      </c>
      <c r="I3558" s="32">
        <f>VLOOKUP(Table1[[#This Row],[WeekName]],LookUp!A:B,2)</f>
        <v>43472</v>
      </c>
      <c r="J3558" s="47">
        <f>MONTH(Table1[[#This Row],[DateTime]])</f>
        <v>1</v>
      </c>
    </row>
    <row r="3559" spans="1:10" x14ac:dyDescent="0.25">
      <c r="A3559" s="15" t="s">
        <v>23</v>
      </c>
      <c r="B3559" s="17">
        <v>43475</v>
      </c>
      <c r="C3559" s="18">
        <v>204</v>
      </c>
      <c r="D3559" s="18">
        <v>0</v>
      </c>
      <c r="E3559" s="18">
        <v>204</v>
      </c>
      <c r="F3559" s="9">
        <v>0</v>
      </c>
      <c r="G3559" s="24">
        <v>2</v>
      </c>
      <c r="H3559" s="24">
        <f>Table1[[#This Row],[Week]]+7</f>
        <v>9</v>
      </c>
      <c r="I3559" s="32">
        <f>VLOOKUP(Table1[[#This Row],[WeekName]],LookUp!A:B,2)</f>
        <v>43472</v>
      </c>
      <c r="J3559" s="47">
        <f>MONTH(Table1[[#This Row],[DateTime]])</f>
        <v>1</v>
      </c>
    </row>
    <row r="3560" spans="1:10" x14ac:dyDescent="0.25">
      <c r="A3560" s="15" t="s">
        <v>24</v>
      </c>
      <c r="B3560" s="17">
        <v>43475</v>
      </c>
      <c r="C3560" s="18">
        <v>4</v>
      </c>
      <c r="D3560" s="18">
        <v>2</v>
      </c>
      <c r="E3560" s="18">
        <v>2</v>
      </c>
      <c r="F3560" s="9">
        <v>0</v>
      </c>
      <c r="G3560" s="24">
        <v>2</v>
      </c>
      <c r="H3560" s="24">
        <f>Table1[[#This Row],[Week]]+7</f>
        <v>9</v>
      </c>
      <c r="I3560" s="32">
        <f>VLOOKUP(Table1[[#This Row],[WeekName]],LookUp!A:B,2)</f>
        <v>43472</v>
      </c>
      <c r="J3560" s="47">
        <f>MONTH(Table1[[#This Row],[DateTime]])</f>
        <v>1</v>
      </c>
    </row>
    <row r="3561" spans="1:10" x14ac:dyDescent="0.25">
      <c r="A3561" s="15" t="s">
        <v>25</v>
      </c>
      <c r="B3561" s="17">
        <v>43475</v>
      </c>
      <c r="C3561" s="18">
        <v>204</v>
      </c>
      <c r="D3561" s="18">
        <v>0</v>
      </c>
      <c r="E3561" s="18">
        <v>204</v>
      </c>
      <c r="F3561" s="9">
        <v>0</v>
      </c>
      <c r="G3561" s="24">
        <v>2</v>
      </c>
      <c r="H3561" s="24">
        <f>Table1[[#This Row],[Week]]+7</f>
        <v>9</v>
      </c>
      <c r="I3561" s="32">
        <f>VLOOKUP(Table1[[#This Row],[WeekName]],LookUp!A:B,2)</f>
        <v>43472</v>
      </c>
      <c r="J3561" s="47">
        <f>MONTH(Table1[[#This Row],[DateTime]])</f>
        <v>1</v>
      </c>
    </row>
    <row r="3562" spans="1:10" x14ac:dyDescent="0.25">
      <c r="A3562" s="15" t="s">
        <v>26</v>
      </c>
      <c r="B3562" s="17">
        <v>43475</v>
      </c>
      <c r="C3562" s="18">
        <v>586</v>
      </c>
      <c r="D3562" s="18">
        <v>5</v>
      </c>
      <c r="E3562" s="18">
        <v>581</v>
      </c>
      <c r="F3562" s="9">
        <v>0</v>
      </c>
      <c r="G3562" s="24">
        <v>2</v>
      </c>
      <c r="H3562" s="24">
        <f>Table1[[#This Row],[Week]]+7</f>
        <v>9</v>
      </c>
      <c r="I3562" s="32">
        <f>VLOOKUP(Table1[[#This Row],[WeekName]],LookUp!A:B,2)</f>
        <v>43472</v>
      </c>
      <c r="J3562" s="47">
        <f>MONTH(Table1[[#This Row],[DateTime]])</f>
        <v>1</v>
      </c>
    </row>
    <row r="3563" spans="1:10" x14ac:dyDescent="0.25">
      <c r="A3563" s="15" t="s">
        <v>27</v>
      </c>
      <c r="B3563" s="17">
        <v>43475</v>
      </c>
      <c r="C3563" s="18">
        <v>1435</v>
      </c>
      <c r="D3563" s="18">
        <v>18</v>
      </c>
      <c r="E3563" s="18">
        <v>1417</v>
      </c>
      <c r="F3563" s="9">
        <v>0</v>
      </c>
      <c r="G3563" s="24">
        <v>2</v>
      </c>
      <c r="H3563" s="24">
        <f>Table1[[#This Row],[Week]]+7</f>
        <v>9</v>
      </c>
      <c r="I3563" s="32">
        <f>VLOOKUP(Table1[[#This Row],[WeekName]],LookUp!A:B,2)</f>
        <v>43472</v>
      </c>
      <c r="J3563" s="47">
        <f>MONTH(Table1[[#This Row],[DateTime]])</f>
        <v>1</v>
      </c>
    </row>
    <row r="3564" spans="1:10" x14ac:dyDescent="0.25">
      <c r="A3564" s="15" t="s">
        <v>28</v>
      </c>
      <c r="B3564" s="17">
        <v>43475</v>
      </c>
      <c r="C3564" s="18">
        <v>121</v>
      </c>
      <c r="D3564" s="18">
        <v>20</v>
      </c>
      <c r="E3564" s="18">
        <v>101</v>
      </c>
      <c r="F3564" s="9">
        <v>0</v>
      </c>
      <c r="G3564" s="24">
        <v>2</v>
      </c>
      <c r="H3564" s="24">
        <f>Table1[[#This Row],[Week]]+7</f>
        <v>9</v>
      </c>
      <c r="I3564" s="32">
        <f>VLOOKUP(Table1[[#This Row],[WeekName]],LookUp!A:B,2)</f>
        <v>43472</v>
      </c>
      <c r="J3564" s="47">
        <f>MONTH(Table1[[#This Row],[DateTime]])</f>
        <v>1</v>
      </c>
    </row>
    <row r="3565" spans="1:10" x14ac:dyDescent="0.25">
      <c r="A3565" s="15" t="s">
        <v>29</v>
      </c>
      <c r="B3565" s="17">
        <v>43475</v>
      </c>
      <c r="C3565" s="18">
        <v>27</v>
      </c>
      <c r="D3565" s="18">
        <v>0</v>
      </c>
      <c r="E3565" s="18">
        <v>27</v>
      </c>
      <c r="F3565" s="9">
        <v>0</v>
      </c>
      <c r="G3565" s="24">
        <v>2</v>
      </c>
      <c r="H3565" s="24">
        <f>Table1[[#This Row],[Week]]+7</f>
        <v>9</v>
      </c>
      <c r="I3565" s="32">
        <f>VLOOKUP(Table1[[#This Row],[WeekName]],LookUp!A:B,2)</f>
        <v>43472</v>
      </c>
      <c r="J3565" s="47">
        <f>MONTH(Table1[[#This Row],[DateTime]])</f>
        <v>1</v>
      </c>
    </row>
    <row r="3566" spans="1:10" x14ac:dyDescent="0.25">
      <c r="A3566" s="15" t="s">
        <v>30</v>
      </c>
      <c r="B3566" s="17">
        <v>43475</v>
      </c>
      <c r="C3566" s="18">
        <v>21</v>
      </c>
      <c r="D3566" s="18">
        <v>0</v>
      </c>
      <c r="E3566" s="18">
        <v>21</v>
      </c>
      <c r="F3566" s="9">
        <v>0</v>
      </c>
      <c r="G3566" s="24">
        <v>2</v>
      </c>
      <c r="H3566" s="24">
        <f>Table1[[#This Row],[Week]]+7</f>
        <v>9</v>
      </c>
      <c r="I3566" s="32">
        <f>VLOOKUP(Table1[[#This Row],[WeekName]],LookUp!A:B,2)</f>
        <v>43472</v>
      </c>
      <c r="J3566" s="47">
        <f>MONTH(Table1[[#This Row],[DateTime]])</f>
        <v>1</v>
      </c>
    </row>
    <row r="3567" spans="1:10" x14ac:dyDescent="0.25">
      <c r="A3567" s="15" t="s">
        <v>31</v>
      </c>
      <c r="B3567" s="17">
        <v>43475</v>
      </c>
      <c r="C3567" s="18">
        <v>7</v>
      </c>
      <c r="D3567" s="18">
        <v>0</v>
      </c>
      <c r="E3567" s="18">
        <v>7</v>
      </c>
      <c r="F3567" s="9">
        <v>0</v>
      </c>
      <c r="G3567" s="24">
        <v>2</v>
      </c>
      <c r="H3567" s="24">
        <f>Table1[[#This Row],[Week]]+7</f>
        <v>9</v>
      </c>
      <c r="I3567" s="32">
        <f>VLOOKUP(Table1[[#This Row],[WeekName]],LookUp!A:B,2)</f>
        <v>43472</v>
      </c>
      <c r="J3567" s="47">
        <f>MONTH(Table1[[#This Row],[DateTime]])</f>
        <v>1</v>
      </c>
    </row>
    <row r="3568" spans="1:10" x14ac:dyDescent="0.25">
      <c r="A3568" s="15" t="s">
        <v>32</v>
      </c>
      <c r="B3568" s="17">
        <v>43475</v>
      </c>
      <c r="C3568" s="18">
        <v>143</v>
      </c>
      <c r="D3568" s="18">
        <v>12</v>
      </c>
      <c r="E3568" s="18">
        <v>131</v>
      </c>
      <c r="F3568" s="9">
        <v>0</v>
      </c>
      <c r="G3568" s="24">
        <v>2</v>
      </c>
      <c r="H3568" s="24">
        <f>Table1[[#This Row],[Week]]+7</f>
        <v>9</v>
      </c>
      <c r="I3568" s="32">
        <f>VLOOKUP(Table1[[#This Row],[WeekName]],LookUp!A:B,2)</f>
        <v>43472</v>
      </c>
      <c r="J3568" s="47">
        <f>MONTH(Table1[[#This Row],[DateTime]])</f>
        <v>1</v>
      </c>
    </row>
    <row r="3569" spans="1:10" x14ac:dyDescent="0.25">
      <c r="A3569" s="15" t="s">
        <v>33</v>
      </c>
      <c r="B3569" s="17">
        <v>43475</v>
      </c>
      <c r="C3569" s="18">
        <v>58</v>
      </c>
      <c r="D3569" s="18">
        <v>10</v>
      </c>
      <c r="E3569" s="18">
        <v>48</v>
      </c>
      <c r="F3569" s="9">
        <v>0</v>
      </c>
      <c r="G3569" s="24">
        <v>2</v>
      </c>
      <c r="H3569" s="24">
        <f>Table1[[#This Row],[Week]]+7</f>
        <v>9</v>
      </c>
      <c r="I3569" s="32">
        <f>VLOOKUP(Table1[[#This Row],[WeekName]],LookUp!A:B,2)</f>
        <v>43472</v>
      </c>
      <c r="J3569" s="47">
        <f>MONTH(Table1[[#This Row],[DateTime]])</f>
        <v>1</v>
      </c>
    </row>
    <row r="3570" spans="1:10" x14ac:dyDescent="0.25">
      <c r="A3570" s="15" t="s">
        <v>34</v>
      </c>
      <c r="B3570" s="17">
        <v>43475</v>
      </c>
      <c r="C3570" s="18">
        <v>73</v>
      </c>
      <c r="D3570" s="18">
        <v>9</v>
      </c>
      <c r="E3570" s="18">
        <v>64</v>
      </c>
      <c r="F3570" s="9">
        <v>0</v>
      </c>
      <c r="G3570" s="24">
        <v>2</v>
      </c>
      <c r="H3570" s="24">
        <f>Table1[[#This Row],[Week]]+7</f>
        <v>9</v>
      </c>
      <c r="I3570" s="32">
        <f>VLOOKUP(Table1[[#This Row],[WeekName]],LookUp!A:B,2)</f>
        <v>43472</v>
      </c>
      <c r="J3570" s="47">
        <f>MONTH(Table1[[#This Row],[DateTime]])</f>
        <v>1</v>
      </c>
    </row>
    <row r="3571" spans="1:10" x14ac:dyDescent="0.25">
      <c r="A3571" s="15" t="s">
        <v>35</v>
      </c>
      <c r="B3571" s="17">
        <v>43475</v>
      </c>
      <c r="C3571" s="18">
        <v>353</v>
      </c>
      <c r="D3571" s="18">
        <v>22</v>
      </c>
      <c r="E3571" s="18">
        <v>331</v>
      </c>
      <c r="F3571" s="9">
        <v>0</v>
      </c>
      <c r="G3571" s="24">
        <v>2</v>
      </c>
      <c r="H3571" s="24">
        <f>Table1[[#This Row],[Week]]+7</f>
        <v>9</v>
      </c>
      <c r="I3571" s="32">
        <f>VLOOKUP(Table1[[#This Row],[WeekName]],LookUp!A:B,2)</f>
        <v>43472</v>
      </c>
      <c r="J3571" s="47">
        <f>MONTH(Table1[[#This Row],[DateTime]])</f>
        <v>1</v>
      </c>
    </row>
    <row r="3572" spans="1:10" x14ac:dyDescent="0.25">
      <c r="A3572" s="15" t="s">
        <v>36</v>
      </c>
      <c r="B3572" s="17">
        <v>43475</v>
      </c>
      <c r="C3572" s="18">
        <v>353</v>
      </c>
      <c r="D3572" s="18">
        <v>0</v>
      </c>
      <c r="E3572" s="18">
        <v>353</v>
      </c>
      <c r="F3572" s="9">
        <v>0</v>
      </c>
      <c r="G3572" s="24">
        <v>2</v>
      </c>
      <c r="H3572" s="24">
        <f>Table1[[#This Row],[Week]]+7</f>
        <v>9</v>
      </c>
      <c r="I3572" s="32">
        <f>VLOOKUP(Table1[[#This Row],[WeekName]],LookUp!A:B,2)</f>
        <v>43472</v>
      </c>
      <c r="J3572" s="47">
        <f>MONTH(Table1[[#This Row],[DateTime]])</f>
        <v>1</v>
      </c>
    </row>
    <row r="3573" spans="1:10" x14ac:dyDescent="0.25">
      <c r="A3573" s="15" t="s">
        <v>37</v>
      </c>
      <c r="B3573" s="17">
        <v>43475</v>
      </c>
      <c r="C3573" s="18">
        <v>232</v>
      </c>
      <c r="D3573" s="18">
        <v>25</v>
      </c>
      <c r="E3573" s="18">
        <v>207</v>
      </c>
      <c r="F3573" s="9">
        <v>0</v>
      </c>
      <c r="G3573" s="24">
        <v>2</v>
      </c>
      <c r="H3573" s="24">
        <f>Table1[[#This Row],[Week]]+7</f>
        <v>9</v>
      </c>
      <c r="I3573" s="32">
        <f>VLOOKUP(Table1[[#This Row],[WeekName]],LookUp!A:B,2)</f>
        <v>43472</v>
      </c>
      <c r="J3573" s="47">
        <f>MONTH(Table1[[#This Row],[DateTime]])</f>
        <v>1</v>
      </c>
    </row>
    <row r="3574" spans="1:10" x14ac:dyDescent="0.25">
      <c r="A3574" s="15" t="s">
        <v>38</v>
      </c>
      <c r="B3574" s="17">
        <v>43475</v>
      </c>
      <c r="C3574" s="18">
        <v>85</v>
      </c>
      <c r="D3574" s="18">
        <v>12</v>
      </c>
      <c r="E3574" s="18">
        <v>73</v>
      </c>
      <c r="F3574" s="9">
        <v>0</v>
      </c>
      <c r="G3574" s="24">
        <v>2</v>
      </c>
      <c r="H3574" s="24">
        <f>Table1[[#This Row],[Week]]+7</f>
        <v>9</v>
      </c>
      <c r="I3574" s="32">
        <f>VLOOKUP(Table1[[#This Row],[WeekName]],LookUp!A:B,2)</f>
        <v>43472</v>
      </c>
      <c r="J3574" s="47">
        <f>MONTH(Table1[[#This Row],[DateTime]])</f>
        <v>1</v>
      </c>
    </row>
    <row r="3575" spans="1:10" x14ac:dyDescent="0.25">
      <c r="A3575" s="15" t="s">
        <v>39</v>
      </c>
      <c r="B3575" s="17">
        <v>43475</v>
      </c>
      <c r="C3575" s="18">
        <v>54</v>
      </c>
      <c r="D3575" s="18">
        <v>7</v>
      </c>
      <c r="E3575" s="18">
        <v>47</v>
      </c>
      <c r="F3575" s="9">
        <v>0</v>
      </c>
      <c r="G3575" s="24">
        <v>2</v>
      </c>
      <c r="H3575" s="24">
        <f>Table1[[#This Row],[Week]]+7</f>
        <v>9</v>
      </c>
      <c r="I3575" s="32">
        <f>VLOOKUP(Table1[[#This Row],[WeekName]],LookUp!A:B,2)</f>
        <v>43472</v>
      </c>
      <c r="J3575" s="47">
        <f>MONTH(Table1[[#This Row],[DateTime]])</f>
        <v>1</v>
      </c>
    </row>
    <row r="3576" spans="1:10" x14ac:dyDescent="0.25">
      <c r="A3576" s="15" t="s">
        <v>40</v>
      </c>
      <c r="B3576" s="17">
        <v>43475</v>
      </c>
      <c r="C3576" s="18">
        <v>66</v>
      </c>
      <c r="D3576" s="18">
        <v>0</v>
      </c>
      <c r="E3576" s="18">
        <v>0</v>
      </c>
      <c r="F3576" s="9">
        <v>0</v>
      </c>
      <c r="G3576" s="24">
        <v>2</v>
      </c>
      <c r="H3576" s="24">
        <f>Table1[[#This Row],[Week]]+7</f>
        <v>9</v>
      </c>
      <c r="I3576" s="32">
        <f>VLOOKUP(Table1[[#This Row],[WeekName]],LookUp!A:B,2)</f>
        <v>43472</v>
      </c>
      <c r="J3576" s="47">
        <f>MONTH(Table1[[#This Row],[DateTime]])</f>
        <v>1</v>
      </c>
    </row>
    <row r="3577" spans="1:10" x14ac:dyDescent="0.25">
      <c r="A3577" s="15" t="s">
        <v>41</v>
      </c>
      <c r="B3577" s="17">
        <v>43475</v>
      </c>
      <c r="C3577" s="18">
        <v>710</v>
      </c>
      <c r="D3577" s="18">
        <v>175</v>
      </c>
      <c r="E3577" s="18">
        <v>535</v>
      </c>
      <c r="F3577" s="9">
        <v>0</v>
      </c>
      <c r="G3577" s="24">
        <v>2</v>
      </c>
      <c r="H3577" s="24">
        <f>Table1[[#This Row],[Week]]+7</f>
        <v>9</v>
      </c>
      <c r="I3577" s="32">
        <f>VLOOKUP(Table1[[#This Row],[WeekName]],LookUp!A:B,2)</f>
        <v>43472</v>
      </c>
      <c r="J3577" s="47">
        <f>MONTH(Table1[[#This Row],[DateTime]])</f>
        <v>1</v>
      </c>
    </row>
    <row r="3578" spans="1:10" x14ac:dyDescent="0.25">
      <c r="A3578" s="15" t="s">
        <v>42</v>
      </c>
      <c r="B3578" s="17">
        <v>43475</v>
      </c>
      <c r="C3578" s="18">
        <v>3094</v>
      </c>
      <c r="D3578" s="18">
        <v>210</v>
      </c>
      <c r="E3578" s="18">
        <v>2883</v>
      </c>
      <c r="F3578" s="9">
        <v>1</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7</v>
      </c>
      <c r="B3582" s="17">
        <v>43476</v>
      </c>
      <c r="C3582" s="18">
        <v>12</v>
      </c>
      <c r="D3582" s="18">
        <v>0</v>
      </c>
      <c r="E3582" s="18">
        <v>12</v>
      </c>
      <c r="F3582" s="9">
        <v>0</v>
      </c>
      <c r="G3582" s="24">
        <v>2</v>
      </c>
      <c r="H3582" s="24">
        <f>Table1[[#This Row],[Week]]+7</f>
        <v>9</v>
      </c>
      <c r="I3582" s="32">
        <f>VLOOKUP(Table1[[#This Row],[WeekName]],LookUp!A:B,2)</f>
        <v>43472</v>
      </c>
      <c r="J3582" s="47">
        <f>MONTH(Table1[[#This Row],[DateTime]])</f>
        <v>1</v>
      </c>
    </row>
    <row r="3583" spans="1:10" x14ac:dyDescent="0.25">
      <c r="A3583" s="15" t="s">
        <v>8</v>
      </c>
      <c r="B3583" s="17">
        <v>43476</v>
      </c>
      <c r="C3583" s="18">
        <v>57</v>
      </c>
      <c r="D3583" s="18">
        <v>5</v>
      </c>
      <c r="E3583" s="18">
        <v>52</v>
      </c>
      <c r="F3583" s="9">
        <v>0</v>
      </c>
      <c r="G3583" s="24">
        <v>2</v>
      </c>
      <c r="H3583" s="24">
        <f>Table1[[#This Row],[Week]]+7</f>
        <v>9</v>
      </c>
      <c r="I3583" s="32">
        <f>VLOOKUP(Table1[[#This Row],[WeekName]],LookUp!A:B,2)</f>
        <v>43472</v>
      </c>
      <c r="J3583" s="47">
        <f>MONTH(Table1[[#This Row],[DateTime]])</f>
        <v>1</v>
      </c>
    </row>
    <row r="3584" spans="1:10" x14ac:dyDescent="0.25">
      <c r="A3584" s="15" t="s">
        <v>9</v>
      </c>
      <c r="B3584" s="17">
        <v>43476</v>
      </c>
      <c r="C3584" s="18">
        <v>40</v>
      </c>
      <c r="D3584" s="18">
        <v>2</v>
      </c>
      <c r="E3584" s="18">
        <v>38</v>
      </c>
      <c r="F3584" s="9">
        <v>0</v>
      </c>
      <c r="G3584" s="24">
        <v>2</v>
      </c>
      <c r="H3584" s="24">
        <f>Table1[[#This Row],[Week]]+7</f>
        <v>9</v>
      </c>
      <c r="I3584" s="32">
        <f>VLOOKUP(Table1[[#This Row],[WeekName]],LookUp!A:B,2)</f>
        <v>43472</v>
      </c>
      <c r="J3584" s="47">
        <f>MONTH(Table1[[#This Row],[DateTime]])</f>
        <v>1</v>
      </c>
    </row>
    <row r="3585" spans="1:10" x14ac:dyDescent="0.25">
      <c r="A3585" s="15" t="s">
        <v>10</v>
      </c>
      <c r="B3585" s="17">
        <v>43476</v>
      </c>
      <c r="C3585" s="18">
        <v>4</v>
      </c>
      <c r="D3585" s="18">
        <v>0</v>
      </c>
      <c r="E3585" s="18">
        <v>4</v>
      </c>
      <c r="F3585" s="9">
        <v>0</v>
      </c>
      <c r="G3585" s="24">
        <v>2</v>
      </c>
      <c r="H3585" s="24">
        <f>Table1[[#This Row],[Week]]+7</f>
        <v>9</v>
      </c>
      <c r="I3585" s="32">
        <f>VLOOKUP(Table1[[#This Row],[WeekName]],LookUp!A:B,2)</f>
        <v>43472</v>
      </c>
      <c r="J3585" s="47">
        <f>MONTH(Table1[[#This Row],[DateTime]])</f>
        <v>1</v>
      </c>
    </row>
    <row r="3586" spans="1:10" x14ac:dyDescent="0.25">
      <c r="A3586" s="15" t="s">
        <v>11</v>
      </c>
      <c r="B3586" s="17">
        <v>43476</v>
      </c>
      <c r="C3586" s="18">
        <v>11</v>
      </c>
      <c r="D3586" s="18">
        <v>1</v>
      </c>
      <c r="E3586" s="18">
        <v>10</v>
      </c>
      <c r="F3586" s="9">
        <v>0</v>
      </c>
      <c r="G3586" s="24">
        <v>2</v>
      </c>
      <c r="H3586" s="24">
        <f>Table1[[#This Row],[Week]]+7</f>
        <v>9</v>
      </c>
      <c r="I3586" s="32">
        <f>VLOOKUP(Table1[[#This Row],[WeekName]],LookUp!A:B,2)</f>
        <v>43472</v>
      </c>
      <c r="J3586" s="47">
        <f>MONTH(Table1[[#This Row],[DateTime]])</f>
        <v>1</v>
      </c>
    </row>
    <row r="3587" spans="1:10" x14ac:dyDescent="0.25">
      <c r="A3587" s="15" t="s">
        <v>12</v>
      </c>
      <c r="B3587" s="17">
        <v>43476</v>
      </c>
      <c r="C3587" s="18">
        <v>6</v>
      </c>
      <c r="D3587" s="18">
        <v>1</v>
      </c>
      <c r="E3587" s="18">
        <v>5</v>
      </c>
      <c r="F3587" s="9">
        <v>0</v>
      </c>
      <c r="G3587" s="24">
        <v>2</v>
      </c>
      <c r="H3587" s="24">
        <f>Table1[[#This Row],[Week]]+7</f>
        <v>9</v>
      </c>
      <c r="I3587" s="32">
        <f>VLOOKUP(Table1[[#This Row],[WeekName]],LookUp!A:B,2)</f>
        <v>43472</v>
      </c>
      <c r="J3587" s="47">
        <f>MONTH(Table1[[#This Row],[DateTime]])</f>
        <v>1</v>
      </c>
    </row>
    <row r="3588" spans="1:10" x14ac:dyDescent="0.25">
      <c r="A3588" s="15" t="s">
        <v>13</v>
      </c>
      <c r="B3588" s="17">
        <v>43476</v>
      </c>
      <c r="C3588" s="18">
        <v>2971</v>
      </c>
      <c r="D3588" s="18">
        <v>58</v>
      </c>
      <c r="E3588" s="18">
        <v>2895</v>
      </c>
      <c r="F3588" s="9">
        <v>18</v>
      </c>
      <c r="G3588" s="24">
        <v>2</v>
      </c>
      <c r="H3588" s="24">
        <f>Table1[[#This Row],[Week]]+7</f>
        <v>9</v>
      </c>
      <c r="I3588" s="32">
        <f>VLOOKUP(Table1[[#This Row],[WeekName]],LookUp!A:B,2)</f>
        <v>43472</v>
      </c>
      <c r="J3588" s="47">
        <f>MONTH(Table1[[#This Row],[DateTime]])</f>
        <v>1</v>
      </c>
    </row>
    <row r="3589" spans="1:10" x14ac:dyDescent="0.25">
      <c r="A3589" s="15" t="s">
        <v>48</v>
      </c>
      <c r="B3589" s="17">
        <v>43476</v>
      </c>
      <c r="C3589" s="18">
        <v>74</v>
      </c>
      <c r="D3589" s="18">
        <v>1</v>
      </c>
      <c r="E3589" s="18">
        <v>73</v>
      </c>
      <c r="F3589" s="9">
        <v>0</v>
      </c>
      <c r="G3589" s="24">
        <v>2</v>
      </c>
      <c r="H3589" s="24">
        <f>Table1[[#This Row],[Week]]+7</f>
        <v>9</v>
      </c>
      <c r="I3589" s="32">
        <f>VLOOKUP(Table1[[#This Row],[WeekName]],LookUp!A:B,2)</f>
        <v>43472</v>
      </c>
      <c r="J3589" s="47">
        <f>MONTH(Table1[[#This Row],[DateTime]])</f>
        <v>1</v>
      </c>
    </row>
    <row r="3590" spans="1:10" x14ac:dyDescent="0.25">
      <c r="A3590" s="15" t="s">
        <v>14</v>
      </c>
      <c r="B3590" s="17">
        <v>43476</v>
      </c>
      <c r="C3590" s="18">
        <v>247</v>
      </c>
      <c r="D3590" s="18">
        <v>16</v>
      </c>
      <c r="E3590" s="18">
        <v>231</v>
      </c>
      <c r="F3590" s="9">
        <v>0</v>
      </c>
      <c r="G3590" s="24">
        <v>2</v>
      </c>
      <c r="H3590" s="24">
        <f>Table1[[#This Row],[Week]]+7</f>
        <v>9</v>
      </c>
      <c r="I3590" s="32">
        <f>VLOOKUP(Table1[[#This Row],[WeekName]],LookUp!A:B,2)</f>
        <v>43472</v>
      </c>
      <c r="J3590" s="47">
        <f>MONTH(Table1[[#This Row],[DateTime]])</f>
        <v>1</v>
      </c>
    </row>
    <row r="3591" spans="1:10" x14ac:dyDescent="0.25">
      <c r="A3591" s="15" t="s">
        <v>15</v>
      </c>
      <c r="B3591" s="17">
        <v>43476</v>
      </c>
      <c r="C3591" s="18">
        <v>11</v>
      </c>
      <c r="D3591" s="18">
        <v>3</v>
      </c>
      <c r="E3591" s="18">
        <v>8</v>
      </c>
      <c r="F3591" s="9">
        <v>0</v>
      </c>
      <c r="G3591" s="24">
        <v>2</v>
      </c>
      <c r="H3591" s="24">
        <f>Table1[[#This Row],[Week]]+7</f>
        <v>9</v>
      </c>
      <c r="I3591" s="32">
        <f>VLOOKUP(Table1[[#This Row],[WeekName]],LookUp!A:B,2)</f>
        <v>43472</v>
      </c>
      <c r="J3591" s="47">
        <f>MONTH(Table1[[#This Row],[DateTime]])</f>
        <v>1</v>
      </c>
    </row>
    <row r="3592" spans="1:10" x14ac:dyDescent="0.25">
      <c r="A3592" s="15" t="s">
        <v>16</v>
      </c>
      <c r="B3592" s="17">
        <v>43476</v>
      </c>
      <c r="C3592" s="18">
        <v>12</v>
      </c>
      <c r="D3592" s="18">
        <v>0</v>
      </c>
      <c r="E3592" s="18">
        <v>12</v>
      </c>
      <c r="F3592" s="9">
        <v>0</v>
      </c>
      <c r="G3592" s="24">
        <v>2</v>
      </c>
      <c r="H3592" s="24">
        <f>Table1[[#This Row],[Week]]+7</f>
        <v>9</v>
      </c>
      <c r="I3592" s="32">
        <f>VLOOKUP(Table1[[#This Row],[WeekName]],LookUp!A:B,2)</f>
        <v>43472</v>
      </c>
      <c r="J3592" s="47">
        <f>MONTH(Table1[[#This Row],[DateTime]])</f>
        <v>1</v>
      </c>
    </row>
    <row r="3593" spans="1:10" x14ac:dyDescent="0.25">
      <c r="A3593" s="15" t="s">
        <v>17</v>
      </c>
      <c r="B3593" s="17">
        <v>43476</v>
      </c>
      <c r="C3593" s="18">
        <v>152</v>
      </c>
      <c r="D3593" s="18">
        <v>43</v>
      </c>
      <c r="E3593" s="18">
        <v>109</v>
      </c>
      <c r="F3593" s="9">
        <v>0</v>
      </c>
      <c r="G3593" s="24">
        <v>2</v>
      </c>
      <c r="H3593" s="24">
        <f>Table1[[#This Row],[Week]]+7</f>
        <v>9</v>
      </c>
      <c r="I3593" s="32">
        <f>VLOOKUP(Table1[[#This Row],[WeekName]],LookUp!A:B,2)</f>
        <v>43472</v>
      </c>
      <c r="J3593" s="47">
        <f>MONTH(Table1[[#This Row],[DateTime]])</f>
        <v>1</v>
      </c>
    </row>
    <row r="3594" spans="1:10" x14ac:dyDescent="0.25">
      <c r="A3594" s="15" t="s">
        <v>18</v>
      </c>
      <c r="B3594" s="17">
        <v>43476</v>
      </c>
      <c r="C3594" s="18">
        <v>94</v>
      </c>
      <c r="D3594" s="18">
        <v>3</v>
      </c>
      <c r="E3594" s="18">
        <v>91</v>
      </c>
      <c r="F3594" s="9">
        <v>0</v>
      </c>
      <c r="G3594" s="24">
        <v>2</v>
      </c>
      <c r="H3594" s="24">
        <f>Table1[[#This Row],[Week]]+7</f>
        <v>9</v>
      </c>
      <c r="I3594" s="32">
        <f>VLOOKUP(Table1[[#This Row],[WeekName]],LookUp!A:B,2)</f>
        <v>43472</v>
      </c>
      <c r="J3594" s="47">
        <f>MONTH(Table1[[#This Row],[DateTime]])</f>
        <v>1</v>
      </c>
    </row>
    <row r="3595" spans="1:10" x14ac:dyDescent="0.25">
      <c r="A3595" s="15" t="s">
        <v>19</v>
      </c>
      <c r="B3595" s="17">
        <v>43476</v>
      </c>
      <c r="C3595" s="18">
        <v>1</v>
      </c>
      <c r="D3595" s="18">
        <v>1</v>
      </c>
      <c r="E3595" s="18">
        <v>0</v>
      </c>
      <c r="F3595" s="9">
        <v>0</v>
      </c>
      <c r="G3595" s="24">
        <v>2</v>
      </c>
      <c r="H3595" s="24">
        <f>Table1[[#This Row],[Week]]+7</f>
        <v>9</v>
      </c>
      <c r="I3595" s="32">
        <f>VLOOKUP(Table1[[#This Row],[WeekName]],LookUp!A:B,2)</f>
        <v>43472</v>
      </c>
      <c r="J3595" s="47">
        <f>MONTH(Table1[[#This Row],[DateTime]])</f>
        <v>1</v>
      </c>
    </row>
    <row r="3596" spans="1:10" x14ac:dyDescent="0.25">
      <c r="A3596" s="15" t="s">
        <v>21</v>
      </c>
      <c r="B3596" s="17">
        <v>43476</v>
      </c>
      <c r="C3596" s="18">
        <v>20</v>
      </c>
      <c r="D3596" s="18">
        <v>1</v>
      </c>
      <c r="E3596" s="18">
        <v>19</v>
      </c>
      <c r="F3596" s="9">
        <v>0</v>
      </c>
      <c r="G3596" s="24">
        <v>2</v>
      </c>
      <c r="H3596" s="24">
        <f>Table1[[#This Row],[Week]]+7</f>
        <v>9</v>
      </c>
      <c r="I3596" s="32">
        <f>VLOOKUP(Table1[[#This Row],[WeekName]],LookUp!A:B,2)</f>
        <v>43472</v>
      </c>
      <c r="J3596" s="47">
        <f>MONTH(Table1[[#This Row],[DateTime]])</f>
        <v>1</v>
      </c>
    </row>
    <row r="3597" spans="1:10" x14ac:dyDescent="0.25">
      <c r="A3597" s="15" t="s">
        <v>22</v>
      </c>
      <c r="B3597" s="17">
        <v>43476</v>
      </c>
      <c r="C3597" s="18">
        <v>8</v>
      </c>
      <c r="D3597" s="18">
        <v>0</v>
      </c>
      <c r="E3597" s="18">
        <v>8</v>
      </c>
      <c r="F3597" s="9">
        <v>0</v>
      </c>
      <c r="G3597" s="24">
        <v>2</v>
      </c>
      <c r="H3597" s="24">
        <f>Table1[[#This Row],[Week]]+7</f>
        <v>9</v>
      </c>
      <c r="I3597" s="32">
        <f>VLOOKUP(Table1[[#This Row],[WeekName]],LookUp!A:B,2)</f>
        <v>43472</v>
      </c>
      <c r="J3597" s="47">
        <f>MONTH(Table1[[#This Row],[DateTime]])</f>
        <v>1</v>
      </c>
    </row>
    <row r="3598" spans="1:10" x14ac:dyDescent="0.25">
      <c r="A3598" s="15" t="s">
        <v>23</v>
      </c>
      <c r="B3598" s="17">
        <v>43476</v>
      </c>
      <c r="C3598" s="18">
        <v>169</v>
      </c>
      <c r="D3598" s="18">
        <v>0</v>
      </c>
      <c r="E3598" s="18">
        <v>169</v>
      </c>
      <c r="F3598" s="9">
        <v>0</v>
      </c>
      <c r="G3598" s="24">
        <v>2</v>
      </c>
      <c r="H3598" s="24">
        <f>Table1[[#This Row],[Week]]+7</f>
        <v>9</v>
      </c>
      <c r="I3598" s="32">
        <f>VLOOKUP(Table1[[#This Row],[WeekName]],LookUp!A:B,2)</f>
        <v>43472</v>
      </c>
      <c r="J3598" s="47">
        <f>MONTH(Table1[[#This Row],[DateTime]])</f>
        <v>1</v>
      </c>
    </row>
    <row r="3599" spans="1:10" x14ac:dyDescent="0.25">
      <c r="A3599" s="15" t="s">
        <v>24</v>
      </c>
      <c r="B3599" s="17">
        <v>43476</v>
      </c>
      <c r="C3599" s="18">
        <v>2</v>
      </c>
      <c r="D3599" s="18">
        <v>0</v>
      </c>
      <c r="E3599" s="18">
        <v>2</v>
      </c>
      <c r="F3599" s="9">
        <v>0</v>
      </c>
      <c r="G3599" s="24">
        <v>2</v>
      </c>
      <c r="H3599" s="24">
        <f>Table1[[#This Row],[Week]]+7</f>
        <v>9</v>
      </c>
      <c r="I3599" s="32">
        <f>VLOOKUP(Table1[[#This Row],[WeekName]],LookUp!A:B,2)</f>
        <v>43472</v>
      </c>
      <c r="J3599" s="47">
        <f>MONTH(Table1[[#This Row],[DateTime]])</f>
        <v>1</v>
      </c>
    </row>
    <row r="3600" spans="1:10" x14ac:dyDescent="0.25">
      <c r="A3600" s="15" t="s">
        <v>25</v>
      </c>
      <c r="B3600" s="17">
        <v>43476</v>
      </c>
      <c r="C3600" s="18">
        <v>169</v>
      </c>
      <c r="D3600" s="18">
        <v>0</v>
      </c>
      <c r="E3600" s="18">
        <v>169</v>
      </c>
      <c r="F3600" s="9">
        <v>0</v>
      </c>
      <c r="G3600" s="24">
        <v>2</v>
      </c>
      <c r="H3600" s="24">
        <f>Table1[[#This Row],[Week]]+7</f>
        <v>9</v>
      </c>
      <c r="I3600" s="32">
        <f>VLOOKUP(Table1[[#This Row],[WeekName]],LookUp!A:B,2)</f>
        <v>43472</v>
      </c>
      <c r="J3600" s="47">
        <f>MONTH(Table1[[#This Row],[DateTime]])</f>
        <v>1</v>
      </c>
    </row>
    <row r="3601" spans="1:10" x14ac:dyDescent="0.25">
      <c r="A3601" s="15" t="s">
        <v>26</v>
      </c>
      <c r="B3601" s="17">
        <v>43476</v>
      </c>
      <c r="C3601" s="18">
        <v>550</v>
      </c>
      <c r="D3601" s="18">
        <v>6</v>
      </c>
      <c r="E3601" s="18">
        <v>544</v>
      </c>
      <c r="F3601" s="9">
        <v>0</v>
      </c>
      <c r="G3601" s="24">
        <v>2</v>
      </c>
      <c r="H3601" s="24">
        <f>Table1[[#This Row],[Week]]+7</f>
        <v>9</v>
      </c>
      <c r="I3601" s="32">
        <f>VLOOKUP(Table1[[#This Row],[WeekName]],LookUp!A:B,2)</f>
        <v>43472</v>
      </c>
      <c r="J3601" s="47">
        <f>MONTH(Table1[[#This Row],[DateTime]])</f>
        <v>1</v>
      </c>
    </row>
    <row r="3602" spans="1:10" x14ac:dyDescent="0.25">
      <c r="A3602" s="15" t="s">
        <v>27</v>
      </c>
      <c r="B3602" s="17">
        <v>43476</v>
      </c>
      <c r="C3602" s="18">
        <v>1370</v>
      </c>
      <c r="D3602" s="18">
        <v>24</v>
      </c>
      <c r="E3602" s="18">
        <v>1346</v>
      </c>
      <c r="F3602" s="9">
        <v>0</v>
      </c>
      <c r="G3602" s="24">
        <v>2</v>
      </c>
      <c r="H3602" s="24">
        <f>Table1[[#This Row],[Week]]+7</f>
        <v>9</v>
      </c>
      <c r="I3602" s="32">
        <f>VLOOKUP(Table1[[#This Row],[WeekName]],LookUp!A:B,2)</f>
        <v>43472</v>
      </c>
      <c r="J3602" s="47">
        <f>MONTH(Table1[[#This Row],[DateTime]])</f>
        <v>1</v>
      </c>
    </row>
    <row r="3603" spans="1:10" x14ac:dyDescent="0.25">
      <c r="A3603" s="15" t="s">
        <v>28</v>
      </c>
      <c r="B3603" s="17">
        <v>43476</v>
      </c>
      <c r="C3603" s="18">
        <v>109</v>
      </c>
      <c r="D3603" s="18">
        <v>21</v>
      </c>
      <c r="E3603" s="18">
        <v>88</v>
      </c>
      <c r="F3603" s="9">
        <v>0</v>
      </c>
      <c r="G3603" s="24">
        <v>2</v>
      </c>
      <c r="H3603" s="24">
        <f>Table1[[#This Row],[Week]]+7</f>
        <v>9</v>
      </c>
      <c r="I3603" s="32">
        <f>VLOOKUP(Table1[[#This Row],[WeekName]],LookUp!A:B,2)</f>
        <v>43472</v>
      </c>
      <c r="J3603" s="47">
        <f>MONTH(Table1[[#This Row],[DateTime]])</f>
        <v>1</v>
      </c>
    </row>
    <row r="3604" spans="1:10" x14ac:dyDescent="0.25">
      <c r="A3604" s="15" t="s">
        <v>29</v>
      </c>
      <c r="B3604" s="17">
        <v>43476</v>
      </c>
      <c r="C3604" s="18">
        <v>25</v>
      </c>
      <c r="D3604" s="18">
        <v>0</v>
      </c>
      <c r="E3604" s="18">
        <v>25</v>
      </c>
      <c r="F3604" s="9">
        <v>0</v>
      </c>
      <c r="G3604" s="24">
        <v>2</v>
      </c>
      <c r="H3604" s="24">
        <f>Table1[[#This Row],[Week]]+7</f>
        <v>9</v>
      </c>
      <c r="I3604" s="32">
        <f>VLOOKUP(Table1[[#This Row],[WeekName]],LookUp!A:B,2)</f>
        <v>43472</v>
      </c>
      <c r="J3604" s="47">
        <f>MONTH(Table1[[#This Row],[DateTime]])</f>
        <v>1</v>
      </c>
    </row>
    <row r="3605" spans="1:10" x14ac:dyDescent="0.25">
      <c r="A3605" s="15" t="s">
        <v>30</v>
      </c>
      <c r="B3605" s="17">
        <v>43476</v>
      </c>
      <c r="C3605" s="18">
        <v>14</v>
      </c>
      <c r="D3605" s="18">
        <v>0</v>
      </c>
      <c r="E3605" s="18">
        <v>14</v>
      </c>
      <c r="F3605" s="9">
        <v>0</v>
      </c>
      <c r="G3605" s="24">
        <v>2</v>
      </c>
      <c r="H3605" s="24">
        <f>Table1[[#This Row],[Week]]+7</f>
        <v>9</v>
      </c>
      <c r="I3605" s="32">
        <f>VLOOKUP(Table1[[#This Row],[WeekName]],LookUp!A:B,2)</f>
        <v>43472</v>
      </c>
      <c r="J3605" s="47">
        <f>MONTH(Table1[[#This Row],[DateTime]])</f>
        <v>1</v>
      </c>
    </row>
    <row r="3606" spans="1:10" x14ac:dyDescent="0.25">
      <c r="A3606" s="15" t="s">
        <v>31</v>
      </c>
      <c r="B3606" s="17">
        <v>43476</v>
      </c>
      <c r="C3606" s="18">
        <v>14</v>
      </c>
      <c r="D3606" s="18">
        <v>2</v>
      </c>
      <c r="E3606" s="18">
        <v>12</v>
      </c>
      <c r="F3606" s="9">
        <v>0</v>
      </c>
      <c r="G3606" s="24">
        <v>2</v>
      </c>
      <c r="H3606" s="24">
        <f>Table1[[#This Row],[Week]]+7</f>
        <v>9</v>
      </c>
      <c r="I3606" s="32">
        <f>VLOOKUP(Table1[[#This Row],[WeekName]],LookUp!A:B,2)</f>
        <v>43472</v>
      </c>
      <c r="J3606" s="47">
        <f>MONTH(Table1[[#This Row],[DateTime]])</f>
        <v>1</v>
      </c>
    </row>
    <row r="3607" spans="1:10" x14ac:dyDescent="0.25">
      <c r="A3607" s="15" t="s">
        <v>32</v>
      </c>
      <c r="B3607" s="17">
        <v>43476</v>
      </c>
      <c r="C3607" s="18">
        <v>134</v>
      </c>
      <c r="D3607" s="18">
        <v>9</v>
      </c>
      <c r="E3607" s="18">
        <v>125</v>
      </c>
      <c r="F3607" s="9">
        <v>0</v>
      </c>
      <c r="G3607" s="24">
        <v>2</v>
      </c>
      <c r="H3607" s="24">
        <f>Table1[[#This Row],[Week]]+7</f>
        <v>9</v>
      </c>
      <c r="I3607" s="32">
        <f>VLOOKUP(Table1[[#This Row],[WeekName]],LookUp!A:B,2)</f>
        <v>43472</v>
      </c>
      <c r="J3607" s="47">
        <f>MONTH(Table1[[#This Row],[DateTime]])</f>
        <v>1</v>
      </c>
    </row>
    <row r="3608" spans="1:10" x14ac:dyDescent="0.25">
      <c r="A3608" s="15" t="s">
        <v>33</v>
      </c>
      <c r="B3608" s="17">
        <v>43476</v>
      </c>
      <c r="C3608" s="18">
        <v>59</v>
      </c>
      <c r="D3608" s="18">
        <v>9</v>
      </c>
      <c r="E3608" s="18">
        <v>50</v>
      </c>
      <c r="F3608" s="9">
        <v>0</v>
      </c>
      <c r="G3608" s="24">
        <v>2</v>
      </c>
      <c r="H3608" s="24">
        <f>Table1[[#This Row],[Week]]+7</f>
        <v>9</v>
      </c>
      <c r="I3608" s="32">
        <f>VLOOKUP(Table1[[#This Row],[WeekName]],LookUp!A:B,2)</f>
        <v>43472</v>
      </c>
      <c r="J3608" s="47">
        <f>MONTH(Table1[[#This Row],[DateTime]])</f>
        <v>1</v>
      </c>
    </row>
    <row r="3609" spans="1:10" x14ac:dyDescent="0.25">
      <c r="A3609" s="15" t="s">
        <v>34</v>
      </c>
      <c r="B3609" s="17">
        <v>43476</v>
      </c>
      <c r="C3609" s="18">
        <v>63</v>
      </c>
      <c r="D3609" s="18">
        <v>10</v>
      </c>
      <c r="E3609" s="18">
        <v>53</v>
      </c>
      <c r="F3609" s="9">
        <v>0</v>
      </c>
      <c r="G3609" s="24">
        <v>2</v>
      </c>
      <c r="H3609" s="24">
        <f>Table1[[#This Row],[Week]]+7</f>
        <v>9</v>
      </c>
      <c r="I3609" s="32">
        <f>VLOOKUP(Table1[[#This Row],[WeekName]],LookUp!A:B,2)</f>
        <v>43472</v>
      </c>
      <c r="J3609" s="47">
        <f>MONTH(Table1[[#This Row],[DateTime]])</f>
        <v>1</v>
      </c>
    </row>
    <row r="3610" spans="1:10" x14ac:dyDescent="0.25">
      <c r="A3610" s="15" t="s">
        <v>35</v>
      </c>
      <c r="B3610" s="17">
        <v>43476</v>
      </c>
      <c r="C3610" s="18">
        <v>319</v>
      </c>
      <c r="D3610" s="18">
        <v>16</v>
      </c>
      <c r="E3610" s="18">
        <v>303</v>
      </c>
      <c r="F3610" s="9">
        <v>0</v>
      </c>
      <c r="G3610" s="24">
        <v>2</v>
      </c>
      <c r="H3610" s="24">
        <f>Table1[[#This Row],[Week]]+7</f>
        <v>9</v>
      </c>
      <c r="I3610" s="32">
        <f>VLOOKUP(Table1[[#This Row],[WeekName]],LookUp!A:B,2)</f>
        <v>43472</v>
      </c>
      <c r="J3610" s="47">
        <f>MONTH(Table1[[#This Row],[DateTime]])</f>
        <v>1</v>
      </c>
    </row>
    <row r="3611" spans="1:10" x14ac:dyDescent="0.25">
      <c r="A3611" s="15" t="s">
        <v>36</v>
      </c>
      <c r="B3611" s="17">
        <v>43476</v>
      </c>
      <c r="C3611" s="18">
        <v>319</v>
      </c>
      <c r="D3611" s="18">
        <v>0</v>
      </c>
      <c r="E3611" s="18">
        <v>319</v>
      </c>
      <c r="F3611" s="9">
        <v>0</v>
      </c>
      <c r="G3611" s="24">
        <v>2</v>
      </c>
      <c r="H3611" s="24">
        <f>Table1[[#This Row],[Week]]+7</f>
        <v>9</v>
      </c>
      <c r="I3611" s="32">
        <f>VLOOKUP(Table1[[#This Row],[WeekName]],LookUp!A:B,2)</f>
        <v>43472</v>
      </c>
      <c r="J3611" s="47">
        <f>MONTH(Table1[[#This Row],[DateTime]])</f>
        <v>1</v>
      </c>
    </row>
    <row r="3612" spans="1:10" x14ac:dyDescent="0.25">
      <c r="A3612" s="15" t="s">
        <v>37</v>
      </c>
      <c r="B3612" s="17">
        <v>43476</v>
      </c>
      <c r="C3612" s="18">
        <v>213</v>
      </c>
      <c r="D3612" s="18">
        <v>21</v>
      </c>
      <c r="E3612" s="18">
        <v>192</v>
      </c>
      <c r="F3612" s="9">
        <v>0</v>
      </c>
      <c r="G3612" s="24">
        <v>2</v>
      </c>
      <c r="H3612" s="24">
        <f>Table1[[#This Row],[Week]]+7</f>
        <v>9</v>
      </c>
      <c r="I3612" s="32">
        <f>VLOOKUP(Table1[[#This Row],[WeekName]],LookUp!A:B,2)</f>
        <v>43472</v>
      </c>
      <c r="J3612" s="47">
        <f>MONTH(Table1[[#This Row],[DateTime]])</f>
        <v>1</v>
      </c>
    </row>
    <row r="3613" spans="1:10" x14ac:dyDescent="0.25">
      <c r="A3613" s="15" t="s">
        <v>38</v>
      </c>
      <c r="B3613" s="17">
        <v>43476</v>
      </c>
      <c r="C3613" s="18">
        <v>92</v>
      </c>
      <c r="D3613" s="18">
        <v>13</v>
      </c>
      <c r="E3613" s="18">
        <v>79</v>
      </c>
      <c r="F3613" s="9">
        <v>0</v>
      </c>
      <c r="G3613" s="24">
        <v>2</v>
      </c>
      <c r="H3613" s="24">
        <f>Table1[[#This Row],[Week]]+7</f>
        <v>9</v>
      </c>
      <c r="I3613" s="32">
        <f>VLOOKUP(Table1[[#This Row],[WeekName]],LookUp!A:B,2)</f>
        <v>43472</v>
      </c>
      <c r="J3613" s="47">
        <f>MONTH(Table1[[#This Row],[DateTime]])</f>
        <v>1</v>
      </c>
    </row>
    <row r="3614" spans="1:10" x14ac:dyDescent="0.25">
      <c r="A3614" s="15" t="s">
        <v>39</v>
      </c>
      <c r="B3614" s="17">
        <v>43476</v>
      </c>
      <c r="C3614" s="18">
        <v>68</v>
      </c>
      <c r="D3614" s="18">
        <v>8</v>
      </c>
      <c r="E3614" s="18">
        <v>60</v>
      </c>
      <c r="F3614" s="9">
        <v>0</v>
      </c>
      <c r="G3614" s="24">
        <v>2</v>
      </c>
      <c r="H3614" s="24">
        <f>Table1[[#This Row],[Week]]+7</f>
        <v>9</v>
      </c>
      <c r="I3614" s="32">
        <f>VLOOKUP(Table1[[#This Row],[WeekName]],LookUp!A:B,2)</f>
        <v>43472</v>
      </c>
      <c r="J3614" s="47">
        <f>MONTH(Table1[[#This Row],[DateTime]])</f>
        <v>1</v>
      </c>
    </row>
    <row r="3615" spans="1:10" x14ac:dyDescent="0.25">
      <c r="A3615" s="15" t="s">
        <v>40</v>
      </c>
      <c r="B3615" s="17">
        <v>43476</v>
      </c>
      <c r="C3615" s="18">
        <v>76</v>
      </c>
      <c r="D3615" s="18">
        <v>0</v>
      </c>
      <c r="E3615" s="18">
        <v>0</v>
      </c>
      <c r="F3615" s="9">
        <v>0</v>
      </c>
      <c r="G3615" s="24">
        <v>2</v>
      </c>
      <c r="H3615" s="24">
        <f>Table1[[#This Row],[Week]]+7</f>
        <v>9</v>
      </c>
      <c r="I3615" s="32">
        <f>VLOOKUP(Table1[[#This Row],[WeekName]],LookUp!A:B,2)</f>
        <v>43472</v>
      </c>
      <c r="J3615" s="47">
        <f>MONTH(Table1[[#This Row],[DateTime]])</f>
        <v>1</v>
      </c>
    </row>
    <row r="3616" spans="1:10" x14ac:dyDescent="0.25">
      <c r="A3616" s="15" t="s">
        <v>41</v>
      </c>
      <c r="B3616" s="17">
        <v>43476</v>
      </c>
      <c r="C3616" s="18">
        <v>674</v>
      </c>
      <c r="D3616" s="18">
        <v>148</v>
      </c>
      <c r="E3616" s="18">
        <v>526</v>
      </c>
      <c r="F3616" s="9">
        <v>0</v>
      </c>
      <c r="G3616" s="24">
        <v>2</v>
      </c>
      <c r="H3616" s="24">
        <f>Table1[[#This Row],[Week]]+7</f>
        <v>9</v>
      </c>
      <c r="I3616" s="32">
        <f>VLOOKUP(Table1[[#This Row],[WeekName]],LookUp!A:B,2)</f>
        <v>43472</v>
      </c>
      <c r="J3616" s="47">
        <f>MONTH(Table1[[#This Row],[DateTime]])</f>
        <v>1</v>
      </c>
    </row>
    <row r="3617" spans="1:10" x14ac:dyDescent="0.25">
      <c r="A3617" s="15" t="s">
        <v>42</v>
      </c>
      <c r="B3617" s="17">
        <v>43476</v>
      </c>
      <c r="C3617" s="18">
        <v>2891</v>
      </c>
      <c r="D3617" s="18">
        <v>223</v>
      </c>
      <c r="E3617" s="18">
        <v>2668</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7</v>
      </c>
      <c r="B3620" s="17">
        <v>43477</v>
      </c>
      <c r="C3620" s="18">
        <v>1</v>
      </c>
      <c r="D3620" s="18">
        <v>0</v>
      </c>
      <c r="E3620" s="18">
        <v>1</v>
      </c>
      <c r="F3620" s="9">
        <v>0</v>
      </c>
      <c r="G3620" s="24">
        <v>2</v>
      </c>
      <c r="H3620" s="24">
        <f>Table1[[#This Row],[Week]]+7</f>
        <v>9</v>
      </c>
      <c r="I3620" s="32">
        <f>VLOOKUP(Table1[[#This Row],[WeekName]],LookUp!A:B,2)</f>
        <v>43472</v>
      </c>
      <c r="J3620" s="47">
        <f>MONTH(Table1[[#This Row],[DateTime]])</f>
        <v>1</v>
      </c>
    </row>
    <row r="3621" spans="1:10" x14ac:dyDescent="0.25">
      <c r="A3621" s="15" t="s">
        <v>8</v>
      </c>
      <c r="B3621" s="17">
        <v>43477</v>
      </c>
      <c r="C3621" s="18">
        <v>17</v>
      </c>
      <c r="D3621" s="18">
        <v>0</v>
      </c>
      <c r="E3621" s="18">
        <v>17</v>
      </c>
      <c r="F3621" s="9">
        <v>0</v>
      </c>
      <c r="G3621" s="24">
        <v>2</v>
      </c>
      <c r="H3621" s="24">
        <f>Table1[[#This Row],[Week]]+7</f>
        <v>9</v>
      </c>
      <c r="I3621" s="32">
        <f>VLOOKUP(Table1[[#This Row],[WeekName]],LookUp!A:B,2)</f>
        <v>43472</v>
      </c>
      <c r="J3621" s="47">
        <f>MONTH(Table1[[#This Row],[DateTime]])</f>
        <v>1</v>
      </c>
    </row>
    <row r="3622" spans="1:10" x14ac:dyDescent="0.25">
      <c r="A3622" s="15" t="s">
        <v>9</v>
      </c>
      <c r="B3622" s="17">
        <v>43477</v>
      </c>
      <c r="C3622" s="18">
        <v>16</v>
      </c>
      <c r="D3622" s="18">
        <v>0</v>
      </c>
      <c r="E3622" s="18">
        <v>16</v>
      </c>
      <c r="F3622" s="9">
        <v>0</v>
      </c>
      <c r="G3622" s="24">
        <v>2</v>
      </c>
      <c r="H3622" s="24">
        <f>Table1[[#This Row],[Week]]+7</f>
        <v>9</v>
      </c>
      <c r="I3622" s="32">
        <f>VLOOKUP(Table1[[#This Row],[WeekName]],LookUp!A:B,2)</f>
        <v>43472</v>
      </c>
      <c r="J3622" s="47">
        <f>MONTH(Table1[[#This Row],[DateTime]])</f>
        <v>1</v>
      </c>
    </row>
    <row r="3623" spans="1:10" x14ac:dyDescent="0.25">
      <c r="A3623" s="15" t="s">
        <v>10</v>
      </c>
      <c r="B3623" s="17">
        <v>43477</v>
      </c>
      <c r="C3623" s="18">
        <v>2</v>
      </c>
      <c r="D3623" s="18">
        <v>0</v>
      </c>
      <c r="E3623" s="18">
        <v>2</v>
      </c>
      <c r="F3623" s="9">
        <v>0</v>
      </c>
      <c r="G3623" s="24">
        <v>2</v>
      </c>
      <c r="H3623" s="24">
        <f>Table1[[#This Row],[Week]]+7</f>
        <v>9</v>
      </c>
      <c r="I3623" s="32">
        <f>VLOOKUP(Table1[[#This Row],[WeekName]],LookUp!A:B,2)</f>
        <v>43472</v>
      </c>
      <c r="J3623" s="47">
        <f>MONTH(Table1[[#This Row],[DateTime]])</f>
        <v>1</v>
      </c>
    </row>
    <row r="3624" spans="1:10" x14ac:dyDescent="0.25">
      <c r="A3624" s="15" t="s">
        <v>11</v>
      </c>
      <c r="B3624" s="17">
        <v>43477</v>
      </c>
      <c r="C3624" s="18">
        <v>7</v>
      </c>
      <c r="D3624" s="18">
        <v>0</v>
      </c>
      <c r="E3624" s="18">
        <v>7</v>
      </c>
      <c r="F3624" s="9">
        <v>0</v>
      </c>
      <c r="G3624" s="24">
        <v>2</v>
      </c>
      <c r="H3624" s="24">
        <f>Table1[[#This Row],[Week]]+7</f>
        <v>9</v>
      </c>
      <c r="I3624" s="32">
        <f>VLOOKUP(Table1[[#This Row],[WeekName]],LookUp!A:B,2)</f>
        <v>43472</v>
      </c>
      <c r="J3624" s="47">
        <f>MONTH(Table1[[#This Row],[DateTime]])</f>
        <v>1</v>
      </c>
    </row>
    <row r="3625" spans="1:10" x14ac:dyDescent="0.25">
      <c r="A3625" s="15" t="s">
        <v>12</v>
      </c>
      <c r="B3625" s="17">
        <v>43477</v>
      </c>
      <c r="C3625" s="18">
        <v>5</v>
      </c>
      <c r="D3625" s="18">
        <v>1</v>
      </c>
      <c r="E3625" s="18">
        <v>4</v>
      </c>
      <c r="F3625" s="9">
        <v>0</v>
      </c>
      <c r="G3625" s="24">
        <v>2</v>
      </c>
      <c r="H3625" s="24">
        <f>Table1[[#This Row],[Week]]+7</f>
        <v>9</v>
      </c>
      <c r="I3625" s="32">
        <f>VLOOKUP(Table1[[#This Row],[WeekName]],LookUp!A:B,2)</f>
        <v>43472</v>
      </c>
      <c r="J3625" s="47">
        <f>MONTH(Table1[[#This Row],[DateTime]])</f>
        <v>1</v>
      </c>
    </row>
    <row r="3626" spans="1:10" x14ac:dyDescent="0.25">
      <c r="A3626" s="15" t="s">
        <v>13</v>
      </c>
      <c r="B3626" s="17">
        <v>43477</v>
      </c>
      <c r="C3626" s="18">
        <v>400</v>
      </c>
      <c r="D3626" s="18">
        <v>17</v>
      </c>
      <c r="E3626" s="18">
        <v>377</v>
      </c>
      <c r="F3626" s="9">
        <v>6</v>
      </c>
      <c r="G3626" s="24">
        <v>2</v>
      </c>
      <c r="H3626" s="24">
        <f>Table1[[#This Row],[Week]]+7</f>
        <v>9</v>
      </c>
      <c r="I3626" s="32">
        <f>VLOOKUP(Table1[[#This Row],[WeekName]],LookUp!A:B,2)</f>
        <v>43472</v>
      </c>
      <c r="J3626" s="47">
        <f>MONTH(Table1[[#This Row],[DateTime]])</f>
        <v>1</v>
      </c>
    </row>
    <row r="3627" spans="1:10" x14ac:dyDescent="0.25">
      <c r="A3627" s="15" t="s">
        <v>48</v>
      </c>
      <c r="B3627" s="17">
        <v>43477</v>
      </c>
      <c r="C3627" s="18">
        <v>5</v>
      </c>
      <c r="D3627" s="18">
        <v>0</v>
      </c>
      <c r="E3627" s="18">
        <v>5</v>
      </c>
      <c r="F3627" s="9">
        <v>0</v>
      </c>
      <c r="G3627" s="24">
        <v>2</v>
      </c>
      <c r="H3627" s="24">
        <f>Table1[[#This Row],[Week]]+7</f>
        <v>9</v>
      </c>
      <c r="I3627" s="32">
        <f>VLOOKUP(Table1[[#This Row],[WeekName]],LookUp!A:B,2)</f>
        <v>43472</v>
      </c>
      <c r="J3627" s="47">
        <f>MONTH(Table1[[#This Row],[DateTime]])</f>
        <v>1</v>
      </c>
    </row>
    <row r="3628" spans="1:10" x14ac:dyDescent="0.25">
      <c r="A3628" s="15" t="s">
        <v>14</v>
      </c>
      <c r="B3628" s="17">
        <v>43477</v>
      </c>
      <c r="C3628" s="18">
        <v>27</v>
      </c>
      <c r="D3628" s="18">
        <v>2</v>
      </c>
      <c r="E3628" s="18">
        <v>25</v>
      </c>
      <c r="F3628" s="9">
        <v>0</v>
      </c>
      <c r="G3628" s="24">
        <v>2</v>
      </c>
      <c r="H3628" s="24">
        <f>Table1[[#This Row],[Week]]+7</f>
        <v>9</v>
      </c>
      <c r="I3628" s="32">
        <f>VLOOKUP(Table1[[#This Row],[WeekName]],LookUp!A:B,2)</f>
        <v>43472</v>
      </c>
      <c r="J3628" s="47">
        <f>MONTH(Table1[[#This Row],[DateTime]])</f>
        <v>1</v>
      </c>
    </row>
    <row r="3629" spans="1:10" x14ac:dyDescent="0.25">
      <c r="A3629" s="15" t="s">
        <v>16</v>
      </c>
      <c r="B3629" s="17">
        <v>43477</v>
      </c>
      <c r="C3629" s="18">
        <v>1</v>
      </c>
      <c r="D3629" s="18">
        <v>0</v>
      </c>
      <c r="E3629" s="18">
        <v>1</v>
      </c>
      <c r="F3629" s="9">
        <v>0</v>
      </c>
      <c r="G3629" s="24">
        <v>2</v>
      </c>
      <c r="H3629" s="24">
        <f>Table1[[#This Row],[Week]]+7</f>
        <v>9</v>
      </c>
      <c r="I3629" s="32">
        <f>VLOOKUP(Table1[[#This Row],[WeekName]],LookUp!A:B,2)</f>
        <v>43472</v>
      </c>
      <c r="J3629" s="47">
        <f>MONTH(Table1[[#This Row],[DateTime]])</f>
        <v>1</v>
      </c>
    </row>
    <row r="3630" spans="1:10" x14ac:dyDescent="0.25">
      <c r="A3630" s="15" t="s">
        <v>17</v>
      </c>
      <c r="B3630" s="17">
        <v>43477</v>
      </c>
      <c r="C3630" s="18">
        <v>25</v>
      </c>
      <c r="D3630" s="18">
        <v>2</v>
      </c>
      <c r="E3630" s="18">
        <v>23</v>
      </c>
      <c r="F3630" s="9">
        <v>0</v>
      </c>
      <c r="G3630" s="24">
        <v>2</v>
      </c>
      <c r="H3630" s="24">
        <f>Table1[[#This Row],[Week]]+7</f>
        <v>9</v>
      </c>
      <c r="I3630" s="32">
        <f>VLOOKUP(Table1[[#This Row],[WeekName]],LookUp!A:B,2)</f>
        <v>43472</v>
      </c>
      <c r="J3630" s="47">
        <f>MONTH(Table1[[#This Row],[DateTime]])</f>
        <v>1</v>
      </c>
    </row>
    <row r="3631" spans="1:10" x14ac:dyDescent="0.25">
      <c r="A3631" s="15" t="s">
        <v>18</v>
      </c>
      <c r="B3631" s="17">
        <v>43477</v>
      </c>
      <c r="C3631" s="18">
        <v>21</v>
      </c>
      <c r="D3631" s="18">
        <v>0</v>
      </c>
      <c r="E3631" s="18">
        <v>21</v>
      </c>
      <c r="F3631" s="9">
        <v>0</v>
      </c>
      <c r="G3631" s="24">
        <v>2</v>
      </c>
      <c r="H3631" s="24">
        <f>Table1[[#This Row],[Week]]+7</f>
        <v>9</v>
      </c>
      <c r="I3631" s="32">
        <f>VLOOKUP(Table1[[#This Row],[WeekName]],LookUp!A:B,2)</f>
        <v>43472</v>
      </c>
      <c r="J3631" s="47">
        <f>MONTH(Table1[[#This Row],[DateTime]])</f>
        <v>1</v>
      </c>
    </row>
    <row r="3632" spans="1:10" x14ac:dyDescent="0.25">
      <c r="A3632" s="15" t="s">
        <v>21</v>
      </c>
      <c r="B3632" s="17">
        <v>43477</v>
      </c>
      <c r="C3632" s="18">
        <v>3</v>
      </c>
      <c r="D3632" s="18">
        <v>1</v>
      </c>
      <c r="E3632" s="18">
        <v>2</v>
      </c>
      <c r="F3632" s="9">
        <v>0</v>
      </c>
      <c r="G3632" s="24">
        <v>2</v>
      </c>
      <c r="H3632" s="24">
        <f>Table1[[#This Row],[Week]]+7</f>
        <v>9</v>
      </c>
      <c r="I3632" s="32">
        <f>VLOOKUP(Table1[[#This Row],[WeekName]],LookUp!A:B,2)</f>
        <v>43472</v>
      </c>
      <c r="J3632" s="47">
        <f>MONTH(Table1[[#This Row],[DateTime]])</f>
        <v>1</v>
      </c>
    </row>
    <row r="3633" spans="1:10" x14ac:dyDescent="0.25">
      <c r="A3633" s="15" t="s">
        <v>23</v>
      </c>
      <c r="B3633" s="17">
        <v>43477</v>
      </c>
      <c r="C3633" s="18">
        <v>26</v>
      </c>
      <c r="D3633" s="18">
        <v>0</v>
      </c>
      <c r="E3633" s="18">
        <v>26</v>
      </c>
      <c r="F3633" s="9">
        <v>0</v>
      </c>
      <c r="G3633" s="24">
        <v>2</v>
      </c>
      <c r="H3633" s="24">
        <f>Table1[[#This Row],[Week]]+7</f>
        <v>9</v>
      </c>
      <c r="I3633" s="32">
        <f>VLOOKUP(Table1[[#This Row],[WeekName]],LookUp!A:B,2)</f>
        <v>43472</v>
      </c>
      <c r="J3633" s="47">
        <f>MONTH(Table1[[#This Row],[DateTime]])</f>
        <v>1</v>
      </c>
    </row>
    <row r="3634" spans="1:10" x14ac:dyDescent="0.25">
      <c r="A3634" s="15" t="s">
        <v>25</v>
      </c>
      <c r="B3634" s="17">
        <v>43477</v>
      </c>
      <c r="C3634" s="18">
        <v>26</v>
      </c>
      <c r="D3634" s="18">
        <v>0</v>
      </c>
      <c r="E3634" s="18">
        <v>26</v>
      </c>
      <c r="F3634" s="9">
        <v>0</v>
      </c>
      <c r="G3634" s="24">
        <v>2</v>
      </c>
      <c r="H3634" s="24">
        <f>Table1[[#This Row],[Week]]+7</f>
        <v>9</v>
      </c>
      <c r="I3634" s="32">
        <f>VLOOKUP(Table1[[#This Row],[WeekName]],LookUp!A:B,2)</f>
        <v>43472</v>
      </c>
      <c r="J3634" s="47">
        <f>MONTH(Table1[[#This Row],[DateTime]])</f>
        <v>1</v>
      </c>
    </row>
    <row r="3635" spans="1:10" x14ac:dyDescent="0.25">
      <c r="A3635" s="15" t="s">
        <v>26</v>
      </c>
      <c r="B3635" s="17">
        <v>43477</v>
      </c>
      <c r="C3635" s="18">
        <v>54</v>
      </c>
      <c r="D3635" s="18">
        <v>2</v>
      </c>
      <c r="E3635" s="18">
        <v>52</v>
      </c>
      <c r="F3635" s="9">
        <v>0</v>
      </c>
      <c r="G3635" s="24">
        <v>2</v>
      </c>
      <c r="H3635" s="24">
        <f>Table1[[#This Row],[Week]]+7</f>
        <v>9</v>
      </c>
      <c r="I3635" s="32">
        <f>VLOOKUP(Table1[[#This Row],[WeekName]],LookUp!A:B,2)</f>
        <v>43472</v>
      </c>
      <c r="J3635" s="47">
        <f>MONTH(Table1[[#This Row],[DateTime]])</f>
        <v>1</v>
      </c>
    </row>
    <row r="3636" spans="1:10" x14ac:dyDescent="0.25">
      <c r="A3636" s="15" t="s">
        <v>27</v>
      </c>
      <c r="B3636" s="17">
        <v>43477</v>
      </c>
      <c r="C3636" s="18">
        <v>166</v>
      </c>
      <c r="D3636" s="18">
        <v>2</v>
      </c>
      <c r="E3636" s="18">
        <v>164</v>
      </c>
      <c r="F3636" s="9">
        <v>0</v>
      </c>
      <c r="G3636" s="24">
        <v>2</v>
      </c>
      <c r="H3636" s="24">
        <f>Table1[[#This Row],[Week]]+7</f>
        <v>9</v>
      </c>
      <c r="I3636" s="32">
        <f>VLOOKUP(Table1[[#This Row],[WeekName]],LookUp!A:B,2)</f>
        <v>43472</v>
      </c>
      <c r="J3636" s="47">
        <f>MONTH(Table1[[#This Row],[DateTime]])</f>
        <v>1</v>
      </c>
    </row>
    <row r="3637" spans="1:10" x14ac:dyDescent="0.25">
      <c r="A3637" s="15" t="s">
        <v>28</v>
      </c>
      <c r="B3637" s="17">
        <v>43477</v>
      </c>
      <c r="C3637" s="18">
        <v>19</v>
      </c>
      <c r="D3637" s="18">
        <v>4</v>
      </c>
      <c r="E3637" s="18">
        <v>15</v>
      </c>
      <c r="F3637" s="9">
        <v>0</v>
      </c>
      <c r="G3637" s="24">
        <v>2</v>
      </c>
      <c r="H3637" s="24">
        <f>Table1[[#This Row],[Week]]+7</f>
        <v>9</v>
      </c>
      <c r="I3637" s="32">
        <f>VLOOKUP(Table1[[#This Row],[WeekName]],LookUp!A:B,2)</f>
        <v>43472</v>
      </c>
      <c r="J3637" s="47">
        <f>MONTH(Table1[[#This Row],[DateTime]])</f>
        <v>1</v>
      </c>
    </row>
    <row r="3638" spans="1:10" x14ac:dyDescent="0.25">
      <c r="A3638" s="15" t="s">
        <v>29</v>
      </c>
      <c r="B3638" s="17">
        <v>43477</v>
      </c>
      <c r="C3638" s="18">
        <v>10</v>
      </c>
      <c r="D3638" s="18">
        <v>0</v>
      </c>
      <c r="E3638" s="18">
        <v>10</v>
      </c>
      <c r="F3638" s="9">
        <v>0</v>
      </c>
      <c r="G3638" s="24">
        <v>2</v>
      </c>
      <c r="H3638" s="24">
        <f>Table1[[#This Row],[Week]]+7</f>
        <v>9</v>
      </c>
      <c r="I3638" s="32">
        <f>VLOOKUP(Table1[[#This Row],[WeekName]],LookUp!A:B,2)</f>
        <v>43472</v>
      </c>
      <c r="J3638" s="47">
        <f>MONTH(Table1[[#This Row],[DateTime]])</f>
        <v>1</v>
      </c>
    </row>
    <row r="3639" spans="1:10" x14ac:dyDescent="0.25">
      <c r="A3639" s="15" t="s">
        <v>30</v>
      </c>
      <c r="B3639" s="17">
        <v>43477</v>
      </c>
      <c r="C3639" s="18">
        <v>2</v>
      </c>
      <c r="D3639" s="18">
        <v>0</v>
      </c>
      <c r="E3639" s="18">
        <v>2</v>
      </c>
      <c r="F3639" s="9">
        <v>0</v>
      </c>
      <c r="G3639" s="24">
        <v>2</v>
      </c>
      <c r="H3639" s="24">
        <f>Table1[[#This Row],[Week]]+7</f>
        <v>9</v>
      </c>
      <c r="I3639" s="32">
        <f>VLOOKUP(Table1[[#This Row],[WeekName]],LookUp!A:B,2)</f>
        <v>43472</v>
      </c>
      <c r="J3639" s="47">
        <f>MONTH(Table1[[#This Row],[DateTime]])</f>
        <v>1</v>
      </c>
    </row>
    <row r="3640" spans="1:10" x14ac:dyDescent="0.25">
      <c r="A3640" s="15" t="s">
        <v>31</v>
      </c>
      <c r="B3640" s="17">
        <v>43477</v>
      </c>
      <c r="C3640" s="18">
        <v>1</v>
      </c>
      <c r="D3640" s="18">
        <v>0</v>
      </c>
      <c r="E3640" s="18">
        <v>1</v>
      </c>
      <c r="F3640" s="9">
        <v>0</v>
      </c>
      <c r="G3640" s="24">
        <v>2</v>
      </c>
      <c r="H3640" s="24">
        <f>Table1[[#This Row],[Week]]+7</f>
        <v>9</v>
      </c>
      <c r="I3640" s="32">
        <f>VLOOKUP(Table1[[#This Row],[WeekName]],LookUp!A:B,2)</f>
        <v>43472</v>
      </c>
      <c r="J3640" s="47">
        <f>MONTH(Table1[[#This Row],[DateTime]])</f>
        <v>1</v>
      </c>
    </row>
    <row r="3641" spans="1:10" x14ac:dyDescent="0.25">
      <c r="A3641" s="15" t="s">
        <v>32</v>
      </c>
      <c r="B3641" s="17">
        <v>43477</v>
      </c>
      <c r="C3641" s="18">
        <v>15</v>
      </c>
      <c r="D3641" s="18">
        <v>4</v>
      </c>
      <c r="E3641" s="18">
        <v>11</v>
      </c>
      <c r="F3641" s="9">
        <v>0</v>
      </c>
      <c r="G3641" s="24">
        <v>2</v>
      </c>
      <c r="H3641" s="24">
        <f>Table1[[#This Row],[Week]]+7</f>
        <v>9</v>
      </c>
      <c r="I3641" s="32">
        <f>VLOOKUP(Table1[[#This Row],[WeekName]],LookUp!A:B,2)</f>
        <v>43472</v>
      </c>
      <c r="J3641" s="47">
        <f>MONTH(Table1[[#This Row],[DateTime]])</f>
        <v>1</v>
      </c>
    </row>
    <row r="3642" spans="1:10" x14ac:dyDescent="0.25">
      <c r="A3642" s="15" t="s">
        <v>33</v>
      </c>
      <c r="B3642" s="17">
        <v>43477</v>
      </c>
      <c r="C3642" s="18">
        <v>8</v>
      </c>
      <c r="D3642" s="18">
        <v>2</v>
      </c>
      <c r="E3642" s="18">
        <v>6</v>
      </c>
      <c r="F3642" s="9">
        <v>0</v>
      </c>
      <c r="G3642" s="24">
        <v>2</v>
      </c>
      <c r="H3642" s="24">
        <f>Table1[[#This Row],[Week]]+7</f>
        <v>9</v>
      </c>
      <c r="I3642" s="32">
        <f>VLOOKUP(Table1[[#This Row],[WeekName]],LookUp!A:B,2)</f>
        <v>43472</v>
      </c>
      <c r="J3642" s="47">
        <f>MONTH(Table1[[#This Row],[DateTime]])</f>
        <v>1</v>
      </c>
    </row>
    <row r="3643" spans="1:10" x14ac:dyDescent="0.25">
      <c r="A3643" s="15" t="s">
        <v>34</v>
      </c>
      <c r="B3643" s="17">
        <v>43477</v>
      </c>
      <c r="C3643" s="18">
        <v>12</v>
      </c>
      <c r="D3643" s="18">
        <v>1</v>
      </c>
      <c r="E3643" s="18">
        <v>11</v>
      </c>
      <c r="F3643" s="9">
        <v>0</v>
      </c>
      <c r="G3643" s="24">
        <v>2</v>
      </c>
      <c r="H3643" s="24">
        <f>Table1[[#This Row],[Week]]+7</f>
        <v>9</v>
      </c>
      <c r="I3643" s="32">
        <f>VLOOKUP(Table1[[#This Row],[WeekName]],LookUp!A:B,2)</f>
        <v>43472</v>
      </c>
      <c r="J3643" s="47">
        <f>MONTH(Table1[[#This Row],[DateTime]])</f>
        <v>1</v>
      </c>
    </row>
    <row r="3644" spans="1:10" x14ac:dyDescent="0.25">
      <c r="A3644" s="15" t="s">
        <v>35</v>
      </c>
      <c r="B3644" s="17">
        <v>43477</v>
      </c>
      <c r="C3644" s="18">
        <v>50</v>
      </c>
      <c r="D3644" s="18">
        <v>1</v>
      </c>
      <c r="E3644" s="18">
        <v>49</v>
      </c>
      <c r="F3644" s="9">
        <v>0</v>
      </c>
      <c r="G3644" s="24">
        <v>2</v>
      </c>
      <c r="H3644" s="24">
        <f>Table1[[#This Row],[Week]]+7</f>
        <v>9</v>
      </c>
      <c r="I3644" s="32">
        <f>VLOOKUP(Table1[[#This Row],[WeekName]],LookUp!A:B,2)</f>
        <v>43472</v>
      </c>
      <c r="J3644" s="47">
        <f>MONTH(Table1[[#This Row],[DateTime]])</f>
        <v>1</v>
      </c>
    </row>
    <row r="3645" spans="1:10" x14ac:dyDescent="0.25">
      <c r="A3645" s="15" t="s">
        <v>36</v>
      </c>
      <c r="B3645" s="17">
        <v>43477</v>
      </c>
      <c r="C3645" s="18">
        <v>50</v>
      </c>
      <c r="D3645" s="18">
        <v>0</v>
      </c>
      <c r="E3645" s="18">
        <v>50</v>
      </c>
      <c r="F3645" s="9">
        <v>0</v>
      </c>
      <c r="G3645" s="24">
        <v>2</v>
      </c>
      <c r="H3645" s="24">
        <f>Table1[[#This Row],[Week]]+7</f>
        <v>9</v>
      </c>
      <c r="I3645" s="32">
        <f>VLOOKUP(Table1[[#This Row],[WeekName]],LookUp!A:B,2)</f>
        <v>43472</v>
      </c>
      <c r="J3645" s="47">
        <f>MONTH(Table1[[#This Row],[DateTime]])</f>
        <v>1</v>
      </c>
    </row>
    <row r="3646" spans="1:10" x14ac:dyDescent="0.25">
      <c r="A3646" s="15" t="s">
        <v>37</v>
      </c>
      <c r="B3646" s="17">
        <v>43477</v>
      </c>
      <c r="C3646" s="18">
        <v>20</v>
      </c>
      <c r="D3646" s="18">
        <v>1</v>
      </c>
      <c r="E3646" s="18">
        <v>19</v>
      </c>
      <c r="F3646" s="9">
        <v>0</v>
      </c>
      <c r="G3646" s="24">
        <v>2</v>
      </c>
      <c r="H3646" s="24">
        <f>Table1[[#This Row],[Week]]+7</f>
        <v>9</v>
      </c>
      <c r="I3646" s="32">
        <f>VLOOKUP(Table1[[#This Row],[WeekName]],LookUp!A:B,2)</f>
        <v>43472</v>
      </c>
      <c r="J3646" s="47">
        <f>MONTH(Table1[[#This Row],[DateTime]])</f>
        <v>1</v>
      </c>
    </row>
    <row r="3647" spans="1:10" x14ac:dyDescent="0.25">
      <c r="A3647" s="15" t="s">
        <v>38</v>
      </c>
      <c r="B3647" s="17">
        <v>43477</v>
      </c>
      <c r="C3647" s="18">
        <v>10</v>
      </c>
      <c r="D3647" s="18">
        <v>1</v>
      </c>
      <c r="E3647" s="18">
        <v>9</v>
      </c>
      <c r="F3647" s="9">
        <v>0</v>
      </c>
      <c r="G3647" s="24">
        <v>2</v>
      </c>
      <c r="H3647" s="24">
        <f>Table1[[#This Row],[Week]]+7</f>
        <v>9</v>
      </c>
      <c r="I3647" s="32">
        <f>VLOOKUP(Table1[[#This Row],[WeekName]],LookUp!A:B,2)</f>
        <v>43472</v>
      </c>
      <c r="J3647" s="47">
        <f>MONTH(Table1[[#This Row],[DateTime]])</f>
        <v>1</v>
      </c>
    </row>
    <row r="3648" spans="1:10" x14ac:dyDescent="0.25">
      <c r="A3648" s="15" t="s">
        <v>39</v>
      </c>
      <c r="B3648" s="17">
        <v>43477</v>
      </c>
      <c r="C3648" s="18">
        <v>5</v>
      </c>
      <c r="D3648" s="18">
        <v>0</v>
      </c>
      <c r="E3648" s="18">
        <v>5</v>
      </c>
      <c r="F3648" s="9">
        <v>0</v>
      </c>
      <c r="G3648" s="24">
        <v>2</v>
      </c>
      <c r="H3648" s="24">
        <f>Table1[[#This Row],[Week]]+7</f>
        <v>9</v>
      </c>
      <c r="I3648" s="32">
        <f>VLOOKUP(Table1[[#This Row],[WeekName]],LookUp!A:B,2)</f>
        <v>43472</v>
      </c>
      <c r="J3648" s="47">
        <f>MONTH(Table1[[#This Row],[DateTime]])</f>
        <v>1</v>
      </c>
    </row>
    <row r="3649" spans="1:10" x14ac:dyDescent="0.25">
      <c r="A3649" s="15" t="s">
        <v>40</v>
      </c>
      <c r="B3649" s="17">
        <v>43477</v>
      </c>
      <c r="C3649" s="18">
        <v>8</v>
      </c>
      <c r="D3649" s="18">
        <v>0</v>
      </c>
      <c r="E3649" s="18">
        <v>0</v>
      </c>
      <c r="F3649" s="9">
        <v>0</v>
      </c>
      <c r="G3649" s="24">
        <v>2</v>
      </c>
      <c r="H3649" s="24">
        <f>Table1[[#This Row],[Week]]+7</f>
        <v>9</v>
      </c>
      <c r="I3649" s="32">
        <f>VLOOKUP(Table1[[#This Row],[WeekName]],LookUp!A:B,2)</f>
        <v>43472</v>
      </c>
      <c r="J3649" s="47">
        <f>MONTH(Table1[[#This Row],[DateTime]])</f>
        <v>1</v>
      </c>
    </row>
    <row r="3650" spans="1:10" x14ac:dyDescent="0.25">
      <c r="A3650" s="15" t="s">
        <v>41</v>
      </c>
      <c r="B3650" s="17">
        <v>43477</v>
      </c>
      <c r="C3650" s="18">
        <v>89</v>
      </c>
      <c r="D3650" s="18">
        <v>30</v>
      </c>
      <c r="E3650" s="18">
        <v>59</v>
      </c>
      <c r="F3650" s="9">
        <v>0</v>
      </c>
      <c r="G3650" s="24">
        <v>2</v>
      </c>
      <c r="H3650" s="24">
        <f>Table1[[#This Row],[Week]]+7</f>
        <v>9</v>
      </c>
      <c r="I3650" s="32">
        <f>VLOOKUP(Table1[[#This Row],[WeekName]],LookUp!A:B,2)</f>
        <v>43472</v>
      </c>
      <c r="J3650" s="47">
        <f>MONTH(Table1[[#This Row],[DateTime]])</f>
        <v>1</v>
      </c>
    </row>
    <row r="3651" spans="1:10" x14ac:dyDescent="0.25">
      <c r="A3651" s="15" t="s">
        <v>42</v>
      </c>
      <c r="B3651" s="17">
        <v>43477</v>
      </c>
      <c r="C3651" s="18">
        <v>372</v>
      </c>
      <c r="D3651" s="18">
        <v>26</v>
      </c>
      <c r="E3651" s="18">
        <v>346</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8</v>
      </c>
      <c r="B3654" s="17">
        <v>43478</v>
      </c>
      <c r="C3654" s="18">
        <v>12</v>
      </c>
      <c r="D3654" s="18">
        <v>0</v>
      </c>
      <c r="E3654" s="18">
        <v>12</v>
      </c>
      <c r="F3654" s="9">
        <v>0</v>
      </c>
      <c r="G3654" s="24">
        <v>3</v>
      </c>
      <c r="H3654" s="24">
        <f>Table1[[#This Row],[Week]]+7</f>
        <v>10</v>
      </c>
      <c r="I3654" s="32">
        <f>VLOOKUP(Table1[[#This Row],[WeekName]],LookUp!A:B,2)</f>
        <v>43479</v>
      </c>
      <c r="J3654" s="47">
        <f>MONTH(Table1[[#This Row],[DateTime]])</f>
        <v>1</v>
      </c>
    </row>
    <row r="3655" spans="1:10" x14ac:dyDescent="0.25">
      <c r="A3655" s="15" t="s">
        <v>9</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11</v>
      </c>
      <c r="B3656" s="17">
        <v>43478</v>
      </c>
      <c r="C3656" s="18">
        <v>5</v>
      </c>
      <c r="D3656" s="18">
        <v>0</v>
      </c>
      <c r="E3656" s="18">
        <v>5</v>
      </c>
      <c r="F3656" s="9">
        <v>0</v>
      </c>
      <c r="G3656" s="24">
        <v>3</v>
      </c>
      <c r="H3656" s="24">
        <f>Table1[[#This Row],[Week]]+7</f>
        <v>10</v>
      </c>
      <c r="I3656" s="32">
        <f>VLOOKUP(Table1[[#This Row],[WeekName]],LookUp!A:B,2)</f>
        <v>43479</v>
      </c>
      <c r="J3656" s="47">
        <f>MONTH(Table1[[#This Row],[DateTime]])</f>
        <v>1</v>
      </c>
    </row>
    <row r="3657" spans="1:10" x14ac:dyDescent="0.25">
      <c r="A3657" s="15" t="s">
        <v>12</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13</v>
      </c>
      <c r="B3658" s="17">
        <v>43478</v>
      </c>
      <c r="C3658" s="18">
        <v>252</v>
      </c>
      <c r="D3658" s="18">
        <v>15</v>
      </c>
      <c r="E3658" s="18">
        <v>232</v>
      </c>
      <c r="F3658" s="9">
        <v>5</v>
      </c>
      <c r="G3658" s="24">
        <v>3</v>
      </c>
      <c r="H3658" s="24">
        <f>Table1[[#This Row],[Week]]+7</f>
        <v>10</v>
      </c>
      <c r="I3658" s="32">
        <f>VLOOKUP(Table1[[#This Row],[WeekName]],LookUp!A:B,2)</f>
        <v>43479</v>
      </c>
      <c r="J3658" s="47">
        <f>MONTH(Table1[[#This Row],[DateTime]])</f>
        <v>1</v>
      </c>
    </row>
    <row r="3659" spans="1:10" x14ac:dyDescent="0.25">
      <c r="A3659" s="15" t="s">
        <v>48</v>
      </c>
      <c r="B3659" s="17">
        <v>43478</v>
      </c>
      <c r="C3659" s="18">
        <v>5</v>
      </c>
      <c r="D3659" s="18">
        <v>0</v>
      </c>
      <c r="E3659" s="18">
        <v>5</v>
      </c>
      <c r="F3659" s="9">
        <v>0</v>
      </c>
      <c r="G3659" s="24">
        <v>3</v>
      </c>
      <c r="H3659" s="24">
        <f>Table1[[#This Row],[Week]]+7</f>
        <v>10</v>
      </c>
      <c r="I3659" s="32">
        <f>VLOOKUP(Table1[[#This Row],[WeekName]],LookUp!A:B,2)</f>
        <v>43479</v>
      </c>
      <c r="J3659" s="47">
        <f>MONTH(Table1[[#This Row],[DateTime]])</f>
        <v>1</v>
      </c>
    </row>
    <row r="3660" spans="1:10" x14ac:dyDescent="0.25">
      <c r="A3660" s="15" t="s">
        <v>14</v>
      </c>
      <c r="B3660" s="17">
        <v>43478</v>
      </c>
      <c r="C3660" s="18">
        <v>17</v>
      </c>
      <c r="D3660" s="18">
        <v>1</v>
      </c>
      <c r="E3660" s="18">
        <v>16</v>
      </c>
      <c r="F3660" s="9">
        <v>0</v>
      </c>
      <c r="G3660" s="24">
        <v>3</v>
      </c>
      <c r="H3660" s="24">
        <f>Table1[[#This Row],[Week]]+7</f>
        <v>10</v>
      </c>
      <c r="I3660" s="32">
        <f>VLOOKUP(Table1[[#This Row],[WeekName]],LookUp!A:B,2)</f>
        <v>43479</v>
      </c>
      <c r="J3660" s="47">
        <f>MONTH(Table1[[#This Row],[DateTime]])</f>
        <v>1</v>
      </c>
    </row>
    <row r="3661" spans="1:10" x14ac:dyDescent="0.25">
      <c r="A3661" s="15" t="s">
        <v>15</v>
      </c>
      <c r="B3661" s="17">
        <v>43478</v>
      </c>
      <c r="C3661" s="18">
        <v>2</v>
      </c>
      <c r="D3661" s="18">
        <v>0</v>
      </c>
      <c r="E3661" s="18">
        <v>2</v>
      </c>
      <c r="F3661" s="9">
        <v>0</v>
      </c>
      <c r="G3661" s="24">
        <v>3</v>
      </c>
      <c r="H3661" s="24">
        <f>Table1[[#This Row],[Week]]+7</f>
        <v>10</v>
      </c>
      <c r="I3661" s="32">
        <f>VLOOKUP(Table1[[#This Row],[WeekName]],LookUp!A:B,2)</f>
        <v>43479</v>
      </c>
      <c r="J3661" s="47">
        <f>MONTH(Table1[[#This Row],[DateTime]])</f>
        <v>1</v>
      </c>
    </row>
    <row r="3662" spans="1:10" x14ac:dyDescent="0.25">
      <c r="A3662" s="15" t="s">
        <v>16</v>
      </c>
      <c r="B3662" s="17">
        <v>43478</v>
      </c>
      <c r="C3662" s="18">
        <v>2</v>
      </c>
      <c r="D3662" s="18">
        <v>0</v>
      </c>
      <c r="E3662" s="18">
        <v>2</v>
      </c>
      <c r="F3662" s="9">
        <v>0</v>
      </c>
      <c r="G3662" s="24">
        <v>3</v>
      </c>
      <c r="H3662" s="24">
        <f>Table1[[#This Row],[Week]]+7</f>
        <v>10</v>
      </c>
      <c r="I3662" s="32">
        <f>VLOOKUP(Table1[[#This Row],[WeekName]],LookUp!A:B,2)</f>
        <v>43479</v>
      </c>
      <c r="J3662" s="47">
        <f>MONTH(Table1[[#This Row],[DateTime]])</f>
        <v>1</v>
      </c>
    </row>
    <row r="3663" spans="1:10" x14ac:dyDescent="0.25">
      <c r="A3663" s="15" t="s">
        <v>17</v>
      </c>
      <c r="B3663" s="17">
        <v>43478</v>
      </c>
      <c r="C3663" s="18">
        <v>30</v>
      </c>
      <c r="D3663" s="18">
        <v>3</v>
      </c>
      <c r="E3663" s="18">
        <v>27</v>
      </c>
      <c r="F3663" s="9">
        <v>0</v>
      </c>
      <c r="G3663" s="24">
        <v>3</v>
      </c>
      <c r="H3663" s="24">
        <f>Table1[[#This Row],[Week]]+7</f>
        <v>10</v>
      </c>
      <c r="I3663" s="32">
        <f>VLOOKUP(Table1[[#This Row],[WeekName]],LookUp!A:B,2)</f>
        <v>43479</v>
      </c>
      <c r="J3663" s="47">
        <f>MONTH(Table1[[#This Row],[DateTime]])</f>
        <v>1</v>
      </c>
    </row>
    <row r="3664" spans="1:10" x14ac:dyDescent="0.25">
      <c r="A3664" s="15" t="s">
        <v>18</v>
      </c>
      <c r="B3664" s="17">
        <v>43478</v>
      </c>
      <c r="C3664" s="18">
        <v>22</v>
      </c>
      <c r="D3664" s="18">
        <v>1</v>
      </c>
      <c r="E3664" s="18">
        <v>21</v>
      </c>
      <c r="F3664" s="9">
        <v>0</v>
      </c>
      <c r="G3664" s="24">
        <v>3</v>
      </c>
      <c r="H3664" s="24">
        <f>Table1[[#This Row],[Week]]+7</f>
        <v>10</v>
      </c>
      <c r="I3664" s="32">
        <f>VLOOKUP(Table1[[#This Row],[WeekName]],LookUp!A:B,2)</f>
        <v>43479</v>
      </c>
      <c r="J3664" s="47">
        <f>MONTH(Table1[[#This Row],[DateTime]])</f>
        <v>1</v>
      </c>
    </row>
    <row r="3665" spans="1:10" x14ac:dyDescent="0.25">
      <c r="A3665" s="15" t="s">
        <v>19</v>
      </c>
      <c r="B3665" s="17">
        <v>43478</v>
      </c>
      <c r="C3665" s="18">
        <v>1</v>
      </c>
      <c r="D3665" s="18">
        <v>0</v>
      </c>
      <c r="E3665" s="18">
        <v>1</v>
      </c>
      <c r="F3665" s="9">
        <v>0</v>
      </c>
      <c r="G3665" s="24">
        <v>3</v>
      </c>
      <c r="H3665" s="24">
        <f>Table1[[#This Row],[Week]]+7</f>
        <v>10</v>
      </c>
      <c r="I3665" s="32">
        <f>VLOOKUP(Table1[[#This Row],[WeekName]],LookUp!A:B,2)</f>
        <v>43479</v>
      </c>
      <c r="J3665" s="47">
        <f>MONTH(Table1[[#This Row],[DateTime]])</f>
        <v>1</v>
      </c>
    </row>
    <row r="3666" spans="1:10" x14ac:dyDescent="0.25">
      <c r="A3666" s="15" t="s">
        <v>20</v>
      </c>
      <c r="B3666" s="17">
        <v>43478</v>
      </c>
      <c r="C3666" s="18">
        <v>1</v>
      </c>
      <c r="D3666" s="18">
        <v>0</v>
      </c>
      <c r="E3666" s="18">
        <v>1</v>
      </c>
      <c r="F3666" s="9">
        <v>0</v>
      </c>
      <c r="G3666" s="24">
        <v>3</v>
      </c>
      <c r="H3666" s="24">
        <f>Table1[[#This Row],[Week]]+7</f>
        <v>10</v>
      </c>
      <c r="I3666" s="32">
        <f>VLOOKUP(Table1[[#This Row],[WeekName]],LookUp!A:B,2)</f>
        <v>43479</v>
      </c>
      <c r="J3666" s="47">
        <f>MONTH(Table1[[#This Row],[DateTime]])</f>
        <v>1</v>
      </c>
    </row>
    <row r="3667" spans="1:10" x14ac:dyDescent="0.25">
      <c r="A3667" s="15" t="s">
        <v>21</v>
      </c>
      <c r="B3667" s="17">
        <v>43478</v>
      </c>
      <c r="C3667" s="18">
        <v>5</v>
      </c>
      <c r="D3667" s="18">
        <v>1</v>
      </c>
      <c r="E3667" s="18">
        <v>4</v>
      </c>
      <c r="F3667" s="9">
        <v>0</v>
      </c>
      <c r="G3667" s="24">
        <v>3</v>
      </c>
      <c r="H3667" s="24">
        <f>Table1[[#This Row],[Week]]+7</f>
        <v>10</v>
      </c>
      <c r="I3667" s="32">
        <f>VLOOKUP(Table1[[#This Row],[WeekName]],LookUp!A:B,2)</f>
        <v>43479</v>
      </c>
      <c r="J3667" s="47">
        <f>MONTH(Table1[[#This Row],[DateTime]])</f>
        <v>1</v>
      </c>
    </row>
    <row r="3668" spans="1:10" x14ac:dyDescent="0.25">
      <c r="A3668" s="15" t="s">
        <v>22</v>
      </c>
      <c r="B3668" s="17">
        <v>43478</v>
      </c>
      <c r="C3668" s="18">
        <v>4</v>
      </c>
      <c r="D3668" s="18">
        <v>0</v>
      </c>
      <c r="E3668" s="18">
        <v>4</v>
      </c>
      <c r="F3668" s="9">
        <v>0</v>
      </c>
      <c r="G3668" s="24">
        <v>3</v>
      </c>
      <c r="H3668" s="24">
        <f>Table1[[#This Row],[Week]]+7</f>
        <v>10</v>
      </c>
      <c r="I3668" s="32">
        <f>VLOOKUP(Table1[[#This Row],[WeekName]],LookUp!A:B,2)</f>
        <v>43479</v>
      </c>
      <c r="J3668" s="47">
        <f>MONTH(Table1[[#This Row],[DateTime]])</f>
        <v>1</v>
      </c>
    </row>
    <row r="3669" spans="1:10" x14ac:dyDescent="0.25">
      <c r="A3669" s="15" t="s">
        <v>23</v>
      </c>
      <c r="B3669" s="17">
        <v>43478</v>
      </c>
      <c r="C3669" s="18">
        <v>33</v>
      </c>
      <c r="D3669" s="18">
        <v>0</v>
      </c>
      <c r="E3669" s="18">
        <v>33</v>
      </c>
      <c r="F3669" s="9">
        <v>0</v>
      </c>
      <c r="G3669" s="24">
        <v>3</v>
      </c>
      <c r="H3669" s="24">
        <f>Table1[[#This Row],[Week]]+7</f>
        <v>10</v>
      </c>
      <c r="I3669" s="32">
        <f>VLOOKUP(Table1[[#This Row],[WeekName]],LookUp!A:B,2)</f>
        <v>43479</v>
      </c>
      <c r="J3669" s="47">
        <f>MONTH(Table1[[#This Row],[DateTime]])</f>
        <v>1</v>
      </c>
    </row>
    <row r="3670" spans="1:10" x14ac:dyDescent="0.25">
      <c r="A3670" s="15" t="s">
        <v>24</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25</v>
      </c>
      <c r="B3671" s="17">
        <v>43478</v>
      </c>
      <c r="C3671" s="18">
        <v>33</v>
      </c>
      <c r="D3671" s="18">
        <v>0</v>
      </c>
      <c r="E3671" s="18">
        <v>33</v>
      </c>
      <c r="F3671" s="9">
        <v>0</v>
      </c>
      <c r="G3671" s="24">
        <v>3</v>
      </c>
      <c r="H3671" s="24">
        <f>Table1[[#This Row],[Week]]+7</f>
        <v>10</v>
      </c>
      <c r="I3671" s="32">
        <f>VLOOKUP(Table1[[#This Row],[WeekName]],LookUp!A:B,2)</f>
        <v>43479</v>
      </c>
      <c r="J3671" s="47">
        <f>MONTH(Table1[[#This Row],[DateTime]])</f>
        <v>1</v>
      </c>
    </row>
    <row r="3672" spans="1:10" x14ac:dyDescent="0.25">
      <c r="A3672" s="15" t="s">
        <v>26</v>
      </c>
      <c r="B3672" s="17">
        <v>43478</v>
      </c>
      <c r="C3672" s="18">
        <v>34</v>
      </c>
      <c r="D3672" s="18">
        <v>0</v>
      </c>
      <c r="E3672" s="18">
        <v>34</v>
      </c>
      <c r="F3672" s="9">
        <v>0</v>
      </c>
      <c r="G3672" s="24">
        <v>3</v>
      </c>
      <c r="H3672" s="24">
        <f>Table1[[#This Row],[Week]]+7</f>
        <v>10</v>
      </c>
      <c r="I3672" s="32">
        <f>VLOOKUP(Table1[[#This Row],[WeekName]],LookUp!A:B,2)</f>
        <v>43479</v>
      </c>
      <c r="J3672" s="47">
        <f>MONTH(Table1[[#This Row],[DateTime]])</f>
        <v>1</v>
      </c>
    </row>
    <row r="3673" spans="1:10" x14ac:dyDescent="0.25">
      <c r="A3673" s="15" t="s">
        <v>27</v>
      </c>
      <c r="B3673" s="17">
        <v>43478</v>
      </c>
      <c r="C3673" s="18">
        <v>88</v>
      </c>
      <c r="D3673" s="18">
        <v>2</v>
      </c>
      <c r="E3673" s="18">
        <v>86</v>
      </c>
      <c r="F3673" s="9">
        <v>0</v>
      </c>
      <c r="G3673" s="24">
        <v>3</v>
      </c>
      <c r="H3673" s="24">
        <f>Table1[[#This Row],[Week]]+7</f>
        <v>10</v>
      </c>
      <c r="I3673" s="32">
        <f>VLOOKUP(Table1[[#This Row],[WeekName]],LookUp!A:B,2)</f>
        <v>43479</v>
      </c>
      <c r="J3673" s="47">
        <f>MONTH(Table1[[#This Row],[DateTime]])</f>
        <v>1</v>
      </c>
    </row>
    <row r="3674" spans="1:10" x14ac:dyDescent="0.25">
      <c r="A3674" s="15" t="s">
        <v>28</v>
      </c>
      <c r="B3674" s="17">
        <v>43478</v>
      </c>
      <c r="C3674" s="18">
        <v>8</v>
      </c>
      <c r="D3674" s="18">
        <v>2</v>
      </c>
      <c r="E3674" s="18">
        <v>6</v>
      </c>
      <c r="F3674" s="9">
        <v>0</v>
      </c>
      <c r="G3674" s="24">
        <v>3</v>
      </c>
      <c r="H3674" s="24">
        <f>Table1[[#This Row],[Week]]+7</f>
        <v>10</v>
      </c>
      <c r="I3674" s="32">
        <f>VLOOKUP(Table1[[#This Row],[WeekName]],LookUp!A:B,2)</f>
        <v>43479</v>
      </c>
      <c r="J3674" s="47">
        <f>MONTH(Table1[[#This Row],[DateTime]])</f>
        <v>1</v>
      </c>
    </row>
    <row r="3675" spans="1:10" x14ac:dyDescent="0.25">
      <c r="A3675" s="15" t="s">
        <v>29</v>
      </c>
      <c r="B3675" s="17">
        <v>43478</v>
      </c>
      <c r="C3675" s="18">
        <v>6</v>
      </c>
      <c r="D3675" s="18">
        <v>0</v>
      </c>
      <c r="E3675" s="18">
        <v>6</v>
      </c>
      <c r="F3675" s="9">
        <v>0</v>
      </c>
      <c r="G3675" s="24">
        <v>3</v>
      </c>
      <c r="H3675" s="24">
        <f>Table1[[#This Row],[Week]]+7</f>
        <v>10</v>
      </c>
      <c r="I3675" s="32">
        <f>VLOOKUP(Table1[[#This Row],[WeekName]],LookUp!A:B,2)</f>
        <v>43479</v>
      </c>
      <c r="J3675" s="47">
        <f>MONTH(Table1[[#This Row],[DateTime]])</f>
        <v>1</v>
      </c>
    </row>
    <row r="3676" spans="1:10" x14ac:dyDescent="0.25">
      <c r="A3676" s="15" t="s">
        <v>31</v>
      </c>
      <c r="B3676" s="17">
        <v>43478</v>
      </c>
      <c r="C3676" s="18">
        <v>1</v>
      </c>
      <c r="D3676" s="18">
        <v>1</v>
      </c>
      <c r="E3676" s="18">
        <v>0</v>
      </c>
      <c r="F3676" s="9">
        <v>0</v>
      </c>
      <c r="G3676" s="24">
        <v>3</v>
      </c>
      <c r="H3676" s="24">
        <f>Table1[[#This Row],[Week]]+7</f>
        <v>10</v>
      </c>
      <c r="I3676" s="32">
        <f>VLOOKUP(Table1[[#This Row],[WeekName]],LookUp!A:B,2)</f>
        <v>43479</v>
      </c>
      <c r="J3676" s="47">
        <f>MONTH(Table1[[#This Row],[DateTime]])</f>
        <v>1</v>
      </c>
    </row>
    <row r="3677" spans="1:10" x14ac:dyDescent="0.25">
      <c r="A3677" s="15" t="s">
        <v>32</v>
      </c>
      <c r="B3677" s="17">
        <v>43478</v>
      </c>
      <c r="C3677" s="18">
        <v>12</v>
      </c>
      <c r="D3677" s="18">
        <v>0</v>
      </c>
      <c r="E3677" s="18">
        <v>12</v>
      </c>
      <c r="F3677" s="9">
        <v>0</v>
      </c>
      <c r="G3677" s="24">
        <v>3</v>
      </c>
      <c r="H3677" s="24">
        <f>Table1[[#This Row],[Week]]+7</f>
        <v>10</v>
      </c>
      <c r="I3677" s="32">
        <f>VLOOKUP(Table1[[#This Row],[WeekName]],LookUp!A:B,2)</f>
        <v>43479</v>
      </c>
      <c r="J3677" s="47">
        <f>MONTH(Table1[[#This Row],[DateTime]])</f>
        <v>1</v>
      </c>
    </row>
    <row r="3678" spans="1:10" x14ac:dyDescent="0.25">
      <c r="A3678" s="15" t="s">
        <v>33</v>
      </c>
      <c r="B3678" s="17">
        <v>43478</v>
      </c>
      <c r="C3678" s="18">
        <v>6</v>
      </c>
      <c r="D3678" s="18">
        <v>0</v>
      </c>
      <c r="E3678" s="18">
        <v>6</v>
      </c>
      <c r="F3678" s="9">
        <v>0</v>
      </c>
      <c r="G3678" s="24">
        <v>3</v>
      </c>
      <c r="H3678" s="24">
        <f>Table1[[#This Row],[Week]]+7</f>
        <v>10</v>
      </c>
      <c r="I3678" s="32">
        <f>VLOOKUP(Table1[[#This Row],[WeekName]],LookUp!A:B,2)</f>
        <v>43479</v>
      </c>
      <c r="J3678" s="47">
        <f>MONTH(Table1[[#This Row],[DateTime]])</f>
        <v>1</v>
      </c>
    </row>
    <row r="3679" spans="1:10" x14ac:dyDescent="0.25">
      <c r="A3679" s="15" t="s">
        <v>34</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35</v>
      </c>
      <c r="B3680" s="17">
        <v>43478</v>
      </c>
      <c r="C3680" s="18">
        <v>29</v>
      </c>
      <c r="D3680" s="18">
        <v>2</v>
      </c>
      <c r="E3680" s="18">
        <v>27</v>
      </c>
      <c r="F3680" s="9">
        <v>0</v>
      </c>
      <c r="G3680" s="24">
        <v>3</v>
      </c>
      <c r="H3680" s="24">
        <f>Table1[[#This Row],[Week]]+7</f>
        <v>10</v>
      </c>
      <c r="I3680" s="32">
        <f>VLOOKUP(Table1[[#This Row],[WeekName]],LookUp!A:B,2)</f>
        <v>43479</v>
      </c>
      <c r="J3680" s="47">
        <f>MONTH(Table1[[#This Row],[DateTime]])</f>
        <v>1</v>
      </c>
    </row>
    <row r="3681" spans="1:10" x14ac:dyDescent="0.25">
      <c r="A3681" s="15" t="s">
        <v>36</v>
      </c>
      <c r="B3681" s="17">
        <v>43478</v>
      </c>
      <c r="C3681" s="18">
        <v>29</v>
      </c>
      <c r="D3681" s="18">
        <v>0</v>
      </c>
      <c r="E3681" s="18">
        <v>29</v>
      </c>
      <c r="F3681" s="9">
        <v>0</v>
      </c>
      <c r="G3681" s="24">
        <v>3</v>
      </c>
      <c r="H3681" s="24">
        <f>Table1[[#This Row],[Week]]+7</f>
        <v>10</v>
      </c>
      <c r="I3681" s="32">
        <f>VLOOKUP(Table1[[#This Row],[WeekName]],LookUp!A:B,2)</f>
        <v>43479</v>
      </c>
      <c r="J3681" s="47">
        <f>MONTH(Table1[[#This Row],[DateTime]])</f>
        <v>1</v>
      </c>
    </row>
    <row r="3682" spans="1:10" x14ac:dyDescent="0.25">
      <c r="A3682" s="15" t="s">
        <v>37</v>
      </c>
      <c r="B3682" s="17">
        <v>43478</v>
      </c>
      <c r="C3682" s="18">
        <v>15</v>
      </c>
      <c r="D3682" s="18">
        <v>2</v>
      </c>
      <c r="E3682" s="18">
        <v>13</v>
      </c>
      <c r="F3682" s="9">
        <v>0</v>
      </c>
      <c r="G3682" s="24">
        <v>3</v>
      </c>
      <c r="H3682" s="24">
        <f>Table1[[#This Row],[Week]]+7</f>
        <v>10</v>
      </c>
      <c r="I3682" s="32">
        <f>VLOOKUP(Table1[[#This Row],[WeekName]],LookUp!A:B,2)</f>
        <v>43479</v>
      </c>
      <c r="J3682" s="47">
        <f>MONTH(Table1[[#This Row],[DateTime]])</f>
        <v>1</v>
      </c>
    </row>
    <row r="3683" spans="1:10" x14ac:dyDescent="0.25">
      <c r="A3683" s="15" t="s">
        <v>38</v>
      </c>
      <c r="B3683" s="17">
        <v>43478</v>
      </c>
      <c r="C3683" s="18">
        <v>7</v>
      </c>
      <c r="D3683" s="18">
        <v>1</v>
      </c>
      <c r="E3683" s="18">
        <v>6</v>
      </c>
      <c r="F3683" s="9">
        <v>0</v>
      </c>
      <c r="G3683" s="24">
        <v>3</v>
      </c>
      <c r="H3683" s="24">
        <f>Table1[[#This Row],[Week]]+7</f>
        <v>10</v>
      </c>
      <c r="I3683" s="32">
        <f>VLOOKUP(Table1[[#This Row],[WeekName]],LookUp!A:B,2)</f>
        <v>43479</v>
      </c>
      <c r="J3683" s="47">
        <f>MONTH(Table1[[#This Row],[DateTime]])</f>
        <v>1</v>
      </c>
    </row>
    <row r="3684" spans="1:10" x14ac:dyDescent="0.25">
      <c r="A3684" s="15" t="s">
        <v>39</v>
      </c>
      <c r="B3684" s="17">
        <v>43478</v>
      </c>
      <c r="C3684" s="18">
        <v>6</v>
      </c>
      <c r="D3684" s="18">
        <v>0</v>
      </c>
      <c r="E3684" s="18">
        <v>6</v>
      </c>
      <c r="F3684" s="9">
        <v>0</v>
      </c>
      <c r="G3684" s="24">
        <v>3</v>
      </c>
      <c r="H3684" s="24">
        <f>Table1[[#This Row],[Week]]+7</f>
        <v>10</v>
      </c>
      <c r="I3684" s="32">
        <f>VLOOKUP(Table1[[#This Row],[WeekName]],LookUp!A:B,2)</f>
        <v>43479</v>
      </c>
      <c r="J3684" s="47">
        <f>MONTH(Table1[[#This Row],[DateTime]])</f>
        <v>1</v>
      </c>
    </row>
    <row r="3685" spans="1:10" x14ac:dyDescent="0.25">
      <c r="A3685" s="15" t="s">
        <v>40</v>
      </c>
      <c r="B3685" s="17">
        <v>43478</v>
      </c>
      <c r="C3685" s="18">
        <v>3</v>
      </c>
      <c r="D3685" s="18">
        <v>0</v>
      </c>
      <c r="E3685" s="18">
        <v>0</v>
      </c>
      <c r="F3685" s="9">
        <v>0</v>
      </c>
      <c r="G3685" s="24">
        <v>3</v>
      </c>
      <c r="H3685" s="24">
        <f>Table1[[#This Row],[Week]]+7</f>
        <v>10</v>
      </c>
      <c r="I3685" s="32">
        <f>VLOOKUP(Table1[[#This Row],[WeekName]],LookUp!A:B,2)</f>
        <v>43479</v>
      </c>
      <c r="J3685" s="47">
        <f>MONTH(Table1[[#This Row],[DateTime]])</f>
        <v>1</v>
      </c>
    </row>
    <row r="3686" spans="1:10" x14ac:dyDescent="0.25">
      <c r="A3686" s="15" t="s">
        <v>41</v>
      </c>
      <c r="B3686" s="17">
        <v>43478</v>
      </c>
      <c r="C3686" s="18">
        <v>51</v>
      </c>
      <c r="D3686" s="18">
        <v>14</v>
      </c>
      <c r="E3686" s="18">
        <v>37</v>
      </c>
      <c r="F3686" s="9">
        <v>0</v>
      </c>
      <c r="G3686" s="24">
        <v>3</v>
      </c>
      <c r="H3686" s="24">
        <f>Table1[[#This Row],[Week]]+7</f>
        <v>10</v>
      </c>
      <c r="I3686" s="32">
        <f>VLOOKUP(Table1[[#This Row],[WeekName]],LookUp!A:B,2)</f>
        <v>43479</v>
      </c>
      <c r="J3686" s="47">
        <f>MONTH(Table1[[#This Row],[DateTime]])</f>
        <v>1</v>
      </c>
    </row>
    <row r="3687" spans="1:10" x14ac:dyDescent="0.25">
      <c r="A3687" s="15" t="s">
        <v>42</v>
      </c>
      <c r="B3687" s="17">
        <v>43478</v>
      </c>
      <c r="C3687" s="18">
        <v>228</v>
      </c>
      <c r="D3687" s="18">
        <v>21</v>
      </c>
      <c r="E3687" s="18">
        <v>207</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7</v>
      </c>
      <c r="B3690" s="17">
        <v>43479</v>
      </c>
      <c r="C3690" s="18">
        <v>9</v>
      </c>
      <c r="D3690" s="18">
        <v>2</v>
      </c>
      <c r="E3690" s="18">
        <v>7</v>
      </c>
      <c r="F3690" s="9">
        <v>0</v>
      </c>
      <c r="G3690" s="24">
        <v>3</v>
      </c>
      <c r="H3690" s="24">
        <f>Table1[[#This Row],[Week]]+7</f>
        <v>10</v>
      </c>
      <c r="I3690" s="32">
        <f>VLOOKUP(Table1[[#This Row],[WeekName]],LookUp!A:B,2)</f>
        <v>43479</v>
      </c>
      <c r="J3690" s="47">
        <f>MONTH(Table1[[#This Row],[DateTime]])</f>
        <v>1</v>
      </c>
    </row>
    <row r="3691" spans="1:10" x14ac:dyDescent="0.25">
      <c r="A3691" s="15" t="s">
        <v>8</v>
      </c>
      <c r="B3691" s="17">
        <v>43479</v>
      </c>
      <c r="C3691" s="18">
        <v>58</v>
      </c>
      <c r="D3691" s="18">
        <v>9</v>
      </c>
      <c r="E3691" s="18">
        <v>49</v>
      </c>
      <c r="F3691" s="9">
        <v>0</v>
      </c>
      <c r="G3691" s="24">
        <v>3</v>
      </c>
      <c r="H3691" s="24">
        <f>Table1[[#This Row],[Week]]+7</f>
        <v>10</v>
      </c>
      <c r="I3691" s="32">
        <f>VLOOKUP(Table1[[#This Row],[WeekName]],LookUp!A:B,2)</f>
        <v>43479</v>
      </c>
      <c r="J3691" s="47">
        <f>MONTH(Table1[[#This Row],[DateTime]])</f>
        <v>1</v>
      </c>
    </row>
    <row r="3692" spans="1:10" x14ac:dyDescent="0.25">
      <c r="A3692" s="15" t="s">
        <v>9</v>
      </c>
      <c r="B3692" s="17">
        <v>43479</v>
      </c>
      <c r="C3692" s="18">
        <v>40</v>
      </c>
      <c r="D3692" s="18">
        <v>1</v>
      </c>
      <c r="E3692" s="18">
        <v>39</v>
      </c>
      <c r="F3692" s="9">
        <v>0</v>
      </c>
      <c r="G3692" s="24">
        <v>3</v>
      </c>
      <c r="H3692" s="24">
        <f>Table1[[#This Row],[Week]]+7</f>
        <v>10</v>
      </c>
      <c r="I3692" s="32">
        <f>VLOOKUP(Table1[[#This Row],[WeekName]],LookUp!A:B,2)</f>
        <v>43479</v>
      </c>
      <c r="J3692" s="47">
        <f>MONTH(Table1[[#This Row],[DateTime]])</f>
        <v>1</v>
      </c>
    </row>
    <row r="3693" spans="1:10" x14ac:dyDescent="0.25">
      <c r="A3693" s="15" t="s">
        <v>11</v>
      </c>
      <c r="B3693" s="17">
        <v>43479</v>
      </c>
      <c r="C3693" s="18">
        <v>11</v>
      </c>
      <c r="D3693" s="18">
        <v>2</v>
      </c>
      <c r="E3693" s="18">
        <v>9</v>
      </c>
      <c r="F3693" s="9">
        <v>0</v>
      </c>
      <c r="G3693" s="24">
        <v>3</v>
      </c>
      <c r="H3693" s="24">
        <f>Table1[[#This Row],[Week]]+7</f>
        <v>10</v>
      </c>
      <c r="I3693" s="32">
        <f>VLOOKUP(Table1[[#This Row],[WeekName]],LookUp!A:B,2)</f>
        <v>43479</v>
      </c>
      <c r="J3693" s="47">
        <f>MONTH(Table1[[#This Row],[DateTime]])</f>
        <v>1</v>
      </c>
    </row>
    <row r="3694" spans="1:10" x14ac:dyDescent="0.25">
      <c r="A3694" s="15" t="s">
        <v>12</v>
      </c>
      <c r="B3694" s="17">
        <v>43479</v>
      </c>
      <c r="C3694" s="18">
        <v>9</v>
      </c>
      <c r="D3694" s="18">
        <v>2</v>
      </c>
      <c r="E3694" s="18">
        <v>7</v>
      </c>
      <c r="F3694" s="9">
        <v>0</v>
      </c>
      <c r="G3694" s="24">
        <v>3</v>
      </c>
      <c r="H3694" s="24">
        <f>Table1[[#This Row],[Week]]+7</f>
        <v>10</v>
      </c>
      <c r="I3694" s="32">
        <f>VLOOKUP(Table1[[#This Row],[WeekName]],LookUp!A:B,2)</f>
        <v>43479</v>
      </c>
      <c r="J3694" s="47">
        <f>MONTH(Table1[[#This Row],[DateTime]])</f>
        <v>1</v>
      </c>
    </row>
    <row r="3695" spans="1:10" x14ac:dyDescent="0.25">
      <c r="A3695" s="15" t="s">
        <v>13</v>
      </c>
      <c r="B3695" s="17">
        <v>43479</v>
      </c>
      <c r="C3695" s="18">
        <v>3788</v>
      </c>
      <c r="D3695" s="18">
        <v>97</v>
      </c>
      <c r="E3695" s="18">
        <v>3673</v>
      </c>
      <c r="F3695" s="9">
        <v>18</v>
      </c>
      <c r="G3695" s="24">
        <v>3</v>
      </c>
      <c r="H3695" s="24">
        <f>Table1[[#This Row],[Week]]+7</f>
        <v>10</v>
      </c>
      <c r="I3695" s="32">
        <f>VLOOKUP(Table1[[#This Row],[WeekName]],LookUp!A:B,2)</f>
        <v>43479</v>
      </c>
      <c r="J3695" s="47">
        <f>MONTH(Table1[[#This Row],[DateTime]])</f>
        <v>1</v>
      </c>
    </row>
    <row r="3696" spans="1:10" x14ac:dyDescent="0.25">
      <c r="A3696" s="15" t="s">
        <v>48</v>
      </c>
      <c r="B3696" s="17">
        <v>43479</v>
      </c>
      <c r="C3696" s="18">
        <v>86</v>
      </c>
      <c r="D3696" s="18">
        <v>1</v>
      </c>
      <c r="E3696" s="18">
        <v>85</v>
      </c>
      <c r="F3696" s="9">
        <v>0</v>
      </c>
      <c r="G3696" s="24">
        <v>3</v>
      </c>
      <c r="H3696" s="24">
        <f>Table1[[#This Row],[Week]]+7</f>
        <v>10</v>
      </c>
      <c r="I3696" s="32">
        <f>VLOOKUP(Table1[[#This Row],[WeekName]],LookUp!A:B,2)</f>
        <v>43479</v>
      </c>
      <c r="J3696" s="47">
        <f>MONTH(Table1[[#This Row],[DateTime]])</f>
        <v>1</v>
      </c>
    </row>
    <row r="3697" spans="1:10" x14ac:dyDescent="0.25">
      <c r="A3697" s="15" t="s">
        <v>14</v>
      </c>
      <c r="B3697" s="17">
        <v>43479</v>
      </c>
      <c r="C3697" s="18">
        <v>262</v>
      </c>
      <c r="D3697" s="18">
        <v>20</v>
      </c>
      <c r="E3697" s="18">
        <v>242</v>
      </c>
      <c r="F3697" s="9">
        <v>0</v>
      </c>
      <c r="G3697" s="24">
        <v>3</v>
      </c>
      <c r="H3697" s="24">
        <f>Table1[[#This Row],[Week]]+7</f>
        <v>10</v>
      </c>
      <c r="I3697" s="32">
        <f>VLOOKUP(Table1[[#This Row],[WeekName]],LookUp!A:B,2)</f>
        <v>43479</v>
      </c>
      <c r="J3697" s="47">
        <f>MONTH(Table1[[#This Row],[DateTime]])</f>
        <v>1</v>
      </c>
    </row>
    <row r="3698" spans="1:10" x14ac:dyDescent="0.25">
      <c r="A3698" s="15" t="s">
        <v>15</v>
      </c>
      <c r="B3698" s="17">
        <v>43479</v>
      </c>
      <c r="C3698" s="18">
        <v>11</v>
      </c>
      <c r="D3698" s="18">
        <v>3</v>
      </c>
      <c r="E3698" s="18">
        <v>8</v>
      </c>
      <c r="F3698" s="9">
        <v>0</v>
      </c>
      <c r="G3698" s="24">
        <v>3</v>
      </c>
      <c r="H3698" s="24">
        <f>Table1[[#This Row],[Week]]+7</f>
        <v>10</v>
      </c>
      <c r="I3698" s="32">
        <f>VLOOKUP(Table1[[#This Row],[WeekName]],LookUp!A:B,2)</f>
        <v>43479</v>
      </c>
      <c r="J3698" s="47">
        <f>MONTH(Table1[[#This Row],[DateTime]])</f>
        <v>1</v>
      </c>
    </row>
    <row r="3699" spans="1:10" x14ac:dyDescent="0.25">
      <c r="A3699" s="15" t="s">
        <v>16</v>
      </c>
      <c r="B3699" s="17">
        <v>43479</v>
      </c>
      <c r="C3699" s="18">
        <v>13</v>
      </c>
      <c r="D3699" s="18">
        <v>2</v>
      </c>
      <c r="E3699" s="18">
        <v>11</v>
      </c>
      <c r="F3699" s="9">
        <v>0</v>
      </c>
      <c r="G3699" s="24">
        <v>3</v>
      </c>
      <c r="H3699" s="24">
        <f>Table1[[#This Row],[Week]]+7</f>
        <v>10</v>
      </c>
      <c r="I3699" s="32">
        <f>VLOOKUP(Table1[[#This Row],[WeekName]],LookUp!A:B,2)</f>
        <v>43479</v>
      </c>
      <c r="J3699" s="47">
        <f>MONTH(Table1[[#This Row],[DateTime]])</f>
        <v>1</v>
      </c>
    </row>
    <row r="3700" spans="1:10" x14ac:dyDescent="0.25">
      <c r="A3700" s="15" t="s">
        <v>17</v>
      </c>
      <c r="B3700" s="17">
        <v>43479</v>
      </c>
      <c r="C3700" s="18">
        <v>198</v>
      </c>
      <c r="D3700" s="18">
        <v>49</v>
      </c>
      <c r="E3700" s="18">
        <v>149</v>
      </c>
      <c r="F3700" s="9">
        <v>0</v>
      </c>
      <c r="G3700" s="24">
        <v>3</v>
      </c>
      <c r="H3700" s="24">
        <f>Table1[[#This Row],[Week]]+7</f>
        <v>10</v>
      </c>
      <c r="I3700" s="32">
        <f>VLOOKUP(Table1[[#This Row],[WeekName]],LookUp!A:B,2)</f>
        <v>43479</v>
      </c>
      <c r="J3700" s="47">
        <f>MONTH(Table1[[#This Row],[DateTime]])</f>
        <v>1</v>
      </c>
    </row>
    <row r="3701" spans="1:10" x14ac:dyDescent="0.25">
      <c r="A3701" s="15" t="s">
        <v>18</v>
      </c>
      <c r="B3701" s="17">
        <v>43479</v>
      </c>
      <c r="C3701" s="18">
        <v>131</v>
      </c>
      <c r="D3701" s="18">
        <v>4</v>
      </c>
      <c r="E3701" s="18">
        <v>127</v>
      </c>
      <c r="F3701" s="9">
        <v>0</v>
      </c>
      <c r="G3701" s="24">
        <v>3</v>
      </c>
      <c r="H3701" s="24">
        <f>Table1[[#This Row],[Week]]+7</f>
        <v>10</v>
      </c>
      <c r="I3701" s="32">
        <f>VLOOKUP(Table1[[#This Row],[WeekName]],LookUp!A:B,2)</f>
        <v>43479</v>
      </c>
      <c r="J3701" s="47">
        <f>MONTH(Table1[[#This Row],[DateTime]])</f>
        <v>1</v>
      </c>
    </row>
    <row r="3702" spans="1:10" x14ac:dyDescent="0.25">
      <c r="A3702" s="15" t="s">
        <v>19</v>
      </c>
      <c r="B3702" s="17">
        <v>43479</v>
      </c>
      <c r="C3702" s="18">
        <v>1</v>
      </c>
      <c r="D3702" s="18">
        <v>0</v>
      </c>
      <c r="E3702" s="18">
        <v>1</v>
      </c>
      <c r="F3702" s="9">
        <v>0</v>
      </c>
      <c r="G3702" s="24">
        <v>3</v>
      </c>
      <c r="H3702" s="24">
        <f>Table1[[#This Row],[Week]]+7</f>
        <v>10</v>
      </c>
      <c r="I3702" s="32">
        <f>VLOOKUP(Table1[[#This Row],[WeekName]],LookUp!A:B,2)</f>
        <v>43479</v>
      </c>
      <c r="J3702" s="47">
        <f>MONTH(Table1[[#This Row],[DateTime]])</f>
        <v>1</v>
      </c>
    </row>
    <row r="3703" spans="1:10" x14ac:dyDescent="0.25">
      <c r="A3703" s="15" t="s">
        <v>20</v>
      </c>
      <c r="B3703" s="17">
        <v>43479</v>
      </c>
      <c r="C3703" s="18">
        <v>1</v>
      </c>
      <c r="D3703" s="18">
        <v>0</v>
      </c>
      <c r="E3703" s="18">
        <v>1</v>
      </c>
      <c r="F3703" s="9">
        <v>0</v>
      </c>
      <c r="G3703" s="24">
        <v>3</v>
      </c>
      <c r="H3703" s="24">
        <f>Table1[[#This Row],[Week]]+7</f>
        <v>10</v>
      </c>
      <c r="I3703" s="32">
        <f>VLOOKUP(Table1[[#This Row],[WeekName]],LookUp!A:B,2)</f>
        <v>43479</v>
      </c>
      <c r="J3703" s="47">
        <f>MONTH(Table1[[#This Row],[DateTime]])</f>
        <v>1</v>
      </c>
    </row>
    <row r="3704" spans="1:10" x14ac:dyDescent="0.25">
      <c r="A3704" s="15" t="s">
        <v>21</v>
      </c>
      <c r="B3704" s="17">
        <v>43479</v>
      </c>
      <c r="C3704" s="18">
        <v>18</v>
      </c>
      <c r="D3704" s="18">
        <v>0</v>
      </c>
      <c r="E3704" s="18">
        <v>18</v>
      </c>
      <c r="F3704" s="9">
        <v>0</v>
      </c>
      <c r="G3704" s="24">
        <v>3</v>
      </c>
      <c r="H3704" s="24">
        <f>Table1[[#This Row],[Week]]+7</f>
        <v>10</v>
      </c>
      <c r="I3704" s="32">
        <f>VLOOKUP(Table1[[#This Row],[WeekName]],LookUp!A:B,2)</f>
        <v>43479</v>
      </c>
      <c r="J3704" s="47">
        <f>MONTH(Table1[[#This Row],[DateTime]])</f>
        <v>1</v>
      </c>
    </row>
    <row r="3705" spans="1:10" x14ac:dyDescent="0.25">
      <c r="A3705" s="15" t="s">
        <v>22</v>
      </c>
      <c r="B3705" s="17">
        <v>43479</v>
      </c>
      <c r="C3705" s="18">
        <v>6</v>
      </c>
      <c r="D3705" s="18">
        <v>0</v>
      </c>
      <c r="E3705" s="18">
        <v>6</v>
      </c>
      <c r="F3705" s="9">
        <v>0</v>
      </c>
      <c r="G3705" s="24">
        <v>3</v>
      </c>
      <c r="H3705" s="24">
        <f>Table1[[#This Row],[Week]]+7</f>
        <v>10</v>
      </c>
      <c r="I3705" s="32">
        <f>VLOOKUP(Table1[[#This Row],[WeekName]],LookUp!A:B,2)</f>
        <v>43479</v>
      </c>
      <c r="J3705" s="47">
        <f>MONTH(Table1[[#This Row],[DateTime]])</f>
        <v>1</v>
      </c>
    </row>
    <row r="3706" spans="1:10" x14ac:dyDescent="0.25">
      <c r="A3706" s="15" t="s">
        <v>23</v>
      </c>
      <c r="B3706" s="17">
        <v>43479</v>
      </c>
      <c r="C3706" s="18">
        <v>213</v>
      </c>
      <c r="D3706" s="18">
        <v>0</v>
      </c>
      <c r="E3706" s="18">
        <v>213</v>
      </c>
      <c r="F3706" s="9">
        <v>0</v>
      </c>
      <c r="G3706" s="24">
        <v>3</v>
      </c>
      <c r="H3706" s="24">
        <f>Table1[[#This Row],[Week]]+7</f>
        <v>10</v>
      </c>
      <c r="I3706" s="32">
        <f>VLOOKUP(Table1[[#This Row],[WeekName]],LookUp!A:B,2)</f>
        <v>43479</v>
      </c>
      <c r="J3706" s="47">
        <f>MONTH(Table1[[#This Row],[DateTime]])</f>
        <v>1</v>
      </c>
    </row>
    <row r="3707" spans="1:10" x14ac:dyDescent="0.25">
      <c r="A3707" s="15" t="s">
        <v>24</v>
      </c>
      <c r="B3707" s="17">
        <v>43479</v>
      </c>
      <c r="C3707" s="18">
        <v>4</v>
      </c>
      <c r="D3707" s="18">
        <v>1</v>
      </c>
      <c r="E3707" s="18">
        <v>3</v>
      </c>
      <c r="F3707" s="9">
        <v>0</v>
      </c>
      <c r="G3707" s="24">
        <v>3</v>
      </c>
      <c r="H3707" s="24">
        <f>Table1[[#This Row],[Week]]+7</f>
        <v>10</v>
      </c>
      <c r="I3707" s="32">
        <f>VLOOKUP(Table1[[#This Row],[WeekName]],LookUp!A:B,2)</f>
        <v>43479</v>
      </c>
      <c r="J3707" s="47">
        <f>MONTH(Table1[[#This Row],[DateTime]])</f>
        <v>1</v>
      </c>
    </row>
    <row r="3708" spans="1:10" x14ac:dyDescent="0.25">
      <c r="A3708" s="15" t="s">
        <v>25</v>
      </c>
      <c r="B3708" s="17">
        <v>43479</v>
      </c>
      <c r="C3708" s="18">
        <v>213</v>
      </c>
      <c r="D3708" s="18">
        <v>0</v>
      </c>
      <c r="E3708" s="18">
        <v>213</v>
      </c>
      <c r="F3708" s="9">
        <v>0</v>
      </c>
      <c r="G3708" s="24">
        <v>3</v>
      </c>
      <c r="H3708" s="24">
        <f>Table1[[#This Row],[Week]]+7</f>
        <v>10</v>
      </c>
      <c r="I3708" s="32">
        <f>VLOOKUP(Table1[[#This Row],[WeekName]],LookUp!A:B,2)</f>
        <v>43479</v>
      </c>
      <c r="J3708" s="47">
        <f>MONTH(Table1[[#This Row],[DateTime]])</f>
        <v>1</v>
      </c>
    </row>
    <row r="3709" spans="1:10" x14ac:dyDescent="0.25">
      <c r="A3709" s="15" t="s">
        <v>26</v>
      </c>
      <c r="B3709" s="17">
        <v>43479</v>
      </c>
      <c r="C3709" s="18">
        <v>712</v>
      </c>
      <c r="D3709" s="18">
        <v>9</v>
      </c>
      <c r="E3709" s="18">
        <v>703</v>
      </c>
      <c r="F3709" s="9">
        <v>0</v>
      </c>
      <c r="G3709" s="24">
        <v>3</v>
      </c>
      <c r="H3709" s="24">
        <f>Table1[[#This Row],[Week]]+7</f>
        <v>10</v>
      </c>
      <c r="I3709" s="32">
        <f>VLOOKUP(Table1[[#This Row],[WeekName]],LookUp!A:B,2)</f>
        <v>43479</v>
      </c>
      <c r="J3709" s="47">
        <f>MONTH(Table1[[#This Row],[DateTime]])</f>
        <v>1</v>
      </c>
    </row>
    <row r="3710" spans="1:10" x14ac:dyDescent="0.25">
      <c r="A3710" s="15" t="s">
        <v>27</v>
      </c>
      <c r="B3710" s="17">
        <v>43479</v>
      </c>
      <c r="C3710" s="18">
        <v>1737</v>
      </c>
      <c r="D3710" s="18">
        <v>34</v>
      </c>
      <c r="E3710" s="18">
        <v>1703</v>
      </c>
      <c r="F3710" s="9">
        <v>0</v>
      </c>
      <c r="G3710" s="24">
        <v>3</v>
      </c>
      <c r="H3710" s="24">
        <f>Table1[[#This Row],[Week]]+7</f>
        <v>10</v>
      </c>
      <c r="I3710" s="32">
        <f>VLOOKUP(Table1[[#This Row],[WeekName]],LookUp!A:B,2)</f>
        <v>43479</v>
      </c>
      <c r="J3710" s="47">
        <f>MONTH(Table1[[#This Row],[DateTime]])</f>
        <v>1</v>
      </c>
    </row>
    <row r="3711" spans="1:10" x14ac:dyDescent="0.25">
      <c r="A3711" s="15" t="s">
        <v>28</v>
      </c>
      <c r="B3711" s="17">
        <v>43479</v>
      </c>
      <c r="C3711" s="18">
        <v>153</v>
      </c>
      <c r="D3711" s="18">
        <v>21</v>
      </c>
      <c r="E3711" s="18">
        <v>132</v>
      </c>
      <c r="F3711" s="9">
        <v>0</v>
      </c>
      <c r="G3711" s="24">
        <v>3</v>
      </c>
      <c r="H3711" s="24">
        <f>Table1[[#This Row],[Week]]+7</f>
        <v>10</v>
      </c>
      <c r="I3711" s="32">
        <f>VLOOKUP(Table1[[#This Row],[WeekName]],LookUp!A:B,2)</f>
        <v>43479</v>
      </c>
      <c r="J3711" s="47">
        <f>MONTH(Table1[[#This Row],[DateTime]])</f>
        <v>1</v>
      </c>
    </row>
    <row r="3712" spans="1:10" x14ac:dyDescent="0.25">
      <c r="A3712" s="15" t="s">
        <v>29</v>
      </c>
      <c r="B3712" s="17">
        <v>43479</v>
      </c>
      <c r="C3712" s="18">
        <v>34</v>
      </c>
      <c r="D3712" s="18">
        <v>1</v>
      </c>
      <c r="E3712" s="18">
        <v>33</v>
      </c>
      <c r="F3712" s="9">
        <v>0</v>
      </c>
      <c r="G3712" s="24">
        <v>3</v>
      </c>
      <c r="H3712" s="24">
        <f>Table1[[#This Row],[Week]]+7</f>
        <v>10</v>
      </c>
      <c r="I3712" s="32">
        <f>VLOOKUP(Table1[[#This Row],[WeekName]],LookUp!A:B,2)</f>
        <v>43479</v>
      </c>
      <c r="J3712" s="47">
        <f>MONTH(Table1[[#This Row],[DateTime]])</f>
        <v>1</v>
      </c>
    </row>
    <row r="3713" spans="1:10" x14ac:dyDescent="0.25">
      <c r="A3713" s="15" t="s">
        <v>30</v>
      </c>
      <c r="B3713" s="17">
        <v>43479</v>
      </c>
      <c r="C3713" s="18">
        <v>24</v>
      </c>
      <c r="D3713" s="18">
        <v>0</v>
      </c>
      <c r="E3713" s="18">
        <v>24</v>
      </c>
      <c r="F3713" s="9">
        <v>0</v>
      </c>
      <c r="G3713" s="24">
        <v>3</v>
      </c>
      <c r="H3713" s="24">
        <f>Table1[[#This Row],[Week]]+7</f>
        <v>10</v>
      </c>
      <c r="I3713" s="32">
        <f>VLOOKUP(Table1[[#This Row],[WeekName]],LookUp!A:B,2)</f>
        <v>43479</v>
      </c>
      <c r="J3713" s="47">
        <f>MONTH(Table1[[#This Row],[DateTime]])</f>
        <v>1</v>
      </c>
    </row>
    <row r="3714" spans="1:10" x14ac:dyDescent="0.25">
      <c r="A3714" s="15" t="s">
        <v>31</v>
      </c>
      <c r="B3714" s="17">
        <v>43479</v>
      </c>
      <c r="C3714" s="18">
        <v>39</v>
      </c>
      <c r="D3714" s="18">
        <v>1</v>
      </c>
      <c r="E3714" s="18">
        <v>38</v>
      </c>
      <c r="F3714" s="9">
        <v>0</v>
      </c>
      <c r="G3714" s="24">
        <v>3</v>
      </c>
      <c r="H3714" s="24">
        <f>Table1[[#This Row],[Week]]+7</f>
        <v>10</v>
      </c>
      <c r="I3714" s="32">
        <f>VLOOKUP(Table1[[#This Row],[WeekName]],LookUp!A:B,2)</f>
        <v>43479</v>
      </c>
      <c r="J3714" s="47">
        <f>MONTH(Table1[[#This Row],[DateTime]])</f>
        <v>1</v>
      </c>
    </row>
    <row r="3715" spans="1:10" x14ac:dyDescent="0.25">
      <c r="A3715" s="15" t="s">
        <v>32</v>
      </c>
      <c r="B3715" s="17">
        <v>43479</v>
      </c>
      <c r="C3715" s="18">
        <v>182</v>
      </c>
      <c r="D3715" s="18">
        <v>12</v>
      </c>
      <c r="E3715" s="18">
        <v>170</v>
      </c>
      <c r="F3715" s="9">
        <v>0</v>
      </c>
      <c r="G3715" s="24">
        <v>3</v>
      </c>
      <c r="H3715" s="24">
        <f>Table1[[#This Row],[Week]]+7</f>
        <v>10</v>
      </c>
      <c r="I3715" s="32">
        <f>VLOOKUP(Table1[[#This Row],[WeekName]],LookUp!A:B,2)</f>
        <v>43479</v>
      </c>
      <c r="J3715" s="47">
        <f>MONTH(Table1[[#This Row],[DateTime]])</f>
        <v>1</v>
      </c>
    </row>
    <row r="3716" spans="1:10" x14ac:dyDescent="0.25">
      <c r="A3716" s="15" t="s">
        <v>33</v>
      </c>
      <c r="B3716" s="17">
        <v>43479</v>
      </c>
      <c r="C3716" s="18">
        <v>105</v>
      </c>
      <c r="D3716" s="18">
        <v>9</v>
      </c>
      <c r="E3716" s="18">
        <v>96</v>
      </c>
      <c r="F3716" s="9">
        <v>0</v>
      </c>
      <c r="G3716" s="24">
        <v>3</v>
      </c>
      <c r="H3716" s="24">
        <f>Table1[[#This Row],[Week]]+7</f>
        <v>10</v>
      </c>
      <c r="I3716" s="32">
        <f>VLOOKUP(Table1[[#This Row],[WeekName]],LookUp!A:B,2)</f>
        <v>43479</v>
      </c>
      <c r="J3716" s="47">
        <f>MONTH(Table1[[#This Row],[DateTime]])</f>
        <v>1</v>
      </c>
    </row>
    <row r="3717" spans="1:10" x14ac:dyDescent="0.25">
      <c r="A3717" s="15" t="s">
        <v>34</v>
      </c>
      <c r="B3717" s="17">
        <v>43479</v>
      </c>
      <c r="C3717" s="18">
        <v>96</v>
      </c>
      <c r="D3717" s="18">
        <v>20</v>
      </c>
      <c r="E3717" s="18">
        <v>76</v>
      </c>
      <c r="F3717" s="9">
        <v>0</v>
      </c>
      <c r="G3717" s="24">
        <v>3</v>
      </c>
      <c r="H3717" s="24">
        <f>Table1[[#This Row],[Week]]+7</f>
        <v>10</v>
      </c>
      <c r="I3717" s="32">
        <f>VLOOKUP(Table1[[#This Row],[WeekName]],LookUp!A:B,2)</f>
        <v>43479</v>
      </c>
      <c r="J3717" s="47">
        <f>MONTH(Table1[[#This Row],[DateTime]])</f>
        <v>1</v>
      </c>
    </row>
    <row r="3718" spans="1:10" x14ac:dyDescent="0.25">
      <c r="A3718" s="15" t="s">
        <v>35</v>
      </c>
      <c r="B3718" s="17">
        <v>43479</v>
      </c>
      <c r="C3718" s="18">
        <v>442</v>
      </c>
      <c r="D3718" s="18">
        <v>19</v>
      </c>
      <c r="E3718" s="18">
        <v>423</v>
      </c>
      <c r="F3718" s="9">
        <v>0</v>
      </c>
      <c r="G3718" s="24">
        <v>3</v>
      </c>
      <c r="H3718" s="24">
        <f>Table1[[#This Row],[Week]]+7</f>
        <v>10</v>
      </c>
      <c r="I3718" s="32">
        <f>VLOOKUP(Table1[[#This Row],[WeekName]],LookUp!A:B,2)</f>
        <v>43479</v>
      </c>
      <c r="J3718" s="47">
        <f>MONTH(Table1[[#This Row],[DateTime]])</f>
        <v>1</v>
      </c>
    </row>
    <row r="3719" spans="1:10" x14ac:dyDescent="0.25">
      <c r="A3719" s="15" t="s">
        <v>36</v>
      </c>
      <c r="B3719" s="17">
        <v>43479</v>
      </c>
      <c r="C3719" s="18">
        <v>442</v>
      </c>
      <c r="D3719" s="18">
        <v>0</v>
      </c>
      <c r="E3719" s="18">
        <v>442</v>
      </c>
      <c r="F3719" s="9">
        <v>0</v>
      </c>
      <c r="G3719" s="24">
        <v>3</v>
      </c>
      <c r="H3719" s="24">
        <f>Table1[[#This Row],[Week]]+7</f>
        <v>10</v>
      </c>
      <c r="I3719" s="32">
        <f>VLOOKUP(Table1[[#This Row],[WeekName]],LookUp!A:B,2)</f>
        <v>43479</v>
      </c>
      <c r="J3719" s="47">
        <f>MONTH(Table1[[#This Row],[DateTime]])</f>
        <v>1</v>
      </c>
    </row>
    <row r="3720" spans="1:10" x14ac:dyDescent="0.25">
      <c r="A3720" s="15" t="s">
        <v>37</v>
      </c>
      <c r="B3720" s="17">
        <v>43479</v>
      </c>
      <c r="C3720" s="18">
        <v>274</v>
      </c>
      <c r="D3720" s="18">
        <v>30</v>
      </c>
      <c r="E3720" s="18">
        <v>244</v>
      </c>
      <c r="F3720" s="9">
        <v>0</v>
      </c>
      <c r="G3720" s="24">
        <v>3</v>
      </c>
      <c r="H3720" s="24">
        <f>Table1[[#This Row],[Week]]+7</f>
        <v>10</v>
      </c>
      <c r="I3720" s="32">
        <f>VLOOKUP(Table1[[#This Row],[WeekName]],LookUp!A:B,2)</f>
        <v>43479</v>
      </c>
      <c r="J3720" s="47">
        <f>MONTH(Table1[[#This Row],[DateTime]])</f>
        <v>1</v>
      </c>
    </row>
    <row r="3721" spans="1:10" x14ac:dyDescent="0.25">
      <c r="A3721" s="15" t="s">
        <v>38</v>
      </c>
      <c r="B3721" s="17">
        <v>43479</v>
      </c>
      <c r="C3721" s="18">
        <v>98</v>
      </c>
      <c r="D3721" s="18">
        <v>19</v>
      </c>
      <c r="E3721" s="18">
        <v>79</v>
      </c>
      <c r="F3721" s="9">
        <v>0</v>
      </c>
      <c r="G3721" s="24">
        <v>3</v>
      </c>
      <c r="H3721" s="24">
        <f>Table1[[#This Row],[Week]]+7</f>
        <v>10</v>
      </c>
      <c r="I3721" s="32">
        <f>VLOOKUP(Table1[[#This Row],[WeekName]],LookUp!A:B,2)</f>
        <v>43479</v>
      </c>
      <c r="J3721" s="47">
        <f>MONTH(Table1[[#This Row],[DateTime]])</f>
        <v>1</v>
      </c>
    </row>
    <row r="3722" spans="1:10" x14ac:dyDescent="0.25">
      <c r="A3722" s="15" t="s">
        <v>39</v>
      </c>
      <c r="B3722" s="17">
        <v>43479</v>
      </c>
      <c r="C3722" s="18">
        <v>78</v>
      </c>
      <c r="D3722" s="18">
        <v>9</v>
      </c>
      <c r="E3722" s="18">
        <v>69</v>
      </c>
      <c r="F3722" s="9">
        <v>0</v>
      </c>
      <c r="G3722" s="24">
        <v>3</v>
      </c>
      <c r="H3722" s="24">
        <f>Table1[[#This Row],[Week]]+7</f>
        <v>10</v>
      </c>
      <c r="I3722" s="32">
        <f>VLOOKUP(Table1[[#This Row],[WeekName]],LookUp!A:B,2)</f>
        <v>43479</v>
      </c>
      <c r="J3722" s="47">
        <f>MONTH(Table1[[#This Row],[DateTime]])</f>
        <v>1</v>
      </c>
    </row>
    <row r="3723" spans="1:10" x14ac:dyDescent="0.25">
      <c r="A3723" s="15" t="s">
        <v>40</v>
      </c>
      <c r="B3723" s="17">
        <v>43479</v>
      </c>
      <c r="C3723" s="18">
        <v>71</v>
      </c>
      <c r="D3723" s="18">
        <v>0</v>
      </c>
      <c r="E3723" s="18">
        <v>0</v>
      </c>
      <c r="F3723" s="9">
        <v>0</v>
      </c>
      <c r="G3723" s="24">
        <v>3</v>
      </c>
      <c r="H3723" s="24">
        <f>Table1[[#This Row],[Week]]+7</f>
        <v>10</v>
      </c>
      <c r="I3723" s="32">
        <f>VLOOKUP(Table1[[#This Row],[WeekName]],LookUp!A:B,2)</f>
        <v>43479</v>
      </c>
      <c r="J3723" s="47">
        <f>MONTH(Table1[[#This Row],[DateTime]])</f>
        <v>1</v>
      </c>
    </row>
    <row r="3724" spans="1:10" x14ac:dyDescent="0.25">
      <c r="A3724" s="15" t="s">
        <v>41</v>
      </c>
      <c r="B3724" s="17">
        <v>43479</v>
      </c>
      <c r="C3724" s="18">
        <v>841</v>
      </c>
      <c r="D3724" s="18">
        <v>200</v>
      </c>
      <c r="E3724" s="18">
        <v>641</v>
      </c>
      <c r="F3724" s="9">
        <v>0</v>
      </c>
      <c r="G3724" s="24">
        <v>3</v>
      </c>
      <c r="H3724" s="24">
        <f>Table1[[#This Row],[Week]]+7</f>
        <v>10</v>
      </c>
      <c r="I3724" s="32">
        <f>VLOOKUP(Table1[[#This Row],[WeekName]],LookUp!A:B,2)</f>
        <v>43479</v>
      </c>
      <c r="J3724" s="47">
        <f>MONTH(Table1[[#This Row],[DateTime]])</f>
        <v>1</v>
      </c>
    </row>
    <row r="3725" spans="1:10" x14ac:dyDescent="0.25">
      <c r="A3725" s="15" t="s">
        <v>42</v>
      </c>
      <c r="B3725" s="17">
        <v>43479</v>
      </c>
      <c r="C3725" s="18">
        <v>3665</v>
      </c>
      <c r="D3725" s="18">
        <v>260</v>
      </c>
      <c r="E3725" s="18">
        <v>3405</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7</v>
      </c>
      <c r="B3728" s="17">
        <v>43480</v>
      </c>
      <c r="C3728" s="18">
        <v>22</v>
      </c>
      <c r="D3728" s="18">
        <v>1</v>
      </c>
      <c r="E3728" s="18">
        <v>21</v>
      </c>
      <c r="F3728" s="9">
        <v>0</v>
      </c>
      <c r="G3728" s="24">
        <v>3</v>
      </c>
      <c r="H3728" s="24">
        <f>Table1[[#This Row],[Week]]+7</f>
        <v>10</v>
      </c>
      <c r="I3728" s="32">
        <f>VLOOKUP(Table1[[#This Row],[WeekName]],LookUp!A:B,2)</f>
        <v>43479</v>
      </c>
      <c r="J3728" s="47">
        <f>MONTH(Table1[[#This Row],[DateTime]])</f>
        <v>1</v>
      </c>
    </row>
    <row r="3729" spans="1:10" x14ac:dyDescent="0.25">
      <c r="A3729" s="15" t="s">
        <v>8</v>
      </c>
      <c r="B3729" s="17">
        <v>43480</v>
      </c>
      <c r="C3729" s="18">
        <v>72</v>
      </c>
      <c r="D3729" s="18">
        <v>10</v>
      </c>
      <c r="E3729" s="18">
        <v>62</v>
      </c>
      <c r="F3729" s="9">
        <v>0</v>
      </c>
      <c r="G3729" s="24">
        <v>3</v>
      </c>
      <c r="H3729" s="24">
        <f>Table1[[#This Row],[Week]]+7</f>
        <v>10</v>
      </c>
      <c r="I3729" s="32">
        <f>VLOOKUP(Table1[[#This Row],[WeekName]],LookUp!A:B,2)</f>
        <v>43479</v>
      </c>
      <c r="J3729" s="47">
        <f>MONTH(Table1[[#This Row],[DateTime]])</f>
        <v>1</v>
      </c>
    </row>
    <row r="3730" spans="1:10" x14ac:dyDescent="0.25">
      <c r="A3730" s="15" t="s">
        <v>9</v>
      </c>
      <c r="B3730" s="17">
        <v>43480</v>
      </c>
      <c r="C3730" s="18">
        <v>40</v>
      </c>
      <c r="D3730" s="18">
        <v>1</v>
      </c>
      <c r="E3730" s="18">
        <v>39</v>
      </c>
      <c r="F3730" s="9">
        <v>0</v>
      </c>
      <c r="G3730" s="24">
        <v>3</v>
      </c>
      <c r="H3730" s="24">
        <f>Table1[[#This Row],[Week]]+7</f>
        <v>10</v>
      </c>
      <c r="I3730" s="32">
        <f>VLOOKUP(Table1[[#This Row],[WeekName]],LookUp!A:B,2)</f>
        <v>43479</v>
      </c>
      <c r="J3730" s="47">
        <f>MONTH(Table1[[#This Row],[DateTime]])</f>
        <v>1</v>
      </c>
    </row>
    <row r="3731" spans="1:10" x14ac:dyDescent="0.25">
      <c r="A3731" s="15" t="s">
        <v>10</v>
      </c>
      <c r="B3731" s="17">
        <v>43480</v>
      </c>
      <c r="C3731" s="18">
        <v>1</v>
      </c>
      <c r="D3731" s="18">
        <v>0</v>
      </c>
      <c r="E3731" s="18">
        <v>1</v>
      </c>
      <c r="F3731" s="9">
        <v>0</v>
      </c>
      <c r="G3731" s="24">
        <v>3</v>
      </c>
      <c r="H3731" s="24">
        <f>Table1[[#This Row],[Week]]+7</f>
        <v>10</v>
      </c>
      <c r="I3731" s="32">
        <f>VLOOKUP(Table1[[#This Row],[WeekName]],LookUp!A:B,2)</f>
        <v>43479</v>
      </c>
      <c r="J3731" s="47">
        <f>MONTH(Table1[[#This Row],[DateTime]])</f>
        <v>1</v>
      </c>
    </row>
    <row r="3732" spans="1:10" x14ac:dyDescent="0.25">
      <c r="A3732" s="15" t="s">
        <v>11</v>
      </c>
      <c r="B3732" s="17">
        <v>43480</v>
      </c>
      <c r="C3732" s="18">
        <v>11</v>
      </c>
      <c r="D3732" s="18">
        <v>2</v>
      </c>
      <c r="E3732" s="18">
        <v>9</v>
      </c>
      <c r="F3732" s="9">
        <v>0</v>
      </c>
      <c r="G3732" s="24">
        <v>3</v>
      </c>
      <c r="H3732" s="24">
        <f>Table1[[#This Row],[Week]]+7</f>
        <v>10</v>
      </c>
      <c r="I3732" s="32">
        <f>VLOOKUP(Table1[[#This Row],[WeekName]],LookUp!A:B,2)</f>
        <v>43479</v>
      </c>
      <c r="J3732" s="47">
        <f>MONTH(Table1[[#This Row],[DateTime]])</f>
        <v>1</v>
      </c>
    </row>
    <row r="3733" spans="1:10" x14ac:dyDescent="0.25">
      <c r="A3733" s="15" t="s">
        <v>12</v>
      </c>
      <c r="B3733" s="17">
        <v>43480</v>
      </c>
      <c r="C3733" s="18">
        <v>8</v>
      </c>
      <c r="D3733" s="18">
        <v>0</v>
      </c>
      <c r="E3733" s="18">
        <v>8</v>
      </c>
      <c r="F3733" s="9">
        <v>0</v>
      </c>
      <c r="G3733" s="24">
        <v>3</v>
      </c>
      <c r="H3733" s="24">
        <f>Table1[[#This Row],[Week]]+7</f>
        <v>10</v>
      </c>
      <c r="I3733" s="32">
        <f>VLOOKUP(Table1[[#This Row],[WeekName]],LookUp!A:B,2)</f>
        <v>43479</v>
      </c>
      <c r="J3733" s="47">
        <f>MONTH(Table1[[#This Row],[DateTime]])</f>
        <v>1</v>
      </c>
    </row>
    <row r="3734" spans="1:10" x14ac:dyDescent="0.25">
      <c r="A3734" s="15" t="s">
        <v>13</v>
      </c>
      <c r="B3734" s="17">
        <v>43480</v>
      </c>
      <c r="C3734" s="18">
        <v>3600</v>
      </c>
      <c r="D3734" s="18">
        <v>107</v>
      </c>
      <c r="E3734" s="18">
        <v>3462</v>
      </c>
      <c r="F3734" s="9">
        <v>31</v>
      </c>
      <c r="G3734" s="24">
        <v>3</v>
      </c>
      <c r="H3734" s="24">
        <f>Table1[[#This Row],[Week]]+7</f>
        <v>10</v>
      </c>
      <c r="I3734" s="32">
        <f>VLOOKUP(Table1[[#This Row],[WeekName]],LookUp!A:B,2)</f>
        <v>43479</v>
      </c>
      <c r="J3734" s="47">
        <f>MONTH(Table1[[#This Row],[DateTime]])</f>
        <v>1</v>
      </c>
    </row>
    <row r="3735" spans="1:10" x14ac:dyDescent="0.25">
      <c r="A3735" s="15" t="s">
        <v>48</v>
      </c>
      <c r="B3735" s="17">
        <v>43480</v>
      </c>
      <c r="C3735" s="18">
        <v>82</v>
      </c>
      <c r="D3735" s="18">
        <v>0</v>
      </c>
      <c r="E3735" s="18">
        <v>82</v>
      </c>
      <c r="F3735" s="9">
        <v>0</v>
      </c>
      <c r="G3735" s="24">
        <v>3</v>
      </c>
      <c r="H3735" s="24">
        <f>Table1[[#This Row],[Week]]+7</f>
        <v>10</v>
      </c>
      <c r="I3735" s="32">
        <f>VLOOKUP(Table1[[#This Row],[WeekName]],LookUp!A:B,2)</f>
        <v>43479</v>
      </c>
      <c r="J3735" s="47">
        <f>MONTH(Table1[[#This Row],[DateTime]])</f>
        <v>1</v>
      </c>
    </row>
    <row r="3736" spans="1:10" x14ac:dyDescent="0.25">
      <c r="A3736" s="15" t="s">
        <v>14</v>
      </c>
      <c r="B3736" s="17">
        <v>43480</v>
      </c>
      <c r="C3736" s="18">
        <v>295</v>
      </c>
      <c r="D3736" s="18">
        <v>30</v>
      </c>
      <c r="E3736" s="18">
        <v>265</v>
      </c>
      <c r="F3736" s="9">
        <v>0</v>
      </c>
      <c r="G3736" s="24">
        <v>3</v>
      </c>
      <c r="H3736" s="24">
        <f>Table1[[#This Row],[Week]]+7</f>
        <v>10</v>
      </c>
      <c r="I3736" s="32">
        <f>VLOOKUP(Table1[[#This Row],[WeekName]],LookUp!A:B,2)</f>
        <v>43479</v>
      </c>
      <c r="J3736" s="47">
        <f>MONTH(Table1[[#This Row],[DateTime]])</f>
        <v>1</v>
      </c>
    </row>
    <row r="3737" spans="1:10" x14ac:dyDescent="0.25">
      <c r="A3737" s="15" t="s">
        <v>15</v>
      </c>
      <c r="B3737" s="17">
        <v>43480</v>
      </c>
      <c r="C3737" s="18">
        <v>12</v>
      </c>
      <c r="D3737" s="18">
        <v>2</v>
      </c>
      <c r="E3737" s="18">
        <v>10</v>
      </c>
      <c r="F3737" s="9">
        <v>0</v>
      </c>
      <c r="G3737" s="24">
        <v>3</v>
      </c>
      <c r="H3737" s="24">
        <f>Table1[[#This Row],[Week]]+7</f>
        <v>10</v>
      </c>
      <c r="I3737" s="32">
        <f>VLOOKUP(Table1[[#This Row],[WeekName]],LookUp!A:B,2)</f>
        <v>43479</v>
      </c>
      <c r="J3737" s="47">
        <f>MONTH(Table1[[#This Row],[DateTime]])</f>
        <v>1</v>
      </c>
    </row>
    <row r="3738" spans="1:10" x14ac:dyDescent="0.25">
      <c r="A3738" s="15" t="s">
        <v>16</v>
      </c>
      <c r="B3738" s="17">
        <v>43480</v>
      </c>
      <c r="C3738" s="18">
        <v>19</v>
      </c>
      <c r="D3738" s="18">
        <v>4</v>
      </c>
      <c r="E3738" s="18">
        <v>15</v>
      </c>
      <c r="F3738" s="9">
        <v>0</v>
      </c>
      <c r="G3738" s="24">
        <v>3</v>
      </c>
      <c r="H3738" s="24">
        <f>Table1[[#This Row],[Week]]+7</f>
        <v>10</v>
      </c>
      <c r="I3738" s="32">
        <f>VLOOKUP(Table1[[#This Row],[WeekName]],LookUp!A:B,2)</f>
        <v>43479</v>
      </c>
      <c r="J3738" s="47">
        <f>MONTH(Table1[[#This Row],[DateTime]])</f>
        <v>1</v>
      </c>
    </row>
    <row r="3739" spans="1:10" x14ac:dyDescent="0.25">
      <c r="A3739" s="15" t="s">
        <v>17</v>
      </c>
      <c r="B3739" s="17">
        <v>43480</v>
      </c>
      <c r="C3739" s="18">
        <v>195</v>
      </c>
      <c r="D3739" s="18">
        <v>60</v>
      </c>
      <c r="E3739" s="18">
        <v>135</v>
      </c>
      <c r="F3739" s="9">
        <v>0</v>
      </c>
      <c r="G3739" s="24">
        <v>3</v>
      </c>
      <c r="H3739" s="24">
        <f>Table1[[#This Row],[Week]]+7</f>
        <v>10</v>
      </c>
      <c r="I3739" s="32">
        <f>VLOOKUP(Table1[[#This Row],[WeekName]],LookUp!A:B,2)</f>
        <v>43479</v>
      </c>
      <c r="J3739" s="47">
        <f>MONTH(Table1[[#This Row],[DateTime]])</f>
        <v>1</v>
      </c>
    </row>
    <row r="3740" spans="1:10" x14ac:dyDescent="0.25">
      <c r="A3740" s="15" t="s">
        <v>18</v>
      </c>
      <c r="B3740" s="17">
        <v>43480</v>
      </c>
      <c r="C3740" s="18">
        <v>110</v>
      </c>
      <c r="D3740" s="18">
        <v>4</v>
      </c>
      <c r="E3740" s="18">
        <v>106</v>
      </c>
      <c r="F3740" s="9">
        <v>0</v>
      </c>
      <c r="G3740" s="24">
        <v>3</v>
      </c>
      <c r="H3740" s="24">
        <f>Table1[[#This Row],[Week]]+7</f>
        <v>10</v>
      </c>
      <c r="I3740" s="32">
        <f>VLOOKUP(Table1[[#This Row],[WeekName]],LookUp!A:B,2)</f>
        <v>43479</v>
      </c>
      <c r="J3740" s="47">
        <f>MONTH(Table1[[#This Row],[DateTime]])</f>
        <v>1</v>
      </c>
    </row>
    <row r="3741" spans="1:10" x14ac:dyDescent="0.25">
      <c r="A3741" s="15" t="s">
        <v>19</v>
      </c>
      <c r="B3741" s="17">
        <v>43480</v>
      </c>
      <c r="C3741" s="18">
        <v>1</v>
      </c>
      <c r="D3741" s="18">
        <v>0</v>
      </c>
      <c r="E3741" s="18">
        <v>1</v>
      </c>
      <c r="F3741" s="9">
        <v>0</v>
      </c>
      <c r="G3741" s="24">
        <v>3</v>
      </c>
      <c r="H3741" s="24">
        <f>Table1[[#This Row],[Week]]+7</f>
        <v>10</v>
      </c>
      <c r="I3741" s="32">
        <f>VLOOKUP(Table1[[#This Row],[WeekName]],LookUp!A:B,2)</f>
        <v>43479</v>
      </c>
      <c r="J3741" s="47">
        <f>MONTH(Table1[[#This Row],[DateTime]])</f>
        <v>1</v>
      </c>
    </row>
    <row r="3742" spans="1:10" x14ac:dyDescent="0.25">
      <c r="A3742" s="15" t="s">
        <v>20</v>
      </c>
      <c r="B3742" s="17">
        <v>43480</v>
      </c>
      <c r="C3742" s="18">
        <v>1</v>
      </c>
      <c r="D3742" s="18">
        <v>0</v>
      </c>
      <c r="E3742" s="18">
        <v>1</v>
      </c>
      <c r="F3742" s="9">
        <v>0</v>
      </c>
      <c r="G3742" s="24">
        <v>3</v>
      </c>
      <c r="H3742" s="24">
        <f>Table1[[#This Row],[Week]]+7</f>
        <v>10</v>
      </c>
      <c r="I3742" s="32">
        <f>VLOOKUP(Table1[[#This Row],[WeekName]],LookUp!A:B,2)</f>
        <v>43479</v>
      </c>
      <c r="J3742" s="47">
        <f>MONTH(Table1[[#This Row],[DateTime]])</f>
        <v>1</v>
      </c>
    </row>
    <row r="3743" spans="1:10" x14ac:dyDescent="0.25">
      <c r="A3743" s="15" t="s">
        <v>21</v>
      </c>
      <c r="B3743" s="17">
        <v>43480</v>
      </c>
      <c r="C3743" s="18">
        <v>30</v>
      </c>
      <c r="D3743" s="18">
        <v>2</v>
      </c>
      <c r="E3743" s="18">
        <v>28</v>
      </c>
      <c r="F3743" s="9">
        <v>0</v>
      </c>
      <c r="G3743" s="24">
        <v>3</v>
      </c>
      <c r="H3743" s="24">
        <f>Table1[[#This Row],[Week]]+7</f>
        <v>10</v>
      </c>
      <c r="I3743" s="32">
        <f>VLOOKUP(Table1[[#This Row],[WeekName]],LookUp!A:B,2)</f>
        <v>43479</v>
      </c>
      <c r="J3743" s="47">
        <f>MONTH(Table1[[#This Row],[DateTime]])</f>
        <v>1</v>
      </c>
    </row>
    <row r="3744" spans="1:10" x14ac:dyDescent="0.25">
      <c r="A3744" s="15" t="s">
        <v>22</v>
      </c>
      <c r="B3744" s="17">
        <v>43480</v>
      </c>
      <c r="C3744" s="18">
        <v>10</v>
      </c>
      <c r="D3744" s="18">
        <v>0</v>
      </c>
      <c r="E3744" s="18">
        <v>10</v>
      </c>
      <c r="F3744" s="9">
        <v>0</v>
      </c>
      <c r="G3744" s="24">
        <v>3</v>
      </c>
      <c r="H3744" s="24">
        <f>Table1[[#This Row],[Week]]+7</f>
        <v>10</v>
      </c>
      <c r="I3744" s="32">
        <f>VLOOKUP(Table1[[#This Row],[WeekName]],LookUp!A:B,2)</f>
        <v>43479</v>
      </c>
      <c r="J3744" s="47">
        <f>MONTH(Table1[[#This Row],[DateTime]])</f>
        <v>1</v>
      </c>
    </row>
    <row r="3745" spans="1:10" x14ac:dyDescent="0.25">
      <c r="A3745" s="15" t="s">
        <v>23</v>
      </c>
      <c r="B3745" s="17">
        <v>43480</v>
      </c>
      <c r="C3745" s="18">
        <v>218</v>
      </c>
      <c r="D3745" s="18">
        <v>1</v>
      </c>
      <c r="E3745" s="18">
        <v>217</v>
      </c>
      <c r="F3745" s="9">
        <v>0</v>
      </c>
      <c r="G3745" s="24">
        <v>3</v>
      </c>
      <c r="H3745" s="24">
        <f>Table1[[#This Row],[Week]]+7</f>
        <v>10</v>
      </c>
      <c r="I3745" s="32">
        <f>VLOOKUP(Table1[[#This Row],[WeekName]],LookUp!A:B,2)</f>
        <v>43479</v>
      </c>
      <c r="J3745" s="47">
        <f>MONTH(Table1[[#This Row],[DateTime]])</f>
        <v>1</v>
      </c>
    </row>
    <row r="3746" spans="1:10" x14ac:dyDescent="0.25">
      <c r="A3746" s="15" t="s">
        <v>24</v>
      </c>
      <c r="B3746" s="17">
        <v>43480</v>
      </c>
      <c r="C3746" s="18">
        <v>9</v>
      </c>
      <c r="D3746" s="18">
        <v>0</v>
      </c>
      <c r="E3746" s="18">
        <v>9</v>
      </c>
      <c r="F3746" s="9">
        <v>0</v>
      </c>
      <c r="G3746" s="24">
        <v>3</v>
      </c>
      <c r="H3746" s="24">
        <f>Table1[[#This Row],[Week]]+7</f>
        <v>10</v>
      </c>
      <c r="I3746" s="32">
        <f>VLOOKUP(Table1[[#This Row],[WeekName]],LookUp!A:B,2)</f>
        <v>43479</v>
      </c>
      <c r="J3746" s="47">
        <f>MONTH(Table1[[#This Row],[DateTime]])</f>
        <v>1</v>
      </c>
    </row>
    <row r="3747" spans="1:10" x14ac:dyDescent="0.25">
      <c r="A3747" s="15" t="s">
        <v>25</v>
      </c>
      <c r="B3747" s="17">
        <v>43480</v>
      </c>
      <c r="C3747" s="18">
        <v>218</v>
      </c>
      <c r="D3747" s="18">
        <v>0</v>
      </c>
      <c r="E3747" s="18">
        <v>218</v>
      </c>
      <c r="F3747" s="9">
        <v>0</v>
      </c>
      <c r="G3747" s="24">
        <v>3</v>
      </c>
      <c r="H3747" s="24">
        <f>Table1[[#This Row],[Week]]+7</f>
        <v>10</v>
      </c>
      <c r="I3747" s="32">
        <f>VLOOKUP(Table1[[#This Row],[WeekName]],LookUp!A:B,2)</f>
        <v>43479</v>
      </c>
      <c r="J3747" s="47">
        <f>MONTH(Table1[[#This Row],[DateTime]])</f>
        <v>1</v>
      </c>
    </row>
    <row r="3748" spans="1:10" x14ac:dyDescent="0.25">
      <c r="A3748" s="15" t="s">
        <v>26</v>
      </c>
      <c r="B3748" s="17">
        <v>43480</v>
      </c>
      <c r="C3748" s="18">
        <v>665</v>
      </c>
      <c r="D3748" s="18">
        <v>8</v>
      </c>
      <c r="E3748" s="18">
        <v>657</v>
      </c>
      <c r="F3748" s="9">
        <v>0</v>
      </c>
      <c r="G3748" s="24">
        <v>3</v>
      </c>
      <c r="H3748" s="24">
        <f>Table1[[#This Row],[Week]]+7</f>
        <v>10</v>
      </c>
      <c r="I3748" s="32">
        <f>VLOOKUP(Table1[[#This Row],[WeekName]],LookUp!A:B,2)</f>
        <v>43479</v>
      </c>
      <c r="J3748" s="47">
        <f>MONTH(Table1[[#This Row],[DateTime]])</f>
        <v>1</v>
      </c>
    </row>
    <row r="3749" spans="1:10" x14ac:dyDescent="0.25">
      <c r="A3749" s="15" t="s">
        <v>27</v>
      </c>
      <c r="B3749" s="17">
        <v>43480</v>
      </c>
      <c r="C3749" s="18">
        <v>1677</v>
      </c>
      <c r="D3749" s="18">
        <v>21</v>
      </c>
      <c r="E3749" s="18">
        <v>1656</v>
      </c>
      <c r="F3749" s="9">
        <v>0</v>
      </c>
      <c r="G3749" s="24">
        <v>3</v>
      </c>
      <c r="H3749" s="24">
        <f>Table1[[#This Row],[Week]]+7</f>
        <v>10</v>
      </c>
      <c r="I3749" s="32">
        <f>VLOOKUP(Table1[[#This Row],[WeekName]],LookUp!A:B,2)</f>
        <v>43479</v>
      </c>
      <c r="J3749" s="47">
        <f>MONTH(Table1[[#This Row],[DateTime]])</f>
        <v>1</v>
      </c>
    </row>
    <row r="3750" spans="1:10" x14ac:dyDescent="0.25">
      <c r="A3750" s="15" t="s">
        <v>28</v>
      </c>
      <c r="B3750" s="17">
        <v>43480</v>
      </c>
      <c r="C3750" s="18">
        <v>130</v>
      </c>
      <c r="D3750" s="18">
        <v>27</v>
      </c>
      <c r="E3750" s="18">
        <v>103</v>
      </c>
      <c r="F3750" s="9">
        <v>0</v>
      </c>
      <c r="G3750" s="24">
        <v>3</v>
      </c>
      <c r="H3750" s="24">
        <f>Table1[[#This Row],[Week]]+7</f>
        <v>10</v>
      </c>
      <c r="I3750" s="32">
        <f>VLOOKUP(Table1[[#This Row],[WeekName]],LookUp!A:B,2)</f>
        <v>43479</v>
      </c>
      <c r="J3750" s="47">
        <f>MONTH(Table1[[#This Row],[DateTime]])</f>
        <v>1</v>
      </c>
    </row>
    <row r="3751" spans="1:10" x14ac:dyDescent="0.25">
      <c r="A3751" s="15" t="s">
        <v>29</v>
      </c>
      <c r="B3751" s="17">
        <v>43480</v>
      </c>
      <c r="C3751" s="18">
        <v>25</v>
      </c>
      <c r="D3751" s="18">
        <v>0</v>
      </c>
      <c r="E3751" s="18">
        <v>25</v>
      </c>
      <c r="F3751" s="9">
        <v>0</v>
      </c>
      <c r="G3751" s="24">
        <v>3</v>
      </c>
      <c r="H3751" s="24">
        <f>Table1[[#This Row],[Week]]+7</f>
        <v>10</v>
      </c>
      <c r="I3751" s="32">
        <f>VLOOKUP(Table1[[#This Row],[WeekName]],LookUp!A:B,2)</f>
        <v>43479</v>
      </c>
      <c r="J3751" s="47">
        <f>MONTH(Table1[[#This Row],[DateTime]])</f>
        <v>1</v>
      </c>
    </row>
    <row r="3752" spans="1:10" x14ac:dyDescent="0.25">
      <c r="A3752" s="15" t="s">
        <v>30</v>
      </c>
      <c r="B3752" s="17">
        <v>43480</v>
      </c>
      <c r="C3752" s="18">
        <v>15</v>
      </c>
      <c r="D3752" s="18">
        <v>0</v>
      </c>
      <c r="E3752" s="18">
        <v>15</v>
      </c>
      <c r="F3752" s="9">
        <v>0</v>
      </c>
      <c r="G3752" s="24">
        <v>3</v>
      </c>
      <c r="H3752" s="24">
        <f>Table1[[#This Row],[Week]]+7</f>
        <v>10</v>
      </c>
      <c r="I3752" s="32">
        <f>VLOOKUP(Table1[[#This Row],[WeekName]],LookUp!A:B,2)</f>
        <v>43479</v>
      </c>
      <c r="J3752" s="47">
        <f>MONTH(Table1[[#This Row],[DateTime]])</f>
        <v>1</v>
      </c>
    </row>
    <row r="3753" spans="1:10" x14ac:dyDescent="0.25">
      <c r="A3753" s="15" t="s">
        <v>31</v>
      </c>
      <c r="B3753" s="17">
        <v>43480</v>
      </c>
      <c r="C3753" s="18">
        <v>7</v>
      </c>
      <c r="D3753" s="18">
        <v>1</v>
      </c>
      <c r="E3753" s="18">
        <v>6</v>
      </c>
      <c r="F3753" s="9">
        <v>0</v>
      </c>
      <c r="G3753" s="24">
        <v>3</v>
      </c>
      <c r="H3753" s="24">
        <f>Table1[[#This Row],[Week]]+7</f>
        <v>10</v>
      </c>
      <c r="I3753" s="32">
        <f>VLOOKUP(Table1[[#This Row],[WeekName]],LookUp!A:B,2)</f>
        <v>43479</v>
      </c>
      <c r="J3753" s="47">
        <f>MONTH(Table1[[#This Row],[DateTime]])</f>
        <v>1</v>
      </c>
    </row>
    <row r="3754" spans="1:10" x14ac:dyDescent="0.25">
      <c r="A3754" s="15" t="s">
        <v>32</v>
      </c>
      <c r="B3754" s="17">
        <v>43480</v>
      </c>
      <c r="C3754" s="18">
        <v>156</v>
      </c>
      <c r="D3754" s="18">
        <v>6</v>
      </c>
      <c r="E3754" s="18">
        <v>150</v>
      </c>
      <c r="F3754" s="9">
        <v>0</v>
      </c>
      <c r="G3754" s="24">
        <v>3</v>
      </c>
      <c r="H3754" s="24">
        <f>Table1[[#This Row],[Week]]+7</f>
        <v>10</v>
      </c>
      <c r="I3754" s="32">
        <f>VLOOKUP(Table1[[#This Row],[WeekName]],LookUp!A:B,2)</f>
        <v>43479</v>
      </c>
      <c r="J3754" s="47">
        <f>MONTH(Table1[[#This Row],[DateTime]])</f>
        <v>1</v>
      </c>
    </row>
    <row r="3755" spans="1:10" x14ac:dyDescent="0.25">
      <c r="A3755" s="15" t="s">
        <v>33</v>
      </c>
      <c r="B3755" s="17">
        <v>43480</v>
      </c>
      <c r="C3755" s="18">
        <v>64</v>
      </c>
      <c r="D3755" s="18">
        <v>15</v>
      </c>
      <c r="E3755" s="18">
        <v>49</v>
      </c>
      <c r="F3755" s="9">
        <v>0</v>
      </c>
      <c r="G3755" s="24">
        <v>3</v>
      </c>
      <c r="H3755" s="24">
        <f>Table1[[#This Row],[Week]]+7</f>
        <v>10</v>
      </c>
      <c r="I3755" s="32">
        <f>VLOOKUP(Table1[[#This Row],[WeekName]],LookUp!A:B,2)</f>
        <v>43479</v>
      </c>
      <c r="J3755" s="47">
        <f>MONTH(Table1[[#This Row],[DateTime]])</f>
        <v>1</v>
      </c>
    </row>
    <row r="3756" spans="1:10" x14ac:dyDescent="0.25">
      <c r="A3756" s="15" t="s">
        <v>34</v>
      </c>
      <c r="B3756" s="17">
        <v>43480</v>
      </c>
      <c r="C3756" s="18">
        <v>70</v>
      </c>
      <c r="D3756" s="18">
        <v>7</v>
      </c>
      <c r="E3756" s="18">
        <v>63</v>
      </c>
      <c r="F3756" s="9">
        <v>0</v>
      </c>
      <c r="G3756" s="24">
        <v>3</v>
      </c>
      <c r="H3756" s="24">
        <f>Table1[[#This Row],[Week]]+7</f>
        <v>10</v>
      </c>
      <c r="I3756" s="32">
        <f>VLOOKUP(Table1[[#This Row],[WeekName]],LookUp!A:B,2)</f>
        <v>43479</v>
      </c>
      <c r="J3756" s="47">
        <f>MONTH(Table1[[#This Row],[DateTime]])</f>
        <v>1</v>
      </c>
    </row>
    <row r="3757" spans="1:10" x14ac:dyDescent="0.25">
      <c r="A3757" s="15" t="s">
        <v>35</v>
      </c>
      <c r="B3757" s="17">
        <v>43480</v>
      </c>
      <c r="C3757" s="18">
        <v>375</v>
      </c>
      <c r="D3757" s="18">
        <v>26</v>
      </c>
      <c r="E3757" s="18">
        <v>349</v>
      </c>
      <c r="F3757" s="9">
        <v>0</v>
      </c>
      <c r="G3757" s="24">
        <v>3</v>
      </c>
      <c r="H3757" s="24">
        <f>Table1[[#This Row],[Week]]+7</f>
        <v>10</v>
      </c>
      <c r="I3757" s="32">
        <f>VLOOKUP(Table1[[#This Row],[WeekName]],LookUp!A:B,2)</f>
        <v>43479</v>
      </c>
      <c r="J3757" s="47">
        <f>MONTH(Table1[[#This Row],[DateTime]])</f>
        <v>1</v>
      </c>
    </row>
    <row r="3758" spans="1:10" x14ac:dyDescent="0.25">
      <c r="A3758" s="15" t="s">
        <v>36</v>
      </c>
      <c r="B3758" s="17">
        <v>43480</v>
      </c>
      <c r="C3758" s="18">
        <v>375</v>
      </c>
      <c r="D3758" s="18">
        <v>0</v>
      </c>
      <c r="E3758" s="18">
        <v>375</v>
      </c>
      <c r="F3758" s="9">
        <v>0</v>
      </c>
      <c r="G3758" s="24">
        <v>3</v>
      </c>
      <c r="H3758" s="24">
        <f>Table1[[#This Row],[Week]]+7</f>
        <v>10</v>
      </c>
      <c r="I3758" s="32">
        <f>VLOOKUP(Table1[[#This Row],[WeekName]],LookUp!A:B,2)</f>
        <v>43479</v>
      </c>
      <c r="J3758" s="47">
        <f>MONTH(Table1[[#This Row],[DateTime]])</f>
        <v>1</v>
      </c>
    </row>
    <row r="3759" spans="1:10" x14ac:dyDescent="0.25">
      <c r="A3759" s="15" t="s">
        <v>37</v>
      </c>
      <c r="B3759" s="17">
        <v>43480</v>
      </c>
      <c r="C3759" s="18">
        <v>287</v>
      </c>
      <c r="D3759" s="18">
        <v>27</v>
      </c>
      <c r="E3759" s="18">
        <v>260</v>
      </c>
      <c r="F3759" s="9">
        <v>0</v>
      </c>
      <c r="G3759" s="24">
        <v>3</v>
      </c>
      <c r="H3759" s="24">
        <f>Table1[[#This Row],[Week]]+7</f>
        <v>10</v>
      </c>
      <c r="I3759" s="32">
        <f>VLOOKUP(Table1[[#This Row],[WeekName]],LookUp!A:B,2)</f>
        <v>43479</v>
      </c>
      <c r="J3759" s="47">
        <f>MONTH(Table1[[#This Row],[DateTime]])</f>
        <v>1</v>
      </c>
    </row>
    <row r="3760" spans="1:10" x14ac:dyDescent="0.25">
      <c r="A3760" s="15" t="s">
        <v>38</v>
      </c>
      <c r="B3760" s="17">
        <v>43480</v>
      </c>
      <c r="C3760" s="18">
        <v>107</v>
      </c>
      <c r="D3760" s="18">
        <v>19</v>
      </c>
      <c r="E3760" s="18">
        <v>88</v>
      </c>
      <c r="F3760" s="9">
        <v>0</v>
      </c>
      <c r="G3760" s="24">
        <v>3</v>
      </c>
      <c r="H3760" s="24">
        <f>Table1[[#This Row],[Week]]+7</f>
        <v>10</v>
      </c>
      <c r="I3760" s="32">
        <f>VLOOKUP(Table1[[#This Row],[WeekName]],LookUp!A:B,2)</f>
        <v>43479</v>
      </c>
      <c r="J3760" s="47">
        <f>MONTH(Table1[[#This Row],[DateTime]])</f>
        <v>1</v>
      </c>
    </row>
    <row r="3761" spans="1:10" x14ac:dyDescent="0.25">
      <c r="A3761" s="15" t="s">
        <v>39</v>
      </c>
      <c r="B3761" s="17">
        <v>43480</v>
      </c>
      <c r="C3761" s="18">
        <v>65</v>
      </c>
      <c r="D3761" s="18">
        <v>2</v>
      </c>
      <c r="E3761" s="18">
        <v>63</v>
      </c>
      <c r="F3761" s="9">
        <v>0</v>
      </c>
      <c r="G3761" s="24">
        <v>3</v>
      </c>
      <c r="H3761" s="24">
        <f>Table1[[#This Row],[Week]]+7</f>
        <v>10</v>
      </c>
      <c r="I3761" s="32">
        <f>VLOOKUP(Table1[[#This Row],[WeekName]],LookUp!A:B,2)</f>
        <v>43479</v>
      </c>
      <c r="J3761" s="47">
        <f>MONTH(Table1[[#This Row],[DateTime]])</f>
        <v>1</v>
      </c>
    </row>
    <row r="3762" spans="1:10" x14ac:dyDescent="0.25">
      <c r="A3762" s="15" t="s">
        <v>40</v>
      </c>
      <c r="B3762" s="17">
        <v>43480</v>
      </c>
      <c r="C3762" s="18">
        <v>72</v>
      </c>
      <c r="D3762" s="18">
        <v>0</v>
      </c>
      <c r="E3762" s="18">
        <v>0</v>
      </c>
      <c r="F3762" s="9">
        <v>0</v>
      </c>
      <c r="G3762" s="24">
        <v>3</v>
      </c>
      <c r="H3762" s="24">
        <f>Table1[[#This Row],[Week]]+7</f>
        <v>10</v>
      </c>
      <c r="I3762" s="32">
        <f>VLOOKUP(Table1[[#This Row],[WeekName]],LookUp!A:B,2)</f>
        <v>43479</v>
      </c>
      <c r="J3762" s="47">
        <f>MONTH(Table1[[#This Row],[DateTime]])</f>
        <v>1</v>
      </c>
    </row>
    <row r="3763" spans="1:10" x14ac:dyDescent="0.25">
      <c r="A3763" s="15" t="s">
        <v>41</v>
      </c>
      <c r="B3763" s="17">
        <v>43480</v>
      </c>
      <c r="C3763" s="18">
        <v>860</v>
      </c>
      <c r="D3763" s="18">
        <v>203</v>
      </c>
      <c r="E3763" s="18">
        <v>657</v>
      </c>
      <c r="F3763" s="9">
        <v>0</v>
      </c>
      <c r="G3763" s="24">
        <v>3</v>
      </c>
      <c r="H3763" s="24">
        <f>Table1[[#This Row],[Week]]+7</f>
        <v>10</v>
      </c>
      <c r="I3763" s="32">
        <f>VLOOKUP(Table1[[#This Row],[WeekName]],LookUp!A:B,2)</f>
        <v>43479</v>
      </c>
      <c r="J3763" s="47">
        <f>MONTH(Table1[[#This Row],[DateTime]])</f>
        <v>1</v>
      </c>
    </row>
    <row r="3764" spans="1:10" x14ac:dyDescent="0.25">
      <c r="A3764" s="15" t="s">
        <v>42</v>
      </c>
      <c r="B3764" s="17">
        <v>43480</v>
      </c>
      <c r="C3764" s="18">
        <v>3455</v>
      </c>
      <c r="D3764" s="18">
        <v>209</v>
      </c>
      <c r="E3764" s="18">
        <v>3246</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7</v>
      </c>
      <c r="B3768" s="17">
        <v>43481</v>
      </c>
      <c r="C3768" s="18">
        <v>15</v>
      </c>
      <c r="D3768" s="18">
        <v>2</v>
      </c>
      <c r="E3768" s="18">
        <v>13</v>
      </c>
      <c r="F3768" s="9">
        <v>0</v>
      </c>
      <c r="G3768" s="24">
        <v>3</v>
      </c>
      <c r="H3768" s="24">
        <f>Table1[[#This Row],[Week]]+7</f>
        <v>10</v>
      </c>
      <c r="I3768" s="32">
        <f>VLOOKUP(Table1[[#This Row],[WeekName]],LookUp!A:B,2)</f>
        <v>43479</v>
      </c>
      <c r="J3768" s="47">
        <f>MONTH(Table1[[#This Row],[DateTime]])</f>
        <v>1</v>
      </c>
    </row>
    <row r="3769" spans="1:10" x14ac:dyDescent="0.25">
      <c r="A3769" s="15" t="s">
        <v>8</v>
      </c>
      <c r="B3769" s="17">
        <v>43481</v>
      </c>
      <c r="C3769" s="18">
        <v>55</v>
      </c>
      <c r="D3769" s="18">
        <v>5</v>
      </c>
      <c r="E3769" s="18">
        <v>50</v>
      </c>
      <c r="F3769" s="9">
        <v>0</v>
      </c>
      <c r="G3769" s="24">
        <v>3</v>
      </c>
      <c r="H3769" s="24">
        <f>Table1[[#This Row],[Week]]+7</f>
        <v>10</v>
      </c>
      <c r="I3769" s="32">
        <f>VLOOKUP(Table1[[#This Row],[WeekName]],LookUp!A:B,2)</f>
        <v>43479</v>
      </c>
      <c r="J3769" s="47">
        <f>MONTH(Table1[[#This Row],[DateTime]])</f>
        <v>1</v>
      </c>
    </row>
    <row r="3770" spans="1:10" x14ac:dyDescent="0.25">
      <c r="A3770" s="15" t="s">
        <v>9</v>
      </c>
      <c r="B3770" s="17">
        <v>43481</v>
      </c>
      <c r="C3770" s="18">
        <v>35</v>
      </c>
      <c r="D3770" s="18">
        <v>0</v>
      </c>
      <c r="E3770" s="18">
        <v>35</v>
      </c>
      <c r="F3770" s="9">
        <v>0</v>
      </c>
      <c r="G3770" s="24">
        <v>3</v>
      </c>
      <c r="H3770" s="24">
        <f>Table1[[#This Row],[Week]]+7</f>
        <v>10</v>
      </c>
      <c r="I3770" s="32">
        <f>VLOOKUP(Table1[[#This Row],[WeekName]],LookUp!A:B,2)</f>
        <v>43479</v>
      </c>
      <c r="J3770" s="47">
        <f>MONTH(Table1[[#This Row],[DateTime]])</f>
        <v>1</v>
      </c>
    </row>
    <row r="3771" spans="1:10" x14ac:dyDescent="0.25">
      <c r="A3771" s="15" t="s">
        <v>10</v>
      </c>
      <c r="B3771" s="17">
        <v>43481</v>
      </c>
      <c r="C3771" s="18">
        <v>1</v>
      </c>
      <c r="D3771" s="18">
        <v>0</v>
      </c>
      <c r="E3771" s="18">
        <v>1</v>
      </c>
      <c r="F3771" s="9">
        <v>0</v>
      </c>
      <c r="G3771" s="24">
        <v>3</v>
      </c>
      <c r="H3771" s="24">
        <f>Table1[[#This Row],[Week]]+7</f>
        <v>10</v>
      </c>
      <c r="I3771" s="32">
        <f>VLOOKUP(Table1[[#This Row],[WeekName]],LookUp!A:B,2)</f>
        <v>43479</v>
      </c>
      <c r="J3771" s="47">
        <f>MONTH(Table1[[#This Row],[DateTime]])</f>
        <v>1</v>
      </c>
    </row>
    <row r="3772" spans="1:10" x14ac:dyDescent="0.25">
      <c r="A3772" s="15" t="s">
        <v>11</v>
      </c>
      <c r="B3772" s="17">
        <v>43481</v>
      </c>
      <c r="C3772" s="18">
        <v>9</v>
      </c>
      <c r="D3772" s="18">
        <v>1</v>
      </c>
      <c r="E3772" s="18">
        <v>8</v>
      </c>
      <c r="F3772" s="9">
        <v>0</v>
      </c>
      <c r="G3772" s="24">
        <v>3</v>
      </c>
      <c r="H3772" s="24">
        <f>Table1[[#This Row],[Week]]+7</f>
        <v>10</v>
      </c>
      <c r="I3772" s="32">
        <f>VLOOKUP(Table1[[#This Row],[WeekName]],LookUp!A:B,2)</f>
        <v>43479</v>
      </c>
      <c r="J3772" s="47">
        <f>MONTH(Table1[[#This Row],[DateTime]])</f>
        <v>1</v>
      </c>
    </row>
    <row r="3773" spans="1:10" x14ac:dyDescent="0.25">
      <c r="A3773" s="15" t="s">
        <v>12</v>
      </c>
      <c r="B3773" s="17">
        <v>43481</v>
      </c>
      <c r="C3773" s="18">
        <v>7</v>
      </c>
      <c r="D3773" s="18">
        <v>0</v>
      </c>
      <c r="E3773" s="18">
        <v>7</v>
      </c>
      <c r="F3773" s="9">
        <v>0</v>
      </c>
      <c r="G3773" s="24">
        <v>3</v>
      </c>
      <c r="H3773" s="24">
        <f>Table1[[#This Row],[Week]]+7</f>
        <v>10</v>
      </c>
      <c r="I3773" s="32">
        <f>VLOOKUP(Table1[[#This Row],[WeekName]],LookUp!A:B,2)</f>
        <v>43479</v>
      </c>
      <c r="J3773" s="47">
        <f>MONTH(Table1[[#This Row],[DateTime]])</f>
        <v>1</v>
      </c>
    </row>
    <row r="3774" spans="1:10" x14ac:dyDescent="0.25">
      <c r="A3774" s="15" t="s">
        <v>13</v>
      </c>
      <c r="B3774" s="17">
        <v>43481</v>
      </c>
      <c r="C3774" s="18">
        <v>3047</v>
      </c>
      <c r="D3774" s="18">
        <v>89</v>
      </c>
      <c r="E3774" s="18">
        <v>2928</v>
      </c>
      <c r="F3774" s="9">
        <v>30</v>
      </c>
      <c r="G3774" s="24">
        <v>3</v>
      </c>
      <c r="H3774" s="24">
        <f>Table1[[#This Row],[Week]]+7</f>
        <v>10</v>
      </c>
      <c r="I3774" s="32">
        <f>VLOOKUP(Table1[[#This Row],[WeekName]],LookUp!A:B,2)</f>
        <v>43479</v>
      </c>
      <c r="J3774" s="47">
        <f>MONTH(Table1[[#This Row],[DateTime]])</f>
        <v>1</v>
      </c>
    </row>
    <row r="3775" spans="1:10" x14ac:dyDescent="0.25">
      <c r="A3775" s="15" t="s">
        <v>48</v>
      </c>
      <c r="B3775" s="17">
        <v>43481</v>
      </c>
      <c r="C3775" s="18">
        <v>246</v>
      </c>
      <c r="D3775" s="18">
        <v>1</v>
      </c>
      <c r="E3775" s="18">
        <v>245</v>
      </c>
      <c r="F3775" s="9">
        <v>0</v>
      </c>
      <c r="G3775" s="24">
        <v>3</v>
      </c>
      <c r="H3775" s="24">
        <f>Table1[[#This Row],[Week]]+7</f>
        <v>10</v>
      </c>
      <c r="I3775" s="32">
        <f>VLOOKUP(Table1[[#This Row],[WeekName]],LookUp!A:B,2)</f>
        <v>43479</v>
      </c>
      <c r="J3775" s="47">
        <f>MONTH(Table1[[#This Row],[DateTime]])</f>
        <v>1</v>
      </c>
    </row>
    <row r="3776" spans="1:10" x14ac:dyDescent="0.25">
      <c r="A3776" s="15" t="s">
        <v>14</v>
      </c>
      <c r="B3776" s="17">
        <v>43481</v>
      </c>
      <c r="C3776" s="18">
        <v>258</v>
      </c>
      <c r="D3776" s="18">
        <v>2</v>
      </c>
      <c r="E3776" s="18">
        <v>256</v>
      </c>
      <c r="F3776" s="9">
        <v>0</v>
      </c>
      <c r="G3776" s="24">
        <v>3</v>
      </c>
      <c r="H3776" s="24">
        <f>Table1[[#This Row],[Week]]+7</f>
        <v>10</v>
      </c>
      <c r="I3776" s="32">
        <f>VLOOKUP(Table1[[#This Row],[WeekName]],LookUp!A:B,2)</f>
        <v>43479</v>
      </c>
      <c r="J3776" s="47">
        <f>MONTH(Table1[[#This Row],[DateTime]])</f>
        <v>1</v>
      </c>
    </row>
    <row r="3777" spans="1:10" x14ac:dyDescent="0.25">
      <c r="A3777" s="15" t="s">
        <v>15</v>
      </c>
      <c r="B3777" s="17">
        <v>43481</v>
      </c>
      <c r="C3777" s="18">
        <v>5</v>
      </c>
      <c r="D3777" s="18">
        <v>1</v>
      </c>
      <c r="E3777" s="18">
        <v>4</v>
      </c>
      <c r="F3777" s="9">
        <v>0</v>
      </c>
      <c r="G3777" s="24">
        <v>3</v>
      </c>
      <c r="H3777" s="24">
        <f>Table1[[#This Row],[Week]]+7</f>
        <v>10</v>
      </c>
      <c r="I3777" s="32">
        <f>VLOOKUP(Table1[[#This Row],[WeekName]],LookUp!A:B,2)</f>
        <v>43479</v>
      </c>
      <c r="J3777" s="47">
        <f>MONTH(Table1[[#This Row],[DateTime]])</f>
        <v>1</v>
      </c>
    </row>
    <row r="3778" spans="1:10" x14ac:dyDescent="0.25">
      <c r="A3778" s="15" t="s">
        <v>16</v>
      </c>
      <c r="B3778" s="17">
        <v>43481</v>
      </c>
      <c r="C3778" s="18">
        <v>12</v>
      </c>
      <c r="D3778" s="18">
        <v>1</v>
      </c>
      <c r="E3778" s="18">
        <v>11</v>
      </c>
      <c r="F3778" s="9">
        <v>0</v>
      </c>
      <c r="G3778" s="24">
        <v>3</v>
      </c>
      <c r="H3778" s="24">
        <f>Table1[[#This Row],[Week]]+7</f>
        <v>10</v>
      </c>
      <c r="I3778" s="32">
        <f>VLOOKUP(Table1[[#This Row],[WeekName]],LookUp!A:B,2)</f>
        <v>43479</v>
      </c>
      <c r="J3778" s="47">
        <f>MONTH(Table1[[#This Row],[DateTime]])</f>
        <v>1</v>
      </c>
    </row>
    <row r="3779" spans="1:10" x14ac:dyDescent="0.25">
      <c r="A3779" s="15" t="s">
        <v>17</v>
      </c>
      <c r="B3779" s="17">
        <v>43481</v>
      </c>
      <c r="C3779" s="18">
        <v>146</v>
      </c>
      <c r="D3779" s="18">
        <v>33</v>
      </c>
      <c r="E3779" s="18">
        <v>113</v>
      </c>
      <c r="F3779" s="9">
        <v>0</v>
      </c>
      <c r="G3779" s="24">
        <v>3</v>
      </c>
      <c r="H3779" s="24">
        <f>Table1[[#This Row],[Week]]+7</f>
        <v>10</v>
      </c>
      <c r="I3779" s="32">
        <f>VLOOKUP(Table1[[#This Row],[WeekName]],LookUp!A:B,2)</f>
        <v>43479</v>
      </c>
      <c r="J3779" s="47">
        <f>MONTH(Table1[[#This Row],[DateTime]])</f>
        <v>1</v>
      </c>
    </row>
    <row r="3780" spans="1:10" x14ac:dyDescent="0.25">
      <c r="A3780" s="15" t="s">
        <v>18</v>
      </c>
      <c r="B3780" s="17">
        <v>43481</v>
      </c>
      <c r="C3780" s="18">
        <v>86</v>
      </c>
      <c r="D3780" s="18">
        <v>1</v>
      </c>
      <c r="E3780" s="18">
        <v>85</v>
      </c>
      <c r="F3780" s="9">
        <v>0</v>
      </c>
      <c r="G3780" s="24">
        <v>3</v>
      </c>
      <c r="H3780" s="24">
        <f>Table1[[#This Row],[Week]]+7</f>
        <v>10</v>
      </c>
      <c r="I3780" s="32">
        <f>VLOOKUP(Table1[[#This Row],[WeekName]],LookUp!A:B,2)</f>
        <v>43479</v>
      </c>
      <c r="J3780" s="47">
        <f>MONTH(Table1[[#This Row],[DateTime]])</f>
        <v>1</v>
      </c>
    </row>
    <row r="3781" spans="1:10" x14ac:dyDescent="0.25">
      <c r="A3781" s="15" t="s">
        <v>19</v>
      </c>
      <c r="B3781" s="17">
        <v>43481</v>
      </c>
      <c r="C3781" s="18">
        <v>3</v>
      </c>
      <c r="D3781" s="18">
        <v>1</v>
      </c>
      <c r="E3781" s="18">
        <v>2</v>
      </c>
      <c r="F3781" s="9">
        <v>0</v>
      </c>
      <c r="G3781" s="24">
        <v>3</v>
      </c>
      <c r="H3781" s="24">
        <f>Table1[[#This Row],[Week]]+7</f>
        <v>10</v>
      </c>
      <c r="I3781" s="32">
        <f>VLOOKUP(Table1[[#This Row],[WeekName]],LookUp!A:B,2)</f>
        <v>43479</v>
      </c>
      <c r="J3781" s="47">
        <f>MONTH(Table1[[#This Row],[DateTime]])</f>
        <v>1</v>
      </c>
    </row>
    <row r="3782" spans="1:10" x14ac:dyDescent="0.25">
      <c r="A3782" s="15" t="s">
        <v>20</v>
      </c>
      <c r="B3782" s="17">
        <v>43481</v>
      </c>
      <c r="C3782" s="18">
        <v>2</v>
      </c>
      <c r="D3782" s="18">
        <v>0</v>
      </c>
      <c r="E3782" s="18">
        <v>2</v>
      </c>
      <c r="F3782" s="9">
        <v>0</v>
      </c>
      <c r="G3782" s="24">
        <v>3</v>
      </c>
      <c r="H3782" s="24">
        <f>Table1[[#This Row],[Week]]+7</f>
        <v>10</v>
      </c>
      <c r="I3782" s="32">
        <f>VLOOKUP(Table1[[#This Row],[WeekName]],LookUp!A:B,2)</f>
        <v>43479</v>
      </c>
      <c r="J3782" s="47">
        <f>MONTH(Table1[[#This Row],[DateTime]])</f>
        <v>1</v>
      </c>
    </row>
    <row r="3783" spans="1:10" x14ac:dyDescent="0.25">
      <c r="A3783" s="15" t="s">
        <v>21</v>
      </c>
      <c r="B3783" s="17">
        <v>43481</v>
      </c>
      <c r="C3783" s="18">
        <v>33</v>
      </c>
      <c r="D3783" s="18">
        <v>1</v>
      </c>
      <c r="E3783" s="18">
        <v>32</v>
      </c>
      <c r="F3783" s="9">
        <v>0</v>
      </c>
      <c r="G3783" s="24">
        <v>3</v>
      </c>
      <c r="H3783" s="24">
        <f>Table1[[#This Row],[Week]]+7</f>
        <v>10</v>
      </c>
      <c r="I3783" s="32">
        <f>VLOOKUP(Table1[[#This Row],[WeekName]],LookUp!A:B,2)</f>
        <v>43479</v>
      </c>
      <c r="J3783" s="47">
        <f>MONTH(Table1[[#This Row],[DateTime]])</f>
        <v>1</v>
      </c>
    </row>
    <row r="3784" spans="1:10" x14ac:dyDescent="0.25">
      <c r="A3784" s="15" t="s">
        <v>22</v>
      </c>
      <c r="B3784" s="17">
        <v>43481</v>
      </c>
      <c r="C3784" s="18">
        <v>7</v>
      </c>
      <c r="D3784" s="18">
        <v>0</v>
      </c>
      <c r="E3784" s="18">
        <v>7</v>
      </c>
      <c r="F3784" s="9">
        <v>0</v>
      </c>
      <c r="G3784" s="24">
        <v>3</v>
      </c>
      <c r="H3784" s="24">
        <f>Table1[[#This Row],[Week]]+7</f>
        <v>10</v>
      </c>
      <c r="I3784" s="32">
        <f>VLOOKUP(Table1[[#This Row],[WeekName]],LookUp!A:B,2)</f>
        <v>43479</v>
      </c>
      <c r="J3784" s="47">
        <f>MONTH(Table1[[#This Row],[DateTime]])</f>
        <v>1</v>
      </c>
    </row>
    <row r="3785" spans="1:10" x14ac:dyDescent="0.25">
      <c r="A3785" s="15" t="s">
        <v>23</v>
      </c>
      <c r="B3785" s="17">
        <v>43481</v>
      </c>
      <c r="C3785" s="18">
        <v>161</v>
      </c>
      <c r="D3785" s="18">
        <v>0</v>
      </c>
      <c r="E3785" s="18">
        <v>161</v>
      </c>
      <c r="F3785" s="9">
        <v>0</v>
      </c>
      <c r="G3785" s="24">
        <v>3</v>
      </c>
      <c r="H3785" s="24">
        <f>Table1[[#This Row],[Week]]+7</f>
        <v>10</v>
      </c>
      <c r="I3785" s="32">
        <f>VLOOKUP(Table1[[#This Row],[WeekName]],LookUp!A:B,2)</f>
        <v>43479</v>
      </c>
      <c r="J3785" s="47">
        <f>MONTH(Table1[[#This Row],[DateTime]])</f>
        <v>1</v>
      </c>
    </row>
    <row r="3786" spans="1:10" x14ac:dyDescent="0.25">
      <c r="A3786" s="15" t="s">
        <v>24</v>
      </c>
      <c r="B3786" s="17">
        <v>43481</v>
      </c>
      <c r="C3786" s="18">
        <v>1</v>
      </c>
      <c r="D3786" s="18">
        <v>0</v>
      </c>
      <c r="E3786" s="18">
        <v>1</v>
      </c>
      <c r="F3786" s="9">
        <v>0</v>
      </c>
      <c r="G3786" s="24">
        <v>3</v>
      </c>
      <c r="H3786" s="24">
        <f>Table1[[#This Row],[Week]]+7</f>
        <v>10</v>
      </c>
      <c r="I3786" s="32">
        <f>VLOOKUP(Table1[[#This Row],[WeekName]],LookUp!A:B,2)</f>
        <v>43479</v>
      </c>
      <c r="J3786" s="47">
        <f>MONTH(Table1[[#This Row],[DateTime]])</f>
        <v>1</v>
      </c>
    </row>
    <row r="3787" spans="1:10" x14ac:dyDescent="0.25">
      <c r="A3787" s="15" t="s">
        <v>25</v>
      </c>
      <c r="B3787" s="17">
        <v>43481</v>
      </c>
      <c r="C3787" s="18">
        <v>161</v>
      </c>
      <c r="D3787" s="18">
        <v>0</v>
      </c>
      <c r="E3787" s="18">
        <v>161</v>
      </c>
      <c r="F3787" s="9">
        <v>0</v>
      </c>
      <c r="G3787" s="24">
        <v>3</v>
      </c>
      <c r="H3787" s="24">
        <f>Table1[[#This Row],[Week]]+7</f>
        <v>10</v>
      </c>
      <c r="I3787" s="32">
        <f>VLOOKUP(Table1[[#This Row],[WeekName]],LookUp!A:B,2)</f>
        <v>43479</v>
      </c>
      <c r="J3787" s="47">
        <f>MONTH(Table1[[#This Row],[DateTime]])</f>
        <v>1</v>
      </c>
    </row>
    <row r="3788" spans="1:10" x14ac:dyDescent="0.25">
      <c r="A3788" s="15" t="s">
        <v>26</v>
      </c>
      <c r="B3788" s="17">
        <v>43481</v>
      </c>
      <c r="C3788" s="18">
        <v>511</v>
      </c>
      <c r="D3788" s="18">
        <v>6</v>
      </c>
      <c r="E3788" s="18">
        <v>505</v>
      </c>
      <c r="F3788" s="9">
        <v>0</v>
      </c>
      <c r="G3788" s="24">
        <v>3</v>
      </c>
      <c r="H3788" s="24">
        <f>Table1[[#This Row],[Week]]+7</f>
        <v>10</v>
      </c>
      <c r="I3788" s="32">
        <f>VLOOKUP(Table1[[#This Row],[WeekName]],LookUp!A:B,2)</f>
        <v>43479</v>
      </c>
      <c r="J3788" s="47">
        <f>MONTH(Table1[[#This Row],[DateTime]])</f>
        <v>1</v>
      </c>
    </row>
    <row r="3789" spans="1:10" x14ac:dyDescent="0.25">
      <c r="A3789" s="15" t="s">
        <v>27</v>
      </c>
      <c r="B3789" s="17">
        <v>43481</v>
      </c>
      <c r="C3789" s="18">
        <v>1372</v>
      </c>
      <c r="D3789" s="18">
        <v>22</v>
      </c>
      <c r="E3789" s="18">
        <v>1350</v>
      </c>
      <c r="F3789" s="9">
        <v>0</v>
      </c>
      <c r="G3789" s="24">
        <v>3</v>
      </c>
      <c r="H3789" s="24">
        <f>Table1[[#This Row],[Week]]+7</f>
        <v>10</v>
      </c>
      <c r="I3789" s="32">
        <f>VLOOKUP(Table1[[#This Row],[WeekName]],LookUp!A:B,2)</f>
        <v>43479</v>
      </c>
      <c r="J3789" s="47">
        <f>MONTH(Table1[[#This Row],[DateTime]])</f>
        <v>1</v>
      </c>
    </row>
    <row r="3790" spans="1:10" x14ac:dyDescent="0.25">
      <c r="A3790" s="15" t="s">
        <v>28</v>
      </c>
      <c r="B3790" s="17">
        <v>43481</v>
      </c>
      <c r="C3790" s="18">
        <v>99</v>
      </c>
      <c r="D3790" s="18">
        <v>15</v>
      </c>
      <c r="E3790" s="18">
        <v>84</v>
      </c>
      <c r="F3790" s="9">
        <v>0</v>
      </c>
      <c r="G3790" s="24">
        <v>3</v>
      </c>
      <c r="H3790" s="24">
        <f>Table1[[#This Row],[Week]]+7</f>
        <v>10</v>
      </c>
      <c r="I3790" s="32">
        <f>VLOOKUP(Table1[[#This Row],[WeekName]],LookUp!A:B,2)</f>
        <v>43479</v>
      </c>
      <c r="J3790" s="47">
        <f>MONTH(Table1[[#This Row],[DateTime]])</f>
        <v>1</v>
      </c>
    </row>
    <row r="3791" spans="1:10" x14ac:dyDescent="0.25">
      <c r="A3791" s="15" t="s">
        <v>29</v>
      </c>
      <c r="B3791" s="17">
        <v>43481</v>
      </c>
      <c r="C3791" s="18">
        <v>29</v>
      </c>
      <c r="D3791" s="18">
        <v>2</v>
      </c>
      <c r="E3791" s="18">
        <v>27</v>
      </c>
      <c r="F3791" s="9">
        <v>0</v>
      </c>
      <c r="G3791" s="24">
        <v>3</v>
      </c>
      <c r="H3791" s="24">
        <f>Table1[[#This Row],[Week]]+7</f>
        <v>10</v>
      </c>
      <c r="I3791" s="32">
        <f>VLOOKUP(Table1[[#This Row],[WeekName]],LookUp!A:B,2)</f>
        <v>43479</v>
      </c>
      <c r="J3791" s="47">
        <f>MONTH(Table1[[#This Row],[DateTime]])</f>
        <v>1</v>
      </c>
    </row>
    <row r="3792" spans="1:10" x14ac:dyDescent="0.25">
      <c r="A3792" s="15" t="s">
        <v>30</v>
      </c>
      <c r="B3792" s="17">
        <v>43481</v>
      </c>
      <c r="C3792" s="18">
        <v>14</v>
      </c>
      <c r="D3792" s="18">
        <v>0</v>
      </c>
      <c r="E3792" s="18">
        <v>14</v>
      </c>
      <c r="F3792" s="9">
        <v>0</v>
      </c>
      <c r="G3792" s="24">
        <v>3</v>
      </c>
      <c r="H3792" s="24">
        <f>Table1[[#This Row],[Week]]+7</f>
        <v>10</v>
      </c>
      <c r="I3792" s="32">
        <f>VLOOKUP(Table1[[#This Row],[WeekName]],LookUp!A:B,2)</f>
        <v>43479</v>
      </c>
      <c r="J3792" s="47">
        <f>MONTH(Table1[[#This Row],[DateTime]])</f>
        <v>1</v>
      </c>
    </row>
    <row r="3793" spans="1:10" x14ac:dyDescent="0.25">
      <c r="A3793" s="15" t="s">
        <v>31</v>
      </c>
      <c r="B3793" s="17">
        <v>43481</v>
      </c>
      <c r="C3793" s="18">
        <v>15</v>
      </c>
      <c r="D3793" s="18">
        <v>2</v>
      </c>
      <c r="E3793" s="18">
        <v>13</v>
      </c>
      <c r="F3793" s="9">
        <v>0</v>
      </c>
      <c r="G3793" s="24">
        <v>3</v>
      </c>
      <c r="H3793" s="24">
        <f>Table1[[#This Row],[Week]]+7</f>
        <v>10</v>
      </c>
      <c r="I3793" s="32">
        <f>VLOOKUP(Table1[[#This Row],[WeekName]],LookUp!A:B,2)</f>
        <v>43479</v>
      </c>
      <c r="J3793" s="47">
        <f>MONTH(Table1[[#This Row],[DateTime]])</f>
        <v>1</v>
      </c>
    </row>
    <row r="3794" spans="1:10" x14ac:dyDescent="0.25">
      <c r="A3794" s="15" t="s">
        <v>32</v>
      </c>
      <c r="B3794" s="17">
        <v>43481</v>
      </c>
      <c r="C3794" s="18">
        <v>123</v>
      </c>
      <c r="D3794" s="18">
        <v>7</v>
      </c>
      <c r="E3794" s="18">
        <v>116</v>
      </c>
      <c r="F3794" s="9">
        <v>0</v>
      </c>
      <c r="G3794" s="24">
        <v>3</v>
      </c>
      <c r="H3794" s="24">
        <f>Table1[[#This Row],[Week]]+7</f>
        <v>10</v>
      </c>
      <c r="I3794" s="32">
        <f>VLOOKUP(Table1[[#This Row],[WeekName]],LookUp!A:B,2)</f>
        <v>43479</v>
      </c>
      <c r="J3794" s="47">
        <f>MONTH(Table1[[#This Row],[DateTime]])</f>
        <v>1</v>
      </c>
    </row>
    <row r="3795" spans="1:10" x14ac:dyDescent="0.25">
      <c r="A3795" s="15" t="s">
        <v>33</v>
      </c>
      <c r="B3795" s="17">
        <v>43481</v>
      </c>
      <c r="C3795" s="18">
        <v>47</v>
      </c>
      <c r="D3795" s="18">
        <v>7</v>
      </c>
      <c r="E3795" s="18">
        <v>40</v>
      </c>
      <c r="F3795" s="9">
        <v>0</v>
      </c>
      <c r="G3795" s="24">
        <v>3</v>
      </c>
      <c r="H3795" s="24">
        <f>Table1[[#This Row],[Week]]+7</f>
        <v>10</v>
      </c>
      <c r="I3795" s="32">
        <f>VLOOKUP(Table1[[#This Row],[WeekName]],LookUp!A:B,2)</f>
        <v>43479</v>
      </c>
      <c r="J3795" s="47">
        <f>MONTH(Table1[[#This Row],[DateTime]])</f>
        <v>1</v>
      </c>
    </row>
    <row r="3796" spans="1:10" x14ac:dyDescent="0.25">
      <c r="A3796" s="15" t="s">
        <v>34</v>
      </c>
      <c r="B3796" s="17">
        <v>43481</v>
      </c>
      <c r="C3796" s="18">
        <v>79</v>
      </c>
      <c r="D3796" s="18">
        <v>12</v>
      </c>
      <c r="E3796" s="18">
        <v>67</v>
      </c>
      <c r="F3796" s="9">
        <v>0</v>
      </c>
      <c r="G3796" s="24">
        <v>3</v>
      </c>
      <c r="H3796" s="24">
        <f>Table1[[#This Row],[Week]]+7</f>
        <v>10</v>
      </c>
      <c r="I3796" s="32">
        <f>VLOOKUP(Table1[[#This Row],[WeekName]],LookUp!A:B,2)</f>
        <v>43479</v>
      </c>
      <c r="J3796" s="47">
        <f>MONTH(Table1[[#This Row],[DateTime]])</f>
        <v>1</v>
      </c>
    </row>
    <row r="3797" spans="1:10" x14ac:dyDescent="0.25">
      <c r="A3797" s="15" t="s">
        <v>35</v>
      </c>
      <c r="B3797" s="17">
        <v>43481</v>
      </c>
      <c r="C3797" s="18">
        <v>301</v>
      </c>
      <c r="D3797" s="18">
        <v>15</v>
      </c>
      <c r="E3797" s="18">
        <v>286</v>
      </c>
      <c r="F3797" s="9">
        <v>0</v>
      </c>
      <c r="G3797" s="24">
        <v>3</v>
      </c>
      <c r="H3797" s="24">
        <f>Table1[[#This Row],[Week]]+7</f>
        <v>10</v>
      </c>
      <c r="I3797" s="32">
        <f>VLOOKUP(Table1[[#This Row],[WeekName]],LookUp!A:B,2)</f>
        <v>43479</v>
      </c>
      <c r="J3797" s="47">
        <f>MONTH(Table1[[#This Row],[DateTime]])</f>
        <v>1</v>
      </c>
    </row>
    <row r="3798" spans="1:10" x14ac:dyDescent="0.25">
      <c r="A3798" s="15" t="s">
        <v>36</v>
      </c>
      <c r="B3798" s="17">
        <v>43481</v>
      </c>
      <c r="C3798" s="18">
        <v>301</v>
      </c>
      <c r="D3798" s="18">
        <v>0</v>
      </c>
      <c r="E3798" s="18">
        <v>301</v>
      </c>
      <c r="F3798" s="9">
        <v>0</v>
      </c>
      <c r="G3798" s="24">
        <v>3</v>
      </c>
      <c r="H3798" s="24">
        <f>Table1[[#This Row],[Week]]+7</f>
        <v>10</v>
      </c>
      <c r="I3798" s="32">
        <f>VLOOKUP(Table1[[#This Row],[WeekName]],LookUp!A:B,2)</f>
        <v>43479</v>
      </c>
      <c r="J3798" s="47">
        <f>MONTH(Table1[[#This Row],[DateTime]])</f>
        <v>1</v>
      </c>
    </row>
    <row r="3799" spans="1:10" x14ac:dyDescent="0.25">
      <c r="A3799" s="15" t="s">
        <v>37</v>
      </c>
      <c r="B3799" s="17">
        <v>43481</v>
      </c>
      <c r="C3799" s="18">
        <v>200</v>
      </c>
      <c r="D3799" s="18">
        <v>25</v>
      </c>
      <c r="E3799" s="18">
        <v>175</v>
      </c>
      <c r="F3799" s="9">
        <v>0</v>
      </c>
      <c r="G3799" s="24">
        <v>3</v>
      </c>
      <c r="H3799" s="24">
        <f>Table1[[#This Row],[Week]]+7</f>
        <v>10</v>
      </c>
      <c r="I3799" s="32">
        <f>VLOOKUP(Table1[[#This Row],[WeekName]],LookUp!A:B,2)</f>
        <v>43479</v>
      </c>
      <c r="J3799" s="47">
        <f>MONTH(Table1[[#This Row],[DateTime]])</f>
        <v>1</v>
      </c>
    </row>
    <row r="3800" spans="1:10" x14ac:dyDescent="0.25">
      <c r="A3800" s="15" t="s">
        <v>38</v>
      </c>
      <c r="B3800" s="17">
        <v>43481</v>
      </c>
      <c r="C3800" s="18">
        <v>77</v>
      </c>
      <c r="D3800" s="18">
        <v>12</v>
      </c>
      <c r="E3800" s="18">
        <v>65</v>
      </c>
      <c r="F3800" s="9">
        <v>0</v>
      </c>
      <c r="G3800" s="24">
        <v>3</v>
      </c>
      <c r="H3800" s="24">
        <f>Table1[[#This Row],[Week]]+7</f>
        <v>10</v>
      </c>
      <c r="I3800" s="32">
        <f>VLOOKUP(Table1[[#This Row],[WeekName]],LookUp!A:B,2)</f>
        <v>43479</v>
      </c>
      <c r="J3800" s="47">
        <f>MONTH(Table1[[#This Row],[DateTime]])</f>
        <v>1</v>
      </c>
    </row>
    <row r="3801" spans="1:10" x14ac:dyDescent="0.25">
      <c r="A3801" s="15" t="s">
        <v>39</v>
      </c>
      <c r="B3801" s="17">
        <v>43481</v>
      </c>
      <c r="C3801" s="18">
        <v>58</v>
      </c>
      <c r="D3801" s="18">
        <v>2</v>
      </c>
      <c r="E3801" s="18">
        <v>56</v>
      </c>
      <c r="F3801" s="9">
        <v>0</v>
      </c>
      <c r="G3801" s="24">
        <v>3</v>
      </c>
      <c r="H3801" s="24">
        <f>Table1[[#This Row],[Week]]+7</f>
        <v>10</v>
      </c>
      <c r="I3801" s="32">
        <f>VLOOKUP(Table1[[#This Row],[WeekName]],LookUp!A:B,2)</f>
        <v>43479</v>
      </c>
      <c r="J3801" s="47">
        <f>MONTH(Table1[[#This Row],[DateTime]])</f>
        <v>1</v>
      </c>
    </row>
    <row r="3802" spans="1:10" x14ac:dyDescent="0.25">
      <c r="A3802" s="15" t="s">
        <v>40</v>
      </c>
      <c r="B3802" s="17">
        <v>43481</v>
      </c>
      <c r="C3802" s="18">
        <v>16</v>
      </c>
      <c r="D3802" s="18">
        <v>0</v>
      </c>
      <c r="E3802" s="18">
        <v>0</v>
      </c>
      <c r="F3802" s="9">
        <v>0</v>
      </c>
      <c r="G3802" s="24">
        <v>3</v>
      </c>
      <c r="H3802" s="24">
        <f>Table1[[#This Row],[Week]]+7</f>
        <v>10</v>
      </c>
      <c r="I3802" s="32">
        <f>VLOOKUP(Table1[[#This Row],[WeekName]],LookUp!A:B,2)</f>
        <v>43479</v>
      </c>
      <c r="J3802" s="47">
        <f>MONTH(Table1[[#This Row],[DateTime]])</f>
        <v>1</v>
      </c>
    </row>
    <row r="3803" spans="1:10" x14ac:dyDescent="0.25">
      <c r="A3803" s="15" t="s">
        <v>41</v>
      </c>
      <c r="B3803" s="17">
        <v>43481</v>
      </c>
      <c r="C3803" s="18">
        <v>705</v>
      </c>
      <c r="D3803" s="18">
        <v>168</v>
      </c>
      <c r="E3803" s="18">
        <v>537</v>
      </c>
      <c r="F3803" s="9">
        <v>0</v>
      </c>
      <c r="G3803" s="24">
        <v>3</v>
      </c>
      <c r="H3803" s="24">
        <f>Table1[[#This Row],[Week]]+7</f>
        <v>10</v>
      </c>
      <c r="I3803" s="32">
        <f>VLOOKUP(Table1[[#This Row],[WeekName]],LookUp!A:B,2)</f>
        <v>43479</v>
      </c>
      <c r="J3803" s="47">
        <f>MONTH(Table1[[#This Row],[DateTime]])</f>
        <v>1</v>
      </c>
    </row>
    <row r="3804" spans="1:10" x14ac:dyDescent="0.25">
      <c r="A3804" s="15" t="s">
        <v>42</v>
      </c>
      <c r="B3804" s="17">
        <v>43481</v>
      </c>
      <c r="C3804" s="18">
        <v>2921</v>
      </c>
      <c r="D3804" s="18">
        <v>210</v>
      </c>
      <c r="E3804" s="18">
        <v>2711</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7</v>
      </c>
      <c r="B3807" s="17">
        <v>43482</v>
      </c>
      <c r="C3807" s="18">
        <v>10</v>
      </c>
      <c r="D3807" s="18">
        <v>1</v>
      </c>
      <c r="E3807" s="18">
        <v>9</v>
      </c>
      <c r="F3807" s="9">
        <v>0</v>
      </c>
      <c r="G3807" s="24">
        <v>3</v>
      </c>
      <c r="H3807" s="24">
        <f>Table1[[#This Row],[Week]]+7</f>
        <v>10</v>
      </c>
      <c r="I3807" s="32">
        <f>VLOOKUP(Table1[[#This Row],[WeekName]],LookUp!A:B,2)</f>
        <v>43479</v>
      </c>
      <c r="J3807" s="47">
        <f>MONTH(Table1[[#This Row],[DateTime]])</f>
        <v>1</v>
      </c>
    </row>
    <row r="3808" spans="1:10" x14ac:dyDescent="0.25">
      <c r="A3808" s="15" t="s">
        <v>8</v>
      </c>
      <c r="B3808" s="17">
        <v>43482</v>
      </c>
      <c r="C3808" s="18">
        <v>48</v>
      </c>
      <c r="D3808" s="18">
        <v>3</v>
      </c>
      <c r="E3808" s="18">
        <v>45</v>
      </c>
      <c r="F3808" s="9">
        <v>0</v>
      </c>
      <c r="G3808" s="24">
        <v>3</v>
      </c>
      <c r="H3808" s="24">
        <f>Table1[[#This Row],[Week]]+7</f>
        <v>10</v>
      </c>
      <c r="I3808" s="32">
        <f>VLOOKUP(Table1[[#This Row],[WeekName]],LookUp!A:B,2)</f>
        <v>43479</v>
      </c>
      <c r="J3808" s="47">
        <f>MONTH(Table1[[#This Row],[DateTime]])</f>
        <v>1</v>
      </c>
    </row>
    <row r="3809" spans="1:10" x14ac:dyDescent="0.25">
      <c r="A3809" s="15" t="s">
        <v>9</v>
      </c>
      <c r="B3809" s="17">
        <v>43482</v>
      </c>
      <c r="C3809" s="18">
        <v>35</v>
      </c>
      <c r="D3809" s="18">
        <v>0</v>
      </c>
      <c r="E3809" s="18">
        <v>35</v>
      </c>
      <c r="F3809" s="9">
        <v>0</v>
      </c>
      <c r="G3809" s="24">
        <v>3</v>
      </c>
      <c r="H3809" s="24">
        <f>Table1[[#This Row],[Week]]+7</f>
        <v>10</v>
      </c>
      <c r="I3809" s="32">
        <f>VLOOKUP(Table1[[#This Row],[WeekName]],LookUp!A:B,2)</f>
        <v>43479</v>
      </c>
      <c r="J3809" s="47">
        <f>MONTH(Table1[[#This Row],[DateTime]])</f>
        <v>1</v>
      </c>
    </row>
    <row r="3810" spans="1:10" x14ac:dyDescent="0.25">
      <c r="A3810" s="15" t="s">
        <v>11</v>
      </c>
      <c r="B3810" s="17">
        <v>43482</v>
      </c>
      <c r="C3810" s="18">
        <v>9</v>
      </c>
      <c r="D3810" s="18">
        <v>2</v>
      </c>
      <c r="E3810" s="18">
        <v>7</v>
      </c>
      <c r="F3810" s="9">
        <v>0</v>
      </c>
      <c r="G3810" s="24">
        <v>3</v>
      </c>
      <c r="H3810" s="24">
        <f>Table1[[#This Row],[Week]]+7</f>
        <v>10</v>
      </c>
      <c r="I3810" s="32">
        <f>VLOOKUP(Table1[[#This Row],[WeekName]],LookUp!A:B,2)</f>
        <v>43479</v>
      </c>
      <c r="J3810" s="47">
        <f>MONTH(Table1[[#This Row],[DateTime]])</f>
        <v>1</v>
      </c>
    </row>
    <row r="3811" spans="1:10" x14ac:dyDescent="0.25">
      <c r="A3811" s="15" t="s">
        <v>12</v>
      </c>
      <c r="B3811" s="17">
        <v>43482</v>
      </c>
      <c r="C3811" s="18">
        <v>7</v>
      </c>
      <c r="D3811" s="18">
        <v>0</v>
      </c>
      <c r="E3811" s="18">
        <v>7</v>
      </c>
      <c r="F3811" s="9">
        <v>0</v>
      </c>
      <c r="G3811" s="24">
        <v>3</v>
      </c>
      <c r="H3811" s="24">
        <f>Table1[[#This Row],[Week]]+7</f>
        <v>10</v>
      </c>
      <c r="I3811" s="32">
        <f>VLOOKUP(Table1[[#This Row],[WeekName]],LookUp!A:B,2)</f>
        <v>43479</v>
      </c>
      <c r="J3811" s="47">
        <f>MONTH(Table1[[#This Row],[DateTime]])</f>
        <v>1</v>
      </c>
    </row>
    <row r="3812" spans="1:10" x14ac:dyDescent="0.25">
      <c r="A3812" s="15" t="s">
        <v>13</v>
      </c>
      <c r="B3812" s="17">
        <v>43482</v>
      </c>
      <c r="C3812" s="18">
        <v>2960</v>
      </c>
      <c r="D3812" s="18">
        <v>69</v>
      </c>
      <c r="E3812" s="18">
        <v>2861</v>
      </c>
      <c r="F3812" s="9">
        <v>30</v>
      </c>
      <c r="G3812" s="24">
        <v>3</v>
      </c>
      <c r="H3812" s="24">
        <f>Table1[[#This Row],[Week]]+7</f>
        <v>10</v>
      </c>
      <c r="I3812" s="32">
        <f>VLOOKUP(Table1[[#This Row],[WeekName]],LookUp!A:B,2)</f>
        <v>43479</v>
      </c>
      <c r="J3812" s="47">
        <f>MONTH(Table1[[#This Row],[DateTime]])</f>
        <v>1</v>
      </c>
    </row>
    <row r="3813" spans="1:10" x14ac:dyDescent="0.25">
      <c r="A3813" s="15" t="s">
        <v>48</v>
      </c>
      <c r="B3813" s="17">
        <v>43482</v>
      </c>
      <c r="C3813" s="18">
        <v>240</v>
      </c>
      <c r="D3813" s="18">
        <v>1</v>
      </c>
      <c r="E3813" s="18">
        <v>239</v>
      </c>
      <c r="F3813" s="9">
        <v>0</v>
      </c>
      <c r="G3813" s="24">
        <v>3</v>
      </c>
      <c r="H3813" s="24">
        <f>Table1[[#This Row],[Week]]+7</f>
        <v>10</v>
      </c>
      <c r="I3813" s="32">
        <f>VLOOKUP(Table1[[#This Row],[WeekName]],LookUp!A:B,2)</f>
        <v>43479</v>
      </c>
      <c r="J3813" s="47">
        <f>MONTH(Table1[[#This Row],[DateTime]])</f>
        <v>1</v>
      </c>
    </row>
    <row r="3814" spans="1:10" x14ac:dyDescent="0.25">
      <c r="A3814" s="15" t="s">
        <v>14</v>
      </c>
      <c r="B3814" s="17">
        <v>43482</v>
      </c>
      <c r="C3814" s="18">
        <v>252</v>
      </c>
      <c r="D3814" s="18">
        <v>0</v>
      </c>
      <c r="E3814" s="18">
        <v>252</v>
      </c>
      <c r="F3814" s="9">
        <v>0</v>
      </c>
      <c r="G3814" s="24">
        <v>3</v>
      </c>
      <c r="H3814" s="24">
        <f>Table1[[#This Row],[Week]]+7</f>
        <v>10</v>
      </c>
      <c r="I3814" s="32">
        <f>VLOOKUP(Table1[[#This Row],[WeekName]],LookUp!A:B,2)</f>
        <v>43479</v>
      </c>
      <c r="J3814" s="47">
        <f>MONTH(Table1[[#This Row],[DateTime]])</f>
        <v>1</v>
      </c>
    </row>
    <row r="3815" spans="1:10" x14ac:dyDescent="0.25">
      <c r="A3815" s="15" t="s">
        <v>15</v>
      </c>
      <c r="B3815" s="17">
        <v>43482</v>
      </c>
      <c r="C3815" s="18">
        <v>5</v>
      </c>
      <c r="D3815" s="18">
        <v>2</v>
      </c>
      <c r="E3815" s="18">
        <v>3</v>
      </c>
      <c r="F3815" s="9">
        <v>0</v>
      </c>
      <c r="G3815" s="24">
        <v>3</v>
      </c>
      <c r="H3815" s="24">
        <f>Table1[[#This Row],[Week]]+7</f>
        <v>10</v>
      </c>
      <c r="I3815" s="32">
        <f>VLOOKUP(Table1[[#This Row],[WeekName]],LookUp!A:B,2)</f>
        <v>43479</v>
      </c>
      <c r="J3815" s="47">
        <f>MONTH(Table1[[#This Row],[DateTime]])</f>
        <v>1</v>
      </c>
    </row>
    <row r="3816" spans="1:10" x14ac:dyDescent="0.25">
      <c r="A3816" s="15" t="s">
        <v>16</v>
      </c>
      <c r="B3816" s="17">
        <v>43482</v>
      </c>
      <c r="C3816" s="18">
        <v>8</v>
      </c>
      <c r="D3816" s="18">
        <v>2</v>
      </c>
      <c r="E3816" s="18">
        <v>6</v>
      </c>
      <c r="F3816" s="9">
        <v>0</v>
      </c>
      <c r="G3816" s="24">
        <v>3</v>
      </c>
      <c r="H3816" s="24">
        <f>Table1[[#This Row],[Week]]+7</f>
        <v>10</v>
      </c>
      <c r="I3816" s="32">
        <f>VLOOKUP(Table1[[#This Row],[WeekName]],LookUp!A:B,2)</f>
        <v>43479</v>
      </c>
      <c r="J3816" s="47">
        <f>MONTH(Table1[[#This Row],[DateTime]])</f>
        <v>1</v>
      </c>
    </row>
    <row r="3817" spans="1:10" x14ac:dyDescent="0.25">
      <c r="A3817" s="15" t="s">
        <v>17</v>
      </c>
      <c r="B3817" s="17">
        <v>43482</v>
      </c>
      <c r="C3817" s="18">
        <v>156</v>
      </c>
      <c r="D3817" s="18">
        <v>32</v>
      </c>
      <c r="E3817" s="18">
        <v>124</v>
      </c>
      <c r="F3817" s="9">
        <v>0</v>
      </c>
      <c r="G3817" s="24">
        <v>3</v>
      </c>
      <c r="H3817" s="24">
        <f>Table1[[#This Row],[Week]]+7</f>
        <v>10</v>
      </c>
      <c r="I3817" s="32">
        <f>VLOOKUP(Table1[[#This Row],[WeekName]],LookUp!A:B,2)</f>
        <v>43479</v>
      </c>
      <c r="J3817" s="47">
        <f>MONTH(Table1[[#This Row],[DateTime]])</f>
        <v>1</v>
      </c>
    </row>
    <row r="3818" spans="1:10" x14ac:dyDescent="0.25">
      <c r="A3818" s="15" t="s">
        <v>18</v>
      </c>
      <c r="B3818" s="17">
        <v>43482</v>
      </c>
      <c r="C3818" s="18">
        <v>108</v>
      </c>
      <c r="D3818" s="18">
        <v>1</v>
      </c>
      <c r="E3818" s="18">
        <v>107</v>
      </c>
      <c r="F3818" s="9">
        <v>0</v>
      </c>
      <c r="G3818" s="24">
        <v>3</v>
      </c>
      <c r="H3818" s="24">
        <f>Table1[[#This Row],[Week]]+7</f>
        <v>10</v>
      </c>
      <c r="I3818" s="32">
        <f>VLOOKUP(Table1[[#This Row],[WeekName]],LookUp!A:B,2)</f>
        <v>43479</v>
      </c>
      <c r="J3818" s="47">
        <f>MONTH(Table1[[#This Row],[DateTime]])</f>
        <v>1</v>
      </c>
    </row>
    <row r="3819" spans="1:10" x14ac:dyDescent="0.25">
      <c r="A3819" s="15" t="s">
        <v>19</v>
      </c>
      <c r="B3819" s="17">
        <v>43482</v>
      </c>
      <c r="C3819" s="18">
        <v>1</v>
      </c>
      <c r="D3819" s="18">
        <v>1</v>
      </c>
      <c r="E3819" s="18">
        <v>0</v>
      </c>
      <c r="F3819" s="9">
        <v>0</v>
      </c>
      <c r="G3819" s="24">
        <v>3</v>
      </c>
      <c r="H3819" s="24">
        <f>Table1[[#This Row],[Week]]+7</f>
        <v>10</v>
      </c>
      <c r="I3819" s="32">
        <f>VLOOKUP(Table1[[#This Row],[WeekName]],LookUp!A:B,2)</f>
        <v>43479</v>
      </c>
      <c r="J3819" s="47">
        <f>MONTH(Table1[[#This Row],[DateTime]])</f>
        <v>1</v>
      </c>
    </row>
    <row r="3820" spans="1:10" x14ac:dyDescent="0.25">
      <c r="A3820" s="15" t="s">
        <v>21</v>
      </c>
      <c r="B3820" s="17">
        <v>43482</v>
      </c>
      <c r="C3820" s="18">
        <v>19</v>
      </c>
      <c r="D3820" s="18">
        <v>3</v>
      </c>
      <c r="E3820" s="18">
        <v>16</v>
      </c>
      <c r="F3820" s="9">
        <v>0</v>
      </c>
      <c r="G3820" s="24">
        <v>3</v>
      </c>
      <c r="H3820" s="24">
        <f>Table1[[#This Row],[Week]]+7</f>
        <v>10</v>
      </c>
      <c r="I3820" s="32">
        <f>VLOOKUP(Table1[[#This Row],[WeekName]],LookUp!A:B,2)</f>
        <v>43479</v>
      </c>
      <c r="J3820" s="47">
        <f>MONTH(Table1[[#This Row],[DateTime]])</f>
        <v>1</v>
      </c>
    </row>
    <row r="3821" spans="1:10" x14ac:dyDescent="0.25">
      <c r="A3821" s="15" t="s">
        <v>22</v>
      </c>
      <c r="B3821" s="17">
        <v>43482</v>
      </c>
      <c r="C3821" s="18">
        <v>2</v>
      </c>
      <c r="D3821" s="18">
        <v>0</v>
      </c>
      <c r="E3821" s="18">
        <v>2</v>
      </c>
      <c r="F3821" s="9">
        <v>0</v>
      </c>
      <c r="G3821" s="24">
        <v>3</v>
      </c>
      <c r="H3821" s="24">
        <f>Table1[[#This Row],[Week]]+7</f>
        <v>10</v>
      </c>
      <c r="I3821" s="32">
        <f>VLOOKUP(Table1[[#This Row],[WeekName]],LookUp!A:B,2)</f>
        <v>43479</v>
      </c>
      <c r="J3821" s="47">
        <f>MONTH(Table1[[#This Row],[DateTime]])</f>
        <v>1</v>
      </c>
    </row>
    <row r="3822" spans="1:10" x14ac:dyDescent="0.25">
      <c r="A3822" s="15" t="s">
        <v>23</v>
      </c>
      <c r="B3822" s="17">
        <v>43482</v>
      </c>
      <c r="C3822" s="18">
        <v>168</v>
      </c>
      <c r="D3822" s="18">
        <v>0</v>
      </c>
      <c r="E3822" s="18">
        <v>168</v>
      </c>
      <c r="F3822" s="9">
        <v>0</v>
      </c>
      <c r="G3822" s="24">
        <v>3</v>
      </c>
      <c r="H3822" s="24">
        <f>Table1[[#This Row],[Week]]+7</f>
        <v>10</v>
      </c>
      <c r="I3822" s="32">
        <f>VLOOKUP(Table1[[#This Row],[WeekName]],LookUp!A:B,2)</f>
        <v>43479</v>
      </c>
      <c r="J3822" s="47">
        <f>MONTH(Table1[[#This Row],[DateTime]])</f>
        <v>1</v>
      </c>
    </row>
    <row r="3823" spans="1:10" x14ac:dyDescent="0.25">
      <c r="A3823" s="15" t="s">
        <v>24</v>
      </c>
      <c r="B3823" s="17">
        <v>43482</v>
      </c>
      <c r="C3823" s="18">
        <v>2</v>
      </c>
      <c r="D3823" s="18">
        <v>1</v>
      </c>
      <c r="E3823" s="18">
        <v>1</v>
      </c>
      <c r="F3823" s="9">
        <v>0</v>
      </c>
      <c r="G3823" s="24">
        <v>3</v>
      </c>
      <c r="H3823" s="24">
        <f>Table1[[#This Row],[Week]]+7</f>
        <v>10</v>
      </c>
      <c r="I3823" s="32">
        <f>VLOOKUP(Table1[[#This Row],[WeekName]],LookUp!A:B,2)</f>
        <v>43479</v>
      </c>
      <c r="J3823" s="47">
        <f>MONTH(Table1[[#This Row],[DateTime]])</f>
        <v>1</v>
      </c>
    </row>
    <row r="3824" spans="1:10" x14ac:dyDescent="0.25">
      <c r="A3824" s="15" t="s">
        <v>25</v>
      </c>
      <c r="B3824" s="17">
        <v>43482</v>
      </c>
      <c r="C3824" s="18">
        <v>168</v>
      </c>
      <c r="D3824" s="18">
        <v>0</v>
      </c>
      <c r="E3824" s="18">
        <v>168</v>
      </c>
      <c r="F3824" s="9">
        <v>0</v>
      </c>
      <c r="G3824" s="24">
        <v>3</v>
      </c>
      <c r="H3824" s="24">
        <f>Table1[[#This Row],[Week]]+7</f>
        <v>10</v>
      </c>
      <c r="I3824" s="32">
        <f>VLOOKUP(Table1[[#This Row],[WeekName]],LookUp!A:B,2)</f>
        <v>43479</v>
      </c>
      <c r="J3824" s="47">
        <f>MONTH(Table1[[#This Row],[DateTime]])</f>
        <v>1</v>
      </c>
    </row>
    <row r="3825" spans="1:10" x14ac:dyDescent="0.25">
      <c r="A3825" s="15" t="s">
        <v>26</v>
      </c>
      <c r="B3825" s="17">
        <v>43482</v>
      </c>
      <c r="C3825" s="18">
        <v>445</v>
      </c>
      <c r="D3825" s="18">
        <v>3</v>
      </c>
      <c r="E3825" s="18">
        <v>442</v>
      </c>
      <c r="F3825" s="9">
        <v>0</v>
      </c>
      <c r="G3825" s="24">
        <v>3</v>
      </c>
      <c r="H3825" s="24">
        <f>Table1[[#This Row],[Week]]+7</f>
        <v>10</v>
      </c>
      <c r="I3825" s="32">
        <f>VLOOKUP(Table1[[#This Row],[WeekName]],LookUp!A:B,2)</f>
        <v>43479</v>
      </c>
      <c r="J3825" s="47">
        <f>MONTH(Table1[[#This Row],[DateTime]])</f>
        <v>1</v>
      </c>
    </row>
    <row r="3826" spans="1:10" x14ac:dyDescent="0.25">
      <c r="A3826" s="15" t="s">
        <v>27</v>
      </c>
      <c r="B3826" s="17">
        <v>43482</v>
      </c>
      <c r="C3826" s="18">
        <v>1364</v>
      </c>
      <c r="D3826" s="18">
        <v>25</v>
      </c>
      <c r="E3826" s="18">
        <v>1339</v>
      </c>
      <c r="F3826" s="9">
        <v>0</v>
      </c>
      <c r="G3826" s="24">
        <v>3</v>
      </c>
      <c r="H3826" s="24">
        <f>Table1[[#This Row],[Week]]+7</f>
        <v>10</v>
      </c>
      <c r="I3826" s="32">
        <f>VLOOKUP(Table1[[#This Row],[WeekName]],LookUp!A:B,2)</f>
        <v>43479</v>
      </c>
      <c r="J3826" s="47">
        <f>MONTH(Table1[[#This Row],[DateTime]])</f>
        <v>1</v>
      </c>
    </row>
    <row r="3827" spans="1:10" x14ac:dyDescent="0.25">
      <c r="A3827" s="15" t="s">
        <v>28</v>
      </c>
      <c r="B3827" s="17">
        <v>43482</v>
      </c>
      <c r="C3827" s="18">
        <v>91</v>
      </c>
      <c r="D3827" s="18">
        <v>18</v>
      </c>
      <c r="E3827" s="18">
        <v>73</v>
      </c>
      <c r="F3827" s="9">
        <v>0</v>
      </c>
      <c r="G3827" s="24">
        <v>3</v>
      </c>
      <c r="H3827" s="24">
        <f>Table1[[#This Row],[Week]]+7</f>
        <v>10</v>
      </c>
      <c r="I3827" s="32">
        <f>VLOOKUP(Table1[[#This Row],[WeekName]],LookUp!A:B,2)</f>
        <v>43479</v>
      </c>
      <c r="J3827" s="47">
        <f>MONTH(Table1[[#This Row],[DateTime]])</f>
        <v>1</v>
      </c>
    </row>
    <row r="3828" spans="1:10" x14ac:dyDescent="0.25">
      <c r="A3828" s="15" t="s">
        <v>29</v>
      </c>
      <c r="B3828" s="17">
        <v>43482</v>
      </c>
      <c r="C3828" s="18">
        <v>23</v>
      </c>
      <c r="D3828" s="18">
        <v>0</v>
      </c>
      <c r="E3828" s="18">
        <v>23</v>
      </c>
      <c r="F3828" s="9">
        <v>0</v>
      </c>
      <c r="G3828" s="24">
        <v>3</v>
      </c>
      <c r="H3828" s="24">
        <f>Table1[[#This Row],[Week]]+7</f>
        <v>10</v>
      </c>
      <c r="I3828" s="32">
        <f>VLOOKUP(Table1[[#This Row],[WeekName]],LookUp!A:B,2)</f>
        <v>43479</v>
      </c>
      <c r="J3828" s="47">
        <f>MONTH(Table1[[#This Row],[DateTime]])</f>
        <v>1</v>
      </c>
    </row>
    <row r="3829" spans="1:10" x14ac:dyDescent="0.25">
      <c r="A3829" s="15" t="s">
        <v>30</v>
      </c>
      <c r="B3829" s="17">
        <v>43482</v>
      </c>
      <c r="C3829" s="18">
        <v>15</v>
      </c>
      <c r="D3829" s="18">
        <v>1</v>
      </c>
      <c r="E3829" s="18">
        <v>14</v>
      </c>
      <c r="F3829" s="9">
        <v>0</v>
      </c>
      <c r="G3829" s="24">
        <v>3</v>
      </c>
      <c r="H3829" s="24">
        <f>Table1[[#This Row],[Week]]+7</f>
        <v>10</v>
      </c>
      <c r="I3829" s="32">
        <f>VLOOKUP(Table1[[#This Row],[WeekName]],LookUp!A:B,2)</f>
        <v>43479</v>
      </c>
      <c r="J3829" s="47">
        <f>MONTH(Table1[[#This Row],[DateTime]])</f>
        <v>1</v>
      </c>
    </row>
    <row r="3830" spans="1:10" x14ac:dyDescent="0.25">
      <c r="A3830" s="15" t="s">
        <v>31</v>
      </c>
      <c r="B3830" s="17">
        <v>43482</v>
      </c>
      <c r="C3830" s="18">
        <v>15</v>
      </c>
      <c r="D3830" s="18">
        <v>2</v>
      </c>
      <c r="E3830" s="18">
        <v>13</v>
      </c>
      <c r="F3830" s="9">
        <v>0</v>
      </c>
      <c r="G3830" s="24">
        <v>3</v>
      </c>
      <c r="H3830" s="24">
        <f>Table1[[#This Row],[Week]]+7</f>
        <v>10</v>
      </c>
      <c r="I3830" s="32">
        <f>VLOOKUP(Table1[[#This Row],[WeekName]],LookUp!A:B,2)</f>
        <v>43479</v>
      </c>
      <c r="J3830" s="47">
        <f>MONTH(Table1[[#This Row],[DateTime]])</f>
        <v>1</v>
      </c>
    </row>
    <row r="3831" spans="1:10" x14ac:dyDescent="0.25">
      <c r="A3831" s="15" t="s">
        <v>32</v>
      </c>
      <c r="B3831" s="17">
        <v>43482</v>
      </c>
      <c r="C3831" s="18">
        <v>123</v>
      </c>
      <c r="D3831" s="18">
        <v>4</v>
      </c>
      <c r="E3831" s="18">
        <v>119</v>
      </c>
      <c r="F3831" s="9">
        <v>0</v>
      </c>
      <c r="G3831" s="24">
        <v>3</v>
      </c>
      <c r="H3831" s="24">
        <f>Table1[[#This Row],[Week]]+7</f>
        <v>10</v>
      </c>
      <c r="I3831" s="32">
        <f>VLOOKUP(Table1[[#This Row],[WeekName]],LookUp!A:B,2)</f>
        <v>43479</v>
      </c>
      <c r="J3831" s="47">
        <f>MONTH(Table1[[#This Row],[DateTime]])</f>
        <v>1</v>
      </c>
    </row>
    <row r="3832" spans="1:10" x14ac:dyDescent="0.25">
      <c r="A3832" s="15" t="s">
        <v>33</v>
      </c>
      <c r="B3832" s="17">
        <v>43482</v>
      </c>
      <c r="C3832" s="18">
        <v>41</v>
      </c>
      <c r="D3832" s="18">
        <v>9</v>
      </c>
      <c r="E3832" s="18">
        <v>32</v>
      </c>
      <c r="F3832" s="9">
        <v>0</v>
      </c>
      <c r="G3832" s="24">
        <v>3</v>
      </c>
      <c r="H3832" s="24">
        <f>Table1[[#This Row],[Week]]+7</f>
        <v>10</v>
      </c>
      <c r="I3832" s="32">
        <f>VLOOKUP(Table1[[#This Row],[WeekName]],LookUp!A:B,2)</f>
        <v>43479</v>
      </c>
      <c r="J3832" s="47">
        <f>MONTH(Table1[[#This Row],[DateTime]])</f>
        <v>1</v>
      </c>
    </row>
    <row r="3833" spans="1:10" x14ac:dyDescent="0.25">
      <c r="A3833" s="15" t="s">
        <v>34</v>
      </c>
      <c r="B3833" s="17">
        <v>43482</v>
      </c>
      <c r="C3833" s="18">
        <v>56</v>
      </c>
      <c r="D3833" s="18">
        <v>12</v>
      </c>
      <c r="E3833" s="18">
        <v>44</v>
      </c>
      <c r="F3833" s="9">
        <v>0</v>
      </c>
      <c r="G3833" s="24">
        <v>3</v>
      </c>
      <c r="H3833" s="24">
        <f>Table1[[#This Row],[Week]]+7</f>
        <v>10</v>
      </c>
      <c r="I3833" s="32">
        <f>VLOOKUP(Table1[[#This Row],[WeekName]],LookUp!A:B,2)</f>
        <v>43479</v>
      </c>
      <c r="J3833" s="47">
        <f>MONTH(Table1[[#This Row],[DateTime]])</f>
        <v>1</v>
      </c>
    </row>
    <row r="3834" spans="1:10" x14ac:dyDescent="0.25">
      <c r="A3834" s="15" t="s">
        <v>35</v>
      </c>
      <c r="B3834" s="17">
        <v>43482</v>
      </c>
      <c r="C3834" s="18">
        <v>290</v>
      </c>
      <c r="D3834" s="18">
        <v>15</v>
      </c>
      <c r="E3834" s="18">
        <v>275</v>
      </c>
      <c r="F3834" s="9">
        <v>0</v>
      </c>
      <c r="G3834" s="24">
        <v>3</v>
      </c>
      <c r="H3834" s="24">
        <f>Table1[[#This Row],[Week]]+7</f>
        <v>10</v>
      </c>
      <c r="I3834" s="32">
        <f>VLOOKUP(Table1[[#This Row],[WeekName]],LookUp!A:B,2)</f>
        <v>43479</v>
      </c>
      <c r="J3834" s="47">
        <f>MONTH(Table1[[#This Row],[DateTime]])</f>
        <v>1</v>
      </c>
    </row>
    <row r="3835" spans="1:10" x14ac:dyDescent="0.25">
      <c r="A3835" s="15" t="s">
        <v>36</v>
      </c>
      <c r="B3835" s="17">
        <v>43482</v>
      </c>
      <c r="C3835" s="18">
        <v>290</v>
      </c>
      <c r="D3835" s="18">
        <v>0</v>
      </c>
      <c r="E3835" s="18">
        <v>290</v>
      </c>
      <c r="F3835" s="9">
        <v>0</v>
      </c>
      <c r="G3835" s="24">
        <v>3</v>
      </c>
      <c r="H3835" s="24">
        <f>Table1[[#This Row],[Week]]+7</f>
        <v>10</v>
      </c>
      <c r="I3835" s="32">
        <f>VLOOKUP(Table1[[#This Row],[WeekName]],LookUp!A:B,2)</f>
        <v>43479</v>
      </c>
      <c r="J3835" s="47">
        <f>MONTH(Table1[[#This Row],[DateTime]])</f>
        <v>1</v>
      </c>
    </row>
    <row r="3836" spans="1:10" x14ac:dyDescent="0.25">
      <c r="A3836" s="15" t="s">
        <v>37</v>
      </c>
      <c r="B3836" s="17">
        <v>43482</v>
      </c>
      <c r="C3836" s="18">
        <v>211</v>
      </c>
      <c r="D3836" s="18">
        <v>13</v>
      </c>
      <c r="E3836" s="18">
        <v>198</v>
      </c>
      <c r="F3836" s="9">
        <v>0</v>
      </c>
      <c r="G3836" s="24">
        <v>3</v>
      </c>
      <c r="H3836" s="24">
        <f>Table1[[#This Row],[Week]]+7</f>
        <v>10</v>
      </c>
      <c r="I3836" s="32">
        <f>VLOOKUP(Table1[[#This Row],[WeekName]],LookUp!A:B,2)</f>
        <v>43479</v>
      </c>
      <c r="J3836" s="47">
        <f>MONTH(Table1[[#This Row],[DateTime]])</f>
        <v>1</v>
      </c>
    </row>
    <row r="3837" spans="1:10" x14ac:dyDescent="0.25">
      <c r="A3837" s="15" t="s">
        <v>38</v>
      </c>
      <c r="B3837" s="17">
        <v>43482</v>
      </c>
      <c r="C3837" s="18">
        <v>78</v>
      </c>
      <c r="D3837" s="18">
        <v>12</v>
      </c>
      <c r="E3837" s="18">
        <v>66</v>
      </c>
      <c r="F3837" s="9">
        <v>0</v>
      </c>
      <c r="G3837" s="24">
        <v>3</v>
      </c>
      <c r="H3837" s="24">
        <f>Table1[[#This Row],[Week]]+7</f>
        <v>10</v>
      </c>
      <c r="I3837" s="32">
        <f>VLOOKUP(Table1[[#This Row],[WeekName]],LookUp!A:B,2)</f>
        <v>43479</v>
      </c>
      <c r="J3837" s="47">
        <f>MONTH(Table1[[#This Row],[DateTime]])</f>
        <v>1</v>
      </c>
    </row>
    <row r="3838" spans="1:10" x14ac:dyDescent="0.25">
      <c r="A3838" s="15" t="s">
        <v>39</v>
      </c>
      <c r="B3838" s="17">
        <v>43482</v>
      </c>
      <c r="C3838" s="18">
        <v>56</v>
      </c>
      <c r="D3838" s="18">
        <v>5</v>
      </c>
      <c r="E3838" s="18">
        <v>51</v>
      </c>
      <c r="F3838" s="9">
        <v>0</v>
      </c>
      <c r="G3838" s="24">
        <v>3</v>
      </c>
      <c r="H3838" s="24">
        <f>Table1[[#This Row],[Week]]+7</f>
        <v>10</v>
      </c>
      <c r="I3838" s="32">
        <f>VLOOKUP(Table1[[#This Row],[WeekName]],LookUp!A:B,2)</f>
        <v>43479</v>
      </c>
      <c r="J3838" s="47">
        <f>MONTH(Table1[[#This Row],[DateTime]])</f>
        <v>1</v>
      </c>
    </row>
    <row r="3839" spans="1:10" x14ac:dyDescent="0.25">
      <c r="A3839" s="15" t="s">
        <v>40</v>
      </c>
      <c r="B3839" s="17">
        <v>43482</v>
      </c>
      <c r="C3839" s="18">
        <v>29</v>
      </c>
      <c r="D3839" s="18">
        <v>0</v>
      </c>
      <c r="E3839" s="18">
        <v>0</v>
      </c>
      <c r="F3839" s="9">
        <v>0</v>
      </c>
      <c r="G3839" s="24">
        <v>3</v>
      </c>
      <c r="H3839" s="24">
        <f>Table1[[#This Row],[Week]]+7</f>
        <v>10</v>
      </c>
      <c r="I3839" s="32">
        <f>VLOOKUP(Table1[[#This Row],[WeekName]],LookUp!A:B,2)</f>
        <v>43479</v>
      </c>
      <c r="J3839" s="47">
        <f>MONTH(Table1[[#This Row],[DateTime]])</f>
        <v>1</v>
      </c>
    </row>
    <row r="3840" spans="1:10" x14ac:dyDescent="0.25">
      <c r="A3840" s="15" t="s">
        <v>41</v>
      </c>
      <c r="B3840" s="17">
        <v>43482</v>
      </c>
      <c r="C3840" s="18">
        <v>696</v>
      </c>
      <c r="D3840" s="18">
        <v>154</v>
      </c>
      <c r="E3840" s="18">
        <v>542</v>
      </c>
      <c r="F3840" s="9">
        <v>0</v>
      </c>
      <c r="G3840" s="24">
        <v>3</v>
      </c>
      <c r="H3840" s="24">
        <f>Table1[[#This Row],[Week]]+7</f>
        <v>10</v>
      </c>
      <c r="I3840" s="32">
        <f>VLOOKUP(Table1[[#This Row],[WeekName]],LookUp!A:B,2)</f>
        <v>43479</v>
      </c>
      <c r="J3840" s="47">
        <f>MONTH(Table1[[#This Row],[DateTime]])</f>
        <v>1</v>
      </c>
    </row>
    <row r="3841" spans="1:10" x14ac:dyDescent="0.25">
      <c r="A3841" s="15" t="s">
        <v>42</v>
      </c>
      <c r="B3841" s="17">
        <v>43482</v>
      </c>
      <c r="C3841" s="18">
        <v>2858</v>
      </c>
      <c r="D3841" s="18">
        <v>228</v>
      </c>
      <c r="E3841" s="18">
        <v>2630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7</v>
      </c>
      <c r="B3844" s="17">
        <v>43483</v>
      </c>
      <c r="C3844" s="18">
        <v>10</v>
      </c>
      <c r="D3844" s="18">
        <v>1</v>
      </c>
      <c r="E3844" s="18">
        <v>9</v>
      </c>
      <c r="F3844" s="9">
        <v>0</v>
      </c>
      <c r="G3844" s="24">
        <v>3</v>
      </c>
      <c r="H3844" s="24">
        <f>Table1[[#This Row],[Week]]+7</f>
        <v>10</v>
      </c>
      <c r="I3844" s="32">
        <f>VLOOKUP(Table1[[#This Row],[WeekName]],LookUp!A:B,2)</f>
        <v>43479</v>
      </c>
      <c r="J3844" s="47">
        <f>MONTH(Table1[[#This Row],[DateTime]])</f>
        <v>1</v>
      </c>
    </row>
    <row r="3845" spans="1:10" x14ac:dyDescent="0.25">
      <c r="A3845" s="15" t="s">
        <v>8</v>
      </c>
      <c r="B3845" s="17">
        <v>43483</v>
      </c>
      <c r="C3845" s="18">
        <v>41</v>
      </c>
      <c r="D3845" s="18">
        <v>7</v>
      </c>
      <c r="E3845" s="18">
        <v>34</v>
      </c>
      <c r="F3845" s="9">
        <v>0</v>
      </c>
      <c r="G3845" s="24">
        <v>3</v>
      </c>
      <c r="H3845" s="24">
        <f>Table1[[#This Row],[Week]]+7</f>
        <v>10</v>
      </c>
      <c r="I3845" s="32">
        <f>VLOOKUP(Table1[[#This Row],[WeekName]],LookUp!A:B,2)</f>
        <v>43479</v>
      </c>
      <c r="J3845" s="47">
        <f>MONTH(Table1[[#This Row],[DateTime]])</f>
        <v>1</v>
      </c>
    </row>
    <row r="3846" spans="1:10" x14ac:dyDescent="0.25">
      <c r="A3846" s="15" t="s">
        <v>9</v>
      </c>
      <c r="B3846" s="17">
        <v>43483</v>
      </c>
      <c r="C3846" s="18">
        <v>24</v>
      </c>
      <c r="D3846" s="18">
        <v>1</v>
      </c>
      <c r="E3846" s="18">
        <v>23</v>
      </c>
      <c r="F3846" s="9">
        <v>0</v>
      </c>
      <c r="G3846" s="24">
        <v>3</v>
      </c>
      <c r="H3846" s="24">
        <f>Table1[[#This Row],[Week]]+7</f>
        <v>10</v>
      </c>
      <c r="I3846" s="32">
        <f>VLOOKUP(Table1[[#This Row],[WeekName]],LookUp!A:B,2)</f>
        <v>43479</v>
      </c>
      <c r="J3846" s="47">
        <f>MONTH(Table1[[#This Row],[DateTime]])</f>
        <v>1</v>
      </c>
    </row>
    <row r="3847" spans="1:10" x14ac:dyDescent="0.25">
      <c r="A3847" s="15" t="s">
        <v>10</v>
      </c>
      <c r="B3847" s="17">
        <v>43483</v>
      </c>
      <c r="C3847" s="18">
        <v>2</v>
      </c>
      <c r="D3847" s="18">
        <v>0</v>
      </c>
      <c r="E3847" s="18">
        <v>2</v>
      </c>
      <c r="F3847" s="9">
        <v>0</v>
      </c>
      <c r="G3847" s="24">
        <v>3</v>
      </c>
      <c r="H3847" s="24">
        <f>Table1[[#This Row],[Week]]+7</f>
        <v>10</v>
      </c>
      <c r="I3847" s="32">
        <f>VLOOKUP(Table1[[#This Row],[WeekName]],LookUp!A:B,2)</f>
        <v>43479</v>
      </c>
      <c r="J3847" s="47">
        <f>MONTH(Table1[[#This Row],[DateTime]])</f>
        <v>1</v>
      </c>
    </row>
    <row r="3848" spans="1:10" x14ac:dyDescent="0.25">
      <c r="A3848" s="15" t="s">
        <v>11</v>
      </c>
      <c r="B3848" s="17">
        <v>43483</v>
      </c>
      <c r="C3848" s="18">
        <v>16</v>
      </c>
      <c r="D3848" s="18">
        <v>0</v>
      </c>
      <c r="E3848" s="18">
        <v>16</v>
      </c>
      <c r="F3848" s="9">
        <v>0</v>
      </c>
      <c r="G3848" s="24">
        <v>3</v>
      </c>
      <c r="H3848" s="24">
        <f>Table1[[#This Row],[Week]]+7</f>
        <v>10</v>
      </c>
      <c r="I3848" s="32">
        <f>VLOOKUP(Table1[[#This Row],[WeekName]],LookUp!A:B,2)</f>
        <v>43479</v>
      </c>
      <c r="J3848" s="47">
        <f>MONTH(Table1[[#This Row],[DateTime]])</f>
        <v>1</v>
      </c>
    </row>
    <row r="3849" spans="1:10" x14ac:dyDescent="0.25">
      <c r="A3849" s="15" t="s">
        <v>12</v>
      </c>
      <c r="B3849" s="17">
        <v>43483</v>
      </c>
      <c r="C3849" s="18">
        <v>14</v>
      </c>
      <c r="D3849" s="18">
        <v>1</v>
      </c>
      <c r="E3849" s="18">
        <v>13</v>
      </c>
      <c r="F3849" s="9">
        <v>0</v>
      </c>
      <c r="G3849" s="24">
        <v>3</v>
      </c>
      <c r="H3849" s="24">
        <f>Table1[[#This Row],[Week]]+7</f>
        <v>10</v>
      </c>
      <c r="I3849" s="32">
        <f>VLOOKUP(Table1[[#This Row],[WeekName]],LookUp!A:B,2)</f>
        <v>43479</v>
      </c>
      <c r="J3849" s="47">
        <f>MONTH(Table1[[#This Row],[DateTime]])</f>
        <v>1</v>
      </c>
    </row>
    <row r="3850" spans="1:10" x14ac:dyDescent="0.25">
      <c r="A3850" s="15" t="s">
        <v>13</v>
      </c>
      <c r="B3850" s="17">
        <v>43483</v>
      </c>
      <c r="C3850" s="18">
        <v>2713</v>
      </c>
      <c r="D3850" s="18">
        <v>71</v>
      </c>
      <c r="E3850" s="18">
        <v>2614</v>
      </c>
      <c r="F3850" s="9">
        <v>28</v>
      </c>
      <c r="G3850" s="24">
        <v>3</v>
      </c>
      <c r="H3850" s="24">
        <f>Table1[[#This Row],[Week]]+7</f>
        <v>10</v>
      </c>
      <c r="I3850" s="32">
        <f>VLOOKUP(Table1[[#This Row],[WeekName]],LookUp!A:B,2)</f>
        <v>43479</v>
      </c>
      <c r="J3850" s="47">
        <f>MONTH(Table1[[#This Row],[DateTime]])</f>
        <v>1</v>
      </c>
    </row>
    <row r="3851" spans="1:10" x14ac:dyDescent="0.25">
      <c r="A3851" s="15" t="s">
        <v>48</v>
      </c>
      <c r="B3851" s="17">
        <v>43483</v>
      </c>
      <c r="C3851" s="18">
        <v>220</v>
      </c>
      <c r="D3851" s="18">
        <v>2</v>
      </c>
      <c r="E3851" s="18">
        <v>218</v>
      </c>
      <c r="F3851" s="9">
        <v>0</v>
      </c>
      <c r="G3851" s="24">
        <v>3</v>
      </c>
      <c r="H3851" s="24">
        <f>Table1[[#This Row],[Week]]+7</f>
        <v>10</v>
      </c>
      <c r="I3851" s="32">
        <f>VLOOKUP(Table1[[#This Row],[WeekName]],LookUp!A:B,2)</f>
        <v>43479</v>
      </c>
      <c r="J3851" s="47">
        <f>MONTH(Table1[[#This Row],[DateTime]])</f>
        <v>1</v>
      </c>
    </row>
    <row r="3852" spans="1:10" x14ac:dyDescent="0.25">
      <c r="A3852" s="15" t="s">
        <v>14</v>
      </c>
      <c r="B3852" s="17">
        <v>43483</v>
      </c>
      <c r="C3852" s="18">
        <v>232</v>
      </c>
      <c r="D3852" s="18">
        <v>3</v>
      </c>
      <c r="E3852" s="18">
        <v>229</v>
      </c>
      <c r="F3852" s="9">
        <v>0</v>
      </c>
      <c r="G3852" s="24">
        <v>3</v>
      </c>
      <c r="H3852" s="24">
        <f>Table1[[#This Row],[Week]]+7</f>
        <v>10</v>
      </c>
      <c r="I3852" s="32">
        <f>VLOOKUP(Table1[[#This Row],[WeekName]],LookUp!A:B,2)</f>
        <v>43479</v>
      </c>
      <c r="J3852" s="47">
        <f>MONTH(Table1[[#This Row],[DateTime]])</f>
        <v>1</v>
      </c>
    </row>
    <row r="3853" spans="1:10" x14ac:dyDescent="0.25">
      <c r="A3853" s="15" t="s">
        <v>15</v>
      </c>
      <c r="B3853" s="17">
        <v>43483</v>
      </c>
      <c r="C3853" s="18">
        <v>1</v>
      </c>
      <c r="D3853" s="18">
        <v>1</v>
      </c>
      <c r="E3853" s="18">
        <v>0</v>
      </c>
      <c r="F3853" s="9">
        <v>0</v>
      </c>
      <c r="G3853" s="24">
        <v>3</v>
      </c>
      <c r="H3853" s="24">
        <f>Table1[[#This Row],[Week]]+7</f>
        <v>10</v>
      </c>
      <c r="I3853" s="32">
        <f>VLOOKUP(Table1[[#This Row],[WeekName]],LookUp!A:B,2)</f>
        <v>43479</v>
      </c>
      <c r="J3853" s="47">
        <f>MONTH(Table1[[#This Row],[DateTime]])</f>
        <v>1</v>
      </c>
    </row>
    <row r="3854" spans="1:10" x14ac:dyDescent="0.25">
      <c r="A3854" s="15" t="s">
        <v>16</v>
      </c>
      <c r="B3854" s="17">
        <v>43483</v>
      </c>
      <c r="C3854" s="18">
        <v>2</v>
      </c>
      <c r="D3854" s="18">
        <v>0</v>
      </c>
      <c r="E3854" s="18">
        <v>2</v>
      </c>
      <c r="F3854" s="9">
        <v>0</v>
      </c>
      <c r="G3854" s="24">
        <v>3</v>
      </c>
      <c r="H3854" s="24">
        <f>Table1[[#This Row],[Week]]+7</f>
        <v>10</v>
      </c>
      <c r="I3854" s="32">
        <f>VLOOKUP(Table1[[#This Row],[WeekName]],LookUp!A:B,2)</f>
        <v>43479</v>
      </c>
      <c r="J3854" s="47">
        <f>MONTH(Table1[[#This Row],[DateTime]])</f>
        <v>1</v>
      </c>
    </row>
    <row r="3855" spans="1:10" x14ac:dyDescent="0.25">
      <c r="A3855" s="15" t="s">
        <v>17</v>
      </c>
      <c r="B3855" s="17">
        <v>43483</v>
      </c>
      <c r="C3855" s="18">
        <v>127</v>
      </c>
      <c r="D3855" s="18">
        <v>27</v>
      </c>
      <c r="E3855" s="18">
        <v>100</v>
      </c>
      <c r="F3855" s="9">
        <v>0</v>
      </c>
      <c r="G3855" s="24">
        <v>3</v>
      </c>
      <c r="H3855" s="24">
        <f>Table1[[#This Row],[Week]]+7</f>
        <v>10</v>
      </c>
      <c r="I3855" s="32">
        <f>VLOOKUP(Table1[[#This Row],[WeekName]],LookUp!A:B,2)</f>
        <v>43479</v>
      </c>
      <c r="J3855" s="47">
        <f>MONTH(Table1[[#This Row],[DateTime]])</f>
        <v>1</v>
      </c>
    </row>
    <row r="3856" spans="1:10" x14ac:dyDescent="0.25">
      <c r="A3856" s="15" t="s">
        <v>18</v>
      </c>
      <c r="B3856" s="17">
        <v>43483</v>
      </c>
      <c r="C3856" s="18">
        <v>86</v>
      </c>
      <c r="D3856" s="18">
        <v>1</v>
      </c>
      <c r="E3856" s="18">
        <v>85</v>
      </c>
      <c r="F3856" s="9">
        <v>0</v>
      </c>
      <c r="G3856" s="24">
        <v>3</v>
      </c>
      <c r="H3856" s="24">
        <f>Table1[[#This Row],[Week]]+7</f>
        <v>10</v>
      </c>
      <c r="I3856" s="32">
        <f>VLOOKUP(Table1[[#This Row],[WeekName]],LookUp!A:B,2)</f>
        <v>43479</v>
      </c>
      <c r="J3856" s="47">
        <f>MONTH(Table1[[#This Row],[DateTime]])</f>
        <v>1</v>
      </c>
    </row>
    <row r="3857" spans="1:10" x14ac:dyDescent="0.25">
      <c r="A3857" s="15" t="s">
        <v>21</v>
      </c>
      <c r="B3857" s="17">
        <v>43483</v>
      </c>
      <c r="C3857" s="18">
        <v>16</v>
      </c>
      <c r="D3857" s="18">
        <v>1</v>
      </c>
      <c r="E3857" s="18">
        <v>15</v>
      </c>
      <c r="F3857" s="9">
        <v>0</v>
      </c>
      <c r="G3857" s="24">
        <v>3</v>
      </c>
      <c r="H3857" s="24">
        <f>Table1[[#This Row],[Week]]+7</f>
        <v>10</v>
      </c>
      <c r="I3857" s="32">
        <f>VLOOKUP(Table1[[#This Row],[WeekName]],LookUp!A:B,2)</f>
        <v>43479</v>
      </c>
      <c r="J3857" s="47">
        <f>MONTH(Table1[[#This Row],[DateTime]])</f>
        <v>1</v>
      </c>
    </row>
    <row r="3858" spans="1:10" x14ac:dyDescent="0.25">
      <c r="A3858" s="15" t="s">
        <v>22</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23</v>
      </c>
      <c r="B3859" s="17">
        <v>43483</v>
      </c>
      <c r="C3859" s="18">
        <v>131</v>
      </c>
      <c r="D3859" s="18">
        <v>1</v>
      </c>
      <c r="E3859" s="18">
        <v>130</v>
      </c>
      <c r="F3859" s="9">
        <v>0</v>
      </c>
      <c r="G3859" s="24">
        <v>3</v>
      </c>
      <c r="H3859" s="24">
        <f>Table1[[#This Row],[Week]]+7</f>
        <v>10</v>
      </c>
      <c r="I3859" s="32">
        <f>VLOOKUP(Table1[[#This Row],[WeekName]],LookUp!A:B,2)</f>
        <v>43479</v>
      </c>
      <c r="J3859" s="47">
        <f>MONTH(Table1[[#This Row],[DateTime]])</f>
        <v>1</v>
      </c>
    </row>
    <row r="3860" spans="1:10" x14ac:dyDescent="0.25">
      <c r="A3860" s="15" t="s">
        <v>24</v>
      </c>
      <c r="B3860" s="17">
        <v>43483</v>
      </c>
      <c r="C3860" s="18">
        <v>2</v>
      </c>
      <c r="D3860" s="18">
        <v>0</v>
      </c>
      <c r="E3860" s="18">
        <v>2</v>
      </c>
      <c r="F3860" s="9">
        <v>0</v>
      </c>
      <c r="G3860" s="24">
        <v>3</v>
      </c>
      <c r="H3860" s="24">
        <f>Table1[[#This Row],[Week]]+7</f>
        <v>10</v>
      </c>
      <c r="I3860" s="32">
        <f>VLOOKUP(Table1[[#This Row],[WeekName]],LookUp!A:B,2)</f>
        <v>43479</v>
      </c>
      <c r="J3860" s="47">
        <f>MONTH(Table1[[#This Row],[DateTime]])</f>
        <v>1</v>
      </c>
    </row>
    <row r="3861" spans="1:10" x14ac:dyDescent="0.25">
      <c r="A3861" s="15" t="s">
        <v>25</v>
      </c>
      <c r="B3861" s="17">
        <v>43483</v>
      </c>
      <c r="C3861" s="18">
        <v>131</v>
      </c>
      <c r="D3861" s="18">
        <v>0</v>
      </c>
      <c r="E3861" s="18">
        <v>131</v>
      </c>
      <c r="F3861" s="9">
        <v>0</v>
      </c>
      <c r="G3861" s="24">
        <v>3</v>
      </c>
      <c r="H3861" s="24">
        <f>Table1[[#This Row],[Week]]+7</f>
        <v>10</v>
      </c>
      <c r="I3861" s="32">
        <f>VLOOKUP(Table1[[#This Row],[WeekName]],LookUp!A:B,2)</f>
        <v>43479</v>
      </c>
      <c r="J3861" s="47">
        <f>MONTH(Table1[[#This Row],[DateTime]])</f>
        <v>1</v>
      </c>
    </row>
    <row r="3862" spans="1:10" x14ac:dyDescent="0.25">
      <c r="A3862" s="15" t="s">
        <v>26</v>
      </c>
      <c r="B3862" s="17">
        <v>43483</v>
      </c>
      <c r="C3862" s="18">
        <v>446</v>
      </c>
      <c r="D3862" s="18">
        <v>3</v>
      </c>
      <c r="E3862" s="18">
        <v>443</v>
      </c>
      <c r="F3862" s="9">
        <v>0</v>
      </c>
      <c r="G3862" s="24">
        <v>3</v>
      </c>
      <c r="H3862" s="24">
        <f>Table1[[#This Row],[Week]]+7</f>
        <v>10</v>
      </c>
      <c r="I3862" s="32">
        <f>VLOOKUP(Table1[[#This Row],[WeekName]],LookUp!A:B,2)</f>
        <v>43479</v>
      </c>
      <c r="J3862" s="47">
        <f>MONTH(Table1[[#This Row],[DateTime]])</f>
        <v>1</v>
      </c>
    </row>
    <row r="3863" spans="1:10" x14ac:dyDescent="0.25">
      <c r="A3863" s="15" t="s">
        <v>27</v>
      </c>
      <c r="B3863" s="17">
        <v>43483</v>
      </c>
      <c r="C3863" s="18">
        <v>1228</v>
      </c>
      <c r="D3863" s="18">
        <v>19</v>
      </c>
      <c r="E3863" s="18">
        <v>1209</v>
      </c>
      <c r="F3863" s="9">
        <v>0</v>
      </c>
      <c r="G3863" s="24">
        <v>3</v>
      </c>
      <c r="H3863" s="24">
        <f>Table1[[#This Row],[Week]]+7</f>
        <v>10</v>
      </c>
      <c r="I3863" s="32">
        <f>VLOOKUP(Table1[[#This Row],[WeekName]],LookUp!A:B,2)</f>
        <v>43479</v>
      </c>
      <c r="J3863" s="47">
        <f>MONTH(Table1[[#This Row],[DateTime]])</f>
        <v>1</v>
      </c>
    </row>
    <row r="3864" spans="1:10" x14ac:dyDescent="0.25">
      <c r="A3864" s="15" t="s">
        <v>28</v>
      </c>
      <c r="B3864" s="17">
        <v>43483</v>
      </c>
      <c r="C3864" s="18">
        <v>92</v>
      </c>
      <c r="D3864" s="18">
        <v>18</v>
      </c>
      <c r="E3864" s="18">
        <v>74</v>
      </c>
      <c r="F3864" s="9">
        <v>0</v>
      </c>
      <c r="G3864" s="24">
        <v>3</v>
      </c>
      <c r="H3864" s="24">
        <f>Table1[[#This Row],[Week]]+7</f>
        <v>10</v>
      </c>
      <c r="I3864" s="32">
        <f>VLOOKUP(Table1[[#This Row],[WeekName]],LookUp!A:B,2)</f>
        <v>43479</v>
      </c>
      <c r="J3864" s="47">
        <f>MONTH(Table1[[#This Row],[DateTime]])</f>
        <v>1</v>
      </c>
    </row>
    <row r="3865" spans="1:10" x14ac:dyDescent="0.25">
      <c r="A3865" s="15" t="s">
        <v>29</v>
      </c>
      <c r="B3865" s="17">
        <v>43483</v>
      </c>
      <c r="C3865" s="18">
        <v>21</v>
      </c>
      <c r="D3865" s="18">
        <v>1</v>
      </c>
      <c r="E3865" s="18">
        <v>20</v>
      </c>
      <c r="F3865" s="9">
        <v>0</v>
      </c>
      <c r="G3865" s="24">
        <v>3</v>
      </c>
      <c r="H3865" s="24">
        <f>Table1[[#This Row],[Week]]+7</f>
        <v>10</v>
      </c>
      <c r="I3865" s="32">
        <f>VLOOKUP(Table1[[#This Row],[WeekName]],LookUp!A:B,2)</f>
        <v>43479</v>
      </c>
      <c r="J3865" s="47">
        <f>MONTH(Table1[[#This Row],[DateTime]])</f>
        <v>1</v>
      </c>
    </row>
    <row r="3866" spans="1:10" x14ac:dyDescent="0.25">
      <c r="A3866" s="15" t="s">
        <v>30</v>
      </c>
      <c r="B3866" s="17">
        <v>43483</v>
      </c>
      <c r="C3866" s="18">
        <v>20</v>
      </c>
      <c r="D3866" s="18">
        <v>0</v>
      </c>
      <c r="E3866" s="18">
        <v>20</v>
      </c>
      <c r="F3866" s="9">
        <v>0</v>
      </c>
      <c r="G3866" s="24">
        <v>3</v>
      </c>
      <c r="H3866" s="24">
        <f>Table1[[#This Row],[Week]]+7</f>
        <v>10</v>
      </c>
      <c r="I3866" s="32">
        <f>VLOOKUP(Table1[[#This Row],[WeekName]],LookUp!A:B,2)</f>
        <v>43479</v>
      </c>
      <c r="J3866" s="47">
        <f>MONTH(Table1[[#This Row],[DateTime]])</f>
        <v>1</v>
      </c>
    </row>
    <row r="3867" spans="1:10" x14ac:dyDescent="0.25">
      <c r="A3867" s="15" t="s">
        <v>31</v>
      </c>
      <c r="B3867" s="17">
        <v>43483</v>
      </c>
      <c r="C3867" s="18">
        <v>11</v>
      </c>
      <c r="D3867" s="18">
        <v>1</v>
      </c>
      <c r="E3867" s="18">
        <v>10</v>
      </c>
      <c r="F3867" s="9">
        <v>0</v>
      </c>
      <c r="G3867" s="24">
        <v>3</v>
      </c>
      <c r="H3867" s="24">
        <f>Table1[[#This Row],[Week]]+7</f>
        <v>10</v>
      </c>
      <c r="I3867" s="32">
        <f>VLOOKUP(Table1[[#This Row],[WeekName]],LookUp!A:B,2)</f>
        <v>43479</v>
      </c>
      <c r="J3867" s="47">
        <f>MONTH(Table1[[#This Row],[DateTime]])</f>
        <v>1</v>
      </c>
    </row>
    <row r="3868" spans="1:10" x14ac:dyDescent="0.25">
      <c r="A3868" s="15" t="s">
        <v>32</v>
      </c>
      <c r="B3868" s="17">
        <v>43483</v>
      </c>
      <c r="C3868" s="18">
        <v>106</v>
      </c>
      <c r="D3868" s="18">
        <v>7</v>
      </c>
      <c r="E3868" s="18">
        <v>99</v>
      </c>
      <c r="F3868" s="9">
        <v>0</v>
      </c>
      <c r="G3868" s="24">
        <v>3</v>
      </c>
      <c r="H3868" s="24">
        <f>Table1[[#This Row],[Week]]+7</f>
        <v>10</v>
      </c>
      <c r="I3868" s="32">
        <f>VLOOKUP(Table1[[#This Row],[WeekName]],LookUp!A:B,2)</f>
        <v>43479</v>
      </c>
      <c r="J3868" s="47">
        <f>MONTH(Table1[[#This Row],[DateTime]])</f>
        <v>1</v>
      </c>
    </row>
    <row r="3869" spans="1:10" x14ac:dyDescent="0.25">
      <c r="A3869" s="15" t="s">
        <v>33</v>
      </c>
      <c r="B3869" s="17">
        <v>43483</v>
      </c>
      <c r="C3869" s="18">
        <v>29</v>
      </c>
      <c r="D3869" s="18">
        <v>4</v>
      </c>
      <c r="E3869" s="18">
        <v>25</v>
      </c>
      <c r="F3869" s="9">
        <v>0</v>
      </c>
      <c r="G3869" s="24">
        <v>3</v>
      </c>
      <c r="H3869" s="24">
        <f>Table1[[#This Row],[Week]]+7</f>
        <v>10</v>
      </c>
      <c r="I3869" s="32">
        <f>VLOOKUP(Table1[[#This Row],[WeekName]],LookUp!A:B,2)</f>
        <v>43479</v>
      </c>
      <c r="J3869" s="47">
        <f>MONTH(Table1[[#This Row],[DateTime]])</f>
        <v>1</v>
      </c>
    </row>
    <row r="3870" spans="1:10" x14ac:dyDescent="0.25">
      <c r="A3870" s="15" t="s">
        <v>34</v>
      </c>
      <c r="B3870" s="17">
        <v>43483</v>
      </c>
      <c r="C3870" s="18">
        <v>48</v>
      </c>
      <c r="D3870" s="18">
        <v>11</v>
      </c>
      <c r="E3870" s="18">
        <v>37</v>
      </c>
      <c r="F3870" s="9">
        <v>0</v>
      </c>
      <c r="G3870" s="24">
        <v>3</v>
      </c>
      <c r="H3870" s="24">
        <f>Table1[[#This Row],[Week]]+7</f>
        <v>10</v>
      </c>
      <c r="I3870" s="32">
        <f>VLOOKUP(Table1[[#This Row],[WeekName]],LookUp!A:B,2)</f>
        <v>43479</v>
      </c>
      <c r="J3870" s="47">
        <f>MONTH(Table1[[#This Row],[DateTime]])</f>
        <v>1</v>
      </c>
    </row>
    <row r="3871" spans="1:10" x14ac:dyDescent="0.25">
      <c r="A3871" s="15" t="s">
        <v>35</v>
      </c>
      <c r="B3871" s="17">
        <v>43483</v>
      </c>
      <c r="C3871" s="18">
        <v>277</v>
      </c>
      <c r="D3871" s="18">
        <v>21</v>
      </c>
      <c r="E3871" s="18">
        <v>256</v>
      </c>
      <c r="F3871" s="9">
        <v>0</v>
      </c>
      <c r="G3871" s="24">
        <v>3</v>
      </c>
      <c r="H3871" s="24">
        <f>Table1[[#This Row],[Week]]+7</f>
        <v>10</v>
      </c>
      <c r="I3871" s="32">
        <f>VLOOKUP(Table1[[#This Row],[WeekName]],LookUp!A:B,2)</f>
        <v>43479</v>
      </c>
      <c r="J3871" s="47">
        <f>MONTH(Table1[[#This Row],[DateTime]])</f>
        <v>1</v>
      </c>
    </row>
    <row r="3872" spans="1:10" x14ac:dyDescent="0.25">
      <c r="A3872" s="15" t="s">
        <v>36</v>
      </c>
      <c r="B3872" s="17">
        <v>43483</v>
      </c>
      <c r="C3872" s="18">
        <v>277</v>
      </c>
      <c r="D3872" s="18">
        <v>0</v>
      </c>
      <c r="E3872" s="18">
        <v>277</v>
      </c>
      <c r="F3872" s="9">
        <v>0</v>
      </c>
      <c r="G3872" s="24">
        <v>3</v>
      </c>
      <c r="H3872" s="24">
        <f>Table1[[#This Row],[Week]]+7</f>
        <v>10</v>
      </c>
      <c r="I3872" s="32">
        <f>VLOOKUP(Table1[[#This Row],[WeekName]],LookUp!A:B,2)</f>
        <v>43479</v>
      </c>
      <c r="J3872" s="47">
        <f>MONTH(Table1[[#This Row],[DateTime]])</f>
        <v>1</v>
      </c>
    </row>
    <row r="3873" spans="1:10" x14ac:dyDescent="0.25">
      <c r="A3873" s="15" t="s">
        <v>37</v>
      </c>
      <c r="B3873" s="17">
        <v>43483</v>
      </c>
      <c r="C3873" s="18">
        <v>184</v>
      </c>
      <c r="D3873" s="18">
        <v>18</v>
      </c>
      <c r="E3873" s="18">
        <v>166</v>
      </c>
      <c r="F3873" s="9">
        <v>0</v>
      </c>
      <c r="G3873" s="24">
        <v>3</v>
      </c>
      <c r="H3873" s="24">
        <f>Table1[[#This Row],[Week]]+7</f>
        <v>10</v>
      </c>
      <c r="I3873" s="32">
        <f>VLOOKUP(Table1[[#This Row],[WeekName]],LookUp!A:B,2)</f>
        <v>43479</v>
      </c>
      <c r="J3873" s="47">
        <f>MONTH(Table1[[#This Row],[DateTime]])</f>
        <v>1</v>
      </c>
    </row>
    <row r="3874" spans="1:10" x14ac:dyDescent="0.25">
      <c r="A3874" s="15" t="s">
        <v>38</v>
      </c>
      <c r="B3874" s="17">
        <v>43483</v>
      </c>
      <c r="C3874" s="18">
        <v>59</v>
      </c>
      <c r="D3874" s="18">
        <v>10</v>
      </c>
      <c r="E3874" s="18">
        <v>49</v>
      </c>
      <c r="F3874" s="9">
        <v>0</v>
      </c>
      <c r="G3874" s="24">
        <v>3</v>
      </c>
      <c r="H3874" s="24">
        <f>Table1[[#This Row],[Week]]+7</f>
        <v>10</v>
      </c>
      <c r="I3874" s="32">
        <f>VLOOKUP(Table1[[#This Row],[WeekName]],LookUp!A:B,2)</f>
        <v>43479</v>
      </c>
      <c r="J3874" s="47">
        <f>MONTH(Table1[[#This Row],[DateTime]])</f>
        <v>1</v>
      </c>
    </row>
    <row r="3875" spans="1:10" x14ac:dyDescent="0.25">
      <c r="A3875" s="15" t="s">
        <v>39</v>
      </c>
      <c r="B3875" s="17">
        <v>43483</v>
      </c>
      <c r="C3875" s="18">
        <v>46</v>
      </c>
      <c r="D3875" s="18">
        <v>7</v>
      </c>
      <c r="E3875" s="18">
        <v>39</v>
      </c>
      <c r="F3875" s="9">
        <v>0</v>
      </c>
      <c r="G3875" s="24">
        <v>3</v>
      </c>
      <c r="H3875" s="24">
        <f>Table1[[#This Row],[Week]]+7</f>
        <v>10</v>
      </c>
      <c r="I3875" s="32">
        <f>VLOOKUP(Table1[[#This Row],[WeekName]],LookUp!A:B,2)</f>
        <v>43479</v>
      </c>
      <c r="J3875" s="47">
        <f>MONTH(Table1[[#This Row],[DateTime]])</f>
        <v>1</v>
      </c>
    </row>
    <row r="3876" spans="1:10" x14ac:dyDescent="0.25">
      <c r="A3876" s="15" t="s">
        <v>40</v>
      </c>
      <c r="B3876" s="17">
        <v>43483</v>
      </c>
      <c r="C3876" s="18">
        <v>26</v>
      </c>
      <c r="D3876" s="18">
        <v>0</v>
      </c>
      <c r="E3876" s="18">
        <v>0</v>
      </c>
      <c r="F3876" s="9">
        <v>0</v>
      </c>
      <c r="G3876" s="24">
        <v>3</v>
      </c>
      <c r="H3876" s="24">
        <f>Table1[[#This Row],[Week]]+7</f>
        <v>10</v>
      </c>
      <c r="I3876" s="32">
        <f>VLOOKUP(Table1[[#This Row],[WeekName]],LookUp!A:B,2)</f>
        <v>43479</v>
      </c>
      <c r="J3876" s="47">
        <f>MONTH(Table1[[#This Row],[DateTime]])</f>
        <v>1</v>
      </c>
    </row>
    <row r="3877" spans="1:10" x14ac:dyDescent="0.25">
      <c r="A3877" s="15" t="s">
        <v>41</v>
      </c>
      <c r="B3877" s="17">
        <v>43483</v>
      </c>
      <c r="C3877" s="18">
        <v>613</v>
      </c>
      <c r="D3877" s="18">
        <v>130</v>
      </c>
      <c r="E3877" s="18">
        <v>483</v>
      </c>
      <c r="F3877" s="9">
        <v>0</v>
      </c>
      <c r="G3877" s="24">
        <v>3</v>
      </c>
      <c r="H3877" s="24">
        <f>Table1[[#This Row],[Week]]+7</f>
        <v>10</v>
      </c>
      <c r="I3877" s="32">
        <f>VLOOKUP(Table1[[#This Row],[WeekName]],LookUp!A:B,2)</f>
        <v>43479</v>
      </c>
      <c r="J3877" s="47">
        <f>MONTH(Table1[[#This Row],[DateTime]])</f>
        <v>1</v>
      </c>
    </row>
    <row r="3878" spans="1:10" x14ac:dyDescent="0.25">
      <c r="A3878" s="15" t="s">
        <v>42</v>
      </c>
      <c r="B3878" s="17">
        <v>43483</v>
      </c>
      <c r="C3878" s="18">
        <v>2607</v>
      </c>
      <c r="D3878" s="18">
        <v>186</v>
      </c>
      <c r="E3878" s="18">
        <v>2421</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7</v>
      </c>
      <c r="B3882" s="17">
        <v>43484</v>
      </c>
      <c r="C3882" s="18">
        <v>3</v>
      </c>
      <c r="D3882" s="18">
        <v>0</v>
      </c>
      <c r="E3882" s="18">
        <v>3</v>
      </c>
      <c r="F3882" s="9">
        <v>0</v>
      </c>
      <c r="G3882" s="24">
        <v>3</v>
      </c>
      <c r="H3882" s="24">
        <f>Table1[[#This Row],[Week]]+7</f>
        <v>10</v>
      </c>
      <c r="I3882" s="32">
        <f>VLOOKUP(Table1[[#This Row],[WeekName]],LookUp!A:B,2)</f>
        <v>43479</v>
      </c>
      <c r="J3882" s="47">
        <f>MONTH(Table1[[#This Row],[DateTime]])</f>
        <v>1</v>
      </c>
    </row>
    <row r="3883" spans="1:10" x14ac:dyDescent="0.25">
      <c r="A3883" s="15" t="s">
        <v>8</v>
      </c>
      <c r="B3883" s="17">
        <v>43484</v>
      </c>
      <c r="C3883" s="18">
        <v>10</v>
      </c>
      <c r="D3883" s="18">
        <v>0</v>
      </c>
      <c r="E3883" s="18">
        <v>10</v>
      </c>
      <c r="F3883" s="9">
        <v>0</v>
      </c>
      <c r="G3883" s="24">
        <v>3</v>
      </c>
      <c r="H3883" s="24">
        <f>Table1[[#This Row],[Week]]+7</f>
        <v>10</v>
      </c>
      <c r="I3883" s="32">
        <f>VLOOKUP(Table1[[#This Row],[WeekName]],LookUp!A:B,2)</f>
        <v>43479</v>
      </c>
      <c r="J3883" s="47">
        <f>MONTH(Table1[[#This Row],[DateTime]])</f>
        <v>1</v>
      </c>
    </row>
    <row r="3884" spans="1:10" x14ac:dyDescent="0.25">
      <c r="A3884" s="15" t="s">
        <v>9</v>
      </c>
      <c r="B3884" s="17">
        <v>43484</v>
      </c>
      <c r="C3884" s="18">
        <v>7</v>
      </c>
      <c r="D3884" s="18">
        <v>0</v>
      </c>
      <c r="E3884" s="18">
        <v>7</v>
      </c>
      <c r="F3884" s="9">
        <v>0</v>
      </c>
      <c r="G3884" s="24">
        <v>3</v>
      </c>
      <c r="H3884" s="24">
        <f>Table1[[#This Row],[Week]]+7</f>
        <v>10</v>
      </c>
      <c r="I3884" s="32">
        <f>VLOOKUP(Table1[[#This Row],[WeekName]],LookUp!A:B,2)</f>
        <v>43479</v>
      </c>
      <c r="J3884" s="47">
        <f>MONTH(Table1[[#This Row],[DateTime]])</f>
        <v>1</v>
      </c>
    </row>
    <row r="3885" spans="1:10" x14ac:dyDescent="0.25">
      <c r="A3885" s="15" t="s">
        <v>11</v>
      </c>
      <c r="B3885" s="17">
        <v>43484</v>
      </c>
      <c r="C3885" s="18">
        <v>4</v>
      </c>
      <c r="D3885" s="18">
        <v>0</v>
      </c>
      <c r="E3885" s="18">
        <v>4</v>
      </c>
      <c r="F3885" s="9">
        <v>0</v>
      </c>
      <c r="G3885" s="24">
        <v>3</v>
      </c>
      <c r="H3885" s="24">
        <f>Table1[[#This Row],[Week]]+7</f>
        <v>10</v>
      </c>
      <c r="I3885" s="32">
        <f>VLOOKUP(Table1[[#This Row],[WeekName]],LookUp!A:B,2)</f>
        <v>43479</v>
      </c>
      <c r="J3885" s="47">
        <f>MONTH(Table1[[#This Row],[DateTime]])</f>
        <v>1</v>
      </c>
    </row>
    <row r="3886" spans="1:10" x14ac:dyDescent="0.25">
      <c r="A3886" s="15" t="s">
        <v>12</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13</v>
      </c>
      <c r="B3887" s="17">
        <v>43484</v>
      </c>
      <c r="C3887" s="18">
        <v>371</v>
      </c>
      <c r="D3887" s="18">
        <v>9</v>
      </c>
      <c r="E3887" s="18">
        <v>352</v>
      </c>
      <c r="F3887" s="9">
        <v>10</v>
      </c>
      <c r="G3887" s="24">
        <v>3</v>
      </c>
      <c r="H3887" s="24">
        <f>Table1[[#This Row],[Week]]+7</f>
        <v>10</v>
      </c>
      <c r="I3887" s="32">
        <f>VLOOKUP(Table1[[#This Row],[WeekName]],LookUp!A:B,2)</f>
        <v>43479</v>
      </c>
      <c r="J3887" s="47">
        <f>MONTH(Table1[[#This Row],[DateTime]])</f>
        <v>1</v>
      </c>
    </row>
    <row r="3888" spans="1:10" x14ac:dyDescent="0.25">
      <c r="A3888" s="15" t="s">
        <v>48</v>
      </c>
      <c r="B3888" s="17">
        <v>43484</v>
      </c>
      <c r="C3888" s="18">
        <v>26</v>
      </c>
      <c r="D3888" s="18">
        <v>0</v>
      </c>
      <c r="E3888" s="18">
        <v>26</v>
      </c>
      <c r="F3888" s="9">
        <v>0</v>
      </c>
      <c r="G3888" s="24">
        <v>3</v>
      </c>
      <c r="H3888" s="24">
        <f>Table1[[#This Row],[Week]]+7</f>
        <v>10</v>
      </c>
      <c r="I3888" s="32">
        <f>VLOOKUP(Table1[[#This Row],[WeekName]],LookUp!A:B,2)</f>
        <v>43479</v>
      </c>
      <c r="J3888" s="47">
        <f>MONTH(Table1[[#This Row],[DateTime]])</f>
        <v>1</v>
      </c>
    </row>
    <row r="3889" spans="1:10" x14ac:dyDescent="0.25">
      <c r="A3889" s="15" t="s">
        <v>14</v>
      </c>
      <c r="B3889" s="17">
        <v>43484</v>
      </c>
      <c r="C3889" s="18">
        <v>27</v>
      </c>
      <c r="D3889" s="18">
        <v>1</v>
      </c>
      <c r="E3889" s="18">
        <v>26</v>
      </c>
      <c r="F3889" s="9">
        <v>0</v>
      </c>
      <c r="G3889" s="24">
        <v>3</v>
      </c>
      <c r="H3889" s="24">
        <f>Table1[[#This Row],[Week]]+7</f>
        <v>10</v>
      </c>
      <c r="I3889" s="32">
        <f>VLOOKUP(Table1[[#This Row],[WeekName]],LookUp!A:B,2)</f>
        <v>43479</v>
      </c>
      <c r="J3889" s="47">
        <f>MONTH(Table1[[#This Row],[DateTime]])</f>
        <v>1</v>
      </c>
    </row>
    <row r="3890" spans="1:10" x14ac:dyDescent="0.25">
      <c r="A3890" s="15" t="s">
        <v>16</v>
      </c>
      <c r="B3890" s="17">
        <v>43484</v>
      </c>
      <c r="C3890" s="18">
        <v>1</v>
      </c>
      <c r="D3890" s="18">
        <v>0</v>
      </c>
      <c r="E3890" s="18">
        <v>1</v>
      </c>
      <c r="F3890" s="9">
        <v>0</v>
      </c>
      <c r="G3890" s="24">
        <v>3</v>
      </c>
      <c r="H3890" s="24">
        <f>Table1[[#This Row],[Week]]+7</f>
        <v>10</v>
      </c>
      <c r="I3890" s="32">
        <f>VLOOKUP(Table1[[#This Row],[WeekName]],LookUp!A:B,2)</f>
        <v>43479</v>
      </c>
      <c r="J3890" s="47">
        <f>MONTH(Table1[[#This Row],[DateTime]])</f>
        <v>1</v>
      </c>
    </row>
    <row r="3891" spans="1:10" x14ac:dyDescent="0.25">
      <c r="A3891" s="15" t="s">
        <v>17</v>
      </c>
      <c r="B3891" s="17">
        <v>43484</v>
      </c>
      <c r="C3891" s="18">
        <v>28</v>
      </c>
      <c r="D3891" s="18">
        <v>10</v>
      </c>
      <c r="E3891" s="18">
        <v>18</v>
      </c>
      <c r="F3891" s="9">
        <v>0</v>
      </c>
      <c r="G3891" s="24">
        <v>3</v>
      </c>
      <c r="H3891" s="24">
        <f>Table1[[#This Row],[Week]]+7</f>
        <v>10</v>
      </c>
      <c r="I3891" s="32">
        <f>VLOOKUP(Table1[[#This Row],[WeekName]],LookUp!A:B,2)</f>
        <v>43479</v>
      </c>
      <c r="J3891" s="47">
        <f>MONTH(Table1[[#This Row],[DateTime]])</f>
        <v>1</v>
      </c>
    </row>
    <row r="3892" spans="1:10" x14ac:dyDescent="0.25">
      <c r="A3892" s="15" t="s">
        <v>18</v>
      </c>
      <c r="B3892" s="17">
        <v>43484</v>
      </c>
      <c r="C3892" s="18">
        <v>17</v>
      </c>
      <c r="D3892" s="18">
        <v>0</v>
      </c>
      <c r="E3892" s="18">
        <v>17</v>
      </c>
      <c r="F3892" s="9">
        <v>0</v>
      </c>
      <c r="G3892" s="24">
        <v>3</v>
      </c>
      <c r="H3892" s="24">
        <f>Table1[[#This Row],[Week]]+7</f>
        <v>10</v>
      </c>
      <c r="I3892" s="32">
        <f>VLOOKUP(Table1[[#This Row],[WeekName]],LookUp!A:B,2)</f>
        <v>43479</v>
      </c>
      <c r="J3892" s="47">
        <f>MONTH(Table1[[#This Row],[DateTime]])</f>
        <v>1</v>
      </c>
    </row>
    <row r="3893" spans="1:10" x14ac:dyDescent="0.25">
      <c r="A3893" s="15" t="s">
        <v>21</v>
      </c>
      <c r="B3893" s="17">
        <v>43484</v>
      </c>
      <c r="C3893" s="18">
        <v>2</v>
      </c>
      <c r="D3893" s="18">
        <v>0</v>
      </c>
      <c r="E3893" s="18">
        <v>2</v>
      </c>
      <c r="F3893" s="9">
        <v>0</v>
      </c>
      <c r="G3893" s="24">
        <v>3</v>
      </c>
      <c r="H3893" s="24">
        <f>Table1[[#This Row],[Week]]+7</f>
        <v>10</v>
      </c>
      <c r="I3893" s="32">
        <f>VLOOKUP(Table1[[#This Row],[WeekName]],LookUp!A:B,2)</f>
        <v>43479</v>
      </c>
      <c r="J3893" s="47">
        <f>MONTH(Table1[[#This Row],[DateTime]])</f>
        <v>1</v>
      </c>
    </row>
    <row r="3894" spans="1:10" x14ac:dyDescent="0.25">
      <c r="A3894" s="15" t="s">
        <v>23</v>
      </c>
      <c r="B3894" s="17">
        <v>43484</v>
      </c>
      <c r="C3894" s="18">
        <v>29</v>
      </c>
      <c r="D3894" s="18">
        <v>0</v>
      </c>
      <c r="E3894" s="18">
        <v>29</v>
      </c>
      <c r="F3894" s="9">
        <v>0</v>
      </c>
      <c r="G3894" s="24">
        <v>3</v>
      </c>
      <c r="H3894" s="24">
        <f>Table1[[#This Row],[Week]]+7</f>
        <v>10</v>
      </c>
      <c r="I3894" s="32">
        <f>VLOOKUP(Table1[[#This Row],[WeekName]],LookUp!A:B,2)</f>
        <v>43479</v>
      </c>
      <c r="J3894" s="47">
        <f>MONTH(Table1[[#This Row],[DateTime]])</f>
        <v>1</v>
      </c>
    </row>
    <row r="3895" spans="1:10" x14ac:dyDescent="0.25">
      <c r="A3895" s="15" t="s">
        <v>25</v>
      </c>
      <c r="B3895" s="17">
        <v>43484</v>
      </c>
      <c r="C3895" s="18">
        <v>29</v>
      </c>
      <c r="D3895" s="18">
        <v>0</v>
      </c>
      <c r="E3895" s="18">
        <v>29</v>
      </c>
      <c r="F3895" s="9">
        <v>0</v>
      </c>
      <c r="G3895" s="24">
        <v>3</v>
      </c>
      <c r="H3895" s="24">
        <f>Table1[[#This Row],[Week]]+7</f>
        <v>10</v>
      </c>
      <c r="I3895" s="32">
        <f>VLOOKUP(Table1[[#This Row],[WeekName]],LookUp!A:B,2)</f>
        <v>43479</v>
      </c>
      <c r="J3895" s="47">
        <f>MONTH(Table1[[#This Row],[DateTime]])</f>
        <v>1</v>
      </c>
    </row>
    <row r="3896" spans="1:10" x14ac:dyDescent="0.25">
      <c r="A3896" s="15" t="s">
        <v>26</v>
      </c>
      <c r="B3896" s="17">
        <v>43484</v>
      </c>
      <c r="C3896" s="18">
        <v>49</v>
      </c>
      <c r="D3896" s="18">
        <v>3</v>
      </c>
      <c r="E3896" s="18">
        <v>46</v>
      </c>
      <c r="F3896" s="9">
        <v>0</v>
      </c>
      <c r="G3896" s="24">
        <v>3</v>
      </c>
      <c r="H3896" s="24">
        <f>Table1[[#This Row],[Week]]+7</f>
        <v>10</v>
      </c>
      <c r="I3896" s="32">
        <f>VLOOKUP(Table1[[#This Row],[WeekName]],LookUp!A:B,2)</f>
        <v>43479</v>
      </c>
      <c r="J3896" s="47">
        <f>MONTH(Table1[[#This Row],[DateTime]])</f>
        <v>1</v>
      </c>
    </row>
    <row r="3897" spans="1:10" x14ac:dyDescent="0.25">
      <c r="A3897" s="15" t="s">
        <v>27</v>
      </c>
      <c r="B3897" s="17">
        <v>43484</v>
      </c>
      <c r="C3897" s="18">
        <v>128</v>
      </c>
      <c r="D3897" s="18">
        <v>3</v>
      </c>
      <c r="E3897" s="18">
        <v>124</v>
      </c>
      <c r="F3897" s="9">
        <v>0</v>
      </c>
      <c r="G3897" s="24">
        <v>3</v>
      </c>
      <c r="H3897" s="24">
        <f>Table1[[#This Row],[Week]]+7</f>
        <v>10</v>
      </c>
      <c r="I3897" s="32">
        <f>VLOOKUP(Table1[[#This Row],[WeekName]],LookUp!A:B,2)</f>
        <v>43479</v>
      </c>
      <c r="J3897" s="47">
        <f>MONTH(Table1[[#This Row],[DateTime]])</f>
        <v>1</v>
      </c>
    </row>
    <row r="3898" spans="1:10" x14ac:dyDescent="0.25">
      <c r="A3898" s="15" t="s">
        <v>28</v>
      </c>
      <c r="B3898" s="17">
        <v>43484</v>
      </c>
      <c r="C3898" s="18">
        <v>29</v>
      </c>
      <c r="D3898" s="18">
        <v>4</v>
      </c>
      <c r="E3898" s="18">
        <v>25</v>
      </c>
      <c r="F3898" s="9">
        <v>0</v>
      </c>
      <c r="G3898" s="24">
        <v>3</v>
      </c>
      <c r="H3898" s="24">
        <f>Table1[[#This Row],[Week]]+7</f>
        <v>10</v>
      </c>
      <c r="I3898" s="32">
        <f>VLOOKUP(Table1[[#This Row],[WeekName]],LookUp!A:B,2)</f>
        <v>43479</v>
      </c>
      <c r="J3898" s="47">
        <f>MONTH(Table1[[#This Row],[DateTime]])</f>
        <v>1</v>
      </c>
    </row>
    <row r="3899" spans="1:10" x14ac:dyDescent="0.25">
      <c r="A3899" s="15" t="s">
        <v>29</v>
      </c>
      <c r="B3899" s="17">
        <v>43484</v>
      </c>
      <c r="C3899" s="18">
        <v>7</v>
      </c>
      <c r="D3899" s="18">
        <v>1</v>
      </c>
      <c r="E3899" s="18">
        <v>6</v>
      </c>
      <c r="F3899" s="9">
        <v>0</v>
      </c>
      <c r="G3899" s="24">
        <v>3</v>
      </c>
      <c r="H3899" s="24">
        <f>Table1[[#This Row],[Week]]+7</f>
        <v>10</v>
      </c>
      <c r="I3899" s="32">
        <f>VLOOKUP(Table1[[#This Row],[WeekName]],LookUp!A:B,2)</f>
        <v>43479</v>
      </c>
      <c r="J3899" s="47">
        <f>MONTH(Table1[[#This Row],[DateTime]])</f>
        <v>1</v>
      </c>
    </row>
    <row r="3900" spans="1:10" x14ac:dyDescent="0.25">
      <c r="A3900" s="15" t="s">
        <v>30</v>
      </c>
      <c r="B3900" s="17">
        <v>43484</v>
      </c>
      <c r="C3900" s="18">
        <v>3</v>
      </c>
      <c r="D3900" s="18">
        <v>0</v>
      </c>
      <c r="E3900" s="18">
        <v>3</v>
      </c>
      <c r="F3900" s="9">
        <v>0</v>
      </c>
      <c r="G3900" s="24">
        <v>3</v>
      </c>
      <c r="H3900" s="24">
        <f>Table1[[#This Row],[Week]]+7</f>
        <v>10</v>
      </c>
      <c r="I3900" s="32">
        <f>VLOOKUP(Table1[[#This Row],[WeekName]],LookUp!A:B,2)</f>
        <v>43479</v>
      </c>
      <c r="J3900" s="47">
        <f>MONTH(Table1[[#This Row],[DateTime]])</f>
        <v>1</v>
      </c>
    </row>
    <row r="3901" spans="1:10" x14ac:dyDescent="0.25">
      <c r="A3901" s="15" t="s">
        <v>31</v>
      </c>
      <c r="B3901" s="17">
        <v>43484</v>
      </c>
      <c r="C3901" s="18">
        <v>2</v>
      </c>
      <c r="D3901" s="18">
        <v>0</v>
      </c>
      <c r="E3901" s="18">
        <v>2</v>
      </c>
      <c r="F3901" s="9">
        <v>0</v>
      </c>
      <c r="G3901" s="24">
        <v>3</v>
      </c>
      <c r="H3901" s="24">
        <f>Table1[[#This Row],[Week]]+7</f>
        <v>10</v>
      </c>
      <c r="I3901" s="32">
        <f>VLOOKUP(Table1[[#This Row],[WeekName]],LookUp!A:B,2)</f>
        <v>43479</v>
      </c>
      <c r="J3901" s="47">
        <f>MONTH(Table1[[#This Row],[DateTime]])</f>
        <v>1</v>
      </c>
    </row>
    <row r="3902" spans="1:10" x14ac:dyDescent="0.25">
      <c r="A3902" s="15" t="s">
        <v>32</v>
      </c>
      <c r="B3902" s="17">
        <v>43484</v>
      </c>
      <c r="C3902" s="18">
        <v>10</v>
      </c>
      <c r="D3902" s="18">
        <v>1</v>
      </c>
      <c r="E3902" s="18">
        <v>9</v>
      </c>
      <c r="F3902" s="9">
        <v>0</v>
      </c>
      <c r="G3902" s="24">
        <v>3</v>
      </c>
      <c r="H3902" s="24">
        <f>Table1[[#This Row],[Week]]+7</f>
        <v>10</v>
      </c>
      <c r="I3902" s="32">
        <f>VLOOKUP(Table1[[#This Row],[WeekName]],LookUp!A:B,2)</f>
        <v>43479</v>
      </c>
      <c r="J3902" s="47">
        <f>MONTH(Table1[[#This Row],[DateTime]])</f>
        <v>1</v>
      </c>
    </row>
    <row r="3903" spans="1:10" x14ac:dyDescent="0.25">
      <c r="A3903" s="15" t="s">
        <v>33</v>
      </c>
      <c r="B3903" s="17">
        <v>43484</v>
      </c>
      <c r="C3903" s="18">
        <v>13</v>
      </c>
      <c r="D3903" s="18">
        <v>3</v>
      </c>
      <c r="E3903" s="18">
        <v>10</v>
      </c>
      <c r="F3903" s="9">
        <v>0</v>
      </c>
      <c r="G3903" s="24">
        <v>3</v>
      </c>
      <c r="H3903" s="24">
        <f>Table1[[#This Row],[Week]]+7</f>
        <v>10</v>
      </c>
      <c r="I3903" s="32">
        <f>VLOOKUP(Table1[[#This Row],[WeekName]],LookUp!A:B,2)</f>
        <v>43479</v>
      </c>
      <c r="J3903" s="47">
        <f>MONTH(Table1[[#This Row],[DateTime]])</f>
        <v>1</v>
      </c>
    </row>
    <row r="3904" spans="1:10" x14ac:dyDescent="0.25">
      <c r="A3904" s="15" t="s">
        <v>34</v>
      </c>
      <c r="B3904" s="17">
        <v>43484</v>
      </c>
      <c r="C3904" s="18">
        <v>11</v>
      </c>
      <c r="D3904" s="18">
        <v>1</v>
      </c>
      <c r="E3904" s="18">
        <v>10</v>
      </c>
      <c r="F3904" s="9">
        <v>0</v>
      </c>
      <c r="G3904" s="24">
        <v>3</v>
      </c>
      <c r="H3904" s="24">
        <f>Table1[[#This Row],[Week]]+7</f>
        <v>10</v>
      </c>
      <c r="I3904" s="32">
        <f>VLOOKUP(Table1[[#This Row],[WeekName]],LookUp!A:B,2)</f>
        <v>43479</v>
      </c>
      <c r="J3904" s="47">
        <f>MONTH(Table1[[#This Row],[DateTime]])</f>
        <v>1</v>
      </c>
    </row>
    <row r="3905" spans="1:10" x14ac:dyDescent="0.25">
      <c r="A3905" s="15" t="s">
        <v>35</v>
      </c>
      <c r="B3905" s="17">
        <v>43484</v>
      </c>
      <c r="C3905" s="18">
        <v>57</v>
      </c>
      <c r="D3905" s="18">
        <v>4</v>
      </c>
      <c r="E3905" s="18">
        <v>53</v>
      </c>
      <c r="F3905" s="9">
        <v>0</v>
      </c>
      <c r="G3905" s="24">
        <v>3</v>
      </c>
      <c r="H3905" s="24">
        <f>Table1[[#This Row],[Week]]+7</f>
        <v>10</v>
      </c>
      <c r="I3905" s="32">
        <f>VLOOKUP(Table1[[#This Row],[WeekName]],LookUp!A:B,2)</f>
        <v>43479</v>
      </c>
      <c r="J3905" s="47">
        <f>MONTH(Table1[[#This Row],[DateTime]])</f>
        <v>1</v>
      </c>
    </row>
    <row r="3906" spans="1:10" x14ac:dyDescent="0.25">
      <c r="A3906" s="15" t="s">
        <v>36</v>
      </c>
      <c r="B3906" s="17">
        <v>43484</v>
      </c>
      <c r="C3906" s="18">
        <v>57</v>
      </c>
      <c r="D3906" s="18">
        <v>0</v>
      </c>
      <c r="E3906" s="18">
        <v>57</v>
      </c>
      <c r="F3906" s="9">
        <v>0</v>
      </c>
      <c r="G3906" s="24">
        <v>3</v>
      </c>
      <c r="H3906" s="24">
        <f>Table1[[#This Row],[Week]]+7</f>
        <v>10</v>
      </c>
      <c r="I3906" s="32">
        <f>VLOOKUP(Table1[[#This Row],[WeekName]],LookUp!A:B,2)</f>
        <v>43479</v>
      </c>
      <c r="J3906" s="47">
        <f>MONTH(Table1[[#This Row],[DateTime]])</f>
        <v>1</v>
      </c>
    </row>
    <row r="3907" spans="1:10" x14ac:dyDescent="0.25">
      <c r="A3907" s="15" t="s">
        <v>37</v>
      </c>
      <c r="B3907" s="17">
        <v>43484</v>
      </c>
      <c r="C3907" s="18">
        <v>28</v>
      </c>
      <c r="D3907" s="18">
        <v>5</v>
      </c>
      <c r="E3907" s="18">
        <v>23</v>
      </c>
      <c r="F3907" s="9">
        <v>0</v>
      </c>
      <c r="G3907" s="24">
        <v>3</v>
      </c>
      <c r="H3907" s="24">
        <f>Table1[[#This Row],[Week]]+7</f>
        <v>10</v>
      </c>
      <c r="I3907" s="32">
        <f>VLOOKUP(Table1[[#This Row],[WeekName]],LookUp!A:B,2)</f>
        <v>43479</v>
      </c>
      <c r="J3907" s="47">
        <f>MONTH(Table1[[#This Row],[DateTime]])</f>
        <v>1</v>
      </c>
    </row>
    <row r="3908" spans="1:10" x14ac:dyDescent="0.25">
      <c r="A3908" s="15" t="s">
        <v>38</v>
      </c>
      <c r="B3908" s="17">
        <v>43484</v>
      </c>
      <c r="C3908" s="18">
        <v>13</v>
      </c>
      <c r="D3908" s="18">
        <v>1</v>
      </c>
      <c r="E3908" s="18">
        <v>12</v>
      </c>
      <c r="F3908" s="9">
        <v>0</v>
      </c>
      <c r="G3908" s="24">
        <v>3</v>
      </c>
      <c r="H3908" s="24">
        <f>Table1[[#This Row],[Week]]+7</f>
        <v>10</v>
      </c>
      <c r="I3908" s="32">
        <f>VLOOKUP(Table1[[#This Row],[WeekName]],LookUp!A:B,2)</f>
        <v>43479</v>
      </c>
      <c r="J3908" s="47">
        <f>MONTH(Table1[[#This Row],[DateTime]])</f>
        <v>1</v>
      </c>
    </row>
    <row r="3909" spans="1:10" x14ac:dyDescent="0.25">
      <c r="A3909" s="15" t="s">
        <v>39</v>
      </c>
      <c r="B3909" s="17">
        <v>43484</v>
      </c>
      <c r="C3909" s="18">
        <v>2</v>
      </c>
      <c r="D3909" s="18">
        <v>0</v>
      </c>
      <c r="E3909" s="18">
        <v>2</v>
      </c>
      <c r="F3909" s="9">
        <v>0</v>
      </c>
      <c r="G3909" s="24">
        <v>3</v>
      </c>
      <c r="H3909" s="24">
        <f>Table1[[#This Row],[Week]]+7</f>
        <v>10</v>
      </c>
      <c r="I3909" s="32">
        <f>VLOOKUP(Table1[[#This Row],[WeekName]],LookUp!A:B,2)</f>
        <v>43479</v>
      </c>
      <c r="J3909" s="47">
        <f>MONTH(Table1[[#This Row],[DateTime]])</f>
        <v>1</v>
      </c>
    </row>
    <row r="3910" spans="1:10" x14ac:dyDescent="0.25">
      <c r="A3910" s="15" t="s">
        <v>40</v>
      </c>
      <c r="B3910" s="17">
        <v>43484</v>
      </c>
      <c r="C3910" s="18">
        <v>2</v>
      </c>
      <c r="D3910" s="18">
        <v>0</v>
      </c>
      <c r="E3910" s="18">
        <v>0</v>
      </c>
      <c r="F3910" s="9">
        <v>0</v>
      </c>
      <c r="G3910" s="24">
        <v>3</v>
      </c>
      <c r="H3910" s="24">
        <f>Table1[[#This Row],[Week]]+7</f>
        <v>10</v>
      </c>
      <c r="I3910" s="32">
        <f>VLOOKUP(Table1[[#This Row],[WeekName]],LookUp!A:B,2)</f>
        <v>43479</v>
      </c>
      <c r="J3910" s="47">
        <f>MONTH(Table1[[#This Row],[DateTime]])</f>
        <v>1</v>
      </c>
    </row>
    <row r="3911" spans="1:10" x14ac:dyDescent="0.25">
      <c r="A3911" s="15" t="s">
        <v>41</v>
      </c>
      <c r="B3911" s="17">
        <v>43484</v>
      </c>
      <c r="C3911" s="18">
        <v>95</v>
      </c>
      <c r="D3911" s="18">
        <v>25</v>
      </c>
      <c r="E3911" s="18">
        <v>70</v>
      </c>
      <c r="F3911" s="9">
        <v>0</v>
      </c>
      <c r="G3911" s="24">
        <v>3</v>
      </c>
      <c r="H3911" s="24">
        <f>Table1[[#This Row],[Week]]+7</f>
        <v>10</v>
      </c>
      <c r="I3911" s="32">
        <f>VLOOKUP(Table1[[#This Row],[WeekName]],LookUp!A:B,2)</f>
        <v>43479</v>
      </c>
      <c r="J3911" s="47">
        <f>MONTH(Table1[[#This Row],[DateTime]])</f>
        <v>1</v>
      </c>
    </row>
    <row r="3912" spans="1:10" x14ac:dyDescent="0.25">
      <c r="A3912" s="15" t="s">
        <v>42</v>
      </c>
      <c r="B3912" s="17">
        <v>43484</v>
      </c>
      <c r="C3912" s="18">
        <v>350</v>
      </c>
      <c r="D3912" s="18">
        <v>29</v>
      </c>
      <c r="E3912" s="18">
        <v>321</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8</v>
      </c>
      <c r="B3915" s="17">
        <v>43485</v>
      </c>
      <c r="C3915" s="18">
        <v>10</v>
      </c>
      <c r="D3915" s="18">
        <v>1</v>
      </c>
      <c r="E3915" s="18">
        <v>9</v>
      </c>
      <c r="F3915" s="9">
        <v>0</v>
      </c>
      <c r="G3915" s="24">
        <v>4</v>
      </c>
      <c r="H3915" s="24">
        <f>Table1[[#This Row],[Week]]+7</f>
        <v>11</v>
      </c>
      <c r="I3915" s="32">
        <f>VLOOKUP(Table1[[#This Row],[WeekName]],LookUp!A:B,2)</f>
        <v>43486</v>
      </c>
      <c r="J3915" s="47">
        <f>MONTH(Table1[[#This Row],[DateTime]])</f>
        <v>1</v>
      </c>
    </row>
    <row r="3916" spans="1:10" x14ac:dyDescent="0.25">
      <c r="A3916" s="15" t="s">
        <v>9</v>
      </c>
      <c r="B3916" s="17">
        <v>43485</v>
      </c>
      <c r="C3916" s="18">
        <v>9</v>
      </c>
      <c r="D3916" s="18">
        <v>0</v>
      </c>
      <c r="E3916" s="18">
        <v>9</v>
      </c>
      <c r="F3916" s="9">
        <v>0</v>
      </c>
      <c r="G3916" s="24">
        <v>4</v>
      </c>
      <c r="H3916" s="24">
        <f>Table1[[#This Row],[Week]]+7</f>
        <v>11</v>
      </c>
      <c r="I3916" s="32">
        <f>VLOOKUP(Table1[[#This Row],[WeekName]],LookUp!A:B,2)</f>
        <v>43486</v>
      </c>
      <c r="J3916" s="47">
        <f>MONTH(Table1[[#This Row],[DateTime]])</f>
        <v>1</v>
      </c>
    </row>
    <row r="3917" spans="1:10" x14ac:dyDescent="0.25">
      <c r="A3917" s="15" t="s">
        <v>13</v>
      </c>
      <c r="B3917" s="17">
        <v>43485</v>
      </c>
      <c r="C3917" s="18">
        <v>230</v>
      </c>
      <c r="D3917" s="18">
        <v>7</v>
      </c>
      <c r="E3917" s="18">
        <v>213</v>
      </c>
      <c r="F3917" s="9">
        <v>10</v>
      </c>
      <c r="G3917" s="24">
        <v>4</v>
      </c>
      <c r="H3917" s="24">
        <f>Table1[[#This Row],[Week]]+7</f>
        <v>11</v>
      </c>
      <c r="I3917" s="32">
        <f>VLOOKUP(Table1[[#This Row],[WeekName]],LookUp!A:B,2)</f>
        <v>43486</v>
      </c>
      <c r="J3917" s="47">
        <f>MONTH(Table1[[#This Row],[DateTime]])</f>
        <v>1</v>
      </c>
    </row>
    <row r="3918" spans="1:10" x14ac:dyDescent="0.25">
      <c r="A3918" s="15" t="s">
        <v>48</v>
      </c>
      <c r="B3918" s="17">
        <v>43485</v>
      </c>
      <c r="C3918" s="18">
        <v>8</v>
      </c>
      <c r="D3918" s="18">
        <v>1</v>
      </c>
      <c r="E3918" s="18">
        <v>7</v>
      </c>
      <c r="F3918" s="9">
        <v>0</v>
      </c>
      <c r="G3918" s="24">
        <v>4</v>
      </c>
      <c r="H3918" s="24">
        <f>Table1[[#This Row],[Week]]+7</f>
        <v>11</v>
      </c>
      <c r="I3918" s="32">
        <f>VLOOKUP(Table1[[#This Row],[WeekName]],LookUp!A:B,2)</f>
        <v>43486</v>
      </c>
      <c r="J3918" s="47">
        <f>MONTH(Table1[[#This Row],[DateTime]])</f>
        <v>1</v>
      </c>
    </row>
    <row r="3919" spans="1:10" x14ac:dyDescent="0.25">
      <c r="A3919" s="15" t="s">
        <v>14</v>
      </c>
      <c r="B3919" s="17">
        <v>43485</v>
      </c>
      <c r="C3919" s="18">
        <v>8</v>
      </c>
      <c r="D3919" s="18">
        <v>0</v>
      </c>
      <c r="E3919" s="18">
        <v>8</v>
      </c>
      <c r="F3919" s="9">
        <v>0</v>
      </c>
      <c r="G3919" s="24">
        <v>4</v>
      </c>
      <c r="H3919" s="24">
        <f>Table1[[#This Row],[Week]]+7</f>
        <v>11</v>
      </c>
      <c r="I3919" s="32">
        <f>VLOOKUP(Table1[[#This Row],[WeekName]],LookUp!A:B,2)</f>
        <v>43486</v>
      </c>
      <c r="J3919" s="47">
        <f>MONTH(Table1[[#This Row],[DateTime]])</f>
        <v>1</v>
      </c>
    </row>
    <row r="3920" spans="1:10" x14ac:dyDescent="0.25">
      <c r="A3920" s="15" t="s">
        <v>17</v>
      </c>
      <c r="B3920" s="17">
        <v>43485</v>
      </c>
      <c r="C3920" s="18">
        <v>17</v>
      </c>
      <c r="D3920" s="18">
        <v>3</v>
      </c>
      <c r="E3920" s="18">
        <v>14</v>
      </c>
      <c r="F3920" s="9">
        <v>0</v>
      </c>
      <c r="G3920" s="24">
        <v>4</v>
      </c>
      <c r="H3920" s="24">
        <f>Table1[[#This Row],[Week]]+7</f>
        <v>11</v>
      </c>
      <c r="I3920" s="32">
        <f>VLOOKUP(Table1[[#This Row],[WeekName]],LookUp!A:B,2)</f>
        <v>43486</v>
      </c>
      <c r="J3920" s="47">
        <f>MONTH(Table1[[#This Row],[DateTime]])</f>
        <v>1</v>
      </c>
    </row>
    <row r="3921" spans="1:10" x14ac:dyDescent="0.25">
      <c r="A3921" s="15" t="s">
        <v>18</v>
      </c>
      <c r="B3921" s="17">
        <v>43485</v>
      </c>
      <c r="C3921" s="18">
        <v>13</v>
      </c>
      <c r="D3921" s="18">
        <v>0</v>
      </c>
      <c r="E3921" s="18">
        <v>13</v>
      </c>
      <c r="F3921" s="9">
        <v>0</v>
      </c>
      <c r="G3921" s="24">
        <v>4</v>
      </c>
      <c r="H3921" s="24">
        <f>Table1[[#This Row],[Week]]+7</f>
        <v>11</v>
      </c>
      <c r="I3921" s="32">
        <f>VLOOKUP(Table1[[#This Row],[WeekName]],LookUp!A:B,2)</f>
        <v>43486</v>
      </c>
      <c r="J3921" s="47">
        <f>MONTH(Table1[[#This Row],[DateTime]])</f>
        <v>1</v>
      </c>
    </row>
    <row r="3922" spans="1:10" x14ac:dyDescent="0.25">
      <c r="A3922" s="15" t="s">
        <v>21</v>
      </c>
      <c r="B3922" s="17">
        <v>43485</v>
      </c>
      <c r="C3922" s="18">
        <v>2</v>
      </c>
      <c r="D3922" s="18">
        <v>0</v>
      </c>
      <c r="E3922" s="18">
        <v>2</v>
      </c>
      <c r="F3922" s="9">
        <v>0</v>
      </c>
      <c r="G3922" s="24">
        <v>4</v>
      </c>
      <c r="H3922" s="24">
        <f>Table1[[#This Row],[Week]]+7</f>
        <v>11</v>
      </c>
      <c r="I3922" s="32">
        <f>VLOOKUP(Table1[[#This Row],[WeekName]],LookUp!A:B,2)</f>
        <v>43486</v>
      </c>
      <c r="J3922" s="47">
        <f>MONTH(Table1[[#This Row],[DateTime]])</f>
        <v>1</v>
      </c>
    </row>
    <row r="3923" spans="1:10" x14ac:dyDescent="0.25">
      <c r="A3923" s="15" t="s">
        <v>23</v>
      </c>
      <c r="B3923" s="17">
        <v>43485</v>
      </c>
      <c r="C3923" s="18">
        <v>18</v>
      </c>
      <c r="D3923" s="18">
        <v>0</v>
      </c>
      <c r="E3923" s="18">
        <v>18</v>
      </c>
      <c r="F3923" s="9">
        <v>0</v>
      </c>
      <c r="G3923" s="24">
        <v>4</v>
      </c>
      <c r="H3923" s="24">
        <f>Table1[[#This Row],[Week]]+7</f>
        <v>11</v>
      </c>
      <c r="I3923" s="32">
        <f>VLOOKUP(Table1[[#This Row],[WeekName]],LookUp!A:B,2)</f>
        <v>43486</v>
      </c>
      <c r="J3923" s="47">
        <f>MONTH(Table1[[#This Row],[DateTime]])</f>
        <v>1</v>
      </c>
    </row>
    <row r="3924" spans="1:10" x14ac:dyDescent="0.25">
      <c r="A3924" s="15" t="s">
        <v>25</v>
      </c>
      <c r="B3924" s="17">
        <v>43485</v>
      </c>
      <c r="C3924" s="18">
        <v>18</v>
      </c>
      <c r="D3924" s="18">
        <v>0</v>
      </c>
      <c r="E3924" s="18">
        <v>18</v>
      </c>
      <c r="F3924" s="9">
        <v>0</v>
      </c>
      <c r="G3924" s="24">
        <v>4</v>
      </c>
      <c r="H3924" s="24">
        <f>Table1[[#This Row],[Week]]+7</f>
        <v>11</v>
      </c>
      <c r="I3924" s="32">
        <f>VLOOKUP(Table1[[#This Row],[WeekName]],LookUp!A:B,2)</f>
        <v>43486</v>
      </c>
      <c r="J3924" s="47">
        <f>MONTH(Table1[[#This Row],[DateTime]])</f>
        <v>1</v>
      </c>
    </row>
    <row r="3925" spans="1:10" x14ac:dyDescent="0.25">
      <c r="A3925" s="15" t="s">
        <v>26</v>
      </c>
      <c r="B3925" s="17">
        <v>43485</v>
      </c>
      <c r="C3925" s="18">
        <v>30</v>
      </c>
      <c r="D3925" s="18">
        <v>0</v>
      </c>
      <c r="E3925" s="18">
        <v>30</v>
      </c>
      <c r="F3925" s="9">
        <v>0</v>
      </c>
      <c r="G3925" s="24">
        <v>4</v>
      </c>
      <c r="H3925" s="24">
        <f>Table1[[#This Row],[Week]]+7</f>
        <v>11</v>
      </c>
      <c r="I3925" s="32">
        <f>VLOOKUP(Table1[[#This Row],[WeekName]],LookUp!A:B,2)</f>
        <v>43486</v>
      </c>
      <c r="J3925" s="47">
        <f>MONTH(Table1[[#This Row],[DateTime]])</f>
        <v>1</v>
      </c>
    </row>
    <row r="3926" spans="1:10" x14ac:dyDescent="0.25">
      <c r="A3926" s="15" t="s">
        <v>27</v>
      </c>
      <c r="B3926" s="17">
        <v>43485</v>
      </c>
      <c r="C3926" s="18">
        <v>86</v>
      </c>
      <c r="D3926" s="18">
        <v>2</v>
      </c>
      <c r="E3926" s="18">
        <v>85</v>
      </c>
      <c r="F3926" s="9">
        <v>0</v>
      </c>
      <c r="G3926" s="24">
        <v>4</v>
      </c>
      <c r="H3926" s="24">
        <f>Table1[[#This Row],[Week]]+7</f>
        <v>11</v>
      </c>
      <c r="I3926" s="32">
        <f>VLOOKUP(Table1[[#This Row],[WeekName]],LookUp!A:B,2)</f>
        <v>43486</v>
      </c>
      <c r="J3926" s="47">
        <f>MONTH(Table1[[#This Row],[DateTime]])</f>
        <v>1</v>
      </c>
    </row>
    <row r="3927" spans="1:10" x14ac:dyDescent="0.25">
      <c r="A3927" s="15" t="s">
        <v>28</v>
      </c>
      <c r="B3927" s="17">
        <v>43485</v>
      </c>
      <c r="C3927" s="18">
        <v>7</v>
      </c>
      <c r="D3927" s="18">
        <v>2</v>
      </c>
      <c r="E3927" s="18">
        <v>5</v>
      </c>
      <c r="F3927" s="9">
        <v>0</v>
      </c>
      <c r="G3927" s="24">
        <v>4</v>
      </c>
      <c r="H3927" s="24">
        <f>Table1[[#This Row],[Week]]+7</f>
        <v>11</v>
      </c>
      <c r="I3927" s="32">
        <f>VLOOKUP(Table1[[#This Row],[WeekName]],LookUp!A:B,2)</f>
        <v>43486</v>
      </c>
      <c r="J3927" s="47">
        <f>MONTH(Table1[[#This Row],[DateTime]])</f>
        <v>1</v>
      </c>
    </row>
    <row r="3928" spans="1:10" x14ac:dyDescent="0.25">
      <c r="A3928" s="15" t="s">
        <v>29</v>
      </c>
      <c r="B3928" s="17">
        <v>43485</v>
      </c>
      <c r="C3928" s="18">
        <v>5</v>
      </c>
      <c r="D3928" s="18">
        <v>0</v>
      </c>
      <c r="E3928" s="18">
        <v>5</v>
      </c>
      <c r="F3928" s="9">
        <v>0</v>
      </c>
      <c r="G3928" s="24">
        <v>4</v>
      </c>
      <c r="H3928" s="24">
        <f>Table1[[#This Row],[Week]]+7</f>
        <v>11</v>
      </c>
      <c r="I3928" s="32">
        <f>VLOOKUP(Table1[[#This Row],[WeekName]],LookUp!A:B,2)</f>
        <v>43486</v>
      </c>
      <c r="J3928" s="47">
        <f>MONTH(Table1[[#This Row],[DateTime]])</f>
        <v>1</v>
      </c>
    </row>
    <row r="3929" spans="1:10" x14ac:dyDescent="0.25">
      <c r="A3929" s="15" t="s">
        <v>30</v>
      </c>
      <c r="B3929" s="17">
        <v>43485</v>
      </c>
      <c r="C3929" s="18">
        <v>2</v>
      </c>
      <c r="D3929" s="18">
        <v>0</v>
      </c>
      <c r="E3929" s="18">
        <v>2</v>
      </c>
      <c r="F3929" s="9">
        <v>0</v>
      </c>
      <c r="G3929" s="24">
        <v>4</v>
      </c>
      <c r="H3929" s="24">
        <f>Table1[[#This Row],[Week]]+7</f>
        <v>11</v>
      </c>
      <c r="I3929" s="32">
        <f>VLOOKUP(Table1[[#This Row],[WeekName]],LookUp!A:B,2)</f>
        <v>43486</v>
      </c>
      <c r="J3929" s="47">
        <f>MONTH(Table1[[#This Row],[DateTime]])</f>
        <v>1</v>
      </c>
    </row>
    <row r="3930" spans="1:10" x14ac:dyDescent="0.25">
      <c r="A3930" s="15" t="s">
        <v>32</v>
      </c>
      <c r="B3930" s="17">
        <v>43485</v>
      </c>
      <c r="C3930" s="18">
        <v>6</v>
      </c>
      <c r="D3930" s="18">
        <v>0</v>
      </c>
      <c r="E3930" s="18">
        <v>6</v>
      </c>
      <c r="F3930" s="9">
        <v>0</v>
      </c>
      <c r="G3930" s="24">
        <v>4</v>
      </c>
      <c r="H3930" s="24">
        <f>Table1[[#This Row],[Week]]+7</f>
        <v>11</v>
      </c>
      <c r="I3930" s="32">
        <f>VLOOKUP(Table1[[#This Row],[WeekName]],LookUp!A:B,2)</f>
        <v>43486</v>
      </c>
      <c r="J3930" s="47">
        <f>MONTH(Table1[[#This Row],[DateTime]])</f>
        <v>1</v>
      </c>
    </row>
    <row r="3931" spans="1:10" x14ac:dyDescent="0.25">
      <c r="A3931" s="15" t="s">
        <v>33</v>
      </c>
      <c r="B3931" s="17">
        <v>43485</v>
      </c>
      <c r="C3931" s="18">
        <v>2</v>
      </c>
      <c r="D3931" s="18">
        <v>0</v>
      </c>
      <c r="E3931" s="18">
        <v>2</v>
      </c>
      <c r="F3931" s="9">
        <v>0</v>
      </c>
      <c r="G3931" s="24">
        <v>4</v>
      </c>
      <c r="H3931" s="24">
        <f>Table1[[#This Row],[Week]]+7</f>
        <v>11</v>
      </c>
      <c r="I3931" s="32">
        <f>VLOOKUP(Table1[[#This Row],[WeekName]],LookUp!A:B,2)</f>
        <v>43486</v>
      </c>
      <c r="J3931" s="47">
        <f>MONTH(Table1[[#This Row],[DateTime]])</f>
        <v>1</v>
      </c>
    </row>
    <row r="3932" spans="1:10" x14ac:dyDescent="0.25">
      <c r="A3932" s="15" t="s">
        <v>34</v>
      </c>
      <c r="B3932" s="17">
        <v>43485</v>
      </c>
      <c r="C3932" s="18">
        <v>3</v>
      </c>
      <c r="D3932" s="18">
        <v>1</v>
      </c>
      <c r="E3932" s="18">
        <v>2</v>
      </c>
      <c r="F3932" s="9">
        <v>0</v>
      </c>
      <c r="G3932" s="24">
        <v>4</v>
      </c>
      <c r="H3932" s="24">
        <f>Table1[[#This Row],[Week]]+7</f>
        <v>11</v>
      </c>
      <c r="I3932" s="32">
        <f>VLOOKUP(Table1[[#This Row],[WeekName]],LookUp!A:B,2)</f>
        <v>43486</v>
      </c>
      <c r="J3932" s="47">
        <f>MONTH(Table1[[#This Row],[DateTime]])</f>
        <v>1</v>
      </c>
    </row>
    <row r="3933" spans="1:10" x14ac:dyDescent="0.25">
      <c r="A3933" s="15" t="s">
        <v>35</v>
      </c>
      <c r="B3933" s="17">
        <v>43485</v>
      </c>
      <c r="C3933" s="18">
        <v>23</v>
      </c>
      <c r="D3933" s="18">
        <v>2</v>
      </c>
      <c r="E3933" s="18">
        <v>21</v>
      </c>
      <c r="F3933" s="9">
        <v>0</v>
      </c>
      <c r="G3933" s="24">
        <v>4</v>
      </c>
      <c r="H3933" s="24">
        <f>Table1[[#This Row],[Week]]+7</f>
        <v>11</v>
      </c>
      <c r="I3933" s="32">
        <f>VLOOKUP(Table1[[#This Row],[WeekName]],LookUp!A:B,2)</f>
        <v>43486</v>
      </c>
      <c r="J3933" s="47">
        <f>MONTH(Table1[[#This Row],[DateTime]])</f>
        <v>1</v>
      </c>
    </row>
    <row r="3934" spans="1:10" x14ac:dyDescent="0.25">
      <c r="A3934" s="15" t="s">
        <v>36</v>
      </c>
      <c r="B3934" s="17">
        <v>43485</v>
      </c>
      <c r="C3934" s="18">
        <v>23</v>
      </c>
      <c r="D3934" s="18">
        <v>0</v>
      </c>
      <c r="E3934" s="18">
        <v>23</v>
      </c>
      <c r="F3934" s="9">
        <v>0</v>
      </c>
      <c r="G3934" s="24">
        <v>4</v>
      </c>
      <c r="H3934" s="24">
        <f>Table1[[#This Row],[Week]]+7</f>
        <v>11</v>
      </c>
      <c r="I3934" s="32">
        <f>VLOOKUP(Table1[[#This Row],[WeekName]],LookUp!A:B,2)</f>
        <v>43486</v>
      </c>
      <c r="J3934" s="47">
        <f>MONTH(Table1[[#This Row],[DateTime]])</f>
        <v>1</v>
      </c>
    </row>
    <row r="3935" spans="1:10" x14ac:dyDescent="0.25">
      <c r="A3935" s="15" t="s">
        <v>37</v>
      </c>
      <c r="B3935" s="17">
        <v>43485</v>
      </c>
      <c r="C3935" s="18">
        <v>18</v>
      </c>
      <c r="D3935" s="18">
        <v>2</v>
      </c>
      <c r="E3935" s="18">
        <v>16</v>
      </c>
      <c r="F3935" s="9">
        <v>0</v>
      </c>
      <c r="G3935" s="24">
        <v>4</v>
      </c>
      <c r="H3935" s="24">
        <f>Table1[[#This Row],[Week]]+7</f>
        <v>11</v>
      </c>
      <c r="I3935" s="32">
        <f>VLOOKUP(Table1[[#This Row],[WeekName]],LookUp!A:B,2)</f>
        <v>43486</v>
      </c>
      <c r="J3935" s="47">
        <f>MONTH(Table1[[#This Row],[DateTime]])</f>
        <v>1</v>
      </c>
    </row>
    <row r="3936" spans="1:10" x14ac:dyDescent="0.25">
      <c r="A3936" s="15" t="s">
        <v>38</v>
      </c>
      <c r="B3936" s="17">
        <v>43485</v>
      </c>
      <c r="C3936" s="18">
        <v>3</v>
      </c>
      <c r="D3936" s="18">
        <v>1</v>
      </c>
      <c r="E3936" s="18">
        <v>2</v>
      </c>
      <c r="F3936" s="9">
        <v>0</v>
      </c>
      <c r="G3936" s="24">
        <v>4</v>
      </c>
      <c r="H3936" s="24">
        <f>Table1[[#This Row],[Week]]+7</f>
        <v>11</v>
      </c>
      <c r="I3936" s="32">
        <f>VLOOKUP(Table1[[#This Row],[WeekName]],LookUp!A:B,2)</f>
        <v>43486</v>
      </c>
      <c r="J3936" s="47">
        <f>MONTH(Table1[[#This Row],[DateTime]])</f>
        <v>1</v>
      </c>
    </row>
    <row r="3937" spans="1:10" x14ac:dyDescent="0.25">
      <c r="A3937" s="15" t="s">
        <v>39</v>
      </c>
      <c r="B3937" s="17">
        <v>43485</v>
      </c>
      <c r="C3937" s="18">
        <v>3</v>
      </c>
      <c r="D3937" s="18">
        <v>0</v>
      </c>
      <c r="E3937" s="18">
        <v>3</v>
      </c>
      <c r="F3937" s="9">
        <v>0</v>
      </c>
      <c r="G3937" s="24">
        <v>4</v>
      </c>
      <c r="H3937" s="24">
        <f>Table1[[#This Row],[Week]]+7</f>
        <v>11</v>
      </c>
      <c r="I3937" s="32">
        <f>VLOOKUP(Table1[[#This Row],[WeekName]],LookUp!A:B,2)</f>
        <v>43486</v>
      </c>
      <c r="J3937" s="47">
        <f>MONTH(Table1[[#This Row],[DateTime]])</f>
        <v>1</v>
      </c>
    </row>
    <row r="3938" spans="1:10" x14ac:dyDescent="0.25">
      <c r="A3938" s="15" t="s">
        <v>40</v>
      </c>
      <c r="B3938" s="17">
        <v>43485</v>
      </c>
      <c r="C3938" s="18">
        <v>4</v>
      </c>
      <c r="D3938" s="18">
        <v>0</v>
      </c>
      <c r="E3938" s="18">
        <v>0</v>
      </c>
      <c r="F3938" s="9">
        <v>0</v>
      </c>
      <c r="G3938" s="24">
        <v>4</v>
      </c>
      <c r="H3938" s="24">
        <f>Table1[[#This Row],[Week]]+7</f>
        <v>11</v>
      </c>
      <c r="I3938" s="32">
        <f>VLOOKUP(Table1[[#This Row],[WeekName]],LookUp!A:B,2)</f>
        <v>43486</v>
      </c>
      <c r="J3938" s="47">
        <f>MONTH(Table1[[#This Row],[DateTime]])</f>
        <v>1</v>
      </c>
    </row>
    <row r="3939" spans="1:10" x14ac:dyDescent="0.25">
      <c r="A3939" s="15" t="s">
        <v>41</v>
      </c>
      <c r="B3939" s="17">
        <v>43485</v>
      </c>
      <c r="C3939" s="18">
        <v>47</v>
      </c>
      <c r="D3939" s="18">
        <v>18</v>
      </c>
      <c r="E3939" s="18">
        <v>29</v>
      </c>
      <c r="F3939" s="9">
        <v>0</v>
      </c>
      <c r="G3939" s="24">
        <v>4</v>
      </c>
      <c r="H3939" s="24">
        <f>Table1[[#This Row],[Week]]+7</f>
        <v>11</v>
      </c>
      <c r="I3939" s="32">
        <f>VLOOKUP(Table1[[#This Row],[WeekName]],LookUp!A:B,2)</f>
        <v>43486</v>
      </c>
      <c r="J3939" s="47">
        <f>MONTH(Table1[[#This Row],[DateTime]])</f>
        <v>1</v>
      </c>
    </row>
    <row r="3940" spans="1:10" x14ac:dyDescent="0.25">
      <c r="A3940" s="15" t="s">
        <v>42</v>
      </c>
      <c r="B3940" s="17">
        <v>43485</v>
      </c>
      <c r="C3940" s="18">
        <v>212</v>
      </c>
      <c r="D3940" s="18">
        <v>21</v>
      </c>
      <c r="E3940" s="18">
        <v>191</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7</v>
      </c>
      <c r="B3943" s="17">
        <v>43486</v>
      </c>
      <c r="C3943" s="18">
        <v>10</v>
      </c>
      <c r="D3943" s="18">
        <v>1</v>
      </c>
      <c r="E3943" s="18">
        <v>9</v>
      </c>
      <c r="F3943" s="9">
        <v>0</v>
      </c>
      <c r="G3943" s="24">
        <v>4</v>
      </c>
      <c r="H3943" s="24">
        <f>Table1[[#This Row],[Week]]+7</f>
        <v>11</v>
      </c>
      <c r="I3943" s="32">
        <f>VLOOKUP(Table1[[#This Row],[WeekName]],LookUp!A:B,2)</f>
        <v>43486</v>
      </c>
      <c r="J3943" s="47">
        <f>MONTH(Table1[[#This Row],[DateTime]])</f>
        <v>1</v>
      </c>
    </row>
    <row r="3944" spans="1:10" x14ac:dyDescent="0.25">
      <c r="A3944" s="15" t="s">
        <v>8</v>
      </c>
      <c r="B3944" s="17">
        <v>43486</v>
      </c>
      <c r="C3944" s="18">
        <v>44</v>
      </c>
      <c r="D3944" s="18">
        <v>5</v>
      </c>
      <c r="E3944" s="18">
        <v>39</v>
      </c>
      <c r="F3944" s="9">
        <v>0</v>
      </c>
      <c r="G3944" s="24">
        <v>4</v>
      </c>
      <c r="H3944" s="24">
        <f>Table1[[#This Row],[Week]]+7</f>
        <v>11</v>
      </c>
      <c r="I3944" s="32">
        <f>VLOOKUP(Table1[[#This Row],[WeekName]],LookUp!A:B,2)</f>
        <v>43486</v>
      </c>
      <c r="J3944" s="47">
        <f>MONTH(Table1[[#This Row],[DateTime]])</f>
        <v>1</v>
      </c>
    </row>
    <row r="3945" spans="1:10" x14ac:dyDescent="0.25">
      <c r="A3945" s="15" t="s">
        <v>9</v>
      </c>
      <c r="B3945" s="17">
        <v>43486</v>
      </c>
      <c r="C3945" s="18">
        <v>29</v>
      </c>
      <c r="D3945" s="18">
        <v>0</v>
      </c>
      <c r="E3945" s="18">
        <v>29</v>
      </c>
      <c r="F3945" s="9">
        <v>0</v>
      </c>
      <c r="G3945" s="24">
        <v>4</v>
      </c>
      <c r="H3945" s="24">
        <f>Table1[[#This Row],[Week]]+7</f>
        <v>11</v>
      </c>
      <c r="I3945" s="32">
        <f>VLOOKUP(Table1[[#This Row],[WeekName]],LookUp!A:B,2)</f>
        <v>43486</v>
      </c>
      <c r="J3945" s="47">
        <f>MONTH(Table1[[#This Row],[DateTime]])</f>
        <v>1</v>
      </c>
    </row>
    <row r="3946" spans="1:10" x14ac:dyDescent="0.25">
      <c r="A3946" s="15" t="s">
        <v>10</v>
      </c>
      <c r="B3946" s="17">
        <v>43486</v>
      </c>
      <c r="C3946" s="18">
        <v>1</v>
      </c>
      <c r="D3946" s="18">
        <v>0</v>
      </c>
      <c r="E3946" s="18">
        <v>1</v>
      </c>
      <c r="F3946" s="9">
        <v>0</v>
      </c>
      <c r="G3946" s="24">
        <v>4</v>
      </c>
      <c r="H3946" s="24">
        <f>Table1[[#This Row],[Week]]+7</f>
        <v>11</v>
      </c>
      <c r="I3946" s="32">
        <f>VLOOKUP(Table1[[#This Row],[WeekName]],LookUp!A:B,2)</f>
        <v>43486</v>
      </c>
      <c r="J3946" s="47">
        <f>MONTH(Table1[[#This Row],[DateTime]])</f>
        <v>1</v>
      </c>
    </row>
    <row r="3947" spans="1:10" x14ac:dyDescent="0.25">
      <c r="A3947" s="15" t="s">
        <v>11</v>
      </c>
      <c r="B3947" s="17">
        <v>43486</v>
      </c>
      <c r="C3947" s="18">
        <v>13</v>
      </c>
      <c r="D3947" s="18">
        <v>1</v>
      </c>
      <c r="E3947" s="18">
        <v>12</v>
      </c>
      <c r="F3947" s="9">
        <v>0</v>
      </c>
      <c r="G3947" s="24">
        <v>4</v>
      </c>
      <c r="H3947" s="24">
        <f>Table1[[#This Row],[Week]]+7</f>
        <v>11</v>
      </c>
      <c r="I3947" s="32">
        <f>VLOOKUP(Table1[[#This Row],[WeekName]],LookUp!A:B,2)</f>
        <v>43486</v>
      </c>
      <c r="J3947" s="47">
        <f>MONTH(Table1[[#This Row],[DateTime]])</f>
        <v>1</v>
      </c>
    </row>
    <row r="3948" spans="1:10" x14ac:dyDescent="0.25">
      <c r="A3948" s="15" t="s">
        <v>12</v>
      </c>
      <c r="B3948" s="17">
        <v>43486</v>
      </c>
      <c r="C3948" s="18">
        <v>11</v>
      </c>
      <c r="D3948" s="18">
        <v>0</v>
      </c>
      <c r="E3948" s="18">
        <v>11</v>
      </c>
      <c r="F3948" s="9">
        <v>0</v>
      </c>
      <c r="G3948" s="24">
        <v>4</v>
      </c>
      <c r="H3948" s="24">
        <f>Table1[[#This Row],[Week]]+7</f>
        <v>11</v>
      </c>
      <c r="I3948" s="32">
        <f>VLOOKUP(Table1[[#This Row],[WeekName]],LookUp!A:B,2)</f>
        <v>43486</v>
      </c>
      <c r="J3948" s="47">
        <f>MONTH(Table1[[#This Row],[DateTime]])</f>
        <v>1</v>
      </c>
    </row>
    <row r="3949" spans="1:10" x14ac:dyDescent="0.25">
      <c r="A3949" s="15" t="s">
        <v>13</v>
      </c>
      <c r="B3949" s="17">
        <v>43486</v>
      </c>
      <c r="C3949" s="18">
        <v>1518</v>
      </c>
      <c r="D3949" s="18">
        <v>32</v>
      </c>
      <c r="E3949" s="18">
        <v>1471</v>
      </c>
      <c r="F3949" s="9">
        <v>15</v>
      </c>
      <c r="G3949" s="24">
        <v>4</v>
      </c>
      <c r="H3949" s="24">
        <f>Table1[[#This Row],[Week]]+7</f>
        <v>11</v>
      </c>
      <c r="I3949" s="32">
        <f>VLOOKUP(Table1[[#This Row],[WeekName]],LookUp!A:B,2)</f>
        <v>43486</v>
      </c>
      <c r="J3949" s="47">
        <f>MONTH(Table1[[#This Row],[DateTime]])</f>
        <v>1</v>
      </c>
    </row>
    <row r="3950" spans="1:10" x14ac:dyDescent="0.25">
      <c r="A3950" s="15" t="s">
        <v>14</v>
      </c>
      <c r="B3950" s="17">
        <v>43486</v>
      </c>
      <c r="C3950" s="18">
        <v>135</v>
      </c>
      <c r="D3950" s="18">
        <v>17</v>
      </c>
      <c r="E3950" s="18">
        <v>118</v>
      </c>
      <c r="F3950" s="9">
        <v>0</v>
      </c>
      <c r="G3950" s="24">
        <v>4</v>
      </c>
      <c r="H3950" s="24">
        <f>Table1[[#This Row],[Week]]+7</f>
        <v>11</v>
      </c>
      <c r="I3950" s="32">
        <f>VLOOKUP(Table1[[#This Row],[WeekName]],LookUp!A:B,2)</f>
        <v>43486</v>
      </c>
      <c r="J3950" s="47">
        <f>MONTH(Table1[[#This Row],[DateTime]])</f>
        <v>1</v>
      </c>
    </row>
    <row r="3951" spans="1:10" x14ac:dyDescent="0.25">
      <c r="A3951" s="15" t="s">
        <v>15</v>
      </c>
      <c r="B3951" s="17">
        <v>43486</v>
      </c>
      <c r="C3951" s="18">
        <v>2</v>
      </c>
      <c r="D3951" s="18">
        <v>1</v>
      </c>
      <c r="E3951" s="18">
        <v>1</v>
      </c>
      <c r="F3951" s="9">
        <v>0</v>
      </c>
      <c r="G3951" s="24">
        <v>4</v>
      </c>
      <c r="H3951" s="24">
        <f>Table1[[#This Row],[Week]]+7</f>
        <v>11</v>
      </c>
      <c r="I3951" s="32">
        <f>VLOOKUP(Table1[[#This Row],[WeekName]],LookUp!A:B,2)</f>
        <v>43486</v>
      </c>
      <c r="J3951" s="47">
        <f>MONTH(Table1[[#This Row],[DateTime]])</f>
        <v>1</v>
      </c>
    </row>
    <row r="3952" spans="1:10" x14ac:dyDescent="0.25">
      <c r="A3952" s="15" t="s">
        <v>16</v>
      </c>
      <c r="B3952" s="17">
        <v>43486</v>
      </c>
      <c r="C3952" s="18">
        <v>5</v>
      </c>
      <c r="D3952" s="18">
        <v>1</v>
      </c>
      <c r="E3952" s="18">
        <v>4</v>
      </c>
      <c r="F3952" s="9">
        <v>0</v>
      </c>
      <c r="G3952" s="24">
        <v>4</v>
      </c>
      <c r="H3952" s="24">
        <f>Table1[[#This Row],[Week]]+7</f>
        <v>11</v>
      </c>
      <c r="I3952" s="32">
        <f>VLOOKUP(Table1[[#This Row],[WeekName]],LookUp!A:B,2)</f>
        <v>43486</v>
      </c>
      <c r="J3952" s="47">
        <f>MONTH(Table1[[#This Row],[DateTime]])</f>
        <v>1</v>
      </c>
    </row>
    <row r="3953" spans="1:10" x14ac:dyDescent="0.25">
      <c r="A3953" s="15" t="s">
        <v>17</v>
      </c>
      <c r="B3953" s="17">
        <v>43486</v>
      </c>
      <c r="C3953" s="18">
        <v>90</v>
      </c>
      <c r="D3953" s="18">
        <v>18</v>
      </c>
      <c r="E3953" s="18">
        <v>72</v>
      </c>
      <c r="F3953" s="9">
        <v>0</v>
      </c>
      <c r="G3953" s="24">
        <v>4</v>
      </c>
      <c r="H3953" s="24">
        <f>Table1[[#This Row],[Week]]+7</f>
        <v>11</v>
      </c>
      <c r="I3953" s="32">
        <f>VLOOKUP(Table1[[#This Row],[WeekName]],LookUp!A:B,2)</f>
        <v>43486</v>
      </c>
      <c r="J3953" s="47">
        <f>MONTH(Table1[[#This Row],[DateTime]])</f>
        <v>1</v>
      </c>
    </row>
    <row r="3954" spans="1:10" x14ac:dyDescent="0.25">
      <c r="A3954" s="15" t="s">
        <v>18</v>
      </c>
      <c r="B3954" s="17">
        <v>43486</v>
      </c>
      <c r="C3954" s="18">
        <v>64</v>
      </c>
      <c r="D3954" s="18">
        <v>2</v>
      </c>
      <c r="E3954" s="18">
        <v>62</v>
      </c>
      <c r="F3954" s="9">
        <v>0</v>
      </c>
      <c r="G3954" s="24">
        <v>4</v>
      </c>
      <c r="H3954" s="24">
        <f>Table1[[#This Row],[Week]]+7</f>
        <v>11</v>
      </c>
      <c r="I3954" s="32">
        <f>VLOOKUP(Table1[[#This Row],[WeekName]],LookUp!A:B,2)</f>
        <v>43486</v>
      </c>
      <c r="J3954" s="47">
        <f>MONTH(Table1[[#This Row],[DateTime]])</f>
        <v>1</v>
      </c>
    </row>
    <row r="3955" spans="1:10" x14ac:dyDescent="0.25">
      <c r="A3955" s="15" t="s">
        <v>19</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20</v>
      </c>
      <c r="B3956" s="17">
        <v>43486</v>
      </c>
      <c r="C3956" s="18">
        <v>1</v>
      </c>
      <c r="D3956" s="18">
        <v>0</v>
      </c>
      <c r="E3956" s="18">
        <v>1</v>
      </c>
      <c r="F3956" s="9">
        <v>0</v>
      </c>
      <c r="G3956" s="24">
        <v>4</v>
      </c>
      <c r="H3956" s="24">
        <f>Table1[[#This Row],[Week]]+7</f>
        <v>11</v>
      </c>
      <c r="I3956" s="32">
        <f>VLOOKUP(Table1[[#This Row],[WeekName]],LookUp!A:B,2)</f>
        <v>43486</v>
      </c>
      <c r="J3956" s="47">
        <f>MONTH(Table1[[#This Row],[DateTime]])</f>
        <v>1</v>
      </c>
    </row>
    <row r="3957" spans="1:10" x14ac:dyDescent="0.25">
      <c r="A3957" s="15" t="s">
        <v>21</v>
      </c>
      <c r="B3957" s="17">
        <v>43486</v>
      </c>
      <c r="C3957" s="18">
        <v>12</v>
      </c>
      <c r="D3957" s="18">
        <v>0</v>
      </c>
      <c r="E3957" s="18">
        <v>12</v>
      </c>
      <c r="F3957" s="9">
        <v>0</v>
      </c>
      <c r="G3957" s="24">
        <v>4</v>
      </c>
      <c r="H3957" s="24">
        <f>Table1[[#This Row],[Week]]+7</f>
        <v>11</v>
      </c>
      <c r="I3957" s="32">
        <f>VLOOKUP(Table1[[#This Row],[WeekName]],LookUp!A:B,2)</f>
        <v>43486</v>
      </c>
      <c r="J3957" s="47">
        <f>MONTH(Table1[[#This Row],[DateTime]])</f>
        <v>1</v>
      </c>
    </row>
    <row r="3958" spans="1:10" x14ac:dyDescent="0.25">
      <c r="A3958" s="15" t="s">
        <v>22</v>
      </c>
      <c r="B3958" s="17">
        <v>43486</v>
      </c>
      <c r="C3958" s="18">
        <v>4</v>
      </c>
      <c r="D3958" s="18">
        <v>0</v>
      </c>
      <c r="E3958" s="18">
        <v>4</v>
      </c>
      <c r="F3958" s="9">
        <v>0</v>
      </c>
      <c r="G3958" s="24">
        <v>4</v>
      </c>
      <c r="H3958" s="24">
        <f>Table1[[#This Row],[Week]]+7</f>
        <v>11</v>
      </c>
      <c r="I3958" s="32">
        <f>VLOOKUP(Table1[[#This Row],[WeekName]],LookUp!A:B,2)</f>
        <v>43486</v>
      </c>
      <c r="J3958" s="47">
        <f>MONTH(Table1[[#This Row],[DateTime]])</f>
        <v>1</v>
      </c>
    </row>
    <row r="3959" spans="1:10" x14ac:dyDescent="0.25">
      <c r="A3959" s="15" t="s">
        <v>23</v>
      </c>
      <c r="B3959" s="17">
        <v>43486</v>
      </c>
      <c r="C3959" s="18">
        <v>100</v>
      </c>
      <c r="D3959" s="18">
        <v>0</v>
      </c>
      <c r="E3959" s="18">
        <v>100</v>
      </c>
      <c r="F3959" s="9">
        <v>0</v>
      </c>
      <c r="G3959" s="24">
        <v>4</v>
      </c>
      <c r="H3959" s="24">
        <f>Table1[[#This Row],[Week]]+7</f>
        <v>11</v>
      </c>
      <c r="I3959" s="32">
        <f>VLOOKUP(Table1[[#This Row],[WeekName]],LookUp!A:B,2)</f>
        <v>43486</v>
      </c>
      <c r="J3959" s="47">
        <f>MONTH(Table1[[#This Row],[DateTime]])</f>
        <v>1</v>
      </c>
    </row>
    <row r="3960" spans="1:10" x14ac:dyDescent="0.25">
      <c r="A3960" s="15" t="s">
        <v>24</v>
      </c>
      <c r="B3960" s="17">
        <v>43486</v>
      </c>
      <c r="C3960" s="18">
        <v>1</v>
      </c>
      <c r="D3960" s="18">
        <v>1</v>
      </c>
      <c r="E3960" s="18">
        <v>0</v>
      </c>
      <c r="F3960" s="9">
        <v>0</v>
      </c>
      <c r="G3960" s="24">
        <v>4</v>
      </c>
      <c r="H3960" s="24">
        <f>Table1[[#This Row],[Week]]+7</f>
        <v>11</v>
      </c>
      <c r="I3960" s="32">
        <f>VLOOKUP(Table1[[#This Row],[WeekName]],LookUp!A:B,2)</f>
        <v>43486</v>
      </c>
      <c r="J3960" s="47">
        <f>MONTH(Table1[[#This Row],[DateTime]])</f>
        <v>1</v>
      </c>
    </row>
    <row r="3961" spans="1:10" x14ac:dyDescent="0.25">
      <c r="A3961" s="15" t="s">
        <v>25</v>
      </c>
      <c r="B3961" s="17">
        <v>43486</v>
      </c>
      <c r="C3961" s="18">
        <v>100</v>
      </c>
      <c r="D3961" s="18">
        <v>0</v>
      </c>
      <c r="E3961" s="18">
        <v>100</v>
      </c>
      <c r="F3961" s="9">
        <v>0</v>
      </c>
      <c r="G3961" s="24">
        <v>4</v>
      </c>
      <c r="H3961" s="24">
        <f>Table1[[#This Row],[Week]]+7</f>
        <v>11</v>
      </c>
      <c r="I3961" s="32">
        <f>VLOOKUP(Table1[[#This Row],[WeekName]],LookUp!A:B,2)</f>
        <v>43486</v>
      </c>
      <c r="J3961" s="47">
        <f>MONTH(Table1[[#This Row],[DateTime]])</f>
        <v>1</v>
      </c>
    </row>
    <row r="3962" spans="1:10" x14ac:dyDescent="0.25">
      <c r="A3962" s="15" t="s">
        <v>26</v>
      </c>
      <c r="B3962" s="17">
        <v>43486</v>
      </c>
      <c r="C3962" s="18">
        <v>259</v>
      </c>
      <c r="D3962" s="18">
        <v>2</v>
      </c>
      <c r="E3962" s="18">
        <v>257</v>
      </c>
      <c r="F3962" s="9">
        <v>0</v>
      </c>
      <c r="G3962" s="24">
        <v>4</v>
      </c>
      <c r="H3962" s="24">
        <f>Table1[[#This Row],[Week]]+7</f>
        <v>11</v>
      </c>
      <c r="I3962" s="32">
        <f>VLOOKUP(Table1[[#This Row],[WeekName]],LookUp!A:B,2)</f>
        <v>43486</v>
      </c>
      <c r="J3962" s="47">
        <f>MONTH(Table1[[#This Row],[DateTime]])</f>
        <v>1</v>
      </c>
    </row>
    <row r="3963" spans="1:10" x14ac:dyDescent="0.25">
      <c r="A3963" s="15" t="s">
        <v>27</v>
      </c>
      <c r="B3963" s="17">
        <v>43486</v>
      </c>
      <c r="C3963" s="18">
        <v>695</v>
      </c>
      <c r="D3963" s="18">
        <v>11</v>
      </c>
      <c r="E3963" s="18">
        <v>684</v>
      </c>
      <c r="F3963" s="9">
        <v>0</v>
      </c>
      <c r="G3963" s="24">
        <v>4</v>
      </c>
      <c r="H3963" s="24">
        <f>Table1[[#This Row],[Week]]+7</f>
        <v>11</v>
      </c>
      <c r="I3963" s="32">
        <f>VLOOKUP(Table1[[#This Row],[WeekName]],LookUp!A:B,2)</f>
        <v>43486</v>
      </c>
      <c r="J3963" s="47">
        <f>MONTH(Table1[[#This Row],[DateTime]])</f>
        <v>1</v>
      </c>
    </row>
    <row r="3964" spans="1:10" x14ac:dyDescent="0.25">
      <c r="A3964" s="15" t="s">
        <v>28</v>
      </c>
      <c r="B3964" s="17">
        <v>43486</v>
      </c>
      <c r="C3964" s="18">
        <v>49</v>
      </c>
      <c r="D3964" s="18">
        <v>8</v>
      </c>
      <c r="E3964" s="18">
        <v>41</v>
      </c>
      <c r="F3964" s="9">
        <v>0</v>
      </c>
      <c r="G3964" s="24">
        <v>4</v>
      </c>
      <c r="H3964" s="24">
        <f>Table1[[#This Row],[Week]]+7</f>
        <v>11</v>
      </c>
      <c r="I3964" s="32">
        <f>VLOOKUP(Table1[[#This Row],[WeekName]],LookUp!A:B,2)</f>
        <v>43486</v>
      </c>
      <c r="J3964" s="47">
        <f>MONTH(Table1[[#This Row],[DateTime]])</f>
        <v>1</v>
      </c>
    </row>
    <row r="3965" spans="1:10" x14ac:dyDescent="0.25">
      <c r="A3965" s="15" t="s">
        <v>29</v>
      </c>
      <c r="B3965" s="17">
        <v>43486</v>
      </c>
      <c r="C3965" s="18">
        <v>24</v>
      </c>
      <c r="D3965" s="18">
        <v>0</v>
      </c>
      <c r="E3965" s="18">
        <v>24</v>
      </c>
      <c r="F3965" s="9">
        <v>0</v>
      </c>
      <c r="G3965" s="24">
        <v>4</v>
      </c>
      <c r="H3965" s="24">
        <f>Table1[[#This Row],[Week]]+7</f>
        <v>11</v>
      </c>
      <c r="I3965" s="32">
        <f>VLOOKUP(Table1[[#This Row],[WeekName]],LookUp!A:B,2)</f>
        <v>43486</v>
      </c>
      <c r="J3965" s="47">
        <f>MONTH(Table1[[#This Row],[DateTime]])</f>
        <v>1</v>
      </c>
    </row>
    <row r="3966" spans="1:10" x14ac:dyDescent="0.25">
      <c r="A3966" s="15" t="s">
        <v>30</v>
      </c>
      <c r="B3966" s="17">
        <v>43486</v>
      </c>
      <c r="C3966" s="18">
        <v>6</v>
      </c>
      <c r="D3966" s="18">
        <v>0</v>
      </c>
      <c r="E3966" s="18">
        <v>6</v>
      </c>
      <c r="F3966" s="9">
        <v>0</v>
      </c>
      <c r="G3966" s="24">
        <v>4</v>
      </c>
      <c r="H3966" s="24">
        <f>Table1[[#This Row],[Week]]+7</f>
        <v>11</v>
      </c>
      <c r="I3966" s="32">
        <f>VLOOKUP(Table1[[#This Row],[WeekName]],LookUp!A:B,2)</f>
        <v>43486</v>
      </c>
      <c r="J3966" s="47">
        <f>MONTH(Table1[[#This Row],[DateTime]])</f>
        <v>1</v>
      </c>
    </row>
    <row r="3967" spans="1:10" x14ac:dyDescent="0.25">
      <c r="A3967" s="15" t="s">
        <v>31</v>
      </c>
      <c r="B3967" s="17">
        <v>43486</v>
      </c>
      <c r="C3967" s="18">
        <v>3</v>
      </c>
      <c r="D3967" s="18">
        <v>0</v>
      </c>
      <c r="E3967" s="18">
        <v>3</v>
      </c>
      <c r="F3967" s="9">
        <v>0</v>
      </c>
      <c r="G3967" s="24">
        <v>4</v>
      </c>
      <c r="H3967" s="24">
        <f>Table1[[#This Row],[Week]]+7</f>
        <v>11</v>
      </c>
      <c r="I3967" s="32">
        <f>VLOOKUP(Table1[[#This Row],[WeekName]],LookUp!A:B,2)</f>
        <v>43486</v>
      </c>
      <c r="J3967" s="47">
        <f>MONTH(Table1[[#This Row],[DateTime]])</f>
        <v>1</v>
      </c>
    </row>
    <row r="3968" spans="1:10" x14ac:dyDescent="0.25">
      <c r="A3968" s="15" t="s">
        <v>32</v>
      </c>
      <c r="B3968" s="17">
        <v>43486</v>
      </c>
      <c r="C3968" s="18">
        <v>66</v>
      </c>
      <c r="D3968" s="18">
        <v>5</v>
      </c>
      <c r="E3968" s="18">
        <v>61</v>
      </c>
      <c r="F3968" s="9">
        <v>0</v>
      </c>
      <c r="G3968" s="24">
        <v>4</v>
      </c>
      <c r="H3968" s="24">
        <f>Table1[[#This Row],[Week]]+7</f>
        <v>11</v>
      </c>
      <c r="I3968" s="32">
        <f>VLOOKUP(Table1[[#This Row],[WeekName]],LookUp!A:B,2)</f>
        <v>43486</v>
      </c>
      <c r="J3968" s="47">
        <f>MONTH(Table1[[#This Row],[DateTime]])</f>
        <v>1</v>
      </c>
    </row>
    <row r="3969" spans="1:10" x14ac:dyDescent="0.25">
      <c r="A3969" s="15" t="s">
        <v>33</v>
      </c>
      <c r="B3969" s="17">
        <v>43486</v>
      </c>
      <c r="C3969" s="18">
        <v>36</v>
      </c>
      <c r="D3969" s="18">
        <v>6</v>
      </c>
      <c r="E3969" s="18">
        <v>30</v>
      </c>
      <c r="F3969" s="9">
        <v>0</v>
      </c>
      <c r="G3969" s="24">
        <v>4</v>
      </c>
      <c r="H3969" s="24">
        <f>Table1[[#This Row],[Week]]+7</f>
        <v>11</v>
      </c>
      <c r="I3969" s="32">
        <f>VLOOKUP(Table1[[#This Row],[WeekName]],LookUp!A:B,2)</f>
        <v>43486</v>
      </c>
      <c r="J3969" s="47">
        <f>MONTH(Table1[[#This Row],[DateTime]])</f>
        <v>1</v>
      </c>
    </row>
    <row r="3970" spans="1:10" x14ac:dyDescent="0.25">
      <c r="A3970" s="15" t="s">
        <v>34</v>
      </c>
      <c r="B3970" s="17">
        <v>43486</v>
      </c>
      <c r="C3970" s="18">
        <v>28</v>
      </c>
      <c r="D3970" s="18">
        <v>5</v>
      </c>
      <c r="E3970" s="18">
        <v>23</v>
      </c>
      <c r="F3970" s="9">
        <v>0</v>
      </c>
      <c r="G3970" s="24">
        <v>4</v>
      </c>
      <c r="H3970" s="24">
        <f>Table1[[#This Row],[Week]]+7</f>
        <v>11</v>
      </c>
      <c r="I3970" s="32">
        <f>VLOOKUP(Table1[[#This Row],[WeekName]],LookUp!A:B,2)</f>
        <v>43486</v>
      </c>
      <c r="J3970" s="47">
        <f>MONTH(Table1[[#This Row],[DateTime]])</f>
        <v>1</v>
      </c>
    </row>
    <row r="3971" spans="1:10" x14ac:dyDescent="0.25">
      <c r="A3971" s="15" t="s">
        <v>35</v>
      </c>
      <c r="B3971" s="17">
        <v>43486</v>
      </c>
      <c r="C3971" s="18">
        <v>166</v>
      </c>
      <c r="D3971" s="18">
        <v>10</v>
      </c>
      <c r="E3971" s="18">
        <v>156</v>
      </c>
      <c r="F3971" s="9">
        <v>0</v>
      </c>
      <c r="G3971" s="24">
        <v>4</v>
      </c>
      <c r="H3971" s="24">
        <f>Table1[[#This Row],[Week]]+7</f>
        <v>11</v>
      </c>
      <c r="I3971" s="32">
        <f>VLOOKUP(Table1[[#This Row],[WeekName]],LookUp!A:B,2)</f>
        <v>43486</v>
      </c>
      <c r="J3971" s="47">
        <f>MONTH(Table1[[#This Row],[DateTime]])</f>
        <v>1</v>
      </c>
    </row>
    <row r="3972" spans="1:10" x14ac:dyDescent="0.25">
      <c r="A3972" s="15" t="s">
        <v>36</v>
      </c>
      <c r="B3972" s="17">
        <v>43486</v>
      </c>
      <c r="C3972" s="18">
        <v>166</v>
      </c>
      <c r="D3972" s="18">
        <v>0</v>
      </c>
      <c r="E3972" s="18">
        <v>166</v>
      </c>
      <c r="F3972" s="9">
        <v>0</v>
      </c>
      <c r="G3972" s="24">
        <v>4</v>
      </c>
      <c r="H3972" s="24">
        <f>Table1[[#This Row],[Week]]+7</f>
        <v>11</v>
      </c>
      <c r="I3972" s="32">
        <f>VLOOKUP(Table1[[#This Row],[WeekName]],LookUp!A:B,2)</f>
        <v>43486</v>
      </c>
      <c r="J3972" s="47">
        <f>MONTH(Table1[[#This Row],[DateTime]])</f>
        <v>1</v>
      </c>
    </row>
    <row r="3973" spans="1:10" x14ac:dyDescent="0.25">
      <c r="A3973" s="15" t="s">
        <v>37</v>
      </c>
      <c r="B3973" s="17">
        <v>43486</v>
      </c>
      <c r="C3973" s="18">
        <v>104</v>
      </c>
      <c r="D3973" s="18">
        <v>10</v>
      </c>
      <c r="E3973" s="18">
        <v>94</v>
      </c>
      <c r="F3973" s="9">
        <v>0</v>
      </c>
      <c r="G3973" s="24">
        <v>4</v>
      </c>
      <c r="H3973" s="24">
        <f>Table1[[#This Row],[Week]]+7</f>
        <v>11</v>
      </c>
      <c r="I3973" s="32">
        <f>VLOOKUP(Table1[[#This Row],[WeekName]],LookUp!A:B,2)</f>
        <v>43486</v>
      </c>
      <c r="J3973" s="47">
        <f>MONTH(Table1[[#This Row],[DateTime]])</f>
        <v>1</v>
      </c>
    </row>
    <row r="3974" spans="1:10" x14ac:dyDescent="0.25">
      <c r="A3974" s="15" t="s">
        <v>38</v>
      </c>
      <c r="B3974" s="17">
        <v>43486</v>
      </c>
      <c r="C3974" s="18">
        <v>43</v>
      </c>
      <c r="D3974" s="18">
        <v>10</v>
      </c>
      <c r="E3974" s="18">
        <v>33</v>
      </c>
      <c r="F3974" s="9">
        <v>0</v>
      </c>
      <c r="G3974" s="24">
        <v>4</v>
      </c>
      <c r="H3974" s="24">
        <f>Table1[[#This Row],[Week]]+7</f>
        <v>11</v>
      </c>
      <c r="I3974" s="32">
        <f>VLOOKUP(Table1[[#This Row],[WeekName]],LookUp!A:B,2)</f>
        <v>43486</v>
      </c>
      <c r="J3974" s="47">
        <f>MONTH(Table1[[#This Row],[DateTime]])</f>
        <v>1</v>
      </c>
    </row>
    <row r="3975" spans="1:10" x14ac:dyDescent="0.25">
      <c r="A3975" s="15" t="s">
        <v>39</v>
      </c>
      <c r="B3975" s="17">
        <v>43486</v>
      </c>
      <c r="C3975" s="18">
        <v>32</v>
      </c>
      <c r="D3975" s="18">
        <v>1</v>
      </c>
      <c r="E3975" s="18">
        <v>31</v>
      </c>
      <c r="F3975" s="9">
        <v>0</v>
      </c>
      <c r="G3975" s="24">
        <v>4</v>
      </c>
      <c r="H3975" s="24">
        <f>Table1[[#This Row],[Week]]+7</f>
        <v>11</v>
      </c>
      <c r="I3975" s="32">
        <f>VLOOKUP(Table1[[#This Row],[WeekName]],LookUp!A:B,2)</f>
        <v>43486</v>
      </c>
      <c r="J3975" s="47">
        <f>MONTH(Table1[[#This Row],[DateTime]])</f>
        <v>1</v>
      </c>
    </row>
    <row r="3976" spans="1:10" x14ac:dyDescent="0.25">
      <c r="A3976" s="15" t="s">
        <v>40</v>
      </c>
      <c r="B3976" s="17">
        <v>43486</v>
      </c>
      <c r="C3976" s="18">
        <v>47</v>
      </c>
      <c r="D3976" s="18">
        <v>0</v>
      </c>
      <c r="E3976" s="18">
        <v>0</v>
      </c>
      <c r="F3976" s="9">
        <v>0</v>
      </c>
      <c r="G3976" s="24">
        <v>4</v>
      </c>
      <c r="H3976" s="24">
        <f>Table1[[#This Row],[Week]]+7</f>
        <v>11</v>
      </c>
      <c r="I3976" s="32">
        <f>VLOOKUP(Table1[[#This Row],[WeekName]],LookUp!A:B,2)</f>
        <v>43486</v>
      </c>
      <c r="J3976" s="47">
        <f>MONTH(Table1[[#This Row],[DateTime]])</f>
        <v>1</v>
      </c>
    </row>
    <row r="3977" spans="1:10" x14ac:dyDescent="0.25">
      <c r="A3977" s="15" t="s">
        <v>41</v>
      </c>
      <c r="B3977" s="17">
        <v>43486</v>
      </c>
      <c r="C3977" s="18">
        <v>338</v>
      </c>
      <c r="D3977" s="18">
        <v>80</v>
      </c>
      <c r="E3977" s="18">
        <v>258</v>
      </c>
      <c r="F3977" s="9">
        <v>0</v>
      </c>
      <c r="G3977" s="24">
        <v>4</v>
      </c>
      <c r="H3977" s="24">
        <f>Table1[[#This Row],[Week]]+7</f>
        <v>11</v>
      </c>
      <c r="I3977" s="32">
        <f>VLOOKUP(Table1[[#This Row],[WeekName]],LookUp!A:B,2)</f>
        <v>43486</v>
      </c>
      <c r="J3977" s="47">
        <f>MONTH(Table1[[#This Row],[DateTime]])</f>
        <v>1</v>
      </c>
    </row>
    <row r="3978" spans="1:10" x14ac:dyDescent="0.25">
      <c r="A3978" s="15" t="s">
        <v>42</v>
      </c>
      <c r="B3978" s="17">
        <v>43486</v>
      </c>
      <c r="C3978" s="18">
        <v>1466</v>
      </c>
      <c r="D3978" s="18">
        <v>112</v>
      </c>
      <c r="E3978" s="18">
        <v>1354</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7</v>
      </c>
      <c r="B3981" s="17">
        <v>43487</v>
      </c>
      <c r="C3981" s="18">
        <v>14</v>
      </c>
      <c r="D3981" s="18">
        <v>1</v>
      </c>
      <c r="E3981" s="18">
        <v>13</v>
      </c>
      <c r="F3981" s="9">
        <v>0</v>
      </c>
      <c r="G3981" s="24">
        <v>4</v>
      </c>
      <c r="H3981" s="24">
        <f>Table1[[#This Row],[Week]]+7</f>
        <v>11</v>
      </c>
      <c r="I3981" s="32">
        <f>VLOOKUP(Table1[[#This Row],[WeekName]],LookUp!A:B,2)</f>
        <v>43486</v>
      </c>
      <c r="J3981" s="47">
        <f>MONTH(Table1[[#This Row],[DateTime]])</f>
        <v>1</v>
      </c>
    </row>
    <row r="3982" spans="1:10" x14ac:dyDescent="0.25">
      <c r="A3982" s="15" t="s">
        <v>8</v>
      </c>
      <c r="B3982" s="17">
        <v>43487</v>
      </c>
      <c r="C3982" s="18">
        <v>69</v>
      </c>
      <c r="D3982" s="18">
        <v>12</v>
      </c>
      <c r="E3982" s="18">
        <v>57</v>
      </c>
      <c r="F3982" s="9">
        <v>0</v>
      </c>
      <c r="G3982" s="24">
        <v>4</v>
      </c>
      <c r="H3982" s="24">
        <f>Table1[[#This Row],[Week]]+7</f>
        <v>11</v>
      </c>
      <c r="I3982" s="32">
        <f>VLOOKUP(Table1[[#This Row],[WeekName]],LookUp!A:B,2)</f>
        <v>43486</v>
      </c>
      <c r="J3982" s="47">
        <f>MONTH(Table1[[#This Row],[DateTime]])</f>
        <v>1</v>
      </c>
    </row>
    <row r="3983" spans="1:10" x14ac:dyDescent="0.25">
      <c r="A3983" s="15" t="s">
        <v>9</v>
      </c>
      <c r="B3983" s="17">
        <v>43487</v>
      </c>
      <c r="C3983" s="18">
        <v>43</v>
      </c>
      <c r="D3983" s="18">
        <v>0</v>
      </c>
      <c r="E3983" s="18">
        <v>43</v>
      </c>
      <c r="F3983" s="9">
        <v>0</v>
      </c>
      <c r="G3983" s="24">
        <v>4</v>
      </c>
      <c r="H3983" s="24">
        <f>Table1[[#This Row],[Week]]+7</f>
        <v>11</v>
      </c>
      <c r="I3983" s="32">
        <f>VLOOKUP(Table1[[#This Row],[WeekName]],LookUp!A:B,2)</f>
        <v>43486</v>
      </c>
      <c r="J3983" s="47">
        <f>MONTH(Table1[[#This Row],[DateTime]])</f>
        <v>1</v>
      </c>
    </row>
    <row r="3984" spans="1:10" x14ac:dyDescent="0.25">
      <c r="A3984" s="15" t="s">
        <v>10</v>
      </c>
      <c r="B3984" s="17">
        <v>43487</v>
      </c>
      <c r="C3984" s="18">
        <v>2</v>
      </c>
      <c r="D3984" s="18">
        <v>0</v>
      </c>
      <c r="E3984" s="18">
        <v>2</v>
      </c>
      <c r="F3984" s="9">
        <v>0</v>
      </c>
      <c r="G3984" s="24">
        <v>4</v>
      </c>
      <c r="H3984" s="24">
        <f>Table1[[#This Row],[Week]]+7</f>
        <v>11</v>
      </c>
      <c r="I3984" s="32">
        <f>VLOOKUP(Table1[[#This Row],[WeekName]],LookUp!A:B,2)</f>
        <v>43486</v>
      </c>
      <c r="J3984" s="47">
        <f>MONTH(Table1[[#This Row],[DateTime]])</f>
        <v>1</v>
      </c>
    </row>
    <row r="3985" spans="1:10" x14ac:dyDescent="0.25">
      <c r="A3985" s="15" t="s">
        <v>11</v>
      </c>
      <c r="B3985" s="17">
        <v>43487</v>
      </c>
      <c r="C3985" s="18">
        <v>17</v>
      </c>
      <c r="D3985" s="18">
        <v>3</v>
      </c>
      <c r="E3985" s="18">
        <v>14</v>
      </c>
      <c r="F3985" s="9">
        <v>0</v>
      </c>
      <c r="G3985" s="24">
        <v>4</v>
      </c>
      <c r="H3985" s="24">
        <f>Table1[[#This Row],[Week]]+7</f>
        <v>11</v>
      </c>
      <c r="I3985" s="32">
        <f>VLOOKUP(Table1[[#This Row],[WeekName]],LookUp!A:B,2)</f>
        <v>43486</v>
      </c>
      <c r="J3985" s="47">
        <f>MONTH(Table1[[#This Row],[DateTime]])</f>
        <v>1</v>
      </c>
    </row>
    <row r="3986" spans="1:10" x14ac:dyDescent="0.25">
      <c r="A3986" s="15" t="s">
        <v>12</v>
      </c>
      <c r="B3986" s="17">
        <v>43487</v>
      </c>
      <c r="C3986" s="18">
        <v>12</v>
      </c>
      <c r="D3986" s="18">
        <v>0</v>
      </c>
      <c r="E3986" s="18">
        <v>12</v>
      </c>
      <c r="F3986" s="9">
        <v>0</v>
      </c>
      <c r="G3986" s="24">
        <v>4</v>
      </c>
      <c r="H3986" s="24">
        <f>Table1[[#This Row],[Week]]+7</f>
        <v>11</v>
      </c>
      <c r="I3986" s="32">
        <f>VLOOKUP(Table1[[#This Row],[WeekName]],LookUp!A:B,2)</f>
        <v>43486</v>
      </c>
      <c r="J3986" s="47">
        <f>MONTH(Table1[[#This Row],[DateTime]])</f>
        <v>1</v>
      </c>
    </row>
    <row r="3987" spans="1:10" x14ac:dyDescent="0.25">
      <c r="A3987" s="15" t="s">
        <v>13</v>
      </c>
      <c r="B3987" s="17">
        <v>43487</v>
      </c>
      <c r="C3987" s="18">
        <v>4296</v>
      </c>
      <c r="D3987" s="18">
        <v>93</v>
      </c>
      <c r="E3987" s="18">
        <v>4163</v>
      </c>
      <c r="F3987" s="9">
        <v>40</v>
      </c>
      <c r="G3987" s="24">
        <v>4</v>
      </c>
      <c r="H3987" s="24">
        <f>Table1[[#This Row],[Week]]+7</f>
        <v>11</v>
      </c>
      <c r="I3987" s="32">
        <f>VLOOKUP(Table1[[#This Row],[WeekName]],LookUp!A:B,2)</f>
        <v>43486</v>
      </c>
      <c r="J3987" s="47">
        <f>MONTH(Table1[[#This Row],[DateTime]])</f>
        <v>1</v>
      </c>
    </row>
    <row r="3988" spans="1:10" x14ac:dyDescent="0.25">
      <c r="A3988" s="15" t="s">
        <v>48</v>
      </c>
      <c r="B3988" s="17">
        <v>43487</v>
      </c>
      <c r="C3988" s="18">
        <v>395</v>
      </c>
      <c r="D3988" s="18">
        <v>0</v>
      </c>
      <c r="E3988" s="18">
        <v>395</v>
      </c>
      <c r="F3988" s="9">
        <v>0</v>
      </c>
      <c r="G3988" s="24">
        <v>4</v>
      </c>
      <c r="H3988" s="24">
        <f>Table1[[#This Row],[Week]]+7</f>
        <v>11</v>
      </c>
      <c r="I3988" s="32">
        <f>VLOOKUP(Table1[[#This Row],[WeekName]],LookUp!A:B,2)</f>
        <v>43486</v>
      </c>
      <c r="J3988" s="47">
        <f>MONTH(Table1[[#This Row],[DateTime]])</f>
        <v>1</v>
      </c>
    </row>
    <row r="3989" spans="1:10" x14ac:dyDescent="0.25">
      <c r="A3989" s="15" t="s">
        <v>14</v>
      </c>
      <c r="B3989" s="17">
        <v>43487</v>
      </c>
      <c r="C3989" s="18">
        <v>405</v>
      </c>
      <c r="D3989" s="18">
        <v>0</v>
      </c>
      <c r="E3989" s="18">
        <v>405</v>
      </c>
      <c r="F3989" s="9">
        <v>0</v>
      </c>
      <c r="G3989" s="24">
        <v>4</v>
      </c>
      <c r="H3989" s="24">
        <f>Table1[[#This Row],[Week]]+7</f>
        <v>11</v>
      </c>
      <c r="I3989" s="32">
        <f>VLOOKUP(Table1[[#This Row],[WeekName]],LookUp!A:B,2)</f>
        <v>43486</v>
      </c>
      <c r="J3989" s="47">
        <f>MONTH(Table1[[#This Row],[DateTime]])</f>
        <v>1</v>
      </c>
    </row>
    <row r="3990" spans="1:10" x14ac:dyDescent="0.25">
      <c r="A3990" s="15" t="s">
        <v>15</v>
      </c>
      <c r="B3990" s="17">
        <v>43487</v>
      </c>
      <c r="C3990" s="18">
        <v>7</v>
      </c>
      <c r="D3990" s="18">
        <v>2</v>
      </c>
      <c r="E3990" s="18">
        <v>5</v>
      </c>
      <c r="F3990" s="9">
        <v>0</v>
      </c>
      <c r="G3990" s="24">
        <v>4</v>
      </c>
      <c r="H3990" s="24">
        <f>Table1[[#This Row],[Week]]+7</f>
        <v>11</v>
      </c>
      <c r="I3990" s="32">
        <f>VLOOKUP(Table1[[#This Row],[WeekName]],LookUp!A:B,2)</f>
        <v>43486</v>
      </c>
      <c r="J3990" s="47">
        <f>MONTH(Table1[[#This Row],[DateTime]])</f>
        <v>1</v>
      </c>
    </row>
    <row r="3991" spans="1:10" x14ac:dyDescent="0.25">
      <c r="A3991" s="15" t="s">
        <v>16</v>
      </c>
      <c r="B3991" s="17">
        <v>43487</v>
      </c>
      <c r="C3991" s="18">
        <v>11</v>
      </c>
      <c r="D3991" s="18">
        <v>3</v>
      </c>
      <c r="E3991" s="18">
        <v>8</v>
      </c>
      <c r="F3991" s="9">
        <v>0</v>
      </c>
      <c r="G3991" s="24">
        <v>4</v>
      </c>
      <c r="H3991" s="24">
        <f>Table1[[#This Row],[Week]]+7</f>
        <v>11</v>
      </c>
      <c r="I3991" s="32">
        <f>VLOOKUP(Table1[[#This Row],[WeekName]],LookUp!A:B,2)</f>
        <v>43486</v>
      </c>
      <c r="J3991" s="47">
        <f>MONTH(Table1[[#This Row],[DateTime]])</f>
        <v>1</v>
      </c>
    </row>
    <row r="3992" spans="1:10" x14ac:dyDescent="0.25">
      <c r="A3992" s="15" t="s">
        <v>17</v>
      </c>
      <c r="B3992" s="17">
        <v>43487</v>
      </c>
      <c r="C3992" s="18">
        <v>228</v>
      </c>
      <c r="D3992" s="18">
        <v>67</v>
      </c>
      <c r="E3992" s="18">
        <v>161</v>
      </c>
      <c r="F3992" s="9">
        <v>0</v>
      </c>
      <c r="G3992" s="24">
        <v>4</v>
      </c>
      <c r="H3992" s="24">
        <f>Table1[[#This Row],[Week]]+7</f>
        <v>11</v>
      </c>
      <c r="I3992" s="32">
        <f>VLOOKUP(Table1[[#This Row],[WeekName]],LookUp!A:B,2)</f>
        <v>43486</v>
      </c>
      <c r="J3992" s="47">
        <f>MONTH(Table1[[#This Row],[DateTime]])</f>
        <v>1</v>
      </c>
    </row>
    <row r="3993" spans="1:10" x14ac:dyDescent="0.25">
      <c r="A3993" s="15" t="s">
        <v>18</v>
      </c>
      <c r="B3993" s="17">
        <v>43487</v>
      </c>
      <c r="C3993" s="18">
        <v>144</v>
      </c>
      <c r="D3993" s="18">
        <v>2</v>
      </c>
      <c r="E3993" s="18">
        <v>142</v>
      </c>
      <c r="F3993" s="9">
        <v>0</v>
      </c>
      <c r="G3993" s="24">
        <v>4</v>
      </c>
      <c r="H3993" s="24">
        <f>Table1[[#This Row],[Week]]+7</f>
        <v>11</v>
      </c>
      <c r="I3993" s="32">
        <f>VLOOKUP(Table1[[#This Row],[WeekName]],LookUp!A:B,2)</f>
        <v>43486</v>
      </c>
      <c r="J3993" s="47">
        <f>MONTH(Table1[[#This Row],[DateTime]])</f>
        <v>1</v>
      </c>
    </row>
    <row r="3994" spans="1:10" x14ac:dyDescent="0.25">
      <c r="A3994" s="15" t="s">
        <v>21</v>
      </c>
      <c r="B3994" s="17">
        <v>43487</v>
      </c>
      <c r="C3994" s="18">
        <v>21</v>
      </c>
      <c r="D3994" s="18">
        <v>1</v>
      </c>
      <c r="E3994" s="18">
        <v>20</v>
      </c>
      <c r="F3994" s="9">
        <v>0</v>
      </c>
      <c r="G3994" s="24">
        <v>4</v>
      </c>
      <c r="H3994" s="24">
        <f>Table1[[#This Row],[Week]]+7</f>
        <v>11</v>
      </c>
      <c r="I3994" s="32">
        <f>VLOOKUP(Table1[[#This Row],[WeekName]],LookUp!A:B,2)</f>
        <v>43486</v>
      </c>
      <c r="J3994" s="47">
        <f>MONTH(Table1[[#This Row],[DateTime]])</f>
        <v>1</v>
      </c>
    </row>
    <row r="3995" spans="1:10" x14ac:dyDescent="0.25">
      <c r="A3995" s="15" t="s">
        <v>22</v>
      </c>
      <c r="B3995" s="17">
        <v>43487</v>
      </c>
      <c r="C3995" s="18">
        <v>5</v>
      </c>
      <c r="D3995" s="18">
        <v>0</v>
      </c>
      <c r="E3995" s="18">
        <v>5</v>
      </c>
      <c r="F3995" s="9">
        <v>0</v>
      </c>
      <c r="G3995" s="24">
        <v>4</v>
      </c>
      <c r="H3995" s="24">
        <f>Table1[[#This Row],[Week]]+7</f>
        <v>11</v>
      </c>
      <c r="I3995" s="32">
        <f>VLOOKUP(Table1[[#This Row],[WeekName]],LookUp!A:B,2)</f>
        <v>43486</v>
      </c>
      <c r="J3995" s="47">
        <f>MONTH(Table1[[#This Row],[DateTime]])</f>
        <v>1</v>
      </c>
    </row>
    <row r="3996" spans="1:10" x14ac:dyDescent="0.25">
      <c r="A3996" s="15" t="s">
        <v>23</v>
      </c>
      <c r="B3996" s="17">
        <v>43487</v>
      </c>
      <c r="C3996" s="18">
        <v>244</v>
      </c>
      <c r="D3996" s="18">
        <v>2</v>
      </c>
      <c r="E3996" s="18">
        <v>242</v>
      </c>
      <c r="F3996" s="9">
        <v>0</v>
      </c>
      <c r="G3996" s="24">
        <v>4</v>
      </c>
      <c r="H3996" s="24">
        <f>Table1[[#This Row],[Week]]+7</f>
        <v>11</v>
      </c>
      <c r="I3996" s="32">
        <f>VLOOKUP(Table1[[#This Row],[WeekName]],LookUp!A:B,2)</f>
        <v>43486</v>
      </c>
      <c r="J3996" s="47">
        <f>MONTH(Table1[[#This Row],[DateTime]])</f>
        <v>1</v>
      </c>
    </row>
    <row r="3997" spans="1:10" x14ac:dyDescent="0.25">
      <c r="A3997" s="15" t="s">
        <v>24</v>
      </c>
      <c r="B3997" s="17">
        <v>43487</v>
      </c>
      <c r="C3997" s="18">
        <v>3</v>
      </c>
      <c r="D3997" s="18">
        <v>0</v>
      </c>
      <c r="E3997" s="18">
        <v>3</v>
      </c>
      <c r="F3997" s="9">
        <v>0</v>
      </c>
      <c r="G3997" s="24">
        <v>4</v>
      </c>
      <c r="H3997" s="24">
        <f>Table1[[#This Row],[Week]]+7</f>
        <v>11</v>
      </c>
      <c r="I3997" s="32">
        <f>VLOOKUP(Table1[[#This Row],[WeekName]],LookUp!A:B,2)</f>
        <v>43486</v>
      </c>
      <c r="J3997" s="47">
        <f>MONTH(Table1[[#This Row],[DateTime]])</f>
        <v>1</v>
      </c>
    </row>
    <row r="3998" spans="1:10" x14ac:dyDescent="0.25">
      <c r="A3998" s="15" t="s">
        <v>25</v>
      </c>
      <c r="B3998" s="17">
        <v>43487</v>
      </c>
      <c r="C3998" s="18">
        <v>244</v>
      </c>
      <c r="D3998" s="18">
        <v>0</v>
      </c>
      <c r="E3998" s="18">
        <v>244</v>
      </c>
      <c r="F3998" s="9">
        <v>0</v>
      </c>
      <c r="G3998" s="24">
        <v>4</v>
      </c>
      <c r="H3998" s="24">
        <f>Table1[[#This Row],[Week]]+7</f>
        <v>11</v>
      </c>
      <c r="I3998" s="32">
        <f>VLOOKUP(Table1[[#This Row],[WeekName]],LookUp!A:B,2)</f>
        <v>43486</v>
      </c>
      <c r="J3998" s="47">
        <f>MONTH(Table1[[#This Row],[DateTime]])</f>
        <v>1</v>
      </c>
    </row>
    <row r="3999" spans="1:10" x14ac:dyDescent="0.25">
      <c r="A3999" s="15" t="s">
        <v>26</v>
      </c>
      <c r="B3999" s="17">
        <v>43487</v>
      </c>
      <c r="C3999" s="18">
        <v>721</v>
      </c>
      <c r="D3999" s="18">
        <v>4</v>
      </c>
      <c r="E3999" s="18">
        <v>717</v>
      </c>
      <c r="F3999" s="9">
        <v>0</v>
      </c>
      <c r="G3999" s="24">
        <v>4</v>
      </c>
      <c r="H3999" s="24">
        <f>Table1[[#This Row],[Week]]+7</f>
        <v>11</v>
      </c>
      <c r="I3999" s="32">
        <f>VLOOKUP(Table1[[#This Row],[WeekName]],LookUp!A:B,2)</f>
        <v>43486</v>
      </c>
      <c r="J3999" s="47">
        <f>MONTH(Table1[[#This Row],[DateTime]])</f>
        <v>1</v>
      </c>
    </row>
    <row r="4000" spans="1:10" x14ac:dyDescent="0.25">
      <c r="A4000" s="15" t="s">
        <v>27</v>
      </c>
      <c r="B4000" s="17">
        <v>43487</v>
      </c>
      <c r="C4000" s="18">
        <v>1956</v>
      </c>
      <c r="D4000" s="18">
        <v>19</v>
      </c>
      <c r="E4000" s="18">
        <v>1937</v>
      </c>
      <c r="F4000" s="9">
        <v>0</v>
      </c>
      <c r="G4000" s="24">
        <v>4</v>
      </c>
      <c r="H4000" s="24">
        <f>Table1[[#This Row],[Week]]+7</f>
        <v>11</v>
      </c>
      <c r="I4000" s="32">
        <f>VLOOKUP(Table1[[#This Row],[WeekName]],LookUp!A:B,2)</f>
        <v>43486</v>
      </c>
      <c r="J4000" s="47">
        <f>MONTH(Table1[[#This Row],[DateTime]])</f>
        <v>1</v>
      </c>
    </row>
    <row r="4001" spans="1:10" x14ac:dyDescent="0.25">
      <c r="A4001" s="15" t="s">
        <v>28</v>
      </c>
      <c r="B4001" s="17">
        <v>43487</v>
      </c>
      <c r="C4001" s="18">
        <v>156</v>
      </c>
      <c r="D4001" s="18">
        <v>24</v>
      </c>
      <c r="E4001" s="18">
        <v>132</v>
      </c>
      <c r="F4001" s="9">
        <v>0</v>
      </c>
      <c r="G4001" s="24">
        <v>4</v>
      </c>
      <c r="H4001" s="24">
        <f>Table1[[#This Row],[Week]]+7</f>
        <v>11</v>
      </c>
      <c r="I4001" s="32">
        <f>VLOOKUP(Table1[[#This Row],[WeekName]],LookUp!A:B,2)</f>
        <v>43486</v>
      </c>
      <c r="J4001" s="47">
        <f>MONTH(Table1[[#This Row],[DateTime]])</f>
        <v>1</v>
      </c>
    </row>
    <row r="4002" spans="1:10" x14ac:dyDescent="0.25">
      <c r="A4002" s="15" t="s">
        <v>29</v>
      </c>
      <c r="B4002" s="17">
        <v>43487</v>
      </c>
      <c r="C4002" s="18">
        <v>35</v>
      </c>
      <c r="D4002" s="18">
        <v>0</v>
      </c>
      <c r="E4002" s="18">
        <v>35</v>
      </c>
      <c r="F4002" s="9">
        <v>0</v>
      </c>
      <c r="G4002" s="24">
        <v>4</v>
      </c>
      <c r="H4002" s="24">
        <f>Table1[[#This Row],[Week]]+7</f>
        <v>11</v>
      </c>
      <c r="I4002" s="32">
        <f>VLOOKUP(Table1[[#This Row],[WeekName]],LookUp!A:B,2)</f>
        <v>43486</v>
      </c>
      <c r="J4002" s="47">
        <f>MONTH(Table1[[#This Row],[DateTime]])</f>
        <v>1</v>
      </c>
    </row>
    <row r="4003" spans="1:10" x14ac:dyDescent="0.25">
      <c r="A4003" s="15" t="s">
        <v>30</v>
      </c>
      <c r="B4003" s="17">
        <v>43487</v>
      </c>
      <c r="C4003" s="18">
        <v>19</v>
      </c>
      <c r="D4003" s="18">
        <v>0</v>
      </c>
      <c r="E4003" s="18">
        <v>19</v>
      </c>
      <c r="F4003" s="9">
        <v>0</v>
      </c>
      <c r="G4003" s="24">
        <v>4</v>
      </c>
      <c r="H4003" s="24">
        <f>Table1[[#This Row],[Week]]+7</f>
        <v>11</v>
      </c>
      <c r="I4003" s="32">
        <f>VLOOKUP(Table1[[#This Row],[WeekName]],LookUp!A:B,2)</f>
        <v>43486</v>
      </c>
      <c r="J4003" s="47">
        <f>MONTH(Table1[[#This Row],[DateTime]])</f>
        <v>1</v>
      </c>
    </row>
    <row r="4004" spans="1:10" x14ac:dyDescent="0.25">
      <c r="A4004" s="15" t="s">
        <v>31</v>
      </c>
      <c r="B4004" s="17">
        <v>43487</v>
      </c>
      <c r="C4004" s="18">
        <v>3</v>
      </c>
      <c r="D4004" s="18">
        <v>0</v>
      </c>
      <c r="E4004" s="18">
        <v>3</v>
      </c>
      <c r="F4004" s="9">
        <v>0</v>
      </c>
      <c r="G4004" s="24">
        <v>4</v>
      </c>
      <c r="H4004" s="24">
        <f>Table1[[#This Row],[Week]]+7</f>
        <v>11</v>
      </c>
      <c r="I4004" s="32">
        <f>VLOOKUP(Table1[[#This Row],[WeekName]],LookUp!A:B,2)</f>
        <v>43486</v>
      </c>
      <c r="J4004" s="47">
        <f>MONTH(Table1[[#This Row],[DateTime]])</f>
        <v>1</v>
      </c>
    </row>
    <row r="4005" spans="1:10" x14ac:dyDescent="0.25">
      <c r="A4005" s="15" t="s">
        <v>32</v>
      </c>
      <c r="B4005" s="17">
        <v>43487</v>
      </c>
      <c r="C4005" s="18">
        <v>160</v>
      </c>
      <c r="D4005" s="18">
        <v>7</v>
      </c>
      <c r="E4005" s="18">
        <v>153</v>
      </c>
      <c r="F4005" s="9">
        <v>0</v>
      </c>
      <c r="G4005" s="24">
        <v>4</v>
      </c>
      <c r="H4005" s="24">
        <f>Table1[[#This Row],[Week]]+7</f>
        <v>11</v>
      </c>
      <c r="I4005" s="32">
        <f>VLOOKUP(Table1[[#This Row],[WeekName]],LookUp!A:B,2)</f>
        <v>43486</v>
      </c>
      <c r="J4005" s="47">
        <f>MONTH(Table1[[#This Row],[DateTime]])</f>
        <v>1</v>
      </c>
    </row>
    <row r="4006" spans="1:10" x14ac:dyDescent="0.25">
      <c r="A4006" s="15" t="s">
        <v>33</v>
      </c>
      <c r="B4006" s="17">
        <v>43487</v>
      </c>
      <c r="C4006" s="18">
        <v>66</v>
      </c>
      <c r="D4006" s="18">
        <v>11</v>
      </c>
      <c r="E4006" s="18">
        <v>55</v>
      </c>
      <c r="F4006" s="9">
        <v>0</v>
      </c>
      <c r="G4006" s="24">
        <v>4</v>
      </c>
      <c r="H4006" s="24">
        <f>Table1[[#This Row],[Week]]+7</f>
        <v>11</v>
      </c>
      <c r="I4006" s="32">
        <f>VLOOKUP(Table1[[#This Row],[WeekName]],LookUp!A:B,2)</f>
        <v>43486</v>
      </c>
      <c r="J4006" s="47">
        <f>MONTH(Table1[[#This Row],[DateTime]])</f>
        <v>1</v>
      </c>
    </row>
    <row r="4007" spans="1:10" x14ac:dyDescent="0.25">
      <c r="A4007" s="15" t="s">
        <v>34</v>
      </c>
      <c r="B4007" s="17">
        <v>43487</v>
      </c>
      <c r="C4007" s="18">
        <v>69</v>
      </c>
      <c r="D4007" s="18">
        <v>7</v>
      </c>
      <c r="E4007" s="18">
        <v>62</v>
      </c>
      <c r="F4007" s="9">
        <v>0</v>
      </c>
      <c r="G4007" s="24">
        <v>4</v>
      </c>
      <c r="H4007" s="24">
        <f>Table1[[#This Row],[Week]]+7</f>
        <v>11</v>
      </c>
      <c r="I4007" s="32">
        <f>VLOOKUP(Table1[[#This Row],[WeekName]],LookUp!A:B,2)</f>
        <v>43486</v>
      </c>
      <c r="J4007" s="47">
        <f>MONTH(Table1[[#This Row],[DateTime]])</f>
        <v>1</v>
      </c>
    </row>
    <row r="4008" spans="1:10" x14ac:dyDescent="0.25">
      <c r="A4008" s="15" t="s">
        <v>35</v>
      </c>
      <c r="B4008" s="17">
        <v>43487</v>
      </c>
      <c r="C4008" s="18">
        <v>414</v>
      </c>
      <c r="D4008" s="18">
        <v>25</v>
      </c>
      <c r="E4008" s="18">
        <v>389</v>
      </c>
      <c r="F4008" s="9">
        <v>0</v>
      </c>
      <c r="G4008" s="24">
        <v>4</v>
      </c>
      <c r="H4008" s="24">
        <f>Table1[[#This Row],[Week]]+7</f>
        <v>11</v>
      </c>
      <c r="I4008" s="32">
        <f>VLOOKUP(Table1[[#This Row],[WeekName]],LookUp!A:B,2)</f>
        <v>43486</v>
      </c>
      <c r="J4008" s="47">
        <f>MONTH(Table1[[#This Row],[DateTime]])</f>
        <v>1</v>
      </c>
    </row>
    <row r="4009" spans="1:10" x14ac:dyDescent="0.25">
      <c r="A4009" s="15" t="s">
        <v>36</v>
      </c>
      <c r="B4009" s="17">
        <v>43487</v>
      </c>
      <c r="C4009" s="18">
        <v>414</v>
      </c>
      <c r="D4009" s="18">
        <v>0</v>
      </c>
      <c r="E4009" s="18">
        <v>414</v>
      </c>
      <c r="F4009" s="9">
        <v>0</v>
      </c>
      <c r="G4009" s="24">
        <v>4</v>
      </c>
      <c r="H4009" s="24">
        <f>Table1[[#This Row],[Week]]+7</f>
        <v>11</v>
      </c>
      <c r="I4009" s="32">
        <f>VLOOKUP(Table1[[#This Row],[WeekName]],LookUp!A:B,2)</f>
        <v>43486</v>
      </c>
      <c r="J4009" s="47">
        <f>MONTH(Table1[[#This Row],[DateTime]])</f>
        <v>1</v>
      </c>
    </row>
    <row r="4010" spans="1:10" x14ac:dyDescent="0.25">
      <c r="A4010" s="15" t="s">
        <v>37</v>
      </c>
      <c r="B4010" s="17">
        <v>43487</v>
      </c>
      <c r="C4010" s="18">
        <v>280</v>
      </c>
      <c r="D4010" s="18">
        <v>22</v>
      </c>
      <c r="E4010" s="18">
        <v>258</v>
      </c>
      <c r="F4010" s="9">
        <v>0</v>
      </c>
      <c r="G4010" s="24">
        <v>4</v>
      </c>
      <c r="H4010" s="24">
        <f>Table1[[#This Row],[Week]]+7</f>
        <v>11</v>
      </c>
      <c r="I4010" s="32">
        <f>VLOOKUP(Table1[[#This Row],[WeekName]],LookUp!A:B,2)</f>
        <v>43486</v>
      </c>
      <c r="J4010" s="47">
        <f>MONTH(Table1[[#This Row],[DateTime]])</f>
        <v>1</v>
      </c>
    </row>
    <row r="4011" spans="1:10" x14ac:dyDescent="0.25">
      <c r="A4011" s="15" t="s">
        <v>38</v>
      </c>
      <c r="B4011" s="17">
        <v>43487</v>
      </c>
      <c r="C4011" s="18">
        <v>98</v>
      </c>
      <c r="D4011" s="18">
        <v>18</v>
      </c>
      <c r="E4011" s="18">
        <v>80</v>
      </c>
      <c r="F4011" s="9">
        <v>0</v>
      </c>
      <c r="G4011" s="24">
        <v>4</v>
      </c>
      <c r="H4011" s="24">
        <f>Table1[[#This Row],[Week]]+7</f>
        <v>11</v>
      </c>
      <c r="I4011" s="32">
        <f>VLOOKUP(Table1[[#This Row],[WeekName]],LookUp!A:B,2)</f>
        <v>43486</v>
      </c>
      <c r="J4011" s="47">
        <f>MONTH(Table1[[#This Row],[DateTime]])</f>
        <v>1</v>
      </c>
    </row>
    <row r="4012" spans="1:10" x14ac:dyDescent="0.25">
      <c r="A4012" s="15" t="s">
        <v>39</v>
      </c>
      <c r="B4012" s="17">
        <v>43487</v>
      </c>
      <c r="C4012" s="18">
        <v>74</v>
      </c>
      <c r="D4012" s="18">
        <v>5</v>
      </c>
      <c r="E4012" s="18">
        <v>69</v>
      </c>
      <c r="F4012" s="9">
        <v>0</v>
      </c>
      <c r="G4012" s="24">
        <v>4</v>
      </c>
      <c r="H4012" s="24">
        <f>Table1[[#This Row],[Week]]+7</f>
        <v>11</v>
      </c>
      <c r="I4012" s="32">
        <f>VLOOKUP(Table1[[#This Row],[WeekName]],LookUp!A:B,2)</f>
        <v>43486</v>
      </c>
      <c r="J4012" s="47">
        <f>MONTH(Table1[[#This Row],[DateTime]])</f>
        <v>1</v>
      </c>
    </row>
    <row r="4013" spans="1:10" x14ac:dyDescent="0.25">
      <c r="A4013" s="15" t="s">
        <v>40</v>
      </c>
      <c r="B4013" s="17">
        <v>43487</v>
      </c>
      <c r="C4013" s="18">
        <v>27</v>
      </c>
      <c r="D4013" s="18">
        <v>0</v>
      </c>
      <c r="E4013" s="18">
        <v>0</v>
      </c>
      <c r="F4013" s="9">
        <v>0</v>
      </c>
      <c r="G4013" s="24">
        <v>4</v>
      </c>
      <c r="H4013" s="24">
        <f>Table1[[#This Row],[Week]]+7</f>
        <v>11</v>
      </c>
      <c r="I4013" s="32">
        <f>VLOOKUP(Table1[[#This Row],[WeekName]],LookUp!A:B,2)</f>
        <v>43486</v>
      </c>
      <c r="J4013" s="47">
        <f>MONTH(Table1[[#This Row],[DateTime]])</f>
        <v>1</v>
      </c>
    </row>
    <row r="4014" spans="1:10" x14ac:dyDescent="0.25">
      <c r="A4014" s="15" t="s">
        <v>41</v>
      </c>
      <c r="B4014" s="17">
        <v>43487</v>
      </c>
      <c r="C4014" s="18">
        <v>878</v>
      </c>
      <c r="D4014" s="18">
        <v>184</v>
      </c>
      <c r="E4014" s="18">
        <v>694</v>
      </c>
      <c r="F4014" s="9">
        <v>0</v>
      </c>
      <c r="G4014" s="24">
        <v>4</v>
      </c>
      <c r="H4014" s="24">
        <f>Table1[[#This Row],[Week]]+7</f>
        <v>11</v>
      </c>
      <c r="I4014" s="32">
        <f>VLOOKUP(Table1[[#This Row],[WeekName]],LookUp!A:B,2)</f>
        <v>43486</v>
      </c>
      <c r="J4014" s="47">
        <f>MONTH(Table1[[#This Row],[DateTime]])</f>
        <v>1</v>
      </c>
    </row>
    <row r="4015" spans="1:10" x14ac:dyDescent="0.25">
      <c r="A4015" s="15" t="s">
        <v>42</v>
      </c>
      <c r="B4015" s="17">
        <v>43487</v>
      </c>
      <c r="C4015" s="18">
        <v>4154</v>
      </c>
      <c r="D4015" s="18">
        <v>278</v>
      </c>
      <c r="E4015" s="18">
        <v>3876</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7</v>
      </c>
      <c r="B4019" s="17">
        <v>43488</v>
      </c>
      <c r="C4019" s="18">
        <v>20</v>
      </c>
      <c r="D4019" s="18">
        <v>3</v>
      </c>
      <c r="E4019" s="18">
        <v>17</v>
      </c>
      <c r="F4019" s="9">
        <v>0</v>
      </c>
      <c r="G4019" s="24">
        <v>4</v>
      </c>
      <c r="H4019" s="24">
        <f>Table1[[#This Row],[Week]]+7</f>
        <v>11</v>
      </c>
      <c r="I4019" s="32">
        <f>VLOOKUP(Table1[[#This Row],[WeekName]],LookUp!A:B,2)</f>
        <v>43486</v>
      </c>
      <c r="J4019" s="47">
        <f>MONTH(Table1[[#This Row],[DateTime]])</f>
        <v>1</v>
      </c>
    </row>
    <row r="4020" spans="1:10" x14ac:dyDescent="0.25">
      <c r="A4020" s="15" t="s">
        <v>8</v>
      </c>
      <c r="B4020" s="17">
        <v>43488</v>
      </c>
      <c r="C4020" s="18">
        <v>58</v>
      </c>
      <c r="D4020" s="18">
        <v>11</v>
      </c>
      <c r="E4020" s="18">
        <v>47</v>
      </c>
      <c r="F4020" s="9">
        <v>0</v>
      </c>
      <c r="G4020" s="24">
        <v>4</v>
      </c>
      <c r="H4020" s="24">
        <f>Table1[[#This Row],[Week]]+7</f>
        <v>11</v>
      </c>
      <c r="I4020" s="32">
        <f>VLOOKUP(Table1[[#This Row],[WeekName]],LookUp!A:B,2)</f>
        <v>43486</v>
      </c>
      <c r="J4020" s="47">
        <f>MONTH(Table1[[#This Row],[DateTime]])</f>
        <v>1</v>
      </c>
    </row>
    <row r="4021" spans="1:10" x14ac:dyDescent="0.25">
      <c r="A4021" s="15" t="s">
        <v>9</v>
      </c>
      <c r="B4021" s="17">
        <v>43488</v>
      </c>
      <c r="C4021" s="18">
        <v>27</v>
      </c>
      <c r="D4021" s="18">
        <v>2</v>
      </c>
      <c r="E4021" s="18">
        <v>25</v>
      </c>
      <c r="F4021" s="9">
        <v>0</v>
      </c>
      <c r="G4021" s="24">
        <v>4</v>
      </c>
      <c r="H4021" s="24">
        <f>Table1[[#This Row],[Week]]+7</f>
        <v>11</v>
      </c>
      <c r="I4021" s="32">
        <f>VLOOKUP(Table1[[#This Row],[WeekName]],LookUp!A:B,2)</f>
        <v>43486</v>
      </c>
      <c r="J4021" s="47">
        <f>MONTH(Table1[[#This Row],[DateTime]])</f>
        <v>1</v>
      </c>
    </row>
    <row r="4022" spans="1:10" x14ac:dyDescent="0.25">
      <c r="A4022" s="15" t="s">
        <v>10</v>
      </c>
      <c r="B4022" s="17">
        <v>43488</v>
      </c>
      <c r="C4022" s="18">
        <v>1</v>
      </c>
      <c r="D4022" s="18">
        <v>0</v>
      </c>
      <c r="E4022" s="18">
        <v>1</v>
      </c>
      <c r="F4022" s="9">
        <v>0</v>
      </c>
      <c r="G4022" s="24">
        <v>4</v>
      </c>
      <c r="H4022" s="24">
        <f>Table1[[#This Row],[Week]]+7</f>
        <v>11</v>
      </c>
      <c r="I4022" s="32">
        <f>VLOOKUP(Table1[[#This Row],[WeekName]],LookUp!A:B,2)</f>
        <v>43486</v>
      </c>
      <c r="J4022" s="47">
        <f>MONTH(Table1[[#This Row],[DateTime]])</f>
        <v>1</v>
      </c>
    </row>
    <row r="4023" spans="1:10" x14ac:dyDescent="0.25">
      <c r="A4023" s="15" t="s">
        <v>11</v>
      </c>
      <c r="B4023" s="17">
        <v>43488</v>
      </c>
      <c r="C4023" s="18">
        <v>10</v>
      </c>
      <c r="D4023" s="18">
        <v>0</v>
      </c>
      <c r="E4023" s="18">
        <v>10</v>
      </c>
      <c r="F4023" s="9">
        <v>0</v>
      </c>
      <c r="G4023" s="24">
        <v>4</v>
      </c>
      <c r="H4023" s="24">
        <f>Table1[[#This Row],[Week]]+7</f>
        <v>11</v>
      </c>
      <c r="I4023" s="32">
        <f>VLOOKUP(Table1[[#This Row],[WeekName]],LookUp!A:B,2)</f>
        <v>43486</v>
      </c>
      <c r="J4023" s="47">
        <f>MONTH(Table1[[#This Row],[DateTime]])</f>
        <v>1</v>
      </c>
    </row>
    <row r="4024" spans="1:10" x14ac:dyDescent="0.25">
      <c r="A4024" s="15" t="s">
        <v>12</v>
      </c>
      <c r="B4024" s="17">
        <v>43488</v>
      </c>
      <c r="C4024" s="18">
        <v>9</v>
      </c>
      <c r="D4024" s="18">
        <v>0</v>
      </c>
      <c r="E4024" s="18">
        <v>9</v>
      </c>
      <c r="F4024" s="9">
        <v>0</v>
      </c>
      <c r="G4024" s="24">
        <v>4</v>
      </c>
      <c r="H4024" s="24">
        <f>Table1[[#This Row],[Week]]+7</f>
        <v>11</v>
      </c>
      <c r="I4024" s="32">
        <f>VLOOKUP(Table1[[#This Row],[WeekName]],LookUp!A:B,2)</f>
        <v>43486</v>
      </c>
      <c r="J4024" s="47">
        <f>MONTH(Table1[[#This Row],[DateTime]])</f>
        <v>1</v>
      </c>
    </row>
    <row r="4025" spans="1:10" x14ac:dyDescent="0.25">
      <c r="A4025" s="15" t="s">
        <v>13</v>
      </c>
      <c r="B4025" s="17">
        <v>43488</v>
      </c>
      <c r="C4025" s="18">
        <v>4265</v>
      </c>
      <c r="D4025" s="18">
        <v>127</v>
      </c>
      <c r="E4025" s="18">
        <v>4110</v>
      </c>
      <c r="F4025" s="9">
        <v>28</v>
      </c>
      <c r="G4025" s="24">
        <v>4</v>
      </c>
      <c r="H4025" s="24">
        <f>Table1[[#This Row],[Week]]+7</f>
        <v>11</v>
      </c>
      <c r="I4025" s="32">
        <f>VLOOKUP(Table1[[#This Row],[WeekName]],LookUp!A:B,2)</f>
        <v>43486</v>
      </c>
      <c r="J4025" s="47">
        <f>MONTH(Table1[[#This Row],[DateTime]])</f>
        <v>1</v>
      </c>
    </row>
    <row r="4026" spans="1:10" x14ac:dyDescent="0.25">
      <c r="A4026" s="15" t="s">
        <v>48</v>
      </c>
      <c r="B4026" s="17">
        <v>43488</v>
      </c>
      <c r="C4026" s="18">
        <v>446</v>
      </c>
      <c r="D4026" s="18">
        <v>6</v>
      </c>
      <c r="E4026" s="18">
        <v>440</v>
      </c>
      <c r="F4026" s="9">
        <v>0</v>
      </c>
      <c r="G4026" s="24">
        <v>4</v>
      </c>
      <c r="H4026" s="24">
        <f>Table1[[#This Row],[Week]]+7</f>
        <v>11</v>
      </c>
      <c r="I4026" s="32">
        <f>VLOOKUP(Table1[[#This Row],[WeekName]],LookUp!A:B,2)</f>
        <v>43486</v>
      </c>
      <c r="J4026" s="47">
        <f>MONTH(Table1[[#This Row],[DateTime]])</f>
        <v>1</v>
      </c>
    </row>
    <row r="4027" spans="1:10" x14ac:dyDescent="0.25">
      <c r="A4027" s="15" t="s">
        <v>14</v>
      </c>
      <c r="B4027" s="17">
        <v>43488</v>
      </c>
      <c r="C4027" s="18">
        <v>459</v>
      </c>
      <c r="D4027" s="18">
        <v>2</v>
      </c>
      <c r="E4027" s="18">
        <v>457</v>
      </c>
      <c r="F4027" s="9">
        <v>0</v>
      </c>
      <c r="G4027" s="24">
        <v>4</v>
      </c>
      <c r="H4027" s="24">
        <f>Table1[[#This Row],[Week]]+7</f>
        <v>11</v>
      </c>
      <c r="I4027" s="32">
        <f>VLOOKUP(Table1[[#This Row],[WeekName]],LookUp!A:B,2)</f>
        <v>43486</v>
      </c>
      <c r="J4027" s="47">
        <f>MONTH(Table1[[#This Row],[DateTime]])</f>
        <v>1</v>
      </c>
    </row>
    <row r="4028" spans="1:10" x14ac:dyDescent="0.25">
      <c r="A4028" s="15" t="s">
        <v>15</v>
      </c>
      <c r="B4028" s="17">
        <v>43488</v>
      </c>
      <c r="C4028" s="18">
        <v>12</v>
      </c>
      <c r="D4028" s="18">
        <v>3</v>
      </c>
      <c r="E4028" s="18">
        <v>9</v>
      </c>
      <c r="F4028" s="9">
        <v>0</v>
      </c>
      <c r="G4028" s="24">
        <v>4</v>
      </c>
      <c r="H4028" s="24">
        <f>Table1[[#This Row],[Week]]+7</f>
        <v>11</v>
      </c>
      <c r="I4028" s="32">
        <f>VLOOKUP(Table1[[#This Row],[WeekName]],LookUp!A:B,2)</f>
        <v>43486</v>
      </c>
      <c r="J4028" s="47">
        <f>MONTH(Table1[[#This Row],[DateTime]])</f>
        <v>1</v>
      </c>
    </row>
    <row r="4029" spans="1:10" x14ac:dyDescent="0.25">
      <c r="A4029" s="15" t="s">
        <v>16</v>
      </c>
      <c r="B4029" s="17">
        <v>43488</v>
      </c>
      <c r="C4029" s="18">
        <v>14</v>
      </c>
      <c r="D4029" s="18">
        <v>0</v>
      </c>
      <c r="E4029" s="18">
        <v>14</v>
      </c>
      <c r="F4029" s="9">
        <v>0</v>
      </c>
      <c r="G4029" s="24">
        <v>4</v>
      </c>
      <c r="H4029" s="24">
        <f>Table1[[#This Row],[Week]]+7</f>
        <v>11</v>
      </c>
      <c r="I4029" s="32">
        <f>VLOOKUP(Table1[[#This Row],[WeekName]],LookUp!A:B,2)</f>
        <v>43486</v>
      </c>
      <c r="J4029" s="47">
        <f>MONTH(Table1[[#This Row],[DateTime]])</f>
        <v>1</v>
      </c>
    </row>
    <row r="4030" spans="1:10" x14ac:dyDescent="0.25">
      <c r="A4030" s="15" t="s">
        <v>17</v>
      </c>
      <c r="B4030" s="17">
        <v>43488</v>
      </c>
      <c r="C4030" s="18">
        <v>192</v>
      </c>
      <c r="D4030" s="18">
        <v>45</v>
      </c>
      <c r="E4030" s="18">
        <v>147</v>
      </c>
      <c r="F4030" s="9">
        <v>0</v>
      </c>
      <c r="G4030" s="24">
        <v>4</v>
      </c>
      <c r="H4030" s="24">
        <f>Table1[[#This Row],[Week]]+7</f>
        <v>11</v>
      </c>
      <c r="I4030" s="32">
        <f>VLOOKUP(Table1[[#This Row],[WeekName]],LookUp!A:B,2)</f>
        <v>43486</v>
      </c>
      <c r="J4030" s="47">
        <f>MONTH(Table1[[#This Row],[DateTime]])</f>
        <v>1</v>
      </c>
    </row>
    <row r="4031" spans="1:10" x14ac:dyDescent="0.25">
      <c r="A4031" s="15" t="s">
        <v>18</v>
      </c>
      <c r="B4031" s="17">
        <v>43488</v>
      </c>
      <c r="C4031" s="18">
        <v>121</v>
      </c>
      <c r="D4031" s="18">
        <v>3</v>
      </c>
      <c r="E4031" s="18">
        <v>118</v>
      </c>
      <c r="F4031" s="9">
        <v>0</v>
      </c>
      <c r="G4031" s="24">
        <v>4</v>
      </c>
      <c r="H4031" s="24">
        <f>Table1[[#This Row],[Week]]+7</f>
        <v>11</v>
      </c>
      <c r="I4031" s="32">
        <f>VLOOKUP(Table1[[#This Row],[WeekName]],LookUp!A:B,2)</f>
        <v>43486</v>
      </c>
      <c r="J4031" s="47">
        <f>MONTH(Table1[[#This Row],[DateTime]])</f>
        <v>1</v>
      </c>
    </row>
    <row r="4032" spans="1:10" x14ac:dyDescent="0.25">
      <c r="A4032" s="15" t="s">
        <v>21</v>
      </c>
      <c r="B4032" s="17">
        <v>43488</v>
      </c>
      <c r="C4032" s="18">
        <v>32</v>
      </c>
      <c r="D4032" s="18">
        <v>3</v>
      </c>
      <c r="E4032" s="18">
        <v>29</v>
      </c>
      <c r="F4032" s="9">
        <v>0</v>
      </c>
      <c r="G4032" s="24">
        <v>4</v>
      </c>
      <c r="H4032" s="24">
        <f>Table1[[#This Row],[Week]]+7</f>
        <v>11</v>
      </c>
      <c r="I4032" s="32">
        <f>VLOOKUP(Table1[[#This Row],[WeekName]],LookUp!A:B,2)</f>
        <v>43486</v>
      </c>
      <c r="J4032" s="47">
        <f>MONTH(Table1[[#This Row],[DateTime]])</f>
        <v>1</v>
      </c>
    </row>
    <row r="4033" spans="1:10" x14ac:dyDescent="0.25">
      <c r="A4033" s="15" t="s">
        <v>22</v>
      </c>
      <c r="B4033" s="17">
        <v>43488</v>
      </c>
      <c r="C4033" s="18">
        <v>8</v>
      </c>
      <c r="D4033" s="18">
        <v>0</v>
      </c>
      <c r="E4033" s="18">
        <v>8</v>
      </c>
      <c r="F4033" s="9">
        <v>0</v>
      </c>
      <c r="G4033" s="24">
        <v>4</v>
      </c>
      <c r="H4033" s="24">
        <f>Table1[[#This Row],[Week]]+7</f>
        <v>11</v>
      </c>
      <c r="I4033" s="32">
        <f>VLOOKUP(Table1[[#This Row],[WeekName]],LookUp!A:B,2)</f>
        <v>43486</v>
      </c>
      <c r="J4033" s="47">
        <f>MONTH(Table1[[#This Row],[DateTime]])</f>
        <v>1</v>
      </c>
    </row>
    <row r="4034" spans="1:10" x14ac:dyDescent="0.25">
      <c r="A4034" s="15" t="s">
        <v>23</v>
      </c>
      <c r="B4034" s="17">
        <v>43488</v>
      </c>
      <c r="C4034" s="18">
        <v>211</v>
      </c>
      <c r="D4034" s="18">
        <v>1</v>
      </c>
      <c r="E4034" s="18">
        <v>210</v>
      </c>
      <c r="F4034" s="9">
        <v>0</v>
      </c>
      <c r="G4034" s="24">
        <v>4</v>
      </c>
      <c r="H4034" s="24">
        <f>Table1[[#This Row],[Week]]+7</f>
        <v>11</v>
      </c>
      <c r="I4034" s="32">
        <f>VLOOKUP(Table1[[#This Row],[WeekName]],LookUp!A:B,2)</f>
        <v>43486</v>
      </c>
      <c r="J4034" s="47">
        <f>MONTH(Table1[[#This Row],[DateTime]])</f>
        <v>1</v>
      </c>
    </row>
    <row r="4035" spans="1:10" x14ac:dyDescent="0.25">
      <c r="A4035" s="15" t="s">
        <v>24</v>
      </c>
      <c r="B4035" s="17">
        <v>43488</v>
      </c>
      <c r="C4035" s="18">
        <v>3</v>
      </c>
      <c r="D4035" s="18">
        <v>0</v>
      </c>
      <c r="E4035" s="18">
        <v>3</v>
      </c>
      <c r="F4035" s="9">
        <v>0</v>
      </c>
      <c r="G4035" s="24">
        <v>4</v>
      </c>
      <c r="H4035" s="24">
        <f>Table1[[#This Row],[Week]]+7</f>
        <v>11</v>
      </c>
      <c r="I4035" s="32">
        <f>VLOOKUP(Table1[[#This Row],[WeekName]],LookUp!A:B,2)</f>
        <v>43486</v>
      </c>
      <c r="J4035" s="47">
        <f>MONTH(Table1[[#This Row],[DateTime]])</f>
        <v>1</v>
      </c>
    </row>
    <row r="4036" spans="1:10" x14ac:dyDescent="0.25">
      <c r="A4036" s="15" t="s">
        <v>25</v>
      </c>
      <c r="B4036" s="17">
        <v>43488</v>
      </c>
      <c r="C4036" s="18">
        <v>211</v>
      </c>
      <c r="D4036" s="18">
        <v>0</v>
      </c>
      <c r="E4036" s="18">
        <v>211</v>
      </c>
      <c r="F4036" s="9">
        <v>0</v>
      </c>
      <c r="G4036" s="24">
        <v>4</v>
      </c>
      <c r="H4036" s="24">
        <f>Table1[[#This Row],[Week]]+7</f>
        <v>11</v>
      </c>
      <c r="I4036" s="32">
        <f>VLOOKUP(Table1[[#This Row],[WeekName]],LookUp!A:B,2)</f>
        <v>43486</v>
      </c>
      <c r="J4036" s="47">
        <f>MONTH(Table1[[#This Row],[DateTime]])</f>
        <v>1</v>
      </c>
    </row>
    <row r="4037" spans="1:10" x14ac:dyDescent="0.25">
      <c r="A4037" s="15" t="s">
        <v>26</v>
      </c>
      <c r="B4037" s="17">
        <v>43488</v>
      </c>
      <c r="C4037" s="18">
        <v>632</v>
      </c>
      <c r="D4037" s="18">
        <v>8</v>
      </c>
      <c r="E4037" s="18">
        <v>624</v>
      </c>
      <c r="F4037" s="9">
        <v>0</v>
      </c>
      <c r="G4037" s="24">
        <v>4</v>
      </c>
      <c r="H4037" s="24">
        <f>Table1[[#This Row],[Week]]+7</f>
        <v>11</v>
      </c>
      <c r="I4037" s="32">
        <f>VLOOKUP(Table1[[#This Row],[WeekName]],LookUp!A:B,2)</f>
        <v>43486</v>
      </c>
      <c r="J4037" s="47">
        <f>MONTH(Table1[[#This Row],[DateTime]])</f>
        <v>1</v>
      </c>
    </row>
    <row r="4038" spans="1:10" x14ac:dyDescent="0.25">
      <c r="A4038" s="15" t="s">
        <v>27</v>
      </c>
      <c r="B4038" s="17">
        <v>43488</v>
      </c>
      <c r="C4038" s="18">
        <v>1971</v>
      </c>
      <c r="D4038" s="18">
        <v>26</v>
      </c>
      <c r="E4038" s="18">
        <v>1945</v>
      </c>
      <c r="F4038" s="9">
        <v>0</v>
      </c>
      <c r="G4038" s="24">
        <v>4</v>
      </c>
      <c r="H4038" s="24">
        <f>Table1[[#This Row],[Week]]+7</f>
        <v>11</v>
      </c>
      <c r="I4038" s="32">
        <f>VLOOKUP(Table1[[#This Row],[WeekName]],LookUp!A:B,2)</f>
        <v>43486</v>
      </c>
      <c r="J4038" s="47">
        <f>MONTH(Table1[[#This Row],[DateTime]])</f>
        <v>1</v>
      </c>
    </row>
    <row r="4039" spans="1:10" x14ac:dyDescent="0.25">
      <c r="A4039" s="15" t="s">
        <v>28</v>
      </c>
      <c r="B4039" s="17">
        <v>43488</v>
      </c>
      <c r="C4039" s="18">
        <v>129</v>
      </c>
      <c r="D4039" s="18">
        <v>27</v>
      </c>
      <c r="E4039" s="18">
        <v>102</v>
      </c>
      <c r="F4039" s="9">
        <v>0</v>
      </c>
      <c r="G4039" s="24">
        <v>4</v>
      </c>
      <c r="H4039" s="24">
        <f>Table1[[#This Row],[Week]]+7</f>
        <v>11</v>
      </c>
      <c r="I4039" s="32">
        <f>VLOOKUP(Table1[[#This Row],[WeekName]],LookUp!A:B,2)</f>
        <v>43486</v>
      </c>
      <c r="J4039" s="47">
        <f>MONTH(Table1[[#This Row],[DateTime]])</f>
        <v>1</v>
      </c>
    </row>
    <row r="4040" spans="1:10" x14ac:dyDescent="0.25">
      <c r="A4040" s="15" t="s">
        <v>29</v>
      </c>
      <c r="B4040" s="17">
        <v>43488</v>
      </c>
      <c r="C4040" s="18">
        <v>37</v>
      </c>
      <c r="D4040" s="18">
        <v>1</v>
      </c>
      <c r="E4040" s="18">
        <v>36</v>
      </c>
      <c r="F4040" s="9">
        <v>0</v>
      </c>
      <c r="G4040" s="24">
        <v>4</v>
      </c>
      <c r="H4040" s="24">
        <f>Table1[[#This Row],[Week]]+7</f>
        <v>11</v>
      </c>
      <c r="I4040" s="32">
        <f>VLOOKUP(Table1[[#This Row],[WeekName]],LookUp!A:B,2)</f>
        <v>43486</v>
      </c>
      <c r="J4040" s="47">
        <f>MONTH(Table1[[#This Row],[DateTime]])</f>
        <v>1</v>
      </c>
    </row>
    <row r="4041" spans="1:10" x14ac:dyDescent="0.25">
      <c r="A4041" s="15" t="s">
        <v>30</v>
      </c>
      <c r="B4041" s="17">
        <v>43488</v>
      </c>
      <c r="C4041" s="18">
        <v>18</v>
      </c>
      <c r="D4041" s="18">
        <v>0</v>
      </c>
      <c r="E4041" s="18">
        <v>18</v>
      </c>
      <c r="F4041" s="9">
        <v>0</v>
      </c>
      <c r="G4041" s="24">
        <v>4</v>
      </c>
      <c r="H4041" s="24">
        <f>Table1[[#This Row],[Week]]+7</f>
        <v>11</v>
      </c>
      <c r="I4041" s="32">
        <f>VLOOKUP(Table1[[#This Row],[WeekName]],LookUp!A:B,2)</f>
        <v>43486</v>
      </c>
      <c r="J4041" s="47">
        <f>MONTH(Table1[[#This Row],[DateTime]])</f>
        <v>1</v>
      </c>
    </row>
    <row r="4042" spans="1:10" x14ac:dyDescent="0.25">
      <c r="A4042" s="15" t="s">
        <v>31</v>
      </c>
      <c r="B4042" s="17">
        <v>43488</v>
      </c>
      <c r="C4042" s="18">
        <v>12</v>
      </c>
      <c r="D4042" s="18">
        <v>2</v>
      </c>
      <c r="E4042" s="18">
        <v>10</v>
      </c>
      <c r="F4042" s="9">
        <v>0</v>
      </c>
      <c r="G4042" s="24">
        <v>4</v>
      </c>
      <c r="H4042" s="24">
        <f>Table1[[#This Row],[Week]]+7</f>
        <v>11</v>
      </c>
      <c r="I4042" s="32">
        <f>VLOOKUP(Table1[[#This Row],[WeekName]],LookUp!A:B,2)</f>
        <v>43486</v>
      </c>
      <c r="J4042" s="47">
        <f>MONTH(Table1[[#This Row],[DateTime]])</f>
        <v>1</v>
      </c>
    </row>
    <row r="4043" spans="1:10" x14ac:dyDescent="0.25">
      <c r="A4043" s="15" t="s">
        <v>32</v>
      </c>
      <c r="B4043" s="17">
        <v>43488</v>
      </c>
      <c r="C4043" s="18">
        <v>166</v>
      </c>
      <c r="D4043" s="18">
        <v>9</v>
      </c>
      <c r="E4043" s="18">
        <v>157</v>
      </c>
      <c r="F4043" s="9">
        <v>0</v>
      </c>
      <c r="G4043" s="24">
        <v>4</v>
      </c>
      <c r="H4043" s="24">
        <f>Table1[[#This Row],[Week]]+7</f>
        <v>11</v>
      </c>
      <c r="I4043" s="32">
        <f>VLOOKUP(Table1[[#This Row],[WeekName]],LookUp!A:B,2)</f>
        <v>43486</v>
      </c>
      <c r="J4043" s="47">
        <f>MONTH(Table1[[#This Row],[DateTime]])</f>
        <v>1</v>
      </c>
    </row>
    <row r="4044" spans="1:10" x14ac:dyDescent="0.25">
      <c r="A4044" s="15" t="s">
        <v>33</v>
      </c>
      <c r="B4044" s="17">
        <v>43488</v>
      </c>
      <c r="C4044" s="18">
        <v>51</v>
      </c>
      <c r="D4044" s="18">
        <v>5</v>
      </c>
      <c r="E4044" s="18">
        <v>46</v>
      </c>
      <c r="F4044" s="9">
        <v>0</v>
      </c>
      <c r="G4044" s="24">
        <v>4</v>
      </c>
      <c r="H4044" s="24">
        <f>Table1[[#This Row],[Week]]+7</f>
        <v>11</v>
      </c>
      <c r="I4044" s="32">
        <f>VLOOKUP(Table1[[#This Row],[WeekName]],LookUp!A:B,2)</f>
        <v>43486</v>
      </c>
      <c r="J4044" s="47">
        <f>MONTH(Table1[[#This Row],[DateTime]])</f>
        <v>1</v>
      </c>
    </row>
    <row r="4045" spans="1:10" x14ac:dyDescent="0.25">
      <c r="A4045" s="15" t="s">
        <v>34</v>
      </c>
      <c r="B4045" s="17">
        <v>43488</v>
      </c>
      <c r="C4045" s="18">
        <v>72</v>
      </c>
      <c r="D4045" s="18">
        <v>10</v>
      </c>
      <c r="E4045" s="18">
        <v>62</v>
      </c>
      <c r="F4045" s="9">
        <v>0</v>
      </c>
      <c r="G4045" s="24">
        <v>4</v>
      </c>
      <c r="H4045" s="24">
        <f>Table1[[#This Row],[Week]]+7</f>
        <v>11</v>
      </c>
      <c r="I4045" s="32">
        <f>VLOOKUP(Table1[[#This Row],[WeekName]],LookUp!A:B,2)</f>
        <v>43486</v>
      </c>
      <c r="J4045" s="47">
        <f>MONTH(Table1[[#This Row],[DateTime]])</f>
        <v>1</v>
      </c>
    </row>
    <row r="4046" spans="1:10" x14ac:dyDescent="0.25">
      <c r="A4046" s="15" t="s">
        <v>35</v>
      </c>
      <c r="B4046" s="17">
        <v>43488</v>
      </c>
      <c r="C4046" s="18">
        <v>396</v>
      </c>
      <c r="D4046" s="18">
        <v>29</v>
      </c>
      <c r="E4046" s="18">
        <v>367</v>
      </c>
      <c r="F4046" s="9">
        <v>0</v>
      </c>
      <c r="G4046" s="24">
        <v>4</v>
      </c>
      <c r="H4046" s="24">
        <f>Table1[[#This Row],[Week]]+7</f>
        <v>11</v>
      </c>
      <c r="I4046" s="32">
        <f>VLOOKUP(Table1[[#This Row],[WeekName]],LookUp!A:B,2)</f>
        <v>43486</v>
      </c>
      <c r="J4046" s="47">
        <f>MONTH(Table1[[#This Row],[DateTime]])</f>
        <v>1</v>
      </c>
    </row>
    <row r="4047" spans="1:10" x14ac:dyDescent="0.25">
      <c r="A4047" s="15" t="s">
        <v>36</v>
      </c>
      <c r="B4047" s="17">
        <v>43488</v>
      </c>
      <c r="C4047" s="18">
        <v>396</v>
      </c>
      <c r="D4047" s="18">
        <v>0</v>
      </c>
      <c r="E4047" s="18">
        <v>396</v>
      </c>
      <c r="F4047" s="9">
        <v>0</v>
      </c>
      <c r="G4047" s="24">
        <v>4</v>
      </c>
      <c r="H4047" s="24">
        <f>Table1[[#This Row],[Week]]+7</f>
        <v>11</v>
      </c>
      <c r="I4047" s="32">
        <f>VLOOKUP(Table1[[#This Row],[WeekName]],LookUp!A:B,2)</f>
        <v>43486</v>
      </c>
      <c r="J4047" s="47">
        <f>MONTH(Table1[[#This Row],[DateTime]])</f>
        <v>1</v>
      </c>
    </row>
    <row r="4048" spans="1:10" x14ac:dyDescent="0.25">
      <c r="A4048" s="15" t="s">
        <v>37</v>
      </c>
      <c r="B4048" s="17">
        <v>43488</v>
      </c>
      <c r="C4048" s="18">
        <v>291</v>
      </c>
      <c r="D4048" s="18">
        <v>37</v>
      </c>
      <c r="E4048" s="18">
        <v>254</v>
      </c>
      <c r="F4048" s="9">
        <v>0</v>
      </c>
      <c r="G4048" s="24">
        <v>4</v>
      </c>
      <c r="H4048" s="24">
        <f>Table1[[#This Row],[Week]]+7</f>
        <v>11</v>
      </c>
      <c r="I4048" s="32">
        <f>VLOOKUP(Table1[[#This Row],[WeekName]],LookUp!A:B,2)</f>
        <v>43486</v>
      </c>
      <c r="J4048" s="47">
        <f>MONTH(Table1[[#This Row],[DateTime]])</f>
        <v>1</v>
      </c>
    </row>
    <row r="4049" spans="1:10" x14ac:dyDescent="0.25">
      <c r="A4049" s="15" t="s">
        <v>38</v>
      </c>
      <c r="B4049" s="17">
        <v>43488</v>
      </c>
      <c r="C4049" s="18">
        <v>107</v>
      </c>
      <c r="D4049" s="18">
        <v>23</v>
      </c>
      <c r="E4049" s="18">
        <v>84</v>
      </c>
      <c r="F4049" s="9">
        <v>0</v>
      </c>
      <c r="G4049" s="24">
        <v>4</v>
      </c>
      <c r="H4049" s="24">
        <f>Table1[[#This Row],[Week]]+7</f>
        <v>11</v>
      </c>
      <c r="I4049" s="32">
        <f>VLOOKUP(Table1[[#This Row],[WeekName]],LookUp!A:B,2)</f>
        <v>43486</v>
      </c>
      <c r="J4049" s="47">
        <f>MONTH(Table1[[#This Row],[DateTime]])</f>
        <v>1</v>
      </c>
    </row>
    <row r="4050" spans="1:10" x14ac:dyDescent="0.25">
      <c r="A4050" s="15" t="s">
        <v>39</v>
      </c>
      <c r="B4050" s="17">
        <v>43488</v>
      </c>
      <c r="C4050" s="18">
        <v>70</v>
      </c>
      <c r="D4050" s="18">
        <v>7</v>
      </c>
      <c r="E4050" s="18">
        <v>63</v>
      </c>
      <c r="F4050" s="9">
        <v>0</v>
      </c>
      <c r="G4050" s="24">
        <v>4</v>
      </c>
      <c r="H4050" s="24">
        <f>Table1[[#This Row],[Week]]+7</f>
        <v>11</v>
      </c>
      <c r="I4050" s="32">
        <f>VLOOKUP(Table1[[#This Row],[WeekName]],LookUp!A:B,2)</f>
        <v>43486</v>
      </c>
      <c r="J4050" s="47">
        <f>MONTH(Table1[[#This Row],[DateTime]])</f>
        <v>1</v>
      </c>
    </row>
    <row r="4051" spans="1:10" x14ac:dyDescent="0.25">
      <c r="A4051" s="15" t="s">
        <v>40</v>
      </c>
      <c r="B4051" s="17">
        <v>43488</v>
      </c>
      <c r="C4051" s="18">
        <v>27</v>
      </c>
      <c r="D4051" s="18">
        <v>0</v>
      </c>
      <c r="E4051" s="18">
        <v>0</v>
      </c>
      <c r="F4051" s="9">
        <v>0</v>
      </c>
      <c r="G4051" s="24">
        <v>4</v>
      </c>
      <c r="H4051" s="24">
        <f>Table1[[#This Row],[Week]]+7</f>
        <v>11</v>
      </c>
      <c r="I4051" s="32">
        <f>VLOOKUP(Table1[[#This Row],[WeekName]],LookUp!A:B,2)</f>
        <v>43486</v>
      </c>
      <c r="J4051" s="47">
        <f>MONTH(Table1[[#This Row],[DateTime]])</f>
        <v>1</v>
      </c>
    </row>
    <row r="4052" spans="1:10" x14ac:dyDescent="0.25">
      <c r="A4052" s="15" t="s">
        <v>41</v>
      </c>
      <c r="B4052" s="17">
        <v>43488</v>
      </c>
      <c r="C4052" s="18">
        <v>978</v>
      </c>
      <c r="D4052" s="18">
        <v>206</v>
      </c>
      <c r="E4052" s="18">
        <v>772</v>
      </c>
      <c r="F4052" s="9">
        <v>0</v>
      </c>
      <c r="G4052" s="24">
        <v>4</v>
      </c>
      <c r="H4052" s="24">
        <f>Table1[[#This Row],[Week]]+7</f>
        <v>11</v>
      </c>
      <c r="I4052" s="32">
        <f>VLOOKUP(Table1[[#This Row],[WeekName]],LookUp!A:B,2)</f>
        <v>43486</v>
      </c>
      <c r="J4052" s="47">
        <f>MONTH(Table1[[#This Row],[DateTime]])</f>
        <v>1</v>
      </c>
    </row>
    <row r="4053" spans="1:10" x14ac:dyDescent="0.25">
      <c r="A4053" s="15" t="s">
        <v>42</v>
      </c>
      <c r="B4053" s="17">
        <v>43488</v>
      </c>
      <c r="C4053" s="18">
        <v>4103</v>
      </c>
      <c r="D4053" s="18">
        <v>288</v>
      </c>
      <c r="E4053" s="18">
        <v>3815</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7</v>
      </c>
      <c r="B4056" s="17">
        <v>43489</v>
      </c>
      <c r="C4056" s="18">
        <v>19</v>
      </c>
      <c r="D4056" s="18">
        <v>2</v>
      </c>
      <c r="E4056" s="18">
        <v>17</v>
      </c>
      <c r="F4056" s="9">
        <v>0</v>
      </c>
      <c r="G4056" s="24">
        <v>4</v>
      </c>
      <c r="H4056" s="24">
        <f>Table1[[#This Row],[Week]]+7</f>
        <v>11</v>
      </c>
      <c r="I4056" s="32">
        <f>VLOOKUP(Table1[[#This Row],[WeekName]],LookUp!A:B,2)</f>
        <v>43486</v>
      </c>
      <c r="J4056" s="47">
        <f>MONTH(Table1[[#This Row],[DateTime]])</f>
        <v>1</v>
      </c>
    </row>
    <row r="4057" spans="1:10" x14ac:dyDescent="0.25">
      <c r="A4057" s="15" t="s">
        <v>8</v>
      </c>
      <c r="B4057" s="17">
        <v>43489</v>
      </c>
      <c r="C4057" s="18">
        <v>61</v>
      </c>
      <c r="D4057" s="18">
        <v>5</v>
      </c>
      <c r="E4057" s="18">
        <v>56</v>
      </c>
      <c r="F4057" s="9">
        <v>0</v>
      </c>
      <c r="G4057" s="24">
        <v>4</v>
      </c>
      <c r="H4057" s="24">
        <f>Table1[[#This Row],[Week]]+7</f>
        <v>11</v>
      </c>
      <c r="I4057" s="32">
        <f>VLOOKUP(Table1[[#This Row],[WeekName]],LookUp!A:B,2)</f>
        <v>43486</v>
      </c>
      <c r="J4057" s="47">
        <f>MONTH(Table1[[#This Row],[DateTime]])</f>
        <v>1</v>
      </c>
    </row>
    <row r="4058" spans="1:10" x14ac:dyDescent="0.25">
      <c r="A4058" s="15" t="s">
        <v>9</v>
      </c>
      <c r="B4058" s="17">
        <v>43489</v>
      </c>
      <c r="C4058" s="18">
        <v>37</v>
      </c>
      <c r="D4058" s="18">
        <v>1</v>
      </c>
      <c r="E4058" s="18">
        <v>36</v>
      </c>
      <c r="F4058" s="9">
        <v>0</v>
      </c>
      <c r="G4058" s="24">
        <v>4</v>
      </c>
      <c r="H4058" s="24">
        <f>Table1[[#This Row],[Week]]+7</f>
        <v>11</v>
      </c>
      <c r="I4058" s="32">
        <f>VLOOKUP(Table1[[#This Row],[WeekName]],LookUp!A:B,2)</f>
        <v>43486</v>
      </c>
      <c r="J4058" s="47">
        <f>MONTH(Table1[[#This Row],[DateTime]])</f>
        <v>1</v>
      </c>
    </row>
    <row r="4059" spans="1:10" x14ac:dyDescent="0.25">
      <c r="A4059" s="15" t="s">
        <v>11</v>
      </c>
      <c r="B4059" s="17">
        <v>43489</v>
      </c>
      <c r="C4059" s="18">
        <v>4</v>
      </c>
      <c r="D4059" s="18">
        <v>2</v>
      </c>
      <c r="E4059" s="18">
        <v>2</v>
      </c>
      <c r="F4059" s="9">
        <v>0</v>
      </c>
      <c r="G4059" s="24">
        <v>4</v>
      </c>
      <c r="H4059" s="24">
        <f>Table1[[#This Row],[Week]]+7</f>
        <v>11</v>
      </c>
      <c r="I4059" s="32">
        <f>VLOOKUP(Table1[[#This Row],[WeekName]],LookUp!A:B,2)</f>
        <v>43486</v>
      </c>
      <c r="J4059" s="47">
        <f>MONTH(Table1[[#This Row],[DateTime]])</f>
        <v>1</v>
      </c>
    </row>
    <row r="4060" spans="1:10" x14ac:dyDescent="0.25">
      <c r="A4060" s="15" t="s">
        <v>12</v>
      </c>
      <c r="B4060" s="17">
        <v>43489</v>
      </c>
      <c r="C4060" s="18">
        <v>2</v>
      </c>
      <c r="D4060" s="18">
        <v>0</v>
      </c>
      <c r="E4060" s="18">
        <v>2</v>
      </c>
      <c r="F4060" s="9">
        <v>0</v>
      </c>
      <c r="G4060" s="24">
        <v>4</v>
      </c>
      <c r="H4060" s="24">
        <f>Table1[[#This Row],[Week]]+7</f>
        <v>11</v>
      </c>
      <c r="I4060" s="32">
        <f>VLOOKUP(Table1[[#This Row],[WeekName]],LookUp!A:B,2)</f>
        <v>43486</v>
      </c>
      <c r="J4060" s="47">
        <f>MONTH(Table1[[#This Row],[DateTime]])</f>
        <v>1</v>
      </c>
    </row>
    <row r="4061" spans="1:10" x14ac:dyDescent="0.25">
      <c r="A4061" s="15" t="s">
        <v>13</v>
      </c>
      <c r="B4061" s="17">
        <v>43489</v>
      </c>
      <c r="C4061" s="18">
        <v>3333</v>
      </c>
      <c r="D4061" s="18">
        <v>92</v>
      </c>
      <c r="E4061" s="18">
        <v>3199</v>
      </c>
      <c r="F4061" s="9">
        <v>42</v>
      </c>
      <c r="G4061" s="24">
        <v>4</v>
      </c>
      <c r="H4061" s="24">
        <f>Table1[[#This Row],[Week]]+7</f>
        <v>11</v>
      </c>
      <c r="I4061" s="32">
        <f>VLOOKUP(Table1[[#This Row],[WeekName]],LookUp!A:B,2)</f>
        <v>43486</v>
      </c>
      <c r="J4061" s="47">
        <f>MONTH(Table1[[#This Row],[DateTime]])</f>
        <v>1</v>
      </c>
    </row>
    <row r="4062" spans="1:10" x14ac:dyDescent="0.25">
      <c r="A4062" s="15" t="s">
        <v>48</v>
      </c>
      <c r="B4062" s="17">
        <v>43489</v>
      </c>
      <c r="C4062" s="18">
        <v>267</v>
      </c>
      <c r="D4062" s="18">
        <v>4</v>
      </c>
      <c r="E4062" s="18">
        <v>263</v>
      </c>
      <c r="F4062" s="9">
        <v>0</v>
      </c>
      <c r="G4062" s="24">
        <v>4</v>
      </c>
      <c r="H4062" s="24">
        <f>Table1[[#This Row],[Week]]+7</f>
        <v>11</v>
      </c>
      <c r="I4062" s="32">
        <f>VLOOKUP(Table1[[#This Row],[WeekName]],LookUp!A:B,2)</f>
        <v>43486</v>
      </c>
      <c r="J4062" s="47">
        <f>MONTH(Table1[[#This Row],[DateTime]])</f>
        <v>1</v>
      </c>
    </row>
    <row r="4063" spans="1:10" x14ac:dyDescent="0.25">
      <c r="A4063" s="15" t="s">
        <v>14</v>
      </c>
      <c r="B4063" s="17">
        <v>43489</v>
      </c>
      <c r="C4063" s="18">
        <v>280</v>
      </c>
      <c r="D4063" s="18">
        <v>3</v>
      </c>
      <c r="E4063" s="18">
        <v>277</v>
      </c>
      <c r="F4063" s="9">
        <v>0</v>
      </c>
      <c r="G4063" s="24">
        <v>4</v>
      </c>
      <c r="H4063" s="24">
        <f>Table1[[#This Row],[Week]]+7</f>
        <v>11</v>
      </c>
      <c r="I4063" s="32">
        <f>VLOOKUP(Table1[[#This Row],[WeekName]],LookUp!A:B,2)</f>
        <v>43486</v>
      </c>
      <c r="J4063" s="47">
        <f>MONTH(Table1[[#This Row],[DateTime]])</f>
        <v>1</v>
      </c>
    </row>
    <row r="4064" spans="1:10" x14ac:dyDescent="0.25">
      <c r="A4064" s="15" t="s">
        <v>15</v>
      </c>
      <c r="B4064" s="17">
        <v>43489</v>
      </c>
      <c r="C4064" s="18">
        <v>14</v>
      </c>
      <c r="D4064" s="18">
        <v>3</v>
      </c>
      <c r="E4064" s="18">
        <v>11</v>
      </c>
      <c r="F4064" s="9">
        <v>0</v>
      </c>
      <c r="G4064" s="24">
        <v>4</v>
      </c>
      <c r="H4064" s="24">
        <f>Table1[[#This Row],[Week]]+7</f>
        <v>11</v>
      </c>
      <c r="I4064" s="32">
        <f>VLOOKUP(Table1[[#This Row],[WeekName]],LookUp!A:B,2)</f>
        <v>43486</v>
      </c>
      <c r="J4064" s="47">
        <f>MONTH(Table1[[#This Row],[DateTime]])</f>
        <v>1</v>
      </c>
    </row>
    <row r="4065" spans="1:10" x14ac:dyDescent="0.25">
      <c r="A4065" s="15" t="s">
        <v>16</v>
      </c>
      <c r="B4065" s="17">
        <v>43489</v>
      </c>
      <c r="C4065" s="18">
        <v>16</v>
      </c>
      <c r="D4065" s="18">
        <v>1</v>
      </c>
      <c r="E4065" s="18">
        <v>15</v>
      </c>
      <c r="F4065" s="9">
        <v>0</v>
      </c>
      <c r="G4065" s="24">
        <v>4</v>
      </c>
      <c r="H4065" s="24">
        <f>Table1[[#This Row],[Week]]+7</f>
        <v>11</v>
      </c>
      <c r="I4065" s="32">
        <f>VLOOKUP(Table1[[#This Row],[WeekName]],LookUp!A:B,2)</f>
        <v>43486</v>
      </c>
      <c r="J4065" s="47">
        <f>MONTH(Table1[[#This Row],[DateTime]])</f>
        <v>1</v>
      </c>
    </row>
    <row r="4066" spans="1:10" x14ac:dyDescent="0.25">
      <c r="A4066" s="15" t="s">
        <v>17</v>
      </c>
      <c r="B4066" s="17">
        <v>43489</v>
      </c>
      <c r="C4066" s="18">
        <v>159</v>
      </c>
      <c r="D4066" s="18">
        <v>29</v>
      </c>
      <c r="E4066" s="18">
        <v>130</v>
      </c>
      <c r="F4066" s="9">
        <v>0</v>
      </c>
      <c r="G4066" s="24">
        <v>4</v>
      </c>
      <c r="H4066" s="24">
        <f>Table1[[#This Row],[Week]]+7</f>
        <v>11</v>
      </c>
      <c r="I4066" s="32">
        <f>VLOOKUP(Table1[[#This Row],[WeekName]],LookUp!A:B,2)</f>
        <v>43486</v>
      </c>
      <c r="J4066" s="47">
        <f>MONTH(Table1[[#This Row],[DateTime]])</f>
        <v>1</v>
      </c>
    </row>
    <row r="4067" spans="1:10" x14ac:dyDescent="0.25">
      <c r="A4067" s="15" t="s">
        <v>18</v>
      </c>
      <c r="B4067" s="17">
        <v>43489</v>
      </c>
      <c r="C4067" s="18">
        <v>114</v>
      </c>
      <c r="D4067" s="18">
        <v>1</v>
      </c>
      <c r="E4067" s="18">
        <v>113</v>
      </c>
      <c r="F4067" s="9">
        <v>0</v>
      </c>
      <c r="G4067" s="24">
        <v>4</v>
      </c>
      <c r="H4067" s="24">
        <f>Table1[[#This Row],[Week]]+7</f>
        <v>11</v>
      </c>
      <c r="I4067" s="32">
        <f>VLOOKUP(Table1[[#This Row],[WeekName]],LookUp!A:B,2)</f>
        <v>43486</v>
      </c>
      <c r="J4067" s="47">
        <f>MONTH(Table1[[#This Row],[DateTime]])</f>
        <v>1</v>
      </c>
    </row>
    <row r="4068" spans="1:10" x14ac:dyDescent="0.25">
      <c r="A4068" s="15" t="s">
        <v>19</v>
      </c>
      <c r="B4068" s="17">
        <v>43489</v>
      </c>
      <c r="C4068" s="18">
        <v>1</v>
      </c>
      <c r="D4068" s="18">
        <v>0</v>
      </c>
      <c r="E4068" s="18">
        <v>1</v>
      </c>
      <c r="F4068" s="9">
        <v>0</v>
      </c>
      <c r="G4068" s="24">
        <v>4</v>
      </c>
      <c r="H4068" s="24">
        <f>Table1[[#This Row],[Week]]+7</f>
        <v>11</v>
      </c>
      <c r="I4068" s="32">
        <f>VLOOKUP(Table1[[#This Row],[WeekName]],LookUp!A:B,2)</f>
        <v>43486</v>
      </c>
      <c r="J4068" s="47">
        <f>MONTH(Table1[[#This Row],[DateTime]])</f>
        <v>1</v>
      </c>
    </row>
    <row r="4069" spans="1:10" x14ac:dyDescent="0.25">
      <c r="A4069" s="15" t="s">
        <v>20</v>
      </c>
      <c r="B4069" s="17">
        <v>43489</v>
      </c>
      <c r="C4069" s="18">
        <v>1</v>
      </c>
      <c r="D4069" s="18">
        <v>0</v>
      </c>
      <c r="E4069" s="18">
        <v>1</v>
      </c>
      <c r="F4069" s="9">
        <v>0</v>
      </c>
      <c r="G4069" s="24">
        <v>4</v>
      </c>
      <c r="H4069" s="24">
        <f>Table1[[#This Row],[Week]]+7</f>
        <v>11</v>
      </c>
      <c r="I4069" s="32">
        <f>VLOOKUP(Table1[[#This Row],[WeekName]],LookUp!A:B,2)</f>
        <v>43486</v>
      </c>
      <c r="J4069" s="47">
        <f>MONTH(Table1[[#This Row],[DateTime]])</f>
        <v>1</v>
      </c>
    </row>
    <row r="4070" spans="1:10" x14ac:dyDescent="0.25">
      <c r="A4070" s="15" t="s">
        <v>21</v>
      </c>
      <c r="B4070" s="17">
        <v>43489</v>
      </c>
      <c r="C4070" s="18">
        <v>22</v>
      </c>
      <c r="D4070" s="18">
        <v>1</v>
      </c>
      <c r="E4070" s="18">
        <v>21</v>
      </c>
      <c r="F4070" s="9">
        <v>0</v>
      </c>
      <c r="G4070" s="24">
        <v>4</v>
      </c>
      <c r="H4070" s="24">
        <f>Table1[[#This Row],[Week]]+7</f>
        <v>11</v>
      </c>
      <c r="I4070" s="32">
        <f>VLOOKUP(Table1[[#This Row],[WeekName]],LookUp!A:B,2)</f>
        <v>43486</v>
      </c>
      <c r="J4070" s="47">
        <f>MONTH(Table1[[#This Row],[DateTime]])</f>
        <v>1</v>
      </c>
    </row>
    <row r="4071" spans="1:10" x14ac:dyDescent="0.25">
      <c r="A4071" s="15" t="s">
        <v>22</v>
      </c>
      <c r="B4071" s="17">
        <v>43489</v>
      </c>
      <c r="C4071" s="18">
        <v>4</v>
      </c>
      <c r="D4071" s="18">
        <v>0</v>
      </c>
      <c r="E4071" s="18">
        <v>4</v>
      </c>
      <c r="F4071" s="9">
        <v>0</v>
      </c>
      <c r="G4071" s="24">
        <v>4</v>
      </c>
      <c r="H4071" s="24">
        <f>Table1[[#This Row],[Week]]+7</f>
        <v>11</v>
      </c>
      <c r="I4071" s="32">
        <f>VLOOKUP(Table1[[#This Row],[WeekName]],LookUp!A:B,2)</f>
        <v>43486</v>
      </c>
      <c r="J4071" s="47">
        <f>MONTH(Table1[[#This Row],[DateTime]])</f>
        <v>1</v>
      </c>
    </row>
    <row r="4072" spans="1:10" x14ac:dyDescent="0.25">
      <c r="A4072" s="15" t="s">
        <v>23</v>
      </c>
      <c r="B4072" s="17">
        <v>43489</v>
      </c>
      <c r="C4072" s="18">
        <v>182</v>
      </c>
      <c r="D4072" s="18">
        <v>1</v>
      </c>
      <c r="E4072" s="18">
        <v>181</v>
      </c>
      <c r="F4072" s="9">
        <v>0</v>
      </c>
      <c r="G4072" s="24">
        <v>4</v>
      </c>
      <c r="H4072" s="24">
        <f>Table1[[#This Row],[Week]]+7</f>
        <v>11</v>
      </c>
      <c r="I4072" s="32">
        <f>VLOOKUP(Table1[[#This Row],[WeekName]],LookUp!A:B,2)</f>
        <v>43486</v>
      </c>
      <c r="J4072" s="47">
        <f>MONTH(Table1[[#This Row],[DateTime]])</f>
        <v>1</v>
      </c>
    </row>
    <row r="4073" spans="1:10" x14ac:dyDescent="0.25">
      <c r="A4073" s="15" t="s">
        <v>24</v>
      </c>
      <c r="B4073" s="17">
        <v>43489</v>
      </c>
      <c r="C4073" s="18">
        <v>2</v>
      </c>
      <c r="D4073" s="18">
        <v>0</v>
      </c>
      <c r="E4073" s="18">
        <v>2</v>
      </c>
      <c r="F4073" s="9">
        <v>0</v>
      </c>
      <c r="G4073" s="24">
        <v>4</v>
      </c>
      <c r="H4073" s="24">
        <f>Table1[[#This Row],[Week]]+7</f>
        <v>11</v>
      </c>
      <c r="I4073" s="32">
        <f>VLOOKUP(Table1[[#This Row],[WeekName]],LookUp!A:B,2)</f>
        <v>43486</v>
      </c>
      <c r="J4073" s="47">
        <f>MONTH(Table1[[#This Row],[DateTime]])</f>
        <v>1</v>
      </c>
    </row>
    <row r="4074" spans="1:10" x14ac:dyDescent="0.25">
      <c r="A4074" s="15" t="s">
        <v>25</v>
      </c>
      <c r="B4074" s="17">
        <v>43489</v>
      </c>
      <c r="C4074" s="18">
        <v>182</v>
      </c>
      <c r="D4074" s="18">
        <v>0</v>
      </c>
      <c r="E4074" s="18">
        <v>182</v>
      </c>
      <c r="F4074" s="9">
        <v>0</v>
      </c>
      <c r="G4074" s="24">
        <v>4</v>
      </c>
      <c r="H4074" s="24">
        <f>Table1[[#This Row],[Week]]+7</f>
        <v>11</v>
      </c>
      <c r="I4074" s="32">
        <f>VLOOKUP(Table1[[#This Row],[WeekName]],LookUp!A:B,2)</f>
        <v>43486</v>
      </c>
      <c r="J4074" s="47">
        <f>MONTH(Table1[[#This Row],[DateTime]])</f>
        <v>1</v>
      </c>
    </row>
    <row r="4075" spans="1:10" x14ac:dyDescent="0.25">
      <c r="A4075" s="15" t="s">
        <v>26</v>
      </c>
      <c r="B4075" s="17">
        <v>43489</v>
      </c>
      <c r="C4075" s="18">
        <v>538</v>
      </c>
      <c r="D4075" s="18">
        <v>3</v>
      </c>
      <c r="E4075" s="18">
        <v>535</v>
      </c>
      <c r="F4075" s="9">
        <v>0</v>
      </c>
      <c r="G4075" s="24">
        <v>4</v>
      </c>
      <c r="H4075" s="24">
        <f>Table1[[#This Row],[Week]]+7</f>
        <v>11</v>
      </c>
      <c r="I4075" s="32">
        <f>VLOOKUP(Table1[[#This Row],[WeekName]],LookUp!A:B,2)</f>
        <v>43486</v>
      </c>
      <c r="J4075" s="47">
        <f>MONTH(Table1[[#This Row],[DateTime]])</f>
        <v>1</v>
      </c>
    </row>
    <row r="4076" spans="1:10" x14ac:dyDescent="0.25">
      <c r="A4076" s="15" t="s">
        <v>27</v>
      </c>
      <c r="B4076" s="17">
        <v>43489</v>
      </c>
      <c r="C4076" s="18">
        <v>1484</v>
      </c>
      <c r="D4076" s="18">
        <v>17</v>
      </c>
      <c r="E4076" s="18">
        <v>1467</v>
      </c>
      <c r="F4076" s="9">
        <v>0</v>
      </c>
      <c r="G4076" s="24">
        <v>4</v>
      </c>
      <c r="H4076" s="24">
        <f>Table1[[#This Row],[Week]]+7</f>
        <v>11</v>
      </c>
      <c r="I4076" s="32">
        <f>VLOOKUP(Table1[[#This Row],[WeekName]],LookUp!A:B,2)</f>
        <v>43486</v>
      </c>
      <c r="J4076" s="47">
        <f>MONTH(Table1[[#This Row],[DateTime]])</f>
        <v>1</v>
      </c>
    </row>
    <row r="4077" spans="1:10" x14ac:dyDescent="0.25">
      <c r="A4077" s="15" t="s">
        <v>28</v>
      </c>
      <c r="B4077" s="17">
        <v>43489</v>
      </c>
      <c r="C4077" s="18">
        <v>133</v>
      </c>
      <c r="D4077" s="18">
        <v>12</v>
      </c>
      <c r="E4077" s="18">
        <v>121</v>
      </c>
      <c r="F4077" s="9">
        <v>0</v>
      </c>
      <c r="G4077" s="24">
        <v>4</v>
      </c>
      <c r="H4077" s="24">
        <f>Table1[[#This Row],[Week]]+7</f>
        <v>11</v>
      </c>
      <c r="I4077" s="32">
        <f>VLOOKUP(Table1[[#This Row],[WeekName]],LookUp!A:B,2)</f>
        <v>43486</v>
      </c>
      <c r="J4077" s="47">
        <f>MONTH(Table1[[#This Row],[DateTime]])</f>
        <v>1</v>
      </c>
    </row>
    <row r="4078" spans="1:10" x14ac:dyDescent="0.25">
      <c r="A4078" s="15" t="s">
        <v>29</v>
      </c>
      <c r="B4078" s="17">
        <v>43489</v>
      </c>
      <c r="C4078" s="18">
        <v>24</v>
      </c>
      <c r="D4078" s="18">
        <v>0</v>
      </c>
      <c r="E4078" s="18">
        <v>24</v>
      </c>
      <c r="F4078" s="9">
        <v>0</v>
      </c>
      <c r="G4078" s="24">
        <v>4</v>
      </c>
      <c r="H4078" s="24">
        <f>Table1[[#This Row],[Week]]+7</f>
        <v>11</v>
      </c>
      <c r="I4078" s="32">
        <f>VLOOKUP(Table1[[#This Row],[WeekName]],LookUp!A:B,2)</f>
        <v>43486</v>
      </c>
      <c r="J4078" s="47">
        <f>MONTH(Table1[[#This Row],[DateTime]])</f>
        <v>1</v>
      </c>
    </row>
    <row r="4079" spans="1:10" x14ac:dyDescent="0.25">
      <c r="A4079" s="15" t="s">
        <v>30</v>
      </c>
      <c r="B4079" s="17">
        <v>43489</v>
      </c>
      <c r="C4079" s="18">
        <v>8</v>
      </c>
      <c r="D4079" s="18">
        <v>0</v>
      </c>
      <c r="E4079" s="18">
        <v>8</v>
      </c>
      <c r="F4079" s="9">
        <v>0</v>
      </c>
      <c r="G4079" s="24">
        <v>4</v>
      </c>
      <c r="H4079" s="24">
        <f>Table1[[#This Row],[Week]]+7</f>
        <v>11</v>
      </c>
      <c r="I4079" s="32">
        <f>VLOOKUP(Table1[[#This Row],[WeekName]],LookUp!A:B,2)</f>
        <v>43486</v>
      </c>
      <c r="J4079" s="47">
        <f>MONTH(Table1[[#This Row],[DateTime]])</f>
        <v>1</v>
      </c>
    </row>
    <row r="4080" spans="1:10" x14ac:dyDescent="0.25">
      <c r="A4080" s="15" t="s">
        <v>31</v>
      </c>
      <c r="B4080" s="17">
        <v>43489</v>
      </c>
      <c r="C4080" s="18">
        <v>5</v>
      </c>
      <c r="D4080" s="18">
        <v>2</v>
      </c>
      <c r="E4080" s="18">
        <v>3</v>
      </c>
      <c r="F4080" s="9">
        <v>0</v>
      </c>
      <c r="G4080" s="24">
        <v>4</v>
      </c>
      <c r="H4080" s="24">
        <f>Table1[[#This Row],[Week]]+7</f>
        <v>11</v>
      </c>
      <c r="I4080" s="32">
        <f>VLOOKUP(Table1[[#This Row],[WeekName]],LookUp!A:B,2)</f>
        <v>43486</v>
      </c>
      <c r="J4080" s="47">
        <f>MONTH(Table1[[#This Row],[DateTime]])</f>
        <v>1</v>
      </c>
    </row>
    <row r="4081" spans="1:10" x14ac:dyDescent="0.25">
      <c r="A4081" s="15" t="s">
        <v>32</v>
      </c>
      <c r="B4081" s="17">
        <v>43489</v>
      </c>
      <c r="C4081" s="18">
        <v>139</v>
      </c>
      <c r="D4081" s="18">
        <v>12</v>
      </c>
      <c r="E4081" s="18">
        <v>127</v>
      </c>
      <c r="F4081" s="9">
        <v>0</v>
      </c>
      <c r="G4081" s="24">
        <v>4</v>
      </c>
      <c r="H4081" s="24">
        <f>Table1[[#This Row],[Week]]+7</f>
        <v>11</v>
      </c>
      <c r="I4081" s="32">
        <f>VLOOKUP(Table1[[#This Row],[WeekName]],LookUp!A:B,2)</f>
        <v>43486</v>
      </c>
      <c r="J4081" s="47">
        <f>MONTH(Table1[[#This Row],[DateTime]])</f>
        <v>1</v>
      </c>
    </row>
    <row r="4082" spans="1:10" x14ac:dyDescent="0.25">
      <c r="A4082" s="15" t="s">
        <v>33</v>
      </c>
      <c r="B4082" s="17">
        <v>43489</v>
      </c>
      <c r="C4082" s="18">
        <v>38</v>
      </c>
      <c r="D4082" s="18">
        <v>4</v>
      </c>
      <c r="E4082" s="18">
        <v>34</v>
      </c>
      <c r="F4082" s="9">
        <v>0</v>
      </c>
      <c r="G4082" s="24">
        <v>4</v>
      </c>
      <c r="H4082" s="24">
        <f>Table1[[#This Row],[Week]]+7</f>
        <v>11</v>
      </c>
      <c r="I4082" s="32">
        <f>VLOOKUP(Table1[[#This Row],[WeekName]],LookUp!A:B,2)</f>
        <v>43486</v>
      </c>
      <c r="J4082" s="47">
        <f>MONTH(Table1[[#This Row],[DateTime]])</f>
        <v>1</v>
      </c>
    </row>
    <row r="4083" spans="1:10" x14ac:dyDescent="0.25">
      <c r="A4083" s="15" t="s">
        <v>34</v>
      </c>
      <c r="B4083" s="17">
        <v>43489</v>
      </c>
      <c r="C4083" s="18">
        <v>82</v>
      </c>
      <c r="D4083" s="18">
        <v>15</v>
      </c>
      <c r="E4083" s="18">
        <v>67</v>
      </c>
      <c r="F4083" s="9">
        <v>0</v>
      </c>
      <c r="G4083" s="24">
        <v>4</v>
      </c>
      <c r="H4083" s="24">
        <f>Table1[[#This Row],[Week]]+7</f>
        <v>11</v>
      </c>
      <c r="I4083" s="32">
        <f>VLOOKUP(Table1[[#This Row],[WeekName]],LookUp!A:B,2)</f>
        <v>43486</v>
      </c>
      <c r="J4083" s="47">
        <f>MONTH(Table1[[#This Row],[DateTime]])</f>
        <v>1</v>
      </c>
    </row>
    <row r="4084" spans="1:10" x14ac:dyDescent="0.25">
      <c r="A4084" s="15" t="s">
        <v>35</v>
      </c>
      <c r="B4084" s="17">
        <v>43489</v>
      </c>
      <c r="C4084" s="18">
        <v>351</v>
      </c>
      <c r="D4084" s="18">
        <v>26</v>
      </c>
      <c r="E4084" s="18">
        <v>325</v>
      </c>
      <c r="F4084" s="9">
        <v>0</v>
      </c>
      <c r="G4084" s="24">
        <v>4</v>
      </c>
      <c r="H4084" s="24">
        <f>Table1[[#This Row],[Week]]+7</f>
        <v>11</v>
      </c>
      <c r="I4084" s="32">
        <f>VLOOKUP(Table1[[#This Row],[WeekName]],LookUp!A:B,2)</f>
        <v>43486</v>
      </c>
      <c r="J4084" s="47">
        <f>MONTH(Table1[[#This Row],[DateTime]])</f>
        <v>1</v>
      </c>
    </row>
    <row r="4085" spans="1:10" x14ac:dyDescent="0.25">
      <c r="A4085" s="15" t="s">
        <v>36</v>
      </c>
      <c r="B4085" s="17">
        <v>43489</v>
      </c>
      <c r="C4085" s="18">
        <v>351</v>
      </c>
      <c r="D4085" s="18">
        <v>0</v>
      </c>
      <c r="E4085" s="18">
        <v>351</v>
      </c>
      <c r="F4085" s="9">
        <v>0</v>
      </c>
      <c r="G4085" s="24">
        <v>4</v>
      </c>
      <c r="H4085" s="24">
        <f>Table1[[#This Row],[Week]]+7</f>
        <v>11</v>
      </c>
      <c r="I4085" s="32">
        <f>VLOOKUP(Table1[[#This Row],[WeekName]],LookUp!A:B,2)</f>
        <v>43486</v>
      </c>
      <c r="J4085" s="47">
        <f>MONTH(Table1[[#This Row],[DateTime]])</f>
        <v>1</v>
      </c>
    </row>
    <row r="4086" spans="1:10" x14ac:dyDescent="0.25">
      <c r="A4086" s="15" t="s">
        <v>37</v>
      </c>
      <c r="B4086" s="17">
        <v>43489</v>
      </c>
      <c r="C4086" s="18">
        <v>227</v>
      </c>
      <c r="D4086" s="18">
        <v>18</v>
      </c>
      <c r="E4086" s="18">
        <v>209</v>
      </c>
      <c r="F4086" s="9">
        <v>0</v>
      </c>
      <c r="G4086" s="24">
        <v>4</v>
      </c>
      <c r="H4086" s="24">
        <f>Table1[[#This Row],[Week]]+7</f>
        <v>11</v>
      </c>
      <c r="I4086" s="32">
        <f>VLOOKUP(Table1[[#This Row],[WeekName]],LookUp!A:B,2)</f>
        <v>43486</v>
      </c>
      <c r="J4086" s="47">
        <f>MONTH(Table1[[#This Row],[DateTime]])</f>
        <v>1</v>
      </c>
    </row>
    <row r="4087" spans="1:10" x14ac:dyDescent="0.25">
      <c r="A4087" s="15" t="s">
        <v>38</v>
      </c>
      <c r="B4087" s="17">
        <v>43489</v>
      </c>
      <c r="C4087" s="18">
        <v>84</v>
      </c>
      <c r="D4087" s="18">
        <v>12</v>
      </c>
      <c r="E4087" s="18">
        <v>72</v>
      </c>
      <c r="F4087" s="9">
        <v>0</v>
      </c>
      <c r="G4087" s="24">
        <v>4</v>
      </c>
      <c r="H4087" s="24">
        <f>Table1[[#This Row],[Week]]+7</f>
        <v>11</v>
      </c>
      <c r="I4087" s="32">
        <f>VLOOKUP(Table1[[#This Row],[WeekName]],LookUp!A:B,2)</f>
        <v>43486</v>
      </c>
      <c r="J4087" s="47">
        <f>MONTH(Table1[[#This Row],[DateTime]])</f>
        <v>1</v>
      </c>
    </row>
    <row r="4088" spans="1:10" x14ac:dyDescent="0.25">
      <c r="A4088" s="15" t="s">
        <v>39</v>
      </c>
      <c r="B4088" s="17">
        <v>43489</v>
      </c>
      <c r="C4088" s="18">
        <v>50</v>
      </c>
      <c r="D4088" s="18">
        <v>7</v>
      </c>
      <c r="E4088" s="18">
        <v>43</v>
      </c>
      <c r="F4088" s="9">
        <v>0</v>
      </c>
      <c r="G4088" s="24">
        <v>4</v>
      </c>
      <c r="H4088" s="24">
        <f>Table1[[#This Row],[Week]]+7</f>
        <v>11</v>
      </c>
      <c r="I4088" s="32">
        <f>VLOOKUP(Table1[[#This Row],[WeekName]],LookUp!A:B,2)</f>
        <v>43486</v>
      </c>
      <c r="J4088" s="47">
        <f>MONTH(Table1[[#This Row],[DateTime]])</f>
        <v>1</v>
      </c>
    </row>
    <row r="4089" spans="1:10" x14ac:dyDescent="0.25">
      <c r="A4089" s="15" t="s">
        <v>40</v>
      </c>
      <c r="B4089" s="17">
        <v>43489</v>
      </c>
      <c r="C4089" s="18">
        <v>27</v>
      </c>
      <c r="D4089" s="18">
        <v>0</v>
      </c>
      <c r="E4089" s="18">
        <v>0</v>
      </c>
      <c r="F4089" s="9">
        <v>0</v>
      </c>
      <c r="G4089" s="24">
        <v>4</v>
      </c>
      <c r="H4089" s="24">
        <f>Table1[[#This Row],[Week]]+7</f>
        <v>11</v>
      </c>
      <c r="I4089" s="32">
        <f>VLOOKUP(Table1[[#This Row],[WeekName]],LookUp!A:B,2)</f>
        <v>43486</v>
      </c>
      <c r="J4089" s="47">
        <f>MONTH(Table1[[#This Row],[DateTime]])</f>
        <v>1</v>
      </c>
    </row>
    <row r="4090" spans="1:10" x14ac:dyDescent="0.25">
      <c r="A4090" s="15" t="s">
        <v>41</v>
      </c>
      <c r="B4090" s="17">
        <v>43489</v>
      </c>
      <c r="C4090" s="18">
        <v>787</v>
      </c>
      <c r="D4090" s="18">
        <v>181</v>
      </c>
      <c r="E4090" s="18">
        <v>606</v>
      </c>
      <c r="F4090" s="9">
        <v>0</v>
      </c>
      <c r="G4090" s="24">
        <v>4</v>
      </c>
      <c r="H4090" s="24">
        <f>Table1[[#This Row],[Week]]+7</f>
        <v>11</v>
      </c>
      <c r="I4090" s="32">
        <f>VLOOKUP(Table1[[#This Row],[WeekName]],LookUp!A:B,2)</f>
        <v>43486</v>
      </c>
      <c r="J4090" s="47">
        <f>MONTH(Table1[[#This Row],[DateTime]])</f>
        <v>1</v>
      </c>
    </row>
    <row r="4091" spans="1:10" x14ac:dyDescent="0.25">
      <c r="A4091" s="15" t="s">
        <v>42</v>
      </c>
      <c r="B4091" s="17">
        <v>43489</v>
      </c>
      <c r="C4091" s="18">
        <v>3193</v>
      </c>
      <c r="D4091" s="18">
        <v>228</v>
      </c>
      <c r="E4091" s="18">
        <v>2965</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7</v>
      </c>
      <c r="B4095" s="17">
        <v>43490</v>
      </c>
      <c r="C4095" s="18">
        <v>14</v>
      </c>
      <c r="D4095" s="18">
        <v>0</v>
      </c>
      <c r="E4095" s="18">
        <v>14</v>
      </c>
      <c r="F4095" s="9">
        <v>0</v>
      </c>
      <c r="G4095" s="24">
        <v>4</v>
      </c>
      <c r="H4095" s="24">
        <f>Table1[[#This Row],[Week]]+7</f>
        <v>11</v>
      </c>
      <c r="I4095" s="32">
        <f>VLOOKUP(Table1[[#This Row],[WeekName]],LookUp!A:B,2)</f>
        <v>43486</v>
      </c>
      <c r="J4095" s="47">
        <f>MONTH(Table1[[#This Row],[DateTime]])</f>
        <v>1</v>
      </c>
    </row>
    <row r="4096" spans="1:10" x14ac:dyDescent="0.25">
      <c r="A4096" s="15" t="s">
        <v>8</v>
      </c>
      <c r="B4096" s="17">
        <v>43490</v>
      </c>
      <c r="C4096" s="18">
        <v>49</v>
      </c>
      <c r="D4096" s="18">
        <v>11</v>
      </c>
      <c r="E4096" s="18">
        <v>38</v>
      </c>
      <c r="F4096" s="9">
        <v>0</v>
      </c>
      <c r="G4096" s="24">
        <v>4</v>
      </c>
      <c r="H4096" s="24">
        <f>Table1[[#This Row],[Week]]+7</f>
        <v>11</v>
      </c>
      <c r="I4096" s="32">
        <f>VLOOKUP(Table1[[#This Row],[WeekName]],LookUp!A:B,2)</f>
        <v>43486</v>
      </c>
      <c r="J4096" s="47">
        <f>MONTH(Table1[[#This Row],[DateTime]])</f>
        <v>1</v>
      </c>
    </row>
    <row r="4097" spans="1:10" x14ac:dyDescent="0.25">
      <c r="A4097" s="15" t="s">
        <v>9</v>
      </c>
      <c r="B4097" s="17">
        <v>43490</v>
      </c>
      <c r="C4097" s="18">
        <v>24</v>
      </c>
      <c r="D4097" s="18">
        <v>1</v>
      </c>
      <c r="E4097" s="18">
        <v>23</v>
      </c>
      <c r="F4097" s="9">
        <v>0</v>
      </c>
      <c r="G4097" s="24">
        <v>4</v>
      </c>
      <c r="H4097" s="24">
        <f>Table1[[#This Row],[Week]]+7</f>
        <v>11</v>
      </c>
      <c r="I4097" s="32">
        <f>VLOOKUP(Table1[[#This Row],[WeekName]],LookUp!A:B,2)</f>
        <v>43486</v>
      </c>
      <c r="J4097" s="47">
        <f>MONTH(Table1[[#This Row],[DateTime]])</f>
        <v>1</v>
      </c>
    </row>
    <row r="4098" spans="1:10" x14ac:dyDescent="0.25">
      <c r="A4098" s="15" t="s">
        <v>11</v>
      </c>
      <c r="B4098" s="17">
        <v>43490</v>
      </c>
      <c r="C4098" s="18">
        <v>11</v>
      </c>
      <c r="D4098" s="18">
        <v>1</v>
      </c>
      <c r="E4098" s="18">
        <v>10</v>
      </c>
      <c r="F4098" s="9">
        <v>0</v>
      </c>
      <c r="G4098" s="24">
        <v>4</v>
      </c>
      <c r="H4098" s="24">
        <f>Table1[[#This Row],[Week]]+7</f>
        <v>11</v>
      </c>
      <c r="I4098" s="32">
        <f>VLOOKUP(Table1[[#This Row],[WeekName]],LookUp!A:B,2)</f>
        <v>43486</v>
      </c>
      <c r="J4098" s="47">
        <f>MONTH(Table1[[#This Row],[DateTime]])</f>
        <v>1</v>
      </c>
    </row>
    <row r="4099" spans="1:10" x14ac:dyDescent="0.25">
      <c r="A4099" s="15" t="s">
        <v>12</v>
      </c>
      <c r="B4099" s="17">
        <v>43490</v>
      </c>
      <c r="C4099" s="18">
        <v>10</v>
      </c>
      <c r="D4099" s="18">
        <v>0</v>
      </c>
      <c r="E4099" s="18">
        <v>10</v>
      </c>
      <c r="F4099" s="9">
        <v>0</v>
      </c>
      <c r="G4099" s="24">
        <v>4</v>
      </c>
      <c r="H4099" s="24">
        <f>Table1[[#This Row],[Week]]+7</f>
        <v>11</v>
      </c>
      <c r="I4099" s="32">
        <f>VLOOKUP(Table1[[#This Row],[WeekName]],LookUp!A:B,2)</f>
        <v>43486</v>
      </c>
      <c r="J4099" s="47">
        <f>MONTH(Table1[[#This Row],[DateTime]])</f>
        <v>1</v>
      </c>
    </row>
    <row r="4100" spans="1:10" x14ac:dyDescent="0.25">
      <c r="A4100" s="15" t="s">
        <v>13</v>
      </c>
      <c r="B4100" s="17">
        <v>43490</v>
      </c>
      <c r="C4100" s="18">
        <v>3144</v>
      </c>
      <c r="D4100" s="18">
        <v>84</v>
      </c>
      <c r="E4100" s="18">
        <v>3039</v>
      </c>
      <c r="F4100" s="9">
        <v>21</v>
      </c>
      <c r="G4100" s="24">
        <v>4</v>
      </c>
      <c r="H4100" s="24">
        <f>Table1[[#This Row],[Week]]+7</f>
        <v>11</v>
      </c>
      <c r="I4100" s="32">
        <f>VLOOKUP(Table1[[#This Row],[WeekName]],LookUp!A:B,2)</f>
        <v>43486</v>
      </c>
      <c r="J4100" s="47">
        <f>MONTH(Table1[[#This Row],[DateTime]])</f>
        <v>1</v>
      </c>
    </row>
    <row r="4101" spans="1:10" x14ac:dyDescent="0.25">
      <c r="A4101" s="15" t="s">
        <v>48</v>
      </c>
      <c r="B4101" s="17">
        <v>43490</v>
      </c>
      <c r="C4101" s="18">
        <v>281</v>
      </c>
      <c r="D4101" s="18">
        <v>2</v>
      </c>
      <c r="E4101" s="18">
        <v>279</v>
      </c>
      <c r="F4101" s="9">
        <v>0</v>
      </c>
      <c r="G4101" s="24">
        <v>4</v>
      </c>
      <c r="H4101" s="24">
        <f>Table1[[#This Row],[Week]]+7</f>
        <v>11</v>
      </c>
      <c r="I4101" s="32">
        <f>VLOOKUP(Table1[[#This Row],[WeekName]],LookUp!A:B,2)</f>
        <v>43486</v>
      </c>
      <c r="J4101" s="47">
        <f>MONTH(Table1[[#This Row],[DateTime]])</f>
        <v>1</v>
      </c>
    </row>
    <row r="4102" spans="1:10" x14ac:dyDescent="0.25">
      <c r="A4102" s="15" t="s">
        <v>14</v>
      </c>
      <c r="B4102" s="17">
        <v>43490</v>
      </c>
      <c r="C4102" s="18">
        <v>294</v>
      </c>
      <c r="D4102" s="18">
        <v>1</v>
      </c>
      <c r="E4102" s="18">
        <v>293</v>
      </c>
      <c r="F4102" s="9">
        <v>0</v>
      </c>
      <c r="G4102" s="24">
        <v>4</v>
      </c>
      <c r="H4102" s="24">
        <f>Table1[[#This Row],[Week]]+7</f>
        <v>11</v>
      </c>
      <c r="I4102" s="32">
        <f>VLOOKUP(Table1[[#This Row],[WeekName]],LookUp!A:B,2)</f>
        <v>43486</v>
      </c>
      <c r="J4102" s="47">
        <f>MONTH(Table1[[#This Row],[DateTime]])</f>
        <v>1</v>
      </c>
    </row>
    <row r="4103" spans="1:10" x14ac:dyDescent="0.25">
      <c r="A4103" s="15" t="s">
        <v>15</v>
      </c>
      <c r="B4103" s="17">
        <v>43490</v>
      </c>
      <c r="C4103" s="18">
        <v>7</v>
      </c>
      <c r="D4103" s="18">
        <v>1</v>
      </c>
      <c r="E4103" s="18">
        <v>6</v>
      </c>
      <c r="F4103" s="9">
        <v>0</v>
      </c>
      <c r="G4103" s="24">
        <v>4</v>
      </c>
      <c r="H4103" s="24">
        <f>Table1[[#This Row],[Week]]+7</f>
        <v>11</v>
      </c>
      <c r="I4103" s="32">
        <f>VLOOKUP(Table1[[#This Row],[WeekName]],LookUp!A:B,2)</f>
        <v>43486</v>
      </c>
      <c r="J4103" s="47">
        <f>MONTH(Table1[[#This Row],[DateTime]])</f>
        <v>1</v>
      </c>
    </row>
    <row r="4104" spans="1:10" x14ac:dyDescent="0.25">
      <c r="A4104" s="15" t="s">
        <v>16</v>
      </c>
      <c r="B4104" s="17">
        <v>43490</v>
      </c>
      <c r="C4104" s="18">
        <v>8</v>
      </c>
      <c r="D4104" s="18">
        <v>1</v>
      </c>
      <c r="E4104" s="18">
        <v>7</v>
      </c>
      <c r="F4104" s="9">
        <v>0</v>
      </c>
      <c r="G4104" s="24">
        <v>4</v>
      </c>
      <c r="H4104" s="24">
        <f>Table1[[#This Row],[Week]]+7</f>
        <v>11</v>
      </c>
      <c r="I4104" s="32">
        <f>VLOOKUP(Table1[[#This Row],[WeekName]],LookUp!A:B,2)</f>
        <v>43486</v>
      </c>
      <c r="J4104" s="47">
        <f>MONTH(Table1[[#This Row],[DateTime]])</f>
        <v>1</v>
      </c>
    </row>
    <row r="4105" spans="1:10" x14ac:dyDescent="0.25">
      <c r="A4105" s="15" t="s">
        <v>17</v>
      </c>
      <c r="B4105" s="17">
        <v>43490</v>
      </c>
      <c r="C4105" s="18">
        <v>145</v>
      </c>
      <c r="D4105" s="18">
        <v>36</v>
      </c>
      <c r="E4105" s="18">
        <v>109</v>
      </c>
      <c r="F4105" s="9">
        <v>0</v>
      </c>
      <c r="G4105" s="24">
        <v>4</v>
      </c>
      <c r="H4105" s="24">
        <f>Table1[[#This Row],[Week]]+7</f>
        <v>11</v>
      </c>
      <c r="I4105" s="32">
        <f>VLOOKUP(Table1[[#This Row],[WeekName]],LookUp!A:B,2)</f>
        <v>43486</v>
      </c>
      <c r="J4105" s="47">
        <f>MONTH(Table1[[#This Row],[DateTime]])</f>
        <v>1</v>
      </c>
    </row>
    <row r="4106" spans="1:10" x14ac:dyDescent="0.25">
      <c r="A4106" s="15" t="s">
        <v>18</v>
      </c>
      <c r="B4106" s="17">
        <v>43490</v>
      </c>
      <c r="C4106" s="18">
        <v>93</v>
      </c>
      <c r="D4106" s="18">
        <v>2</v>
      </c>
      <c r="E4106" s="18">
        <v>91</v>
      </c>
      <c r="F4106" s="9">
        <v>0</v>
      </c>
      <c r="G4106" s="24">
        <v>4</v>
      </c>
      <c r="H4106" s="24">
        <f>Table1[[#This Row],[Week]]+7</f>
        <v>11</v>
      </c>
      <c r="I4106" s="32">
        <f>VLOOKUP(Table1[[#This Row],[WeekName]],LookUp!A:B,2)</f>
        <v>43486</v>
      </c>
      <c r="J4106" s="47">
        <f>MONTH(Table1[[#This Row],[DateTime]])</f>
        <v>1</v>
      </c>
    </row>
    <row r="4107" spans="1:10" x14ac:dyDescent="0.25">
      <c r="A4107" s="15" t="s">
        <v>19</v>
      </c>
      <c r="B4107" s="17">
        <v>43490</v>
      </c>
      <c r="C4107" s="18">
        <v>2</v>
      </c>
      <c r="D4107" s="18">
        <v>0</v>
      </c>
      <c r="E4107" s="18">
        <v>2</v>
      </c>
      <c r="F4107" s="9">
        <v>0</v>
      </c>
      <c r="G4107" s="24">
        <v>4</v>
      </c>
      <c r="H4107" s="24">
        <f>Table1[[#This Row],[Week]]+7</f>
        <v>11</v>
      </c>
      <c r="I4107" s="32">
        <f>VLOOKUP(Table1[[#This Row],[WeekName]],LookUp!A:B,2)</f>
        <v>43486</v>
      </c>
      <c r="J4107" s="47">
        <f>MONTH(Table1[[#This Row],[DateTime]])</f>
        <v>1</v>
      </c>
    </row>
    <row r="4108" spans="1:10" x14ac:dyDescent="0.25">
      <c r="A4108" s="15" t="s">
        <v>20</v>
      </c>
      <c r="B4108" s="17">
        <v>43490</v>
      </c>
      <c r="C4108" s="18">
        <v>2</v>
      </c>
      <c r="D4108" s="18">
        <v>0</v>
      </c>
      <c r="E4108" s="18">
        <v>2</v>
      </c>
      <c r="F4108" s="9">
        <v>0</v>
      </c>
      <c r="G4108" s="24">
        <v>4</v>
      </c>
      <c r="H4108" s="24">
        <f>Table1[[#This Row],[Week]]+7</f>
        <v>11</v>
      </c>
      <c r="I4108" s="32">
        <f>VLOOKUP(Table1[[#This Row],[WeekName]],LookUp!A:B,2)</f>
        <v>43486</v>
      </c>
      <c r="J4108" s="47">
        <f>MONTH(Table1[[#This Row],[DateTime]])</f>
        <v>1</v>
      </c>
    </row>
    <row r="4109" spans="1:10" x14ac:dyDescent="0.25">
      <c r="A4109" s="15" t="s">
        <v>21</v>
      </c>
      <c r="B4109" s="17">
        <v>43490</v>
      </c>
      <c r="C4109" s="18">
        <v>19</v>
      </c>
      <c r="D4109" s="18">
        <v>1</v>
      </c>
      <c r="E4109" s="18">
        <v>18</v>
      </c>
      <c r="F4109" s="9">
        <v>0</v>
      </c>
      <c r="G4109" s="24">
        <v>4</v>
      </c>
      <c r="H4109" s="24">
        <f>Table1[[#This Row],[Week]]+7</f>
        <v>11</v>
      </c>
      <c r="I4109" s="32">
        <f>VLOOKUP(Table1[[#This Row],[WeekName]],LookUp!A:B,2)</f>
        <v>43486</v>
      </c>
      <c r="J4109" s="47">
        <f>MONTH(Table1[[#This Row],[DateTime]])</f>
        <v>1</v>
      </c>
    </row>
    <row r="4110" spans="1:10" x14ac:dyDescent="0.25">
      <c r="A4110" s="15" t="s">
        <v>22</v>
      </c>
      <c r="B4110" s="17">
        <v>43490</v>
      </c>
      <c r="C4110" s="18">
        <v>3</v>
      </c>
      <c r="D4110" s="18">
        <v>0</v>
      </c>
      <c r="E4110" s="18">
        <v>3</v>
      </c>
      <c r="F4110" s="9">
        <v>0</v>
      </c>
      <c r="G4110" s="24">
        <v>4</v>
      </c>
      <c r="H4110" s="24">
        <f>Table1[[#This Row],[Week]]+7</f>
        <v>11</v>
      </c>
      <c r="I4110" s="32">
        <f>VLOOKUP(Table1[[#This Row],[WeekName]],LookUp!A:B,2)</f>
        <v>43486</v>
      </c>
      <c r="J4110" s="47">
        <f>MONTH(Table1[[#This Row],[DateTime]])</f>
        <v>1</v>
      </c>
    </row>
    <row r="4111" spans="1:10" x14ac:dyDescent="0.25">
      <c r="A4111" s="15" t="s">
        <v>23</v>
      </c>
      <c r="B4111" s="17">
        <v>43490</v>
      </c>
      <c r="C4111" s="18">
        <v>159</v>
      </c>
      <c r="D4111" s="18">
        <v>1</v>
      </c>
      <c r="E4111" s="18">
        <v>158</v>
      </c>
      <c r="F4111" s="9">
        <v>0</v>
      </c>
      <c r="G4111" s="24">
        <v>4</v>
      </c>
      <c r="H4111" s="24">
        <f>Table1[[#This Row],[Week]]+7</f>
        <v>11</v>
      </c>
      <c r="I4111" s="32">
        <f>VLOOKUP(Table1[[#This Row],[WeekName]],LookUp!A:B,2)</f>
        <v>43486</v>
      </c>
      <c r="J4111" s="47">
        <f>MONTH(Table1[[#This Row],[DateTime]])</f>
        <v>1</v>
      </c>
    </row>
    <row r="4112" spans="1:10" x14ac:dyDescent="0.25">
      <c r="A4112" s="15" t="s">
        <v>25</v>
      </c>
      <c r="B4112" s="17">
        <v>43490</v>
      </c>
      <c r="C4112" s="18">
        <v>159</v>
      </c>
      <c r="D4112" s="18">
        <v>0</v>
      </c>
      <c r="E4112" s="18">
        <v>159</v>
      </c>
      <c r="F4112" s="9">
        <v>0</v>
      </c>
      <c r="G4112" s="24">
        <v>4</v>
      </c>
      <c r="H4112" s="24">
        <f>Table1[[#This Row],[Week]]+7</f>
        <v>11</v>
      </c>
      <c r="I4112" s="32">
        <f>VLOOKUP(Table1[[#This Row],[WeekName]],LookUp!A:B,2)</f>
        <v>43486</v>
      </c>
      <c r="J4112" s="47">
        <f>MONTH(Table1[[#This Row],[DateTime]])</f>
        <v>1</v>
      </c>
    </row>
    <row r="4113" spans="1:10" x14ac:dyDescent="0.25">
      <c r="A4113" s="15" t="s">
        <v>26</v>
      </c>
      <c r="B4113" s="17">
        <v>43490</v>
      </c>
      <c r="C4113" s="18">
        <v>503</v>
      </c>
      <c r="D4113" s="18">
        <v>5</v>
      </c>
      <c r="E4113" s="18">
        <v>498</v>
      </c>
      <c r="F4113" s="9">
        <v>0</v>
      </c>
      <c r="G4113" s="24">
        <v>4</v>
      </c>
      <c r="H4113" s="24">
        <f>Table1[[#This Row],[Week]]+7</f>
        <v>11</v>
      </c>
      <c r="I4113" s="32">
        <f>VLOOKUP(Table1[[#This Row],[WeekName]],LookUp!A:B,2)</f>
        <v>43486</v>
      </c>
      <c r="J4113" s="47">
        <f>MONTH(Table1[[#This Row],[DateTime]])</f>
        <v>1</v>
      </c>
    </row>
    <row r="4114" spans="1:10" x14ac:dyDescent="0.25">
      <c r="A4114" s="15" t="s">
        <v>27</v>
      </c>
      <c r="B4114" s="17">
        <v>43490</v>
      </c>
      <c r="C4114" s="18">
        <v>1440</v>
      </c>
      <c r="D4114" s="18">
        <v>21</v>
      </c>
      <c r="E4114" s="18">
        <v>1419</v>
      </c>
      <c r="F4114" s="9">
        <v>0</v>
      </c>
      <c r="G4114" s="24">
        <v>4</v>
      </c>
      <c r="H4114" s="24">
        <f>Table1[[#This Row],[Week]]+7</f>
        <v>11</v>
      </c>
      <c r="I4114" s="32">
        <f>VLOOKUP(Table1[[#This Row],[WeekName]],LookUp!A:B,2)</f>
        <v>43486</v>
      </c>
      <c r="J4114" s="47">
        <f>MONTH(Table1[[#This Row],[DateTime]])</f>
        <v>1</v>
      </c>
    </row>
    <row r="4115" spans="1:10" x14ac:dyDescent="0.25">
      <c r="A4115" s="15" t="s">
        <v>28</v>
      </c>
      <c r="B4115" s="17">
        <v>43490</v>
      </c>
      <c r="C4115" s="18">
        <v>86</v>
      </c>
      <c r="D4115" s="18">
        <v>20</v>
      </c>
      <c r="E4115" s="18">
        <v>66</v>
      </c>
      <c r="F4115" s="9">
        <v>0</v>
      </c>
      <c r="G4115" s="24">
        <v>4</v>
      </c>
      <c r="H4115" s="24">
        <f>Table1[[#This Row],[Week]]+7</f>
        <v>11</v>
      </c>
      <c r="I4115" s="32">
        <f>VLOOKUP(Table1[[#This Row],[WeekName]],LookUp!A:B,2)</f>
        <v>43486</v>
      </c>
      <c r="J4115" s="47">
        <f>MONTH(Table1[[#This Row],[DateTime]])</f>
        <v>1</v>
      </c>
    </row>
    <row r="4116" spans="1:10" x14ac:dyDescent="0.25">
      <c r="A4116" s="15" t="s">
        <v>29</v>
      </c>
      <c r="B4116" s="17">
        <v>43490</v>
      </c>
      <c r="C4116" s="18">
        <v>22</v>
      </c>
      <c r="D4116" s="18">
        <v>1</v>
      </c>
      <c r="E4116" s="18">
        <v>21</v>
      </c>
      <c r="F4116" s="9">
        <v>0</v>
      </c>
      <c r="G4116" s="24">
        <v>4</v>
      </c>
      <c r="H4116" s="24">
        <f>Table1[[#This Row],[Week]]+7</f>
        <v>11</v>
      </c>
      <c r="I4116" s="32">
        <f>VLOOKUP(Table1[[#This Row],[WeekName]],LookUp!A:B,2)</f>
        <v>43486</v>
      </c>
      <c r="J4116" s="47">
        <f>MONTH(Table1[[#This Row],[DateTime]])</f>
        <v>1</v>
      </c>
    </row>
    <row r="4117" spans="1:10" x14ac:dyDescent="0.25">
      <c r="A4117" s="15" t="s">
        <v>30</v>
      </c>
      <c r="B4117" s="17">
        <v>43490</v>
      </c>
      <c r="C4117" s="18">
        <v>18</v>
      </c>
      <c r="D4117" s="18">
        <v>2</v>
      </c>
      <c r="E4117" s="18">
        <v>16</v>
      </c>
      <c r="F4117" s="9">
        <v>0</v>
      </c>
      <c r="G4117" s="24">
        <v>4</v>
      </c>
      <c r="H4117" s="24">
        <f>Table1[[#This Row],[Week]]+7</f>
        <v>11</v>
      </c>
      <c r="I4117" s="32">
        <f>VLOOKUP(Table1[[#This Row],[WeekName]],LookUp!A:B,2)</f>
        <v>43486</v>
      </c>
      <c r="J4117" s="47">
        <f>MONTH(Table1[[#This Row],[DateTime]])</f>
        <v>1</v>
      </c>
    </row>
    <row r="4118" spans="1:10" x14ac:dyDescent="0.25">
      <c r="A4118" s="15" t="s">
        <v>31</v>
      </c>
      <c r="B4118" s="17">
        <v>43490</v>
      </c>
      <c r="C4118" s="18">
        <v>13</v>
      </c>
      <c r="D4118" s="18">
        <v>3</v>
      </c>
      <c r="E4118" s="18">
        <v>10</v>
      </c>
      <c r="F4118" s="9">
        <v>0</v>
      </c>
      <c r="G4118" s="24">
        <v>4</v>
      </c>
      <c r="H4118" s="24">
        <f>Table1[[#This Row],[Week]]+7</f>
        <v>11</v>
      </c>
      <c r="I4118" s="32">
        <f>VLOOKUP(Table1[[#This Row],[WeekName]],LookUp!A:B,2)</f>
        <v>43486</v>
      </c>
      <c r="J4118" s="47">
        <f>MONTH(Table1[[#This Row],[DateTime]])</f>
        <v>1</v>
      </c>
    </row>
    <row r="4119" spans="1:10" x14ac:dyDescent="0.25">
      <c r="A4119" s="15" t="s">
        <v>32</v>
      </c>
      <c r="B4119" s="17">
        <v>43490</v>
      </c>
      <c r="C4119" s="18">
        <v>148</v>
      </c>
      <c r="D4119" s="18">
        <v>6</v>
      </c>
      <c r="E4119" s="18">
        <v>142</v>
      </c>
      <c r="F4119" s="9">
        <v>0</v>
      </c>
      <c r="G4119" s="24">
        <v>4</v>
      </c>
      <c r="H4119" s="24">
        <f>Table1[[#This Row],[Week]]+7</f>
        <v>11</v>
      </c>
      <c r="I4119" s="32">
        <f>VLOOKUP(Table1[[#This Row],[WeekName]],LookUp!A:B,2)</f>
        <v>43486</v>
      </c>
      <c r="J4119" s="47">
        <f>MONTH(Table1[[#This Row],[DateTime]])</f>
        <v>1</v>
      </c>
    </row>
    <row r="4120" spans="1:10" x14ac:dyDescent="0.25">
      <c r="A4120" s="15" t="s">
        <v>33</v>
      </c>
      <c r="B4120" s="17">
        <v>43490</v>
      </c>
      <c r="C4120" s="18">
        <v>41</v>
      </c>
      <c r="D4120" s="18">
        <v>9</v>
      </c>
      <c r="E4120" s="18">
        <v>32</v>
      </c>
      <c r="F4120" s="9">
        <v>0</v>
      </c>
      <c r="G4120" s="24">
        <v>4</v>
      </c>
      <c r="H4120" s="24">
        <f>Table1[[#This Row],[Week]]+7</f>
        <v>11</v>
      </c>
      <c r="I4120" s="32">
        <f>VLOOKUP(Table1[[#This Row],[WeekName]],LookUp!A:B,2)</f>
        <v>43486</v>
      </c>
      <c r="J4120" s="47">
        <f>MONTH(Table1[[#This Row],[DateTime]])</f>
        <v>1</v>
      </c>
    </row>
    <row r="4121" spans="1:10" x14ac:dyDescent="0.25">
      <c r="A4121" s="15" t="s">
        <v>34</v>
      </c>
      <c r="B4121" s="17">
        <v>43490</v>
      </c>
      <c r="C4121" s="18">
        <v>62</v>
      </c>
      <c r="D4121" s="18">
        <v>10</v>
      </c>
      <c r="E4121" s="18">
        <v>52</v>
      </c>
      <c r="F4121" s="9">
        <v>0</v>
      </c>
      <c r="G4121" s="24">
        <v>4</v>
      </c>
      <c r="H4121" s="24">
        <f>Table1[[#This Row],[Week]]+7</f>
        <v>11</v>
      </c>
      <c r="I4121" s="32">
        <f>VLOOKUP(Table1[[#This Row],[WeekName]],LookUp!A:B,2)</f>
        <v>43486</v>
      </c>
      <c r="J4121" s="47">
        <f>MONTH(Table1[[#This Row],[DateTime]])</f>
        <v>1</v>
      </c>
    </row>
    <row r="4122" spans="1:10" x14ac:dyDescent="0.25">
      <c r="A4122" s="15" t="s">
        <v>35</v>
      </c>
      <c r="B4122" s="17">
        <v>43490</v>
      </c>
      <c r="C4122" s="18">
        <v>315</v>
      </c>
      <c r="D4122" s="18">
        <v>19</v>
      </c>
      <c r="E4122" s="18">
        <v>296</v>
      </c>
      <c r="F4122" s="9">
        <v>0</v>
      </c>
      <c r="G4122" s="24">
        <v>4</v>
      </c>
      <c r="H4122" s="24">
        <f>Table1[[#This Row],[Week]]+7</f>
        <v>11</v>
      </c>
      <c r="I4122" s="32">
        <f>VLOOKUP(Table1[[#This Row],[WeekName]],LookUp!A:B,2)</f>
        <v>43486</v>
      </c>
      <c r="J4122" s="47">
        <f>MONTH(Table1[[#This Row],[DateTime]])</f>
        <v>1</v>
      </c>
    </row>
    <row r="4123" spans="1:10" x14ac:dyDescent="0.25">
      <c r="A4123" s="15" t="s">
        <v>36</v>
      </c>
      <c r="B4123" s="17">
        <v>43490</v>
      </c>
      <c r="C4123" s="18">
        <v>315</v>
      </c>
      <c r="D4123" s="18">
        <v>0</v>
      </c>
      <c r="E4123" s="18">
        <v>315</v>
      </c>
      <c r="F4123" s="9">
        <v>0</v>
      </c>
      <c r="G4123" s="24">
        <v>4</v>
      </c>
      <c r="H4123" s="24">
        <f>Table1[[#This Row],[Week]]+7</f>
        <v>11</v>
      </c>
      <c r="I4123" s="32">
        <f>VLOOKUP(Table1[[#This Row],[WeekName]],LookUp!A:B,2)</f>
        <v>43486</v>
      </c>
      <c r="J4123" s="47">
        <f>MONTH(Table1[[#This Row],[DateTime]])</f>
        <v>1</v>
      </c>
    </row>
    <row r="4124" spans="1:10" x14ac:dyDescent="0.25">
      <c r="A4124" s="15" t="s">
        <v>37</v>
      </c>
      <c r="B4124" s="17">
        <v>43490</v>
      </c>
      <c r="C4124" s="18">
        <v>240</v>
      </c>
      <c r="D4124" s="18">
        <v>21</v>
      </c>
      <c r="E4124" s="18">
        <v>219</v>
      </c>
      <c r="F4124" s="9">
        <v>0</v>
      </c>
      <c r="G4124" s="24">
        <v>4</v>
      </c>
      <c r="H4124" s="24">
        <f>Table1[[#This Row],[Week]]+7</f>
        <v>11</v>
      </c>
      <c r="I4124" s="32">
        <f>VLOOKUP(Table1[[#This Row],[WeekName]],LookUp!A:B,2)</f>
        <v>43486</v>
      </c>
      <c r="J4124" s="47">
        <f>MONTH(Table1[[#This Row],[DateTime]])</f>
        <v>1</v>
      </c>
    </row>
    <row r="4125" spans="1:10" x14ac:dyDescent="0.25">
      <c r="A4125" s="15" t="s">
        <v>38</v>
      </c>
      <c r="B4125" s="17">
        <v>43490</v>
      </c>
      <c r="C4125" s="18">
        <v>66</v>
      </c>
      <c r="D4125" s="18">
        <v>13</v>
      </c>
      <c r="E4125" s="18">
        <v>53</v>
      </c>
      <c r="F4125" s="9">
        <v>0</v>
      </c>
      <c r="G4125" s="24">
        <v>4</v>
      </c>
      <c r="H4125" s="24">
        <f>Table1[[#This Row],[Week]]+7</f>
        <v>11</v>
      </c>
      <c r="I4125" s="32">
        <f>VLOOKUP(Table1[[#This Row],[WeekName]],LookUp!A:B,2)</f>
        <v>43486</v>
      </c>
      <c r="J4125" s="47">
        <f>MONTH(Table1[[#This Row],[DateTime]])</f>
        <v>1</v>
      </c>
    </row>
    <row r="4126" spans="1:10" x14ac:dyDescent="0.25">
      <c r="A4126" s="15" t="s">
        <v>39</v>
      </c>
      <c r="B4126" s="17">
        <v>43490</v>
      </c>
      <c r="C4126" s="18">
        <v>47</v>
      </c>
      <c r="D4126" s="18">
        <v>1</v>
      </c>
      <c r="E4126" s="18">
        <v>46</v>
      </c>
      <c r="F4126" s="9">
        <v>0</v>
      </c>
      <c r="G4126" s="24">
        <v>4</v>
      </c>
      <c r="H4126" s="24">
        <f>Table1[[#This Row],[Week]]+7</f>
        <v>11</v>
      </c>
      <c r="I4126" s="32">
        <f>VLOOKUP(Table1[[#This Row],[WeekName]],LookUp!A:B,2)</f>
        <v>43486</v>
      </c>
      <c r="J4126" s="47">
        <f>MONTH(Table1[[#This Row],[DateTime]])</f>
        <v>1</v>
      </c>
    </row>
    <row r="4127" spans="1:10" x14ac:dyDescent="0.25">
      <c r="A4127" s="15" t="s">
        <v>40</v>
      </c>
      <c r="B4127" s="17">
        <v>43490</v>
      </c>
      <c r="C4127" s="18">
        <v>32</v>
      </c>
      <c r="D4127" s="18">
        <v>0</v>
      </c>
      <c r="E4127" s="18">
        <v>0</v>
      </c>
      <c r="F4127" s="9">
        <v>0</v>
      </c>
      <c r="G4127" s="24">
        <v>4</v>
      </c>
      <c r="H4127" s="24">
        <f>Table1[[#This Row],[Week]]+7</f>
        <v>11</v>
      </c>
      <c r="I4127" s="32">
        <f>VLOOKUP(Table1[[#This Row],[WeekName]],LookUp!A:B,2)</f>
        <v>43486</v>
      </c>
      <c r="J4127" s="47">
        <f>MONTH(Table1[[#This Row],[DateTime]])</f>
        <v>1</v>
      </c>
    </row>
    <row r="4128" spans="1:10" x14ac:dyDescent="0.25">
      <c r="A4128" s="15" t="s">
        <v>41</v>
      </c>
      <c r="B4128" s="17">
        <v>43490</v>
      </c>
      <c r="C4128" s="18">
        <v>775</v>
      </c>
      <c r="D4128" s="18">
        <v>160</v>
      </c>
      <c r="E4128" s="18">
        <v>615</v>
      </c>
      <c r="F4128" s="9">
        <v>0</v>
      </c>
      <c r="G4128" s="24">
        <v>4</v>
      </c>
      <c r="H4128" s="24">
        <f>Table1[[#This Row],[Week]]+7</f>
        <v>11</v>
      </c>
      <c r="I4128" s="32">
        <f>VLOOKUP(Table1[[#This Row],[WeekName]],LookUp!A:B,2)</f>
        <v>43486</v>
      </c>
      <c r="J4128" s="47">
        <f>MONTH(Table1[[#This Row],[DateTime]])</f>
        <v>1</v>
      </c>
    </row>
    <row r="4129" spans="1:10" x14ac:dyDescent="0.25">
      <c r="A4129" s="15" t="s">
        <v>42</v>
      </c>
      <c r="B4129" s="17">
        <v>43490</v>
      </c>
      <c r="C4129" s="18">
        <v>3028</v>
      </c>
      <c r="D4129" s="18">
        <v>226</v>
      </c>
      <c r="E4129" s="18">
        <v>2802</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7</v>
      </c>
      <c r="B4133" s="17">
        <v>43491</v>
      </c>
      <c r="C4133" s="18">
        <v>3</v>
      </c>
      <c r="D4133" s="18">
        <v>0</v>
      </c>
      <c r="E4133" s="18">
        <v>3</v>
      </c>
      <c r="F4133" s="9">
        <v>0</v>
      </c>
      <c r="G4133" s="24">
        <v>4</v>
      </c>
      <c r="H4133" s="24">
        <f>Table1[[#This Row],[Week]]+7</f>
        <v>11</v>
      </c>
      <c r="I4133" s="32">
        <f>VLOOKUP(Table1[[#This Row],[WeekName]],LookUp!A:B,2)</f>
        <v>43486</v>
      </c>
      <c r="J4133" s="47">
        <f>MONTH(Table1[[#This Row],[DateTime]])</f>
        <v>1</v>
      </c>
    </row>
    <row r="4134" spans="1:10" x14ac:dyDescent="0.25">
      <c r="A4134" s="15" t="s">
        <v>8</v>
      </c>
      <c r="B4134" s="17">
        <v>43491</v>
      </c>
      <c r="C4134" s="18">
        <v>11</v>
      </c>
      <c r="D4134" s="18">
        <v>0</v>
      </c>
      <c r="E4134" s="18">
        <v>11</v>
      </c>
      <c r="F4134" s="9">
        <v>0</v>
      </c>
      <c r="G4134" s="24">
        <v>4</v>
      </c>
      <c r="H4134" s="24">
        <f>Table1[[#This Row],[Week]]+7</f>
        <v>11</v>
      </c>
      <c r="I4134" s="32">
        <f>VLOOKUP(Table1[[#This Row],[WeekName]],LookUp!A:B,2)</f>
        <v>43486</v>
      </c>
      <c r="J4134" s="47">
        <f>MONTH(Table1[[#This Row],[DateTime]])</f>
        <v>1</v>
      </c>
    </row>
    <row r="4135" spans="1:10" x14ac:dyDescent="0.25">
      <c r="A4135" s="15" t="s">
        <v>9</v>
      </c>
      <c r="B4135" s="17">
        <v>43491</v>
      </c>
      <c r="C4135" s="18">
        <v>8</v>
      </c>
      <c r="D4135" s="18">
        <v>0</v>
      </c>
      <c r="E4135" s="18">
        <v>8</v>
      </c>
      <c r="F4135" s="9">
        <v>0</v>
      </c>
      <c r="G4135" s="24">
        <v>4</v>
      </c>
      <c r="H4135" s="24">
        <f>Table1[[#This Row],[Week]]+7</f>
        <v>11</v>
      </c>
      <c r="I4135" s="32">
        <f>VLOOKUP(Table1[[#This Row],[WeekName]],LookUp!A:B,2)</f>
        <v>43486</v>
      </c>
      <c r="J4135" s="47">
        <f>MONTH(Table1[[#This Row],[DateTime]])</f>
        <v>1</v>
      </c>
    </row>
    <row r="4136" spans="1:10" x14ac:dyDescent="0.25">
      <c r="A4136" s="15" t="s">
        <v>11</v>
      </c>
      <c r="B4136" s="17">
        <v>43491</v>
      </c>
      <c r="C4136" s="18">
        <v>5</v>
      </c>
      <c r="D4136" s="18">
        <v>0</v>
      </c>
      <c r="E4136" s="18">
        <v>5</v>
      </c>
      <c r="F4136" s="9">
        <v>0</v>
      </c>
      <c r="G4136" s="24">
        <v>4</v>
      </c>
      <c r="H4136" s="24">
        <f>Table1[[#This Row],[Week]]+7</f>
        <v>11</v>
      </c>
      <c r="I4136" s="32">
        <f>VLOOKUP(Table1[[#This Row],[WeekName]],LookUp!A:B,2)</f>
        <v>43486</v>
      </c>
      <c r="J4136" s="47">
        <f>MONTH(Table1[[#This Row],[DateTime]])</f>
        <v>1</v>
      </c>
    </row>
    <row r="4137" spans="1:10" x14ac:dyDescent="0.25">
      <c r="A4137" s="15" t="s">
        <v>12</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13</v>
      </c>
      <c r="B4138" s="17">
        <v>43491</v>
      </c>
      <c r="C4138" s="18">
        <v>534</v>
      </c>
      <c r="D4138" s="18">
        <v>11</v>
      </c>
      <c r="E4138" s="18">
        <v>512</v>
      </c>
      <c r="F4138" s="9">
        <v>11</v>
      </c>
      <c r="G4138" s="24">
        <v>4</v>
      </c>
      <c r="H4138" s="24">
        <f>Table1[[#This Row],[Week]]+7</f>
        <v>11</v>
      </c>
      <c r="I4138" s="32">
        <f>VLOOKUP(Table1[[#This Row],[WeekName]],LookUp!A:B,2)</f>
        <v>43486</v>
      </c>
      <c r="J4138" s="47">
        <f>MONTH(Table1[[#This Row],[DateTime]])</f>
        <v>1</v>
      </c>
    </row>
    <row r="4139" spans="1:10" x14ac:dyDescent="0.25">
      <c r="A4139" s="15" t="s">
        <v>48</v>
      </c>
      <c r="B4139" s="17">
        <v>43491</v>
      </c>
      <c r="C4139" s="18">
        <v>38</v>
      </c>
      <c r="D4139" s="18">
        <v>1</v>
      </c>
      <c r="E4139" s="18">
        <v>37</v>
      </c>
      <c r="F4139" s="9">
        <v>0</v>
      </c>
      <c r="G4139" s="24">
        <v>4</v>
      </c>
      <c r="H4139" s="24">
        <f>Table1[[#This Row],[Week]]+7</f>
        <v>11</v>
      </c>
      <c r="I4139" s="32">
        <f>VLOOKUP(Table1[[#This Row],[WeekName]],LookUp!A:B,2)</f>
        <v>43486</v>
      </c>
      <c r="J4139" s="47">
        <f>MONTH(Table1[[#This Row],[DateTime]])</f>
        <v>1</v>
      </c>
    </row>
    <row r="4140" spans="1:10" x14ac:dyDescent="0.25">
      <c r="A4140" s="15" t="s">
        <v>14</v>
      </c>
      <c r="B4140" s="17">
        <v>43491</v>
      </c>
      <c r="C4140" s="18">
        <v>39</v>
      </c>
      <c r="D4140" s="18">
        <v>0</v>
      </c>
      <c r="E4140" s="18">
        <v>39</v>
      </c>
      <c r="F4140" s="9">
        <v>0</v>
      </c>
      <c r="G4140" s="24">
        <v>4</v>
      </c>
      <c r="H4140" s="24">
        <f>Table1[[#This Row],[Week]]+7</f>
        <v>11</v>
      </c>
      <c r="I4140" s="32">
        <f>VLOOKUP(Table1[[#This Row],[WeekName]],LookUp!A:B,2)</f>
        <v>43486</v>
      </c>
      <c r="J4140" s="47">
        <f>MONTH(Table1[[#This Row],[DateTime]])</f>
        <v>1</v>
      </c>
    </row>
    <row r="4141" spans="1:10" x14ac:dyDescent="0.25">
      <c r="A4141" s="15" t="s">
        <v>17</v>
      </c>
      <c r="B4141" s="17">
        <v>43491</v>
      </c>
      <c r="C4141" s="18">
        <v>24</v>
      </c>
      <c r="D4141" s="18">
        <v>5</v>
      </c>
      <c r="E4141" s="18">
        <v>19</v>
      </c>
      <c r="F4141" s="9">
        <v>0</v>
      </c>
      <c r="G4141" s="24">
        <v>4</v>
      </c>
      <c r="H4141" s="24">
        <f>Table1[[#This Row],[Week]]+7</f>
        <v>11</v>
      </c>
      <c r="I4141" s="32">
        <f>VLOOKUP(Table1[[#This Row],[WeekName]],LookUp!A:B,2)</f>
        <v>43486</v>
      </c>
      <c r="J4141" s="47">
        <f>MONTH(Table1[[#This Row],[DateTime]])</f>
        <v>1</v>
      </c>
    </row>
    <row r="4142" spans="1:10" x14ac:dyDescent="0.25">
      <c r="A4142" s="15" t="s">
        <v>18</v>
      </c>
      <c r="B4142" s="17">
        <v>43491</v>
      </c>
      <c r="C4142" s="18">
        <v>16</v>
      </c>
      <c r="D4142" s="18">
        <v>2</v>
      </c>
      <c r="E4142" s="18">
        <v>14</v>
      </c>
      <c r="F4142" s="9">
        <v>0</v>
      </c>
      <c r="G4142" s="24">
        <v>4</v>
      </c>
      <c r="H4142" s="24">
        <f>Table1[[#This Row],[Week]]+7</f>
        <v>11</v>
      </c>
      <c r="I4142" s="32">
        <f>VLOOKUP(Table1[[#This Row],[WeekName]],LookUp!A:B,2)</f>
        <v>43486</v>
      </c>
      <c r="J4142" s="47">
        <f>MONTH(Table1[[#This Row],[DateTime]])</f>
        <v>1</v>
      </c>
    </row>
    <row r="4143" spans="1:10" x14ac:dyDescent="0.25">
      <c r="A4143" s="15" t="s">
        <v>21</v>
      </c>
      <c r="B4143" s="17">
        <v>43491</v>
      </c>
      <c r="C4143" s="18">
        <v>3</v>
      </c>
      <c r="D4143" s="18">
        <v>1</v>
      </c>
      <c r="E4143" s="18">
        <v>2</v>
      </c>
      <c r="F4143" s="9">
        <v>0</v>
      </c>
      <c r="G4143" s="24">
        <v>4</v>
      </c>
      <c r="H4143" s="24">
        <f>Table1[[#This Row],[Week]]+7</f>
        <v>11</v>
      </c>
      <c r="I4143" s="32">
        <f>VLOOKUP(Table1[[#This Row],[WeekName]],LookUp!A:B,2)</f>
        <v>43486</v>
      </c>
      <c r="J4143" s="47">
        <f>MONTH(Table1[[#This Row],[DateTime]])</f>
        <v>1</v>
      </c>
    </row>
    <row r="4144" spans="1:10" x14ac:dyDescent="0.25">
      <c r="A4144" s="15" t="s">
        <v>22</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23</v>
      </c>
      <c r="B4145" s="17">
        <v>43491</v>
      </c>
      <c r="C4145" s="18">
        <v>24</v>
      </c>
      <c r="D4145" s="18">
        <v>0</v>
      </c>
      <c r="E4145" s="18">
        <v>24</v>
      </c>
      <c r="F4145" s="9">
        <v>0</v>
      </c>
      <c r="G4145" s="24">
        <v>4</v>
      </c>
      <c r="H4145" s="24">
        <f>Table1[[#This Row],[Week]]+7</f>
        <v>11</v>
      </c>
      <c r="I4145" s="32">
        <f>VLOOKUP(Table1[[#This Row],[WeekName]],LookUp!A:B,2)</f>
        <v>43486</v>
      </c>
      <c r="J4145" s="47">
        <f>MONTH(Table1[[#This Row],[DateTime]])</f>
        <v>1</v>
      </c>
    </row>
    <row r="4146" spans="1:10" x14ac:dyDescent="0.25">
      <c r="A4146" s="15" t="s">
        <v>24</v>
      </c>
      <c r="B4146" s="17">
        <v>43491</v>
      </c>
      <c r="C4146" s="18">
        <v>1</v>
      </c>
      <c r="D4146" s="18">
        <v>0</v>
      </c>
      <c r="E4146" s="18">
        <v>1</v>
      </c>
      <c r="F4146" s="9">
        <v>0</v>
      </c>
      <c r="G4146" s="24">
        <v>4</v>
      </c>
      <c r="H4146" s="24">
        <f>Table1[[#This Row],[Week]]+7</f>
        <v>11</v>
      </c>
      <c r="I4146" s="32">
        <f>VLOOKUP(Table1[[#This Row],[WeekName]],LookUp!A:B,2)</f>
        <v>43486</v>
      </c>
      <c r="J4146" s="47">
        <f>MONTH(Table1[[#This Row],[DateTime]])</f>
        <v>1</v>
      </c>
    </row>
    <row r="4147" spans="1:10" x14ac:dyDescent="0.25">
      <c r="A4147" s="15" t="s">
        <v>25</v>
      </c>
      <c r="B4147" s="17">
        <v>43491</v>
      </c>
      <c r="C4147" s="18">
        <v>24</v>
      </c>
      <c r="D4147" s="18">
        <v>0</v>
      </c>
      <c r="E4147" s="18">
        <v>24</v>
      </c>
      <c r="F4147" s="9">
        <v>0</v>
      </c>
      <c r="G4147" s="24">
        <v>4</v>
      </c>
      <c r="H4147" s="24">
        <f>Table1[[#This Row],[Week]]+7</f>
        <v>11</v>
      </c>
      <c r="I4147" s="32">
        <f>VLOOKUP(Table1[[#This Row],[WeekName]],LookUp!A:B,2)</f>
        <v>43486</v>
      </c>
      <c r="J4147" s="47">
        <f>MONTH(Table1[[#This Row],[DateTime]])</f>
        <v>1</v>
      </c>
    </row>
    <row r="4148" spans="1:10" x14ac:dyDescent="0.25">
      <c r="A4148" s="15" t="s">
        <v>26</v>
      </c>
      <c r="B4148" s="17">
        <v>43491</v>
      </c>
      <c r="C4148" s="18">
        <v>56</v>
      </c>
      <c r="D4148" s="18">
        <v>2</v>
      </c>
      <c r="E4148" s="18">
        <v>54</v>
      </c>
      <c r="F4148" s="9">
        <v>0</v>
      </c>
      <c r="G4148" s="24">
        <v>4</v>
      </c>
      <c r="H4148" s="24">
        <f>Table1[[#This Row],[Week]]+7</f>
        <v>11</v>
      </c>
      <c r="I4148" s="32">
        <f>VLOOKUP(Table1[[#This Row],[WeekName]],LookUp!A:B,2)</f>
        <v>43486</v>
      </c>
      <c r="J4148" s="47">
        <f>MONTH(Table1[[#This Row],[DateTime]])</f>
        <v>1</v>
      </c>
    </row>
    <row r="4149" spans="1:10" x14ac:dyDescent="0.25">
      <c r="A4149" s="15" t="s">
        <v>27</v>
      </c>
      <c r="B4149" s="17">
        <v>43491</v>
      </c>
      <c r="C4149" s="18">
        <v>253</v>
      </c>
      <c r="D4149" s="18">
        <v>5</v>
      </c>
      <c r="E4149" s="18">
        <v>248</v>
      </c>
      <c r="F4149" s="9">
        <v>0</v>
      </c>
      <c r="G4149" s="24">
        <v>4</v>
      </c>
      <c r="H4149" s="24">
        <f>Table1[[#This Row],[Week]]+7</f>
        <v>11</v>
      </c>
      <c r="I4149" s="32">
        <f>VLOOKUP(Table1[[#This Row],[WeekName]],LookUp!A:B,2)</f>
        <v>43486</v>
      </c>
      <c r="J4149" s="47">
        <f>MONTH(Table1[[#This Row],[DateTime]])</f>
        <v>1</v>
      </c>
    </row>
    <row r="4150" spans="1:10" x14ac:dyDescent="0.25">
      <c r="A4150" s="15" t="s">
        <v>28</v>
      </c>
      <c r="B4150" s="17">
        <v>43491</v>
      </c>
      <c r="C4150" s="18">
        <v>27</v>
      </c>
      <c r="D4150" s="18">
        <v>2</v>
      </c>
      <c r="E4150" s="18">
        <v>25</v>
      </c>
      <c r="F4150" s="9">
        <v>0</v>
      </c>
      <c r="G4150" s="24">
        <v>4</v>
      </c>
      <c r="H4150" s="24">
        <f>Table1[[#This Row],[Week]]+7</f>
        <v>11</v>
      </c>
      <c r="I4150" s="32">
        <f>VLOOKUP(Table1[[#This Row],[WeekName]],LookUp!A:B,2)</f>
        <v>43486</v>
      </c>
      <c r="J4150" s="47">
        <f>MONTH(Table1[[#This Row],[DateTime]])</f>
        <v>1</v>
      </c>
    </row>
    <row r="4151" spans="1:10" x14ac:dyDescent="0.25">
      <c r="A4151" s="15" t="s">
        <v>29</v>
      </c>
      <c r="B4151" s="17">
        <v>43491</v>
      </c>
      <c r="C4151" s="18">
        <v>7</v>
      </c>
      <c r="D4151" s="18">
        <v>0</v>
      </c>
      <c r="E4151" s="18">
        <v>7</v>
      </c>
      <c r="F4151" s="9">
        <v>0</v>
      </c>
      <c r="G4151" s="24">
        <v>4</v>
      </c>
      <c r="H4151" s="24">
        <f>Table1[[#This Row],[Week]]+7</f>
        <v>11</v>
      </c>
      <c r="I4151" s="32">
        <f>VLOOKUP(Table1[[#This Row],[WeekName]],LookUp!A:B,2)</f>
        <v>43486</v>
      </c>
      <c r="J4151" s="47">
        <f>MONTH(Table1[[#This Row],[DateTime]])</f>
        <v>1</v>
      </c>
    </row>
    <row r="4152" spans="1:10" x14ac:dyDescent="0.25">
      <c r="A4152" s="15" t="s">
        <v>30</v>
      </c>
      <c r="B4152" s="17">
        <v>43491</v>
      </c>
      <c r="C4152" s="18">
        <v>1</v>
      </c>
      <c r="D4152" s="18">
        <v>0</v>
      </c>
      <c r="E4152" s="18">
        <v>1</v>
      </c>
      <c r="F4152" s="9">
        <v>0</v>
      </c>
      <c r="G4152" s="24">
        <v>4</v>
      </c>
      <c r="H4152" s="24">
        <f>Table1[[#This Row],[Week]]+7</f>
        <v>11</v>
      </c>
      <c r="I4152" s="32">
        <f>VLOOKUP(Table1[[#This Row],[WeekName]],LookUp!A:B,2)</f>
        <v>43486</v>
      </c>
      <c r="J4152" s="47">
        <f>MONTH(Table1[[#This Row],[DateTime]])</f>
        <v>1</v>
      </c>
    </row>
    <row r="4153" spans="1:10" x14ac:dyDescent="0.25">
      <c r="A4153" s="15" t="s">
        <v>32</v>
      </c>
      <c r="B4153" s="17">
        <v>43491</v>
      </c>
      <c r="C4153" s="18">
        <v>23</v>
      </c>
      <c r="D4153" s="18">
        <v>2</v>
      </c>
      <c r="E4153" s="18">
        <v>21</v>
      </c>
      <c r="F4153" s="9">
        <v>0</v>
      </c>
      <c r="G4153" s="24">
        <v>4</v>
      </c>
      <c r="H4153" s="24">
        <f>Table1[[#This Row],[Week]]+7</f>
        <v>11</v>
      </c>
      <c r="I4153" s="32">
        <f>VLOOKUP(Table1[[#This Row],[WeekName]],LookUp!A:B,2)</f>
        <v>43486</v>
      </c>
      <c r="J4153" s="47">
        <f>MONTH(Table1[[#This Row],[DateTime]])</f>
        <v>1</v>
      </c>
    </row>
    <row r="4154" spans="1:10" x14ac:dyDescent="0.25">
      <c r="A4154" s="15" t="s">
        <v>33</v>
      </c>
      <c r="B4154" s="17">
        <v>43491</v>
      </c>
      <c r="C4154" s="18">
        <v>9</v>
      </c>
      <c r="D4154" s="18">
        <v>0</v>
      </c>
      <c r="E4154" s="18">
        <v>9</v>
      </c>
      <c r="F4154" s="9">
        <v>0</v>
      </c>
      <c r="G4154" s="24">
        <v>4</v>
      </c>
      <c r="H4154" s="24">
        <f>Table1[[#This Row],[Week]]+7</f>
        <v>11</v>
      </c>
      <c r="I4154" s="32">
        <f>VLOOKUP(Table1[[#This Row],[WeekName]],LookUp!A:B,2)</f>
        <v>43486</v>
      </c>
      <c r="J4154" s="47">
        <f>MONTH(Table1[[#This Row],[DateTime]])</f>
        <v>1</v>
      </c>
    </row>
    <row r="4155" spans="1:10" x14ac:dyDescent="0.25">
      <c r="A4155" s="15" t="s">
        <v>34</v>
      </c>
      <c r="B4155" s="17">
        <v>43491</v>
      </c>
      <c r="C4155" s="18">
        <v>12</v>
      </c>
      <c r="D4155" s="18">
        <v>5</v>
      </c>
      <c r="E4155" s="18">
        <v>7</v>
      </c>
      <c r="F4155" s="9">
        <v>0</v>
      </c>
      <c r="G4155" s="24">
        <v>4</v>
      </c>
      <c r="H4155" s="24">
        <f>Table1[[#This Row],[Week]]+7</f>
        <v>11</v>
      </c>
      <c r="I4155" s="32">
        <f>VLOOKUP(Table1[[#This Row],[WeekName]],LookUp!A:B,2)</f>
        <v>43486</v>
      </c>
      <c r="J4155" s="47">
        <f>MONTH(Table1[[#This Row],[DateTime]])</f>
        <v>1</v>
      </c>
    </row>
    <row r="4156" spans="1:10" x14ac:dyDescent="0.25">
      <c r="A4156" s="15" t="s">
        <v>35</v>
      </c>
      <c r="B4156" s="17">
        <v>43491</v>
      </c>
      <c r="C4156" s="18">
        <v>68</v>
      </c>
      <c r="D4156" s="18">
        <v>5</v>
      </c>
      <c r="E4156" s="18">
        <v>63</v>
      </c>
      <c r="F4156" s="9">
        <v>0</v>
      </c>
      <c r="G4156" s="24">
        <v>4</v>
      </c>
      <c r="H4156" s="24">
        <f>Table1[[#This Row],[Week]]+7</f>
        <v>11</v>
      </c>
      <c r="I4156" s="32">
        <f>VLOOKUP(Table1[[#This Row],[WeekName]],LookUp!A:B,2)</f>
        <v>43486</v>
      </c>
      <c r="J4156" s="47">
        <f>MONTH(Table1[[#This Row],[DateTime]])</f>
        <v>1</v>
      </c>
    </row>
    <row r="4157" spans="1:10" x14ac:dyDescent="0.25">
      <c r="A4157" s="15" t="s">
        <v>36</v>
      </c>
      <c r="B4157" s="17">
        <v>43491</v>
      </c>
      <c r="C4157" s="18">
        <v>68</v>
      </c>
      <c r="D4157" s="18">
        <v>0</v>
      </c>
      <c r="E4157" s="18">
        <v>68</v>
      </c>
      <c r="F4157" s="9">
        <v>0</v>
      </c>
      <c r="G4157" s="24">
        <v>4</v>
      </c>
      <c r="H4157" s="24">
        <f>Table1[[#This Row],[Week]]+7</f>
        <v>11</v>
      </c>
      <c r="I4157" s="32">
        <f>VLOOKUP(Table1[[#This Row],[WeekName]],LookUp!A:B,2)</f>
        <v>43486</v>
      </c>
      <c r="J4157" s="47">
        <f>MONTH(Table1[[#This Row],[DateTime]])</f>
        <v>1</v>
      </c>
    </row>
    <row r="4158" spans="1:10" x14ac:dyDescent="0.25">
      <c r="A4158" s="15" t="s">
        <v>37</v>
      </c>
      <c r="B4158" s="17">
        <v>43491</v>
      </c>
      <c r="C4158" s="18">
        <v>32</v>
      </c>
      <c r="D4158" s="18">
        <v>4</v>
      </c>
      <c r="E4158" s="18">
        <v>28</v>
      </c>
      <c r="F4158" s="9">
        <v>0</v>
      </c>
      <c r="G4158" s="24">
        <v>4</v>
      </c>
      <c r="H4158" s="24">
        <f>Table1[[#This Row],[Week]]+7</f>
        <v>11</v>
      </c>
      <c r="I4158" s="32">
        <f>VLOOKUP(Table1[[#This Row],[WeekName]],LookUp!A:B,2)</f>
        <v>43486</v>
      </c>
      <c r="J4158" s="47">
        <f>MONTH(Table1[[#This Row],[DateTime]])</f>
        <v>1</v>
      </c>
    </row>
    <row r="4159" spans="1:10" x14ac:dyDescent="0.25">
      <c r="A4159" s="15" t="s">
        <v>38</v>
      </c>
      <c r="B4159" s="17">
        <v>43491</v>
      </c>
      <c r="C4159" s="18">
        <v>13</v>
      </c>
      <c r="D4159" s="18">
        <v>2</v>
      </c>
      <c r="E4159" s="18">
        <v>11</v>
      </c>
      <c r="F4159" s="9">
        <v>0</v>
      </c>
      <c r="G4159" s="24">
        <v>4</v>
      </c>
      <c r="H4159" s="24">
        <f>Table1[[#This Row],[Week]]+7</f>
        <v>11</v>
      </c>
      <c r="I4159" s="32">
        <f>VLOOKUP(Table1[[#This Row],[WeekName]],LookUp!A:B,2)</f>
        <v>43486</v>
      </c>
      <c r="J4159" s="47">
        <f>MONTH(Table1[[#This Row],[DateTime]])</f>
        <v>1</v>
      </c>
    </row>
    <row r="4160" spans="1:10" x14ac:dyDescent="0.25">
      <c r="A4160" s="15" t="s">
        <v>39</v>
      </c>
      <c r="B4160" s="17">
        <v>43491</v>
      </c>
      <c r="C4160" s="18">
        <v>10</v>
      </c>
      <c r="D4160" s="18">
        <v>2</v>
      </c>
      <c r="E4160" s="18">
        <v>8</v>
      </c>
      <c r="F4160" s="9">
        <v>0</v>
      </c>
      <c r="G4160" s="24">
        <v>4</v>
      </c>
      <c r="H4160" s="24">
        <f>Table1[[#This Row],[Week]]+7</f>
        <v>11</v>
      </c>
      <c r="I4160" s="32">
        <f>VLOOKUP(Table1[[#This Row],[WeekName]],LookUp!A:B,2)</f>
        <v>43486</v>
      </c>
      <c r="J4160" s="47">
        <f>MONTH(Table1[[#This Row],[DateTime]])</f>
        <v>1</v>
      </c>
    </row>
    <row r="4161" spans="1:10" x14ac:dyDescent="0.25">
      <c r="A4161" s="15" t="s">
        <v>40</v>
      </c>
      <c r="B4161" s="17">
        <v>43491</v>
      </c>
      <c r="C4161" s="18">
        <v>6</v>
      </c>
      <c r="D4161" s="18">
        <v>0</v>
      </c>
      <c r="E4161" s="18">
        <v>0</v>
      </c>
      <c r="F4161" s="9">
        <v>0</v>
      </c>
      <c r="G4161" s="24">
        <v>4</v>
      </c>
      <c r="H4161" s="24">
        <f>Table1[[#This Row],[Week]]+7</f>
        <v>11</v>
      </c>
      <c r="I4161" s="32">
        <f>VLOOKUP(Table1[[#This Row],[WeekName]],LookUp!A:B,2)</f>
        <v>43486</v>
      </c>
      <c r="J4161" s="47">
        <f>MONTH(Table1[[#This Row],[DateTime]])</f>
        <v>1</v>
      </c>
    </row>
    <row r="4162" spans="1:10" x14ac:dyDescent="0.25">
      <c r="A4162" s="15" t="s">
        <v>41</v>
      </c>
      <c r="B4162" s="17">
        <v>43491</v>
      </c>
      <c r="C4162" s="18">
        <v>113</v>
      </c>
      <c r="D4162" s="18">
        <v>30</v>
      </c>
      <c r="E4162" s="18">
        <v>83</v>
      </c>
      <c r="F4162" s="9">
        <v>0</v>
      </c>
      <c r="G4162" s="24">
        <v>4</v>
      </c>
      <c r="H4162" s="24">
        <f>Table1[[#This Row],[Week]]+7</f>
        <v>11</v>
      </c>
      <c r="I4162" s="32">
        <f>VLOOKUP(Table1[[#This Row],[WeekName]],LookUp!A:B,2)</f>
        <v>43486</v>
      </c>
      <c r="J4162" s="47">
        <f>MONTH(Table1[[#This Row],[DateTime]])</f>
        <v>1</v>
      </c>
    </row>
    <row r="4163" spans="1:10" x14ac:dyDescent="0.25">
      <c r="A4163" s="15" t="s">
        <v>42</v>
      </c>
      <c r="B4163" s="17">
        <v>43491</v>
      </c>
      <c r="C4163" s="18">
        <v>507</v>
      </c>
      <c r="D4163" s="18">
        <v>39</v>
      </c>
      <c r="E4163" s="18">
        <v>468</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7</v>
      </c>
      <c r="B4166" s="17">
        <v>43492</v>
      </c>
      <c r="C4166" s="18">
        <v>1</v>
      </c>
      <c r="D4166" s="18">
        <v>1</v>
      </c>
      <c r="E4166" s="18">
        <v>0</v>
      </c>
      <c r="F4166" s="9">
        <v>0</v>
      </c>
      <c r="G4166" s="24">
        <v>5</v>
      </c>
      <c r="H4166" s="24">
        <f>Table1[[#This Row],[Week]]+7</f>
        <v>12</v>
      </c>
      <c r="I4166" s="32">
        <f>VLOOKUP(Table1[[#This Row],[WeekName]],LookUp!A:B,2)</f>
        <v>43493</v>
      </c>
      <c r="J4166" s="47">
        <f>MONTH(Table1[[#This Row],[DateTime]])</f>
        <v>1</v>
      </c>
    </row>
    <row r="4167" spans="1:10" x14ac:dyDescent="0.25">
      <c r="A4167" s="15" t="s">
        <v>8</v>
      </c>
      <c r="B4167" s="17">
        <v>43492</v>
      </c>
      <c r="C4167" s="18">
        <v>9</v>
      </c>
      <c r="D4167" s="18">
        <v>1</v>
      </c>
      <c r="E4167" s="18">
        <v>8</v>
      </c>
      <c r="F4167" s="9">
        <v>0</v>
      </c>
      <c r="G4167" s="24">
        <v>5</v>
      </c>
      <c r="H4167" s="24">
        <f>Table1[[#This Row],[Week]]+7</f>
        <v>12</v>
      </c>
      <c r="I4167" s="32">
        <f>VLOOKUP(Table1[[#This Row],[WeekName]],LookUp!A:B,2)</f>
        <v>43493</v>
      </c>
      <c r="J4167" s="47">
        <f>MONTH(Table1[[#This Row],[DateTime]])</f>
        <v>1</v>
      </c>
    </row>
    <row r="4168" spans="1:10" x14ac:dyDescent="0.25">
      <c r="A4168" s="15" t="s">
        <v>9</v>
      </c>
      <c r="B4168" s="17">
        <v>43492</v>
      </c>
      <c r="C4168" s="18">
        <v>7</v>
      </c>
      <c r="D4168" s="18">
        <v>1</v>
      </c>
      <c r="E4168" s="18">
        <v>6</v>
      </c>
      <c r="F4168" s="9">
        <v>0</v>
      </c>
      <c r="G4168" s="24">
        <v>5</v>
      </c>
      <c r="H4168" s="24">
        <f>Table1[[#This Row],[Week]]+7</f>
        <v>12</v>
      </c>
      <c r="I4168" s="32">
        <f>VLOOKUP(Table1[[#This Row],[WeekName]],LookUp!A:B,2)</f>
        <v>43493</v>
      </c>
      <c r="J4168" s="47">
        <f>MONTH(Table1[[#This Row],[DateTime]])</f>
        <v>1</v>
      </c>
    </row>
    <row r="4169" spans="1:10" x14ac:dyDescent="0.25">
      <c r="A4169" s="15" t="s">
        <v>11</v>
      </c>
      <c r="B4169" s="17">
        <v>43492</v>
      </c>
      <c r="C4169" s="18">
        <v>4</v>
      </c>
      <c r="D4169" s="18">
        <v>0</v>
      </c>
      <c r="E4169" s="18">
        <v>4</v>
      </c>
      <c r="F4169" s="9">
        <v>0</v>
      </c>
      <c r="G4169" s="24">
        <v>5</v>
      </c>
      <c r="H4169" s="24">
        <f>Table1[[#This Row],[Week]]+7</f>
        <v>12</v>
      </c>
      <c r="I4169" s="32">
        <f>VLOOKUP(Table1[[#This Row],[WeekName]],LookUp!A:B,2)</f>
        <v>43493</v>
      </c>
      <c r="J4169" s="47">
        <f>MONTH(Table1[[#This Row],[DateTime]])</f>
        <v>1</v>
      </c>
    </row>
    <row r="4170" spans="1:10" x14ac:dyDescent="0.25">
      <c r="A4170" s="15" t="s">
        <v>12</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13</v>
      </c>
      <c r="B4171" s="17">
        <v>43492</v>
      </c>
      <c r="C4171" s="18">
        <v>292</v>
      </c>
      <c r="D4171" s="18">
        <v>13</v>
      </c>
      <c r="E4171" s="18">
        <v>271</v>
      </c>
      <c r="F4171" s="9">
        <v>8</v>
      </c>
      <c r="G4171" s="24">
        <v>5</v>
      </c>
      <c r="H4171" s="24">
        <f>Table1[[#This Row],[Week]]+7</f>
        <v>12</v>
      </c>
      <c r="I4171" s="32">
        <f>VLOOKUP(Table1[[#This Row],[WeekName]],LookUp!A:B,2)</f>
        <v>43493</v>
      </c>
      <c r="J4171" s="47">
        <f>MONTH(Table1[[#This Row],[DateTime]])</f>
        <v>1</v>
      </c>
    </row>
    <row r="4172" spans="1:10" x14ac:dyDescent="0.25">
      <c r="A4172" s="15" t="s">
        <v>48</v>
      </c>
      <c r="B4172" s="17">
        <v>43492</v>
      </c>
      <c r="C4172" s="18">
        <v>16</v>
      </c>
      <c r="D4172" s="18">
        <v>0</v>
      </c>
      <c r="E4172" s="18">
        <v>16</v>
      </c>
      <c r="F4172" s="9">
        <v>0</v>
      </c>
      <c r="G4172" s="24">
        <v>5</v>
      </c>
      <c r="H4172" s="24">
        <f>Table1[[#This Row],[Week]]+7</f>
        <v>12</v>
      </c>
      <c r="I4172" s="32">
        <f>VLOOKUP(Table1[[#This Row],[WeekName]],LookUp!A:B,2)</f>
        <v>43493</v>
      </c>
      <c r="J4172" s="47">
        <f>MONTH(Table1[[#This Row],[DateTime]])</f>
        <v>1</v>
      </c>
    </row>
    <row r="4173" spans="1:10" x14ac:dyDescent="0.25">
      <c r="A4173" s="15" t="s">
        <v>14</v>
      </c>
      <c r="B4173" s="17">
        <v>43492</v>
      </c>
      <c r="C4173" s="18">
        <v>17</v>
      </c>
      <c r="D4173" s="18">
        <v>0</v>
      </c>
      <c r="E4173" s="18">
        <v>17</v>
      </c>
      <c r="F4173" s="9">
        <v>0</v>
      </c>
      <c r="G4173" s="24">
        <v>5</v>
      </c>
      <c r="H4173" s="24">
        <f>Table1[[#This Row],[Week]]+7</f>
        <v>12</v>
      </c>
      <c r="I4173" s="32">
        <f>VLOOKUP(Table1[[#This Row],[WeekName]],LookUp!A:B,2)</f>
        <v>43493</v>
      </c>
      <c r="J4173" s="47">
        <f>MONTH(Table1[[#This Row],[DateTime]])</f>
        <v>1</v>
      </c>
    </row>
    <row r="4174" spans="1:10" x14ac:dyDescent="0.25">
      <c r="A4174" s="15" t="s">
        <v>17</v>
      </c>
      <c r="B4174" s="17">
        <v>43492</v>
      </c>
      <c r="C4174" s="18">
        <v>18</v>
      </c>
      <c r="D4174" s="18">
        <v>5</v>
      </c>
      <c r="E4174" s="18">
        <v>13</v>
      </c>
      <c r="F4174" s="9">
        <v>0</v>
      </c>
      <c r="G4174" s="24">
        <v>5</v>
      </c>
      <c r="H4174" s="24">
        <f>Table1[[#This Row],[Week]]+7</f>
        <v>12</v>
      </c>
      <c r="I4174" s="32">
        <f>VLOOKUP(Table1[[#This Row],[WeekName]],LookUp!A:B,2)</f>
        <v>43493</v>
      </c>
      <c r="J4174" s="47">
        <f>MONTH(Table1[[#This Row],[DateTime]])</f>
        <v>1</v>
      </c>
    </row>
    <row r="4175" spans="1:10" x14ac:dyDescent="0.25">
      <c r="A4175" s="15" t="s">
        <v>18</v>
      </c>
      <c r="B4175" s="17">
        <v>43492</v>
      </c>
      <c r="C4175" s="18">
        <v>13</v>
      </c>
      <c r="D4175" s="18">
        <v>0</v>
      </c>
      <c r="E4175" s="18">
        <v>13</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25</v>
      </c>
      <c r="B4177" s="17">
        <v>43492</v>
      </c>
      <c r="C4177" s="18">
        <v>18</v>
      </c>
      <c r="D4177" s="18">
        <v>0</v>
      </c>
      <c r="E4177" s="18">
        <v>18</v>
      </c>
      <c r="F4177" s="9">
        <v>0</v>
      </c>
      <c r="G4177" s="24">
        <v>5</v>
      </c>
      <c r="H4177" s="24">
        <f>Table1[[#This Row],[Week]]+7</f>
        <v>12</v>
      </c>
      <c r="I4177" s="32">
        <f>VLOOKUP(Table1[[#This Row],[WeekName]],LookUp!A:B,2)</f>
        <v>43493</v>
      </c>
      <c r="J4177" s="47">
        <f>MONTH(Table1[[#This Row],[DateTime]])</f>
        <v>1</v>
      </c>
    </row>
    <row r="4178" spans="1:10" x14ac:dyDescent="0.25">
      <c r="A4178" s="15" t="s">
        <v>26</v>
      </c>
      <c r="B4178" s="17">
        <v>43492</v>
      </c>
      <c r="C4178" s="18">
        <v>31</v>
      </c>
      <c r="D4178" s="18">
        <v>1</v>
      </c>
      <c r="E4178" s="18">
        <v>30</v>
      </c>
      <c r="F4178" s="9">
        <v>0</v>
      </c>
      <c r="G4178" s="24">
        <v>5</v>
      </c>
      <c r="H4178" s="24">
        <f>Table1[[#This Row],[Week]]+7</f>
        <v>12</v>
      </c>
      <c r="I4178" s="32">
        <f>VLOOKUP(Table1[[#This Row],[WeekName]],LookUp!A:B,2)</f>
        <v>43493</v>
      </c>
      <c r="J4178" s="47">
        <f>MONTH(Table1[[#This Row],[DateTime]])</f>
        <v>1</v>
      </c>
    </row>
    <row r="4179" spans="1:10" x14ac:dyDescent="0.25">
      <c r="A4179" s="15" t="s">
        <v>27</v>
      </c>
      <c r="B4179" s="17">
        <v>43492</v>
      </c>
      <c r="C4179" s="18">
        <v>123</v>
      </c>
      <c r="D4179" s="18">
        <v>3</v>
      </c>
      <c r="E4179" s="18">
        <v>120</v>
      </c>
      <c r="F4179" s="9">
        <v>0</v>
      </c>
      <c r="G4179" s="24">
        <v>5</v>
      </c>
      <c r="H4179" s="24">
        <f>Table1[[#This Row],[Week]]+7</f>
        <v>12</v>
      </c>
      <c r="I4179" s="32">
        <f>VLOOKUP(Table1[[#This Row],[WeekName]],LookUp!A:B,2)</f>
        <v>43493</v>
      </c>
      <c r="J4179" s="47">
        <f>MONTH(Table1[[#This Row],[DateTime]])</f>
        <v>1</v>
      </c>
    </row>
    <row r="4180" spans="1:10" x14ac:dyDescent="0.25">
      <c r="A4180" s="15" t="s">
        <v>28</v>
      </c>
      <c r="B4180" s="17">
        <v>43492</v>
      </c>
      <c r="C4180" s="18">
        <v>7</v>
      </c>
      <c r="D4180" s="18">
        <v>1</v>
      </c>
      <c r="E4180" s="18">
        <v>6</v>
      </c>
      <c r="F4180" s="9">
        <v>0</v>
      </c>
      <c r="G4180" s="24">
        <v>5</v>
      </c>
      <c r="H4180" s="24">
        <f>Table1[[#This Row],[Week]]+7</f>
        <v>12</v>
      </c>
      <c r="I4180" s="32">
        <f>VLOOKUP(Table1[[#This Row],[WeekName]],LookUp!A:B,2)</f>
        <v>43493</v>
      </c>
      <c r="J4180" s="47">
        <f>MONTH(Table1[[#This Row],[DateTime]])</f>
        <v>1</v>
      </c>
    </row>
    <row r="4181" spans="1:10" x14ac:dyDescent="0.25">
      <c r="A4181" s="15" t="s">
        <v>29</v>
      </c>
      <c r="B4181" s="17">
        <v>43492</v>
      </c>
      <c r="C4181" s="18">
        <v>3</v>
      </c>
      <c r="D4181" s="18">
        <v>0</v>
      </c>
      <c r="E4181" s="18">
        <v>3</v>
      </c>
      <c r="F4181" s="9">
        <v>0</v>
      </c>
      <c r="G4181" s="24">
        <v>5</v>
      </c>
      <c r="H4181" s="24">
        <f>Table1[[#This Row],[Week]]+7</f>
        <v>12</v>
      </c>
      <c r="I4181" s="32">
        <f>VLOOKUP(Table1[[#This Row],[WeekName]],LookUp!A:B,2)</f>
        <v>43493</v>
      </c>
      <c r="J4181" s="47">
        <f>MONTH(Table1[[#This Row],[DateTime]])</f>
        <v>1</v>
      </c>
    </row>
    <row r="4182" spans="1:10" x14ac:dyDescent="0.25">
      <c r="A4182" s="15" t="s">
        <v>32</v>
      </c>
      <c r="B4182" s="17">
        <v>43492</v>
      </c>
      <c r="C4182" s="18">
        <v>8</v>
      </c>
      <c r="D4182" s="18">
        <v>1</v>
      </c>
      <c r="E4182" s="18">
        <v>7</v>
      </c>
      <c r="F4182" s="9">
        <v>0</v>
      </c>
      <c r="G4182" s="24">
        <v>5</v>
      </c>
      <c r="H4182" s="24">
        <f>Table1[[#This Row],[Week]]+7</f>
        <v>12</v>
      </c>
      <c r="I4182" s="32">
        <f>VLOOKUP(Table1[[#This Row],[WeekName]],LookUp!A:B,2)</f>
        <v>43493</v>
      </c>
      <c r="J4182" s="47">
        <f>MONTH(Table1[[#This Row],[DateTime]])</f>
        <v>1</v>
      </c>
    </row>
    <row r="4183" spans="1:10" x14ac:dyDescent="0.25">
      <c r="A4183" s="15" t="s">
        <v>33</v>
      </c>
      <c r="B4183" s="17">
        <v>43492</v>
      </c>
      <c r="C4183" s="18">
        <v>2</v>
      </c>
      <c r="D4183" s="18">
        <v>1</v>
      </c>
      <c r="E4183" s="18">
        <v>1</v>
      </c>
      <c r="F4183" s="9">
        <v>0</v>
      </c>
      <c r="G4183" s="24">
        <v>5</v>
      </c>
      <c r="H4183" s="24">
        <f>Table1[[#This Row],[Week]]+7</f>
        <v>12</v>
      </c>
      <c r="I4183" s="32">
        <f>VLOOKUP(Table1[[#This Row],[WeekName]],LookUp!A:B,2)</f>
        <v>43493</v>
      </c>
      <c r="J4183" s="47">
        <f>MONTH(Table1[[#This Row],[DateTime]])</f>
        <v>1</v>
      </c>
    </row>
    <row r="4184" spans="1:10" x14ac:dyDescent="0.25">
      <c r="A4184" s="15" t="s">
        <v>34</v>
      </c>
      <c r="B4184" s="17">
        <v>43492</v>
      </c>
      <c r="C4184" s="18">
        <v>3</v>
      </c>
      <c r="D4184" s="18">
        <v>0</v>
      </c>
      <c r="E4184" s="18">
        <v>3</v>
      </c>
      <c r="F4184" s="9">
        <v>0</v>
      </c>
      <c r="G4184" s="24">
        <v>5</v>
      </c>
      <c r="H4184" s="24">
        <f>Table1[[#This Row],[Week]]+7</f>
        <v>12</v>
      </c>
      <c r="I4184" s="32">
        <f>VLOOKUP(Table1[[#This Row],[WeekName]],LookUp!A:B,2)</f>
        <v>43493</v>
      </c>
      <c r="J4184" s="47">
        <f>MONTH(Table1[[#This Row],[DateTime]])</f>
        <v>1</v>
      </c>
    </row>
    <row r="4185" spans="1:10" x14ac:dyDescent="0.25">
      <c r="A4185" s="15" t="s">
        <v>35</v>
      </c>
      <c r="B4185" s="17">
        <v>43492</v>
      </c>
      <c r="C4185" s="18">
        <v>22</v>
      </c>
      <c r="D4185" s="18">
        <v>3</v>
      </c>
      <c r="E4185" s="18">
        <v>19</v>
      </c>
      <c r="F4185" s="9">
        <v>0</v>
      </c>
      <c r="G4185" s="24">
        <v>5</v>
      </c>
      <c r="H4185" s="24">
        <f>Table1[[#This Row],[Week]]+7</f>
        <v>12</v>
      </c>
      <c r="I4185" s="32">
        <f>VLOOKUP(Table1[[#This Row],[WeekName]],LookUp!A:B,2)</f>
        <v>43493</v>
      </c>
      <c r="J4185" s="47">
        <f>MONTH(Table1[[#This Row],[DateTime]])</f>
        <v>1</v>
      </c>
    </row>
    <row r="4186" spans="1:10" x14ac:dyDescent="0.25">
      <c r="A4186" s="15" t="s">
        <v>36</v>
      </c>
      <c r="B4186" s="17">
        <v>43492</v>
      </c>
      <c r="C4186" s="18">
        <v>22</v>
      </c>
      <c r="D4186" s="18">
        <v>0</v>
      </c>
      <c r="E4186" s="18">
        <v>22</v>
      </c>
      <c r="F4186" s="9">
        <v>0</v>
      </c>
      <c r="G4186" s="24">
        <v>5</v>
      </c>
      <c r="H4186" s="24">
        <f>Table1[[#This Row],[Week]]+7</f>
        <v>12</v>
      </c>
      <c r="I4186" s="32">
        <f>VLOOKUP(Table1[[#This Row],[WeekName]],LookUp!A:B,2)</f>
        <v>43493</v>
      </c>
      <c r="J4186" s="47">
        <f>MONTH(Table1[[#This Row],[DateTime]])</f>
        <v>1</v>
      </c>
    </row>
    <row r="4187" spans="1:10" x14ac:dyDescent="0.25">
      <c r="A4187" s="15" t="s">
        <v>37</v>
      </c>
      <c r="B4187" s="17">
        <v>43492</v>
      </c>
      <c r="C4187" s="18">
        <v>19</v>
      </c>
      <c r="D4187" s="18">
        <v>2</v>
      </c>
      <c r="E4187" s="18">
        <v>17</v>
      </c>
      <c r="F4187" s="9">
        <v>0</v>
      </c>
      <c r="G4187" s="24">
        <v>5</v>
      </c>
      <c r="H4187" s="24">
        <f>Table1[[#This Row],[Week]]+7</f>
        <v>12</v>
      </c>
      <c r="I4187" s="32">
        <f>VLOOKUP(Table1[[#This Row],[WeekName]],LookUp!A:B,2)</f>
        <v>43493</v>
      </c>
      <c r="J4187" s="47">
        <f>MONTH(Table1[[#This Row],[DateTime]])</f>
        <v>1</v>
      </c>
    </row>
    <row r="4188" spans="1:10" x14ac:dyDescent="0.25">
      <c r="A4188" s="15" t="s">
        <v>38</v>
      </c>
      <c r="B4188" s="17">
        <v>43492</v>
      </c>
      <c r="C4188" s="18">
        <v>8</v>
      </c>
      <c r="D4188" s="18">
        <v>1</v>
      </c>
      <c r="E4188" s="18">
        <v>7</v>
      </c>
      <c r="F4188" s="9">
        <v>0</v>
      </c>
      <c r="G4188" s="24">
        <v>5</v>
      </c>
      <c r="H4188" s="24">
        <f>Table1[[#This Row],[Week]]+7</f>
        <v>12</v>
      </c>
      <c r="I4188" s="32">
        <f>VLOOKUP(Table1[[#This Row],[WeekName]],LookUp!A:B,2)</f>
        <v>43493</v>
      </c>
      <c r="J4188" s="47">
        <f>MONTH(Table1[[#This Row],[DateTime]])</f>
        <v>1</v>
      </c>
    </row>
    <row r="4189" spans="1:10" x14ac:dyDescent="0.25">
      <c r="A4189" s="15" t="s">
        <v>39</v>
      </c>
      <c r="B4189" s="17">
        <v>43492</v>
      </c>
      <c r="C4189" s="18">
        <v>9</v>
      </c>
      <c r="D4189" s="18">
        <v>0</v>
      </c>
      <c r="E4189" s="18">
        <v>9</v>
      </c>
      <c r="F4189" s="9">
        <v>0</v>
      </c>
      <c r="G4189" s="24">
        <v>5</v>
      </c>
      <c r="H4189" s="24">
        <f>Table1[[#This Row],[Week]]+7</f>
        <v>12</v>
      </c>
      <c r="I4189" s="32">
        <f>VLOOKUP(Table1[[#This Row],[WeekName]],LookUp!A:B,2)</f>
        <v>43493</v>
      </c>
      <c r="J4189" s="47">
        <f>MONTH(Table1[[#This Row],[DateTime]])</f>
        <v>1</v>
      </c>
    </row>
    <row r="4190" spans="1:10" x14ac:dyDescent="0.25">
      <c r="A4190" s="15" t="s">
        <v>40</v>
      </c>
      <c r="B4190" s="17">
        <v>43492</v>
      </c>
      <c r="C4190" s="18">
        <v>6</v>
      </c>
      <c r="D4190" s="18">
        <v>0</v>
      </c>
      <c r="E4190" s="18">
        <v>0</v>
      </c>
      <c r="F4190" s="9">
        <v>0</v>
      </c>
      <c r="G4190" s="24">
        <v>5</v>
      </c>
      <c r="H4190" s="24">
        <f>Table1[[#This Row],[Week]]+7</f>
        <v>12</v>
      </c>
      <c r="I4190" s="32">
        <f>VLOOKUP(Table1[[#This Row],[WeekName]],LookUp!A:B,2)</f>
        <v>43493</v>
      </c>
      <c r="J4190" s="47">
        <f>MONTH(Table1[[#This Row],[DateTime]])</f>
        <v>1</v>
      </c>
    </row>
    <row r="4191" spans="1:10" x14ac:dyDescent="0.25">
      <c r="A4191" s="15" t="s">
        <v>41</v>
      </c>
      <c r="B4191" s="17">
        <v>43492</v>
      </c>
      <c r="C4191" s="18">
        <v>62</v>
      </c>
      <c r="D4191" s="18">
        <v>13</v>
      </c>
      <c r="E4191" s="18">
        <v>49</v>
      </c>
      <c r="F4191" s="9">
        <v>0</v>
      </c>
      <c r="G4191" s="24">
        <v>5</v>
      </c>
      <c r="H4191" s="24">
        <f>Table1[[#This Row],[Week]]+7</f>
        <v>12</v>
      </c>
      <c r="I4191" s="32">
        <f>VLOOKUP(Table1[[#This Row],[WeekName]],LookUp!A:B,2)</f>
        <v>43493</v>
      </c>
      <c r="J4191" s="47">
        <f>MONTH(Table1[[#This Row],[DateTime]])</f>
        <v>1</v>
      </c>
    </row>
    <row r="4192" spans="1:10" x14ac:dyDescent="0.25">
      <c r="A4192" s="15" t="s">
        <v>42</v>
      </c>
      <c r="B4192" s="17">
        <v>43492</v>
      </c>
      <c r="C4192" s="18">
        <v>267</v>
      </c>
      <c r="D4192" s="18">
        <v>33</v>
      </c>
      <c r="E4192" s="18">
        <v>234</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7</v>
      </c>
      <c r="B4195" s="17">
        <v>43493</v>
      </c>
      <c r="C4195" s="18">
        <v>17</v>
      </c>
      <c r="D4195" s="18">
        <v>1</v>
      </c>
      <c r="E4195" s="18">
        <v>16</v>
      </c>
      <c r="F4195" s="9">
        <v>0</v>
      </c>
      <c r="G4195" s="24">
        <v>5</v>
      </c>
      <c r="H4195" s="24">
        <f>Table1[[#This Row],[Week]]+7</f>
        <v>12</v>
      </c>
      <c r="I4195" s="32">
        <f>VLOOKUP(Table1[[#This Row],[WeekName]],LookUp!A:B,2)</f>
        <v>43493</v>
      </c>
      <c r="J4195" s="47">
        <f>MONTH(Table1[[#This Row],[DateTime]])</f>
        <v>1</v>
      </c>
    </row>
    <row r="4196" spans="1:10" x14ac:dyDescent="0.25">
      <c r="A4196" s="15" t="s">
        <v>8</v>
      </c>
      <c r="B4196" s="17">
        <v>43493</v>
      </c>
      <c r="C4196" s="18">
        <v>69</v>
      </c>
      <c r="D4196" s="18">
        <v>6</v>
      </c>
      <c r="E4196" s="18">
        <v>63</v>
      </c>
      <c r="F4196" s="9">
        <v>0</v>
      </c>
      <c r="G4196" s="24">
        <v>5</v>
      </c>
      <c r="H4196" s="24">
        <f>Table1[[#This Row],[Week]]+7</f>
        <v>12</v>
      </c>
      <c r="I4196" s="32">
        <f>VLOOKUP(Table1[[#This Row],[WeekName]],LookUp!A:B,2)</f>
        <v>43493</v>
      </c>
      <c r="J4196" s="47">
        <f>MONTH(Table1[[#This Row],[DateTime]])</f>
        <v>1</v>
      </c>
    </row>
    <row r="4197" spans="1:10" x14ac:dyDescent="0.25">
      <c r="A4197" s="15" t="s">
        <v>9</v>
      </c>
      <c r="B4197" s="17">
        <v>43493</v>
      </c>
      <c r="C4197" s="18">
        <v>46</v>
      </c>
      <c r="D4197" s="18">
        <v>1</v>
      </c>
      <c r="E4197" s="18">
        <v>45</v>
      </c>
      <c r="F4197" s="9">
        <v>0</v>
      </c>
      <c r="G4197" s="24">
        <v>5</v>
      </c>
      <c r="H4197" s="24">
        <f>Table1[[#This Row],[Week]]+7</f>
        <v>12</v>
      </c>
      <c r="I4197" s="32">
        <f>VLOOKUP(Table1[[#This Row],[WeekName]],LookUp!A:B,2)</f>
        <v>43493</v>
      </c>
      <c r="J4197" s="47">
        <f>MONTH(Table1[[#This Row],[DateTime]])</f>
        <v>1</v>
      </c>
    </row>
    <row r="4198" spans="1:10" x14ac:dyDescent="0.25">
      <c r="A4198" s="15" t="s">
        <v>11</v>
      </c>
      <c r="B4198" s="17">
        <v>43493</v>
      </c>
      <c r="C4198" s="18">
        <v>14</v>
      </c>
      <c r="D4198" s="18">
        <v>5</v>
      </c>
      <c r="E4198" s="18">
        <v>9</v>
      </c>
      <c r="F4198" s="9">
        <v>0</v>
      </c>
      <c r="G4198" s="24">
        <v>5</v>
      </c>
      <c r="H4198" s="24">
        <f>Table1[[#This Row],[Week]]+7</f>
        <v>12</v>
      </c>
      <c r="I4198" s="32">
        <f>VLOOKUP(Table1[[#This Row],[WeekName]],LookUp!A:B,2)</f>
        <v>43493</v>
      </c>
      <c r="J4198" s="47">
        <f>MONTH(Table1[[#This Row],[DateTime]])</f>
        <v>1</v>
      </c>
    </row>
    <row r="4199" spans="1:10" x14ac:dyDescent="0.25">
      <c r="A4199" s="15" t="s">
        <v>12</v>
      </c>
      <c r="B4199" s="17">
        <v>43493</v>
      </c>
      <c r="C4199" s="18">
        <v>9</v>
      </c>
      <c r="D4199" s="18">
        <v>0</v>
      </c>
      <c r="E4199" s="18">
        <v>9</v>
      </c>
      <c r="F4199" s="9">
        <v>0</v>
      </c>
      <c r="G4199" s="24">
        <v>5</v>
      </c>
      <c r="H4199" s="24">
        <f>Table1[[#This Row],[Week]]+7</f>
        <v>12</v>
      </c>
      <c r="I4199" s="32">
        <f>VLOOKUP(Table1[[#This Row],[WeekName]],LookUp!A:B,2)</f>
        <v>43493</v>
      </c>
      <c r="J4199" s="47">
        <f>MONTH(Table1[[#This Row],[DateTime]])</f>
        <v>1</v>
      </c>
    </row>
    <row r="4200" spans="1:10" x14ac:dyDescent="0.25">
      <c r="A4200" s="15" t="s">
        <v>13</v>
      </c>
      <c r="B4200" s="17">
        <v>43493</v>
      </c>
      <c r="C4200" s="18">
        <v>4622</v>
      </c>
      <c r="D4200" s="18">
        <v>128</v>
      </c>
      <c r="E4200" s="18">
        <v>4446</v>
      </c>
      <c r="F4200" s="9">
        <v>47</v>
      </c>
      <c r="G4200" s="24">
        <v>5</v>
      </c>
      <c r="H4200" s="24">
        <f>Table1[[#This Row],[Week]]+7</f>
        <v>12</v>
      </c>
      <c r="I4200" s="32">
        <f>VLOOKUP(Table1[[#This Row],[WeekName]],LookUp!A:B,2)</f>
        <v>43493</v>
      </c>
      <c r="J4200" s="47">
        <f>MONTH(Table1[[#This Row],[DateTime]])</f>
        <v>1</v>
      </c>
    </row>
    <row r="4201" spans="1:10" x14ac:dyDescent="0.25">
      <c r="A4201" s="15" t="s">
        <v>48</v>
      </c>
      <c r="B4201" s="17">
        <v>43493</v>
      </c>
      <c r="C4201" s="18">
        <v>321</v>
      </c>
      <c r="D4201" s="18">
        <v>2</v>
      </c>
      <c r="E4201" s="18">
        <v>319</v>
      </c>
      <c r="F4201" s="9">
        <v>0</v>
      </c>
      <c r="G4201" s="24">
        <v>5</v>
      </c>
      <c r="H4201" s="24">
        <f>Table1[[#This Row],[Week]]+7</f>
        <v>12</v>
      </c>
      <c r="I4201" s="32">
        <f>VLOOKUP(Table1[[#This Row],[WeekName]],LookUp!A:B,2)</f>
        <v>43493</v>
      </c>
      <c r="J4201" s="47">
        <f>MONTH(Table1[[#This Row],[DateTime]])</f>
        <v>1</v>
      </c>
    </row>
    <row r="4202" spans="1:10" x14ac:dyDescent="0.25">
      <c r="A4202" s="15" t="s">
        <v>14</v>
      </c>
      <c r="B4202" s="17">
        <v>43493</v>
      </c>
      <c r="C4202" s="18">
        <v>338</v>
      </c>
      <c r="D4202" s="18">
        <v>1</v>
      </c>
      <c r="E4202" s="18">
        <v>337</v>
      </c>
      <c r="F4202" s="9">
        <v>0</v>
      </c>
      <c r="G4202" s="24">
        <v>5</v>
      </c>
      <c r="H4202" s="24">
        <f>Table1[[#This Row],[Week]]+7</f>
        <v>12</v>
      </c>
      <c r="I4202" s="32">
        <f>VLOOKUP(Table1[[#This Row],[WeekName]],LookUp!A:B,2)</f>
        <v>43493</v>
      </c>
      <c r="J4202" s="47">
        <f>MONTH(Table1[[#This Row],[DateTime]])</f>
        <v>1</v>
      </c>
    </row>
    <row r="4203" spans="1:10" x14ac:dyDescent="0.25">
      <c r="A4203" s="15" t="s">
        <v>15</v>
      </c>
      <c r="B4203" s="17">
        <v>43493</v>
      </c>
      <c r="C4203" s="18">
        <v>9</v>
      </c>
      <c r="D4203" s="18">
        <v>2</v>
      </c>
      <c r="E4203" s="18">
        <v>7</v>
      </c>
      <c r="F4203" s="9">
        <v>0</v>
      </c>
      <c r="G4203" s="24">
        <v>5</v>
      </c>
      <c r="H4203" s="24">
        <f>Table1[[#This Row],[Week]]+7</f>
        <v>12</v>
      </c>
      <c r="I4203" s="32">
        <f>VLOOKUP(Table1[[#This Row],[WeekName]],LookUp!A:B,2)</f>
        <v>43493</v>
      </c>
      <c r="J4203" s="47">
        <f>MONTH(Table1[[#This Row],[DateTime]])</f>
        <v>1</v>
      </c>
    </row>
    <row r="4204" spans="1:10" x14ac:dyDescent="0.25">
      <c r="A4204" s="15" t="s">
        <v>16</v>
      </c>
      <c r="B4204" s="17">
        <v>43493</v>
      </c>
      <c r="C4204" s="18">
        <v>16</v>
      </c>
      <c r="D4204" s="18">
        <v>6</v>
      </c>
      <c r="E4204" s="18">
        <v>10</v>
      </c>
      <c r="F4204" s="9">
        <v>0</v>
      </c>
      <c r="G4204" s="24">
        <v>5</v>
      </c>
      <c r="H4204" s="24">
        <f>Table1[[#This Row],[Week]]+7</f>
        <v>12</v>
      </c>
      <c r="I4204" s="32">
        <f>VLOOKUP(Table1[[#This Row],[WeekName]],LookUp!A:B,2)</f>
        <v>43493</v>
      </c>
      <c r="J4204" s="47">
        <f>MONTH(Table1[[#This Row],[DateTime]])</f>
        <v>1</v>
      </c>
    </row>
    <row r="4205" spans="1:10" x14ac:dyDescent="0.25">
      <c r="A4205" s="15" t="s">
        <v>17</v>
      </c>
      <c r="B4205" s="17">
        <v>43493</v>
      </c>
      <c r="C4205" s="18">
        <v>227</v>
      </c>
      <c r="D4205" s="18">
        <v>50</v>
      </c>
      <c r="E4205" s="18">
        <v>177</v>
      </c>
      <c r="F4205" s="9">
        <v>0</v>
      </c>
      <c r="G4205" s="24">
        <v>5</v>
      </c>
      <c r="H4205" s="24">
        <f>Table1[[#This Row],[Week]]+7</f>
        <v>12</v>
      </c>
      <c r="I4205" s="32">
        <f>VLOOKUP(Table1[[#This Row],[WeekName]],LookUp!A:B,2)</f>
        <v>43493</v>
      </c>
      <c r="J4205" s="47">
        <f>MONTH(Table1[[#This Row],[DateTime]])</f>
        <v>1</v>
      </c>
    </row>
    <row r="4206" spans="1:10" x14ac:dyDescent="0.25">
      <c r="A4206" s="15" t="s">
        <v>18</v>
      </c>
      <c r="B4206" s="17">
        <v>43493</v>
      </c>
      <c r="C4206" s="18">
        <v>144</v>
      </c>
      <c r="D4206" s="18">
        <v>1</v>
      </c>
      <c r="E4206" s="18">
        <v>143</v>
      </c>
      <c r="F4206" s="9">
        <v>0</v>
      </c>
      <c r="G4206" s="24">
        <v>5</v>
      </c>
      <c r="H4206" s="24">
        <f>Table1[[#This Row],[Week]]+7</f>
        <v>12</v>
      </c>
      <c r="I4206" s="32">
        <f>VLOOKUP(Table1[[#This Row],[WeekName]],LookUp!A:B,2)</f>
        <v>43493</v>
      </c>
      <c r="J4206" s="47">
        <f>MONTH(Table1[[#This Row],[DateTime]])</f>
        <v>1</v>
      </c>
    </row>
    <row r="4207" spans="1:10" x14ac:dyDescent="0.25">
      <c r="A4207" s="15" t="s">
        <v>19</v>
      </c>
      <c r="B4207" s="17">
        <v>43493</v>
      </c>
      <c r="C4207" s="18">
        <v>1</v>
      </c>
      <c r="D4207" s="18">
        <v>0</v>
      </c>
      <c r="E4207" s="18">
        <v>1</v>
      </c>
      <c r="F4207" s="9">
        <v>0</v>
      </c>
      <c r="G4207" s="24">
        <v>5</v>
      </c>
      <c r="H4207" s="24">
        <f>Table1[[#This Row],[Week]]+7</f>
        <v>12</v>
      </c>
      <c r="I4207" s="32">
        <f>VLOOKUP(Table1[[#This Row],[WeekName]],LookUp!A:B,2)</f>
        <v>43493</v>
      </c>
      <c r="J4207" s="47">
        <f>MONTH(Table1[[#This Row],[DateTime]])</f>
        <v>1</v>
      </c>
    </row>
    <row r="4208" spans="1:10" x14ac:dyDescent="0.25">
      <c r="A4208" s="15" t="s">
        <v>20</v>
      </c>
      <c r="B4208" s="17">
        <v>43493</v>
      </c>
      <c r="C4208" s="18">
        <v>1</v>
      </c>
      <c r="D4208" s="18">
        <v>0</v>
      </c>
      <c r="E4208" s="18">
        <v>1</v>
      </c>
      <c r="F4208" s="9">
        <v>0</v>
      </c>
      <c r="G4208" s="24">
        <v>5</v>
      </c>
      <c r="H4208" s="24">
        <f>Table1[[#This Row],[Week]]+7</f>
        <v>12</v>
      </c>
      <c r="I4208" s="32">
        <f>VLOOKUP(Table1[[#This Row],[WeekName]],LookUp!A:B,2)</f>
        <v>43493</v>
      </c>
      <c r="J4208" s="47">
        <f>MONTH(Table1[[#This Row],[DateTime]])</f>
        <v>1</v>
      </c>
    </row>
    <row r="4209" spans="1:10" x14ac:dyDescent="0.25">
      <c r="A4209" s="15" t="s">
        <v>21</v>
      </c>
      <c r="B4209" s="17">
        <v>43493</v>
      </c>
      <c r="C4209" s="18">
        <v>36</v>
      </c>
      <c r="D4209" s="18">
        <v>3</v>
      </c>
      <c r="E4209" s="18">
        <v>33</v>
      </c>
      <c r="F4209" s="9">
        <v>0</v>
      </c>
      <c r="G4209" s="24">
        <v>5</v>
      </c>
      <c r="H4209" s="24">
        <f>Table1[[#This Row],[Week]]+7</f>
        <v>12</v>
      </c>
      <c r="I4209" s="32">
        <f>VLOOKUP(Table1[[#This Row],[WeekName]],LookUp!A:B,2)</f>
        <v>43493</v>
      </c>
      <c r="J4209" s="47">
        <f>MONTH(Table1[[#This Row],[DateTime]])</f>
        <v>1</v>
      </c>
    </row>
    <row r="4210" spans="1:10" x14ac:dyDescent="0.25">
      <c r="A4210" s="15" t="s">
        <v>22</v>
      </c>
      <c r="B4210" s="17">
        <v>43493</v>
      </c>
      <c r="C4210" s="18">
        <v>10</v>
      </c>
      <c r="D4210" s="18">
        <v>0</v>
      </c>
      <c r="E4210" s="18">
        <v>10</v>
      </c>
      <c r="F4210" s="9">
        <v>0</v>
      </c>
      <c r="G4210" s="24">
        <v>5</v>
      </c>
      <c r="H4210" s="24">
        <f>Table1[[#This Row],[Week]]+7</f>
        <v>12</v>
      </c>
      <c r="I4210" s="32">
        <f>VLOOKUP(Table1[[#This Row],[WeekName]],LookUp!A:B,2)</f>
        <v>43493</v>
      </c>
      <c r="J4210" s="47">
        <f>MONTH(Table1[[#This Row],[DateTime]])</f>
        <v>1</v>
      </c>
    </row>
    <row r="4211" spans="1:10" x14ac:dyDescent="0.25">
      <c r="A4211" s="15" t="s">
        <v>23</v>
      </c>
      <c r="B4211" s="17">
        <v>43493</v>
      </c>
      <c r="C4211" s="18">
        <v>246</v>
      </c>
      <c r="D4211" s="18">
        <v>0</v>
      </c>
      <c r="E4211" s="18">
        <v>246</v>
      </c>
      <c r="F4211" s="9">
        <v>0</v>
      </c>
      <c r="G4211" s="24">
        <v>5</v>
      </c>
      <c r="H4211" s="24">
        <f>Table1[[#This Row],[Week]]+7</f>
        <v>12</v>
      </c>
      <c r="I4211" s="32">
        <f>VLOOKUP(Table1[[#This Row],[WeekName]],LookUp!A:B,2)</f>
        <v>43493</v>
      </c>
      <c r="J4211" s="47">
        <f>MONTH(Table1[[#This Row],[DateTime]])</f>
        <v>1</v>
      </c>
    </row>
    <row r="4212" spans="1:10" x14ac:dyDescent="0.25">
      <c r="A4212" s="15" t="s">
        <v>24</v>
      </c>
      <c r="B4212" s="17">
        <v>43493</v>
      </c>
      <c r="C4212" s="18">
        <v>6</v>
      </c>
      <c r="D4212" s="18">
        <v>0</v>
      </c>
      <c r="E4212" s="18">
        <v>6</v>
      </c>
      <c r="F4212" s="9">
        <v>0</v>
      </c>
      <c r="G4212" s="24">
        <v>5</v>
      </c>
      <c r="H4212" s="24">
        <f>Table1[[#This Row],[Week]]+7</f>
        <v>12</v>
      </c>
      <c r="I4212" s="32">
        <f>VLOOKUP(Table1[[#This Row],[WeekName]],LookUp!A:B,2)</f>
        <v>43493</v>
      </c>
      <c r="J4212" s="47">
        <f>MONTH(Table1[[#This Row],[DateTime]])</f>
        <v>1</v>
      </c>
    </row>
    <row r="4213" spans="1:10" x14ac:dyDescent="0.25">
      <c r="A4213" s="15" t="s">
        <v>25</v>
      </c>
      <c r="B4213" s="17">
        <v>43493</v>
      </c>
      <c r="C4213" s="18">
        <v>246</v>
      </c>
      <c r="D4213" s="18">
        <v>0</v>
      </c>
      <c r="E4213" s="18">
        <v>246</v>
      </c>
      <c r="F4213" s="9">
        <v>0</v>
      </c>
      <c r="G4213" s="24">
        <v>5</v>
      </c>
      <c r="H4213" s="24">
        <f>Table1[[#This Row],[Week]]+7</f>
        <v>12</v>
      </c>
      <c r="I4213" s="32">
        <f>VLOOKUP(Table1[[#This Row],[WeekName]],LookUp!A:B,2)</f>
        <v>43493</v>
      </c>
      <c r="J4213" s="47">
        <f>MONTH(Table1[[#This Row],[DateTime]])</f>
        <v>1</v>
      </c>
    </row>
    <row r="4214" spans="1:10" x14ac:dyDescent="0.25">
      <c r="A4214" s="15" t="s">
        <v>26</v>
      </c>
      <c r="B4214" s="17">
        <v>43493</v>
      </c>
      <c r="C4214" s="18">
        <v>764</v>
      </c>
      <c r="D4214" s="18">
        <v>6</v>
      </c>
      <c r="E4214" s="18">
        <v>758</v>
      </c>
      <c r="F4214" s="9">
        <v>0</v>
      </c>
      <c r="G4214" s="24">
        <v>5</v>
      </c>
      <c r="H4214" s="24">
        <f>Table1[[#This Row],[Week]]+7</f>
        <v>12</v>
      </c>
      <c r="I4214" s="32">
        <f>VLOOKUP(Table1[[#This Row],[WeekName]],LookUp!A:B,2)</f>
        <v>43493</v>
      </c>
      <c r="J4214" s="47">
        <f>MONTH(Table1[[#This Row],[DateTime]])</f>
        <v>1</v>
      </c>
    </row>
    <row r="4215" spans="1:10" x14ac:dyDescent="0.25">
      <c r="A4215" s="15" t="s">
        <v>27</v>
      </c>
      <c r="B4215" s="17">
        <v>43493</v>
      </c>
      <c r="C4215" s="18">
        <v>2138</v>
      </c>
      <c r="D4215" s="18">
        <v>24</v>
      </c>
      <c r="E4215" s="18">
        <v>2114</v>
      </c>
      <c r="F4215" s="9">
        <v>0</v>
      </c>
      <c r="G4215" s="24">
        <v>5</v>
      </c>
      <c r="H4215" s="24">
        <f>Table1[[#This Row],[Week]]+7</f>
        <v>12</v>
      </c>
      <c r="I4215" s="32">
        <f>VLOOKUP(Table1[[#This Row],[WeekName]],LookUp!A:B,2)</f>
        <v>43493</v>
      </c>
      <c r="J4215" s="47">
        <f>MONTH(Table1[[#This Row],[DateTime]])</f>
        <v>1</v>
      </c>
    </row>
    <row r="4216" spans="1:10" x14ac:dyDescent="0.25">
      <c r="A4216" s="15" t="s">
        <v>28</v>
      </c>
      <c r="B4216" s="17">
        <v>43493</v>
      </c>
      <c r="C4216" s="18">
        <v>182</v>
      </c>
      <c r="D4216" s="18">
        <v>40</v>
      </c>
      <c r="E4216" s="18">
        <v>142</v>
      </c>
      <c r="F4216" s="9">
        <v>0</v>
      </c>
      <c r="G4216" s="24">
        <v>5</v>
      </c>
      <c r="H4216" s="24">
        <f>Table1[[#This Row],[Week]]+7</f>
        <v>12</v>
      </c>
      <c r="I4216" s="32">
        <f>VLOOKUP(Table1[[#This Row],[WeekName]],LookUp!A:B,2)</f>
        <v>43493</v>
      </c>
      <c r="J4216" s="47">
        <f>MONTH(Table1[[#This Row],[DateTime]])</f>
        <v>1</v>
      </c>
    </row>
    <row r="4217" spans="1:10" x14ac:dyDescent="0.25">
      <c r="A4217" s="15" t="s">
        <v>29</v>
      </c>
      <c r="B4217" s="17">
        <v>43493</v>
      </c>
      <c r="C4217" s="18">
        <v>35</v>
      </c>
      <c r="D4217" s="18">
        <v>0</v>
      </c>
      <c r="E4217" s="18">
        <v>35</v>
      </c>
      <c r="F4217" s="9">
        <v>0</v>
      </c>
      <c r="G4217" s="24">
        <v>5</v>
      </c>
      <c r="H4217" s="24">
        <f>Table1[[#This Row],[Week]]+7</f>
        <v>12</v>
      </c>
      <c r="I4217" s="32">
        <f>VLOOKUP(Table1[[#This Row],[WeekName]],LookUp!A:B,2)</f>
        <v>43493</v>
      </c>
      <c r="J4217" s="47">
        <f>MONTH(Table1[[#This Row],[DateTime]])</f>
        <v>1</v>
      </c>
    </row>
    <row r="4218" spans="1:10" x14ac:dyDescent="0.25">
      <c r="A4218" s="15" t="s">
        <v>30</v>
      </c>
      <c r="B4218" s="17">
        <v>43493</v>
      </c>
      <c r="C4218" s="18">
        <v>21</v>
      </c>
      <c r="D4218" s="18">
        <v>0</v>
      </c>
      <c r="E4218" s="18">
        <v>21</v>
      </c>
      <c r="F4218" s="9">
        <v>0</v>
      </c>
      <c r="G4218" s="24">
        <v>5</v>
      </c>
      <c r="H4218" s="24">
        <f>Table1[[#This Row],[Week]]+7</f>
        <v>12</v>
      </c>
      <c r="I4218" s="32">
        <f>VLOOKUP(Table1[[#This Row],[WeekName]],LookUp!A:B,2)</f>
        <v>43493</v>
      </c>
      <c r="J4218" s="47">
        <f>MONTH(Table1[[#This Row],[DateTime]])</f>
        <v>1</v>
      </c>
    </row>
    <row r="4219" spans="1:10" x14ac:dyDescent="0.25">
      <c r="A4219" s="15" t="s">
        <v>31</v>
      </c>
      <c r="B4219" s="17">
        <v>43493</v>
      </c>
      <c r="C4219" s="18">
        <v>13</v>
      </c>
      <c r="D4219" s="18">
        <v>1</v>
      </c>
      <c r="E4219" s="18">
        <v>12</v>
      </c>
      <c r="F4219" s="9">
        <v>0</v>
      </c>
      <c r="G4219" s="24">
        <v>5</v>
      </c>
      <c r="H4219" s="24">
        <f>Table1[[#This Row],[Week]]+7</f>
        <v>12</v>
      </c>
      <c r="I4219" s="32">
        <f>VLOOKUP(Table1[[#This Row],[WeekName]],LookUp!A:B,2)</f>
        <v>43493</v>
      </c>
      <c r="J4219" s="47">
        <f>MONTH(Table1[[#This Row],[DateTime]])</f>
        <v>1</v>
      </c>
    </row>
    <row r="4220" spans="1:10" x14ac:dyDescent="0.25">
      <c r="A4220" s="15" t="s">
        <v>32</v>
      </c>
      <c r="B4220" s="17">
        <v>43493</v>
      </c>
      <c r="C4220" s="18">
        <v>215</v>
      </c>
      <c r="D4220" s="18">
        <v>20</v>
      </c>
      <c r="E4220" s="18">
        <v>195</v>
      </c>
      <c r="F4220" s="9">
        <v>0</v>
      </c>
      <c r="G4220" s="24">
        <v>5</v>
      </c>
      <c r="H4220" s="24">
        <f>Table1[[#This Row],[Week]]+7</f>
        <v>12</v>
      </c>
      <c r="I4220" s="32">
        <f>VLOOKUP(Table1[[#This Row],[WeekName]],LookUp!A:B,2)</f>
        <v>43493</v>
      </c>
      <c r="J4220" s="47">
        <f>MONTH(Table1[[#This Row],[DateTime]])</f>
        <v>1</v>
      </c>
    </row>
    <row r="4221" spans="1:10" x14ac:dyDescent="0.25">
      <c r="A4221" s="15" t="s">
        <v>33</v>
      </c>
      <c r="B4221" s="17">
        <v>43493</v>
      </c>
      <c r="C4221" s="18">
        <v>68</v>
      </c>
      <c r="D4221" s="18">
        <v>13</v>
      </c>
      <c r="E4221" s="18">
        <v>55</v>
      </c>
      <c r="F4221" s="9">
        <v>0</v>
      </c>
      <c r="G4221" s="24">
        <v>5</v>
      </c>
      <c r="H4221" s="24">
        <f>Table1[[#This Row],[Week]]+7</f>
        <v>12</v>
      </c>
      <c r="I4221" s="32">
        <f>VLOOKUP(Table1[[#This Row],[WeekName]],LookUp!A:B,2)</f>
        <v>43493</v>
      </c>
      <c r="J4221" s="47">
        <f>MONTH(Table1[[#This Row],[DateTime]])</f>
        <v>1</v>
      </c>
    </row>
    <row r="4222" spans="1:10" x14ac:dyDescent="0.25">
      <c r="A4222" s="15" t="s">
        <v>34</v>
      </c>
      <c r="B4222" s="17">
        <v>43493</v>
      </c>
      <c r="C4222" s="18">
        <v>91</v>
      </c>
      <c r="D4222" s="18">
        <v>12</v>
      </c>
      <c r="E4222" s="18">
        <v>79</v>
      </c>
      <c r="F4222" s="9">
        <v>0</v>
      </c>
      <c r="G4222" s="24">
        <v>5</v>
      </c>
      <c r="H4222" s="24">
        <f>Table1[[#This Row],[Week]]+7</f>
        <v>12</v>
      </c>
      <c r="I4222" s="32">
        <f>VLOOKUP(Table1[[#This Row],[WeekName]],LookUp!A:B,2)</f>
        <v>43493</v>
      </c>
      <c r="J4222" s="47">
        <f>MONTH(Table1[[#This Row],[DateTime]])</f>
        <v>1</v>
      </c>
    </row>
    <row r="4223" spans="1:10" x14ac:dyDescent="0.25">
      <c r="A4223" s="15" t="s">
        <v>35</v>
      </c>
      <c r="B4223" s="17">
        <v>43493</v>
      </c>
      <c r="C4223" s="18">
        <v>508</v>
      </c>
      <c r="D4223" s="18">
        <v>29</v>
      </c>
      <c r="E4223" s="18">
        <v>479</v>
      </c>
      <c r="F4223" s="9">
        <v>0</v>
      </c>
      <c r="G4223" s="24">
        <v>5</v>
      </c>
      <c r="H4223" s="24">
        <f>Table1[[#This Row],[Week]]+7</f>
        <v>12</v>
      </c>
      <c r="I4223" s="32">
        <f>VLOOKUP(Table1[[#This Row],[WeekName]],LookUp!A:B,2)</f>
        <v>43493</v>
      </c>
      <c r="J4223" s="47">
        <f>MONTH(Table1[[#This Row],[DateTime]])</f>
        <v>1</v>
      </c>
    </row>
    <row r="4224" spans="1:10" x14ac:dyDescent="0.25">
      <c r="A4224" s="15" t="s">
        <v>36</v>
      </c>
      <c r="B4224" s="17">
        <v>43493</v>
      </c>
      <c r="C4224" s="18">
        <v>508</v>
      </c>
      <c r="D4224" s="18">
        <v>0</v>
      </c>
      <c r="E4224" s="18">
        <v>508</v>
      </c>
      <c r="F4224" s="9">
        <v>0</v>
      </c>
      <c r="G4224" s="24">
        <v>5</v>
      </c>
      <c r="H4224" s="24">
        <f>Table1[[#This Row],[Week]]+7</f>
        <v>12</v>
      </c>
      <c r="I4224" s="32">
        <f>VLOOKUP(Table1[[#This Row],[WeekName]],LookUp!A:B,2)</f>
        <v>43493</v>
      </c>
      <c r="J4224" s="47">
        <f>MONTH(Table1[[#This Row],[DateTime]])</f>
        <v>1</v>
      </c>
    </row>
    <row r="4225" spans="1:10" x14ac:dyDescent="0.25">
      <c r="A4225" s="15" t="s">
        <v>37</v>
      </c>
      <c r="B4225" s="17">
        <v>43493</v>
      </c>
      <c r="C4225" s="18">
        <v>298</v>
      </c>
      <c r="D4225" s="18">
        <v>27</v>
      </c>
      <c r="E4225" s="18">
        <v>271</v>
      </c>
      <c r="F4225" s="9">
        <v>0</v>
      </c>
      <c r="G4225" s="24">
        <v>5</v>
      </c>
      <c r="H4225" s="24">
        <f>Table1[[#This Row],[Week]]+7</f>
        <v>12</v>
      </c>
      <c r="I4225" s="32">
        <f>VLOOKUP(Table1[[#This Row],[WeekName]],LookUp!A:B,2)</f>
        <v>43493</v>
      </c>
      <c r="J4225" s="47">
        <f>MONTH(Table1[[#This Row],[DateTime]])</f>
        <v>1</v>
      </c>
    </row>
    <row r="4226" spans="1:10" x14ac:dyDescent="0.25">
      <c r="A4226" s="15" t="s">
        <v>38</v>
      </c>
      <c r="B4226" s="17">
        <v>43493</v>
      </c>
      <c r="C4226" s="18">
        <v>101</v>
      </c>
      <c r="D4226" s="18">
        <v>19</v>
      </c>
      <c r="E4226" s="18">
        <v>82</v>
      </c>
      <c r="F4226" s="9">
        <v>0</v>
      </c>
      <c r="G4226" s="24">
        <v>5</v>
      </c>
      <c r="H4226" s="24">
        <f>Table1[[#This Row],[Week]]+7</f>
        <v>12</v>
      </c>
      <c r="I4226" s="32">
        <f>VLOOKUP(Table1[[#This Row],[WeekName]],LookUp!A:B,2)</f>
        <v>43493</v>
      </c>
      <c r="J4226" s="47">
        <f>MONTH(Table1[[#This Row],[DateTime]])</f>
        <v>1</v>
      </c>
    </row>
    <row r="4227" spans="1:10" x14ac:dyDescent="0.25">
      <c r="A4227" s="15" t="s">
        <v>39</v>
      </c>
      <c r="B4227" s="17">
        <v>43493</v>
      </c>
      <c r="C4227" s="18">
        <v>83</v>
      </c>
      <c r="D4227" s="18">
        <v>6</v>
      </c>
      <c r="E4227" s="18">
        <v>77</v>
      </c>
      <c r="F4227" s="9">
        <v>0</v>
      </c>
      <c r="G4227" s="24">
        <v>5</v>
      </c>
      <c r="H4227" s="24">
        <f>Table1[[#This Row],[Week]]+7</f>
        <v>12</v>
      </c>
      <c r="I4227" s="32">
        <f>VLOOKUP(Table1[[#This Row],[WeekName]],LookUp!A:B,2)</f>
        <v>43493</v>
      </c>
      <c r="J4227" s="47">
        <f>MONTH(Table1[[#This Row],[DateTime]])</f>
        <v>1</v>
      </c>
    </row>
    <row r="4228" spans="1:10" x14ac:dyDescent="0.25">
      <c r="A4228" s="15" t="s">
        <v>40</v>
      </c>
      <c r="B4228" s="17">
        <v>43493</v>
      </c>
      <c r="C4228" s="18">
        <v>43</v>
      </c>
      <c r="D4228" s="18">
        <v>0</v>
      </c>
      <c r="E4228" s="18">
        <v>0</v>
      </c>
      <c r="F4228" s="9">
        <v>0</v>
      </c>
      <c r="G4228" s="24">
        <v>5</v>
      </c>
      <c r="H4228" s="24">
        <f>Table1[[#This Row],[Week]]+7</f>
        <v>12</v>
      </c>
      <c r="I4228" s="32">
        <f>VLOOKUP(Table1[[#This Row],[WeekName]],LookUp!A:B,2)</f>
        <v>43493</v>
      </c>
      <c r="J4228" s="47">
        <f>MONTH(Table1[[#This Row],[DateTime]])</f>
        <v>1</v>
      </c>
    </row>
    <row r="4229" spans="1:10" x14ac:dyDescent="0.25">
      <c r="A4229" s="15" t="s">
        <v>41</v>
      </c>
      <c r="B4229" s="17">
        <v>43493</v>
      </c>
      <c r="C4229" s="18">
        <v>1023</v>
      </c>
      <c r="D4229" s="18">
        <v>236</v>
      </c>
      <c r="E4229" s="18">
        <v>787</v>
      </c>
      <c r="F4229" s="9">
        <v>0</v>
      </c>
      <c r="G4229" s="24">
        <v>5</v>
      </c>
      <c r="H4229" s="24">
        <f>Table1[[#This Row],[Week]]+7</f>
        <v>12</v>
      </c>
      <c r="I4229" s="32">
        <f>VLOOKUP(Table1[[#This Row],[WeekName]],LookUp!A:B,2)</f>
        <v>43493</v>
      </c>
      <c r="J4229" s="47">
        <f>MONTH(Table1[[#This Row],[DateTime]])</f>
        <v>1</v>
      </c>
    </row>
    <row r="4230" spans="1:10" x14ac:dyDescent="0.25">
      <c r="A4230" s="15" t="s">
        <v>42</v>
      </c>
      <c r="B4230" s="17">
        <v>43493</v>
      </c>
      <c r="C4230" s="18">
        <v>4439</v>
      </c>
      <c r="D4230" s="18">
        <v>297</v>
      </c>
      <c r="E4230" s="18">
        <v>4142</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7</v>
      </c>
      <c r="B4234" s="17">
        <v>43494</v>
      </c>
      <c r="C4234" s="18">
        <v>15</v>
      </c>
      <c r="D4234" s="18">
        <v>1</v>
      </c>
      <c r="E4234" s="18">
        <v>14</v>
      </c>
      <c r="F4234" s="9">
        <v>0</v>
      </c>
      <c r="G4234" s="24">
        <v>5</v>
      </c>
      <c r="H4234" s="24">
        <f>Table1[[#This Row],[Week]]+7</f>
        <v>12</v>
      </c>
      <c r="I4234" s="32">
        <f>VLOOKUP(Table1[[#This Row],[WeekName]],LookUp!A:B,2)</f>
        <v>43493</v>
      </c>
      <c r="J4234" s="47">
        <f>MONTH(Table1[[#This Row],[DateTime]])</f>
        <v>1</v>
      </c>
    </row>
    <row r="4235" spans="1:10" x14ac:dyDescent="0.25">
      <c r="A4235" s="15" t="s">
        <v>8</v>
      </c>
      <c r="B4235" s="17">
        <v>43494</v>
      </c>
      <c r="C4235" s="18">
        <v>66</v>
      </c>
      <c r="D4235" s="18">
        <v>8</v>
      </c>
      <c r="E4235" s="18">
        <v>58</v>
      </c>
      <c r="F4235" s="9">
        <v>0</v>
      </c>
      <c r="G4235" s="24">
        <v>5</v>
      </c>
      <c r="H4235" s="24">
        <f>Table1[[#This Row],[Week]]+7</f>
        <v>12</v>
      </c>
      <c r="I4235" s="32">
        <f>VLOOKUP(Table1[[#This Row],[WeekName]],LookUp!A:B,2)</f>
        <v>43493</v>
      </c>
      <c r="J4235" s="47">
        <f>MONTH(Table1[[#This Row],[DateTime]])</f>
        <v>1</v>
      </c>
    </row>
    <row r="4236" spans="1:10" x14ac:dyDescent="0.25">
      <c r="A4236" s="15" t="s">
        <v>9</v>
      </c>
      <c r="B4236" s="17">
        <v>43494</v>
      </c>
      <c r="C4236" s="18">
        <v>43</v>
      </c>
      <c r="D4236" s="18">
        <v>1</v>
      </c>
      <c r="E4236" s="18">
        <v>42</v>
      </c>
      <c r="F4236" s="9">
        <v>0</v>
      </c>
      <c r="G4236" s="24">
        <v>5</v>
      </c>
      <c r="H4236" s="24">
        <f>Table1[[#This Row],[Week]]+7</f>
        <v>12</v>
      </c>
      <c r="I4236" s="32">
        <f>VLOOKUP(Table1[[#This Row],[WeekName]],LookUp!A:B,2)</f>
        <v>43493</v>
      </c>
      <c r="J4236" s="47">
        <f>MONTH(Table1[[#This Row],[DateTime]])</f>
        <v>1</v>
      </c>
    </row>
    <row r="4237" spans="1:10" x14ac:dyDescent="0.25">
      <c r="A4237" s="15" t="s">
        <v>10</v>
      </c>
      <c r="B4237" s="17">
        <v>43494</v>
      </c>
      <c r="C4237" s="18">
        <v>1</v>
      </c>
      <c r="D4237" s="18">
        <v>0</v>
      </c>
      <c r="E4237" s="18">
        <v>1</v>
      </c>
      <c r="F4237" s="9">
        <v>0</v>
      </c>
      <c r="G4237" s="24">
        <v>5</v>
      </c>
      <c r="H4237" s="24">
        <f>Table1[[#This Row],[Week]]+7</f>
        <v>12</v>
      </c>
      <c r="I4237" s="32">
        <f>VLOOKUP(Table1[[#This Row],[WeekName]],LookUp!A:B,2)</f>
        <v>43493</v>
      </c>
      <c r="J4237" s="47">
        <f>MONTH(Table1[[#This Row],[DateTime]])</f>
        <v>1</v>
      </c>
    </row>
    <row r="4238" spans="1:10" x14ac:dyDescent="0.25">
      <c r="A4238" s="15" t="s">
        <v>11</v>
      </c>
      <c r="B4238" s="17">
        <v>43494</v>
      </c>
      <c r="C4238" s="18">
        <v>11</v>
      </c>
      <c r="D4238" s="18">
        <v>0</v>
      </c>
      <c r="E4238" s="18">
        <v>11</v>
      </c>
      <c r="F4238" s="9">
        <v>0</v>
      </c>
      <c r="G4238" s="24">
        <v>5</v>
      </c>
      <c r="H4238" s="24">
        <f>Table1[[#This Row],[Week]]+7</f>
        <v>12</v>
      </c>
      <c r="I4238" s="32">
        <f>VLOOKUP(Table1[[#This Row],[WeekName]],LookUp!A:B,2)</f>
        <v>43493</v>
      </c>
      <c r="J4238" s="47">
        <f>MONTH(Table1[[#This Row],[DateTime]])</f>
        <v>1</v>
      </c>
    </row>
    <row r="4239" spans="1:10" x14ac:dyDescent="0.25">
      <c r="A4239" s="15" t="s">
        <v>12</v>
      </c>
      <c r="B4239" s="17">
        <v>43494</v>
      </c>
      <c r="C4239" s="18">
        <v>10</v>
      </c>
      <c r="D4239" s="18">
        <v>0</v>
      </c>
      <c r="E4239" s="18">
        <v>10</v>
      </c>
      <c r="F4239" s="9">
        <v>0</v>
      </c>
      <c r="G4239" s="24">
        <v>5</v>
      </c>
      <c r="H4239" s="24">
        <f>Table1[[#This Row],[Week]]+7</f>
        <v>12</v>
      </c>
      <c r="I4239" s="32">
        <f>VLOOKUP(Table1[[#This Row],[WeekName]],LookUp!A:B,2)</f>
        <v>43493</v>
      </c>
      <c r="J4239" s="47">
        <f>MONTH(Table1[[#This Row],[DateTime]])</f>
        <v>1</v>
      </c>
    </row>
    <row r="4240" spans="1:10" x14ac:dyDescent="0.25">
      <c r="A4240" s="15" t="s">
        <v>13</v>
      </c>
      <c r="B4240" s="17">
        <v>43494</v>
      </c>
      <c r="C4240" s="18">
        <v>3831</v>
      </c>
      <c r="D4240" s="18">
        <v>107</v>
      </c>
      <c r="E4240" s="18">
        <v>3690</v>
      </c>
      <c r="F4240" s="9">
        <v>35</v>
      </c>
      <c r="G4240" s="24">
        <v>5</v>
      </c>
      <c r="H4240" s="24">
        <f>Table1[[#This Row],[Week]]+7</f>
        <v>12</v>
      </c>
      <c r="I4240" s="32">
        <f>VLOOKUP(Table1[[#This Row],[WeekName]],LookUp!A:B,2)</f>
        <v>43493</v>
      </c>
      <c r="J4240" s="47">
        <f>MONTH(Table1[[#This Row],[DateTime]])</f>
        <v>1</v>
      </c>
    </row>
    <row r="4241" spans="1:10" x14ac:dyDescent="0.25">
      <c r="A4241" s="15" t="s">
        <v>48</v>
      </c>
      <c r="B4241" s="17">
        <v>43494</v>
      </c>
      <c r="C4241" s="18">
        <v>285</v>
      </c>
      <c r="D4241" s="18">
        <v>1</v>
      </c>
      <c r="E4241" s="18">
        <v>284</v>
      </c>
      <c r="F4241" s="9">
        <v>0</v>
      </c>
      <c r="G4241" s="24">
        <v>5</v>
      </c>
      <c r="H4241" s="24">
        <f>Table1[[#This Row],[Week]]+7</f>
        <v>12</v>
      </c>
      <c r="I4241" s="32">
        <f>VLOOKUP(Table1[[#This Row],[WeekName]],LookUp!A:B,2)</f>
        <v>43493</v>
      </c>
      <c r="J4241" s="47">
        <f>MONTH(Table1[[#This Row],[DateTime]])</f>
        <v>1</v>
      </c>
    </row>
    <row r="4242" spans="1:10" x14ac:dyDescent="0.25">
      <c r="A4242" s="15" t="s">
        <v>14</v>
      </c>
      <c r="B4242" s="17">
        <v>43494</v>
      </c>
      <c r="C4242" s="18">
        <v>301</v>
      </c>
      <c r="D4242" s="18">
        <v>3</v>
      </c>
      <c r="E4242" s="18">
        <v>298</v>
      </c>
      <c r="F4242" s="9">
        <v>0</v>
      </c>
      <c r="G4242" s="24">
        <v>5</v>
      </c>
      <c r="H4242" s="24">
        <f>Table1[[#This Row],[Week]]+7</f>
        <v>12</v>
      </c>
      <c r="I4242" s="32">
        <f>VLOOKUP(Table1[[#This Row],[WeekName]],LookUp!A:B,2)</f>
        <v>43493</v>
      </c>
      <c r="J4242" s="47">
        <f>MONTH(Table1[[#This Row],[DateTime]])</f>
        <v>1</v>
      </c>
    </row>
    <row r="4243" spans="1:10" x14ac:dyDescent="0.25">
      <c r="A4243" s="15" t="s">
        <v>15</v>
      </c>
      <c r="B4243" s="17">
        <v>43494</v>
      </c>
      <c r="C4243" s="18">
        <v>10</v>
      </c>
      <c r="D4243" s="18">
        <v>2</v>
      </c>
      <c r="E4243" s="18">
        <v>8</v>
      </c>
      <c r="F4243" s="9">
        <v>0</v>
      </c>
      <c r="G4243" s="24">
        <v>5</v>
      </c>
      <c r="H4243" s="24">
        <f>Table1[[#This Row],[Week]]+7</f>
        <v>12</v>
      </c>
      <c r="I4243" s="32">
        <f>VLOOKUP(Table1[[#This Row],[WeekName]],LookUp!A:B,2)</f>
        <v>43493</v>
      </c>
      <c r="J4243" s="47">
        <f>MONTH(Table1[[#This Row],[DateTime]])</f>
        <v>1</v>
      </c>
    </row>
    <row r="4244" spans="1:10" x14ac:dyDescent="0.25">
      <c r="A4244" s="15" t="s">
        <v>16</v>
      </c>
      <c r="B4244" s="17">
        <v>43494</v>
      </c>
      <c r="C4244" s="18">
        <v>12</v>
      </c>
      <c r="D4244" s="18">
        <v>0</v>
      </c>
      <c r="E4244" s="18">
        <v>12</v>
      </c>
      <c r="F4244" s="9">
        <v>0</v>
      </c>
      <c r="G4244" s="24">
        <v>5</v>
      </c>
      <c r="H4244" s="24">
        <f>Table1[[#This Row],[Week]]+7</f>
        <v>12</v>
      </c>
      <c r="I4244" s="32">
        <f>VLOOKUP(Table1[[#This Row],[WeekName]],LookUp!A:B,2)</f>
        <v>43493</v>
      </c>
      <c r="J4244" s="47">
        <f>MONTH(Table1[[#This Row],[DateTime]])</f>
        <v>1</v>
      </c>
    </row>
    <row r="4245" spans="1:10" x14ac:dyDescent="0.25">
      <c r="A4245" s="15" t="s">
        <v>17</v>
      </c>
      <c r="B4245" s="17">
        <v>43494</v>
      </c>
      <c r="C4245" s="18">
        <v>159</v>
      </c>
      <c r="D4245" s="18">
        <v>31</v>
      </c>
      <c r="E4245" s="18">
        <v>128</v>
      </c>
      <c r="F4245" s="9">
        <v>0</v>
      </c>
      <c r="G4245" s="24">
        <v>5</v>
      </c>
      <c r="H4245" s="24">
        <f>Table1[[#This Row],[Week]]+7</f>
        <v>12</v>
      </c>
      <c r="I4245" s="32">
        <f>VLOOKUP(Table1[[#This Row],[WeekName]],LookUp!A:B,2)</f>
        <v>43493</v>
      </c>
      <c r="J4245" s="47">
        <f>MONTH(Table1[[#This Row],[DateTime]])</f>
        <v>1</v>
      </c>
    </row>
    <row r="4246" spans="1:10" x14ac:dyDescent="0.25">
      <c r="A4246" s="15" t="s">
        <v>18</v>
      </c>
      <c r="B4246" s="17">
        <v>43494</v>
      </c>
      <c r="C4246" s="18">
        <v>102</v>
      </c>
      <c r="D4246" s="18">
        <v>2</v>
      </c>
      <c r="E4246" s="18">
        <v>100</v>
      </c>
      <c r="F4246" s="9">
        <v>0</v>
      </c>
      <c r="G4246" s="24">
        <v>5</v>
      </c>
      <c r="H4246" s="24">
        <f>Table1[[#This Row],[Week]]+7</f>
        <v>12</v>
      </c>
      <c r="I4246" s="32">
        <f>VLOOKUP(Table1[[#This Row],[WeekName]],LookUp!A:B,2)</f>
        <v>43493</v>
      </c>
      <c r="J4246" s="47">
        <f>MONTH(Table1[[#This Row],[DateTime]])</f>
        <v>1</v>
      </c>
    </row>
    <row r="4247" spans="1:10" x14ac:dyDescent="0.25">
      <c r="A4247" s="15" t="s">
        <v>21</v>
      </c>
      <c r="B4247" s="17">
        <v>43494</v>
      </c>
      <c r="C4247" s="18">
        <v>35</v>
      </c>
      <c r="D4247" s="18">
        <v>7</v>
      </c>
      <c r="E4247" s="18">
        <v>28</v>
      </c>
      <c r="F4247" s="9">
        <v>0</v>
      </c>
      <c r="G4247" s="24">
        <v>5</v>
      </c>
      <c r="H4247" s="24">
        <f>Table1[[#This Row],[Week]]+7</f>
        <v>12</v>
      </c>
      <c r="I4247" s="32">
        <f>VLOOKUP(Table1[[#This Row],[WeekName]],LookUp!A:B,2)</f>
        <v>43493</v>
      </c>
      <c r="J4247" s="47">
        <f>MONTH(Table1[[#This Row],[DateTime]])</f>
        <v>1</v>
      </c>
    </row>
    <row r="4248" spans="1:10" x14ac:dyDescent="0.25">
      <c r="A4248" s="15" t="s">
        <v>22</v>
      </c>
      <c r="B4248" s="17">
        <v>43494</v>
      </c>
      <c r="C4248" s="18">
        <v>8</v>
      </c>
      <c r="D4248" s="18">
        <v>0</v>
      </c>
      <c r="E4248" s="18">
        <v>8</v>
      </c>
      <c r="F4248" s="9">
        <v>0</v>
      </c>
      <c r="G4248" s="24">
        <v>5</v>
      </c>
      <c r="H4248" s="24">
        <f>Table1[[#This Row],[Week]]+7</f>
        <v>12</v>
      </c>
      <c r="I4248" s="32">
        <f>VLOOKUP(Table1[[#This Row],[WeekName]],LookUp!A:B,2)</f>
        <v>43493</v>
      </c>
      <c r="J4248" s="47">
        <f>MONTH(Table1[[#This Row],[DateTime]])</f>
        <v>1</v>
      </c>
    </row>
    <row r="4249" spans="1:10" x14ac:dyDescent="0.25">
      <c r="A4249" s="15" t="s">
        <v>23</v>
      </c>
      <c r="B4249" s="17">
        <v>43494</v>
      </c>
      <c r="C4249" s="18">
        <v>178</v>
      </c>
      <c r="D4249" s="18">
        <v>0</v>
      </c>
      <c r="E4249" s="18">
        <v>178</v>
      </c>
      <c r="F4249" s="9">
        <v>0</v>
      </c>
      <c r="G4249" s="24">
        <v>5</v>
      </c>
      <c r="H4249" s="24">
        <f>Table1[[#This Row],[Week]]+7</f>
        <v>12</v>
      </c>
      <c r="I4249" s="32">
        <f>VLOOKUP(Table1[[#This Row],[WeekName]],LookUp!A:B,2)</f>
        <v>43493</v>
      </c>
      <c r="J4249" s="47">
        <f>MONTH(Table1[[#This Row],[DateTime]])</f>
        <v>1</v>
      </c>
    </row>
    <row r="4250" spans="1:10" x14ac:dyDescent="0.25">
      <c r="A4250" s="15" t="s">
        <v>24</v>
      </c>
      <c r="B4250" s="17">
        <v>43494</v>
      </c>
      <c r="C4250" s="18">
        <v>1</v>
      </c>
      <c r="D4250" s="18">
        <v>0</v>
      </c>
      <c r="E4250" s="18">
        <v>1</v>
      </c>
      <c r="F4250" s="9">
        <v>0</v>
      </c>
      <c r="G4250" s="24">
        <v>5</v>
      </c>
      <c r="H4250" s="24">
        <f>Table1[[#This Row],[Week]]+7</f>
        <v>12</v>
      </c>
      <c r="I4250" s="32">
        <f>VLOOKUP(Table1[[#This Row],[WeekName]],LookUp!A:B,2)</f>
        <v>43493</v>
      </c>
      <c r="J4250" s="47">
        <f>MONTH(Table1[[#This Row],[DateTime]])</f>
        <v>1</v>
      </c>
    </row>
    <row r="4251" spans="1:10" x14ac:dyDescent="0.25">
      <c r="A4251" s="15" t="s">
        <v>25</v>
      </c>
      <c r="B4251" s="17">
        <v>43494</v>
      </c>
      <c r="C4251" s="18">
        <v>178</v>
      </c>
      <c r="D4251" s="18">
        <v>0</v>
      </c>
      <c r="E4251" s="18">
        <v>178</v>
      </c>
      <c r="F4251" s="9">
        <v>0</v>
      </c>
      <c r="G4251" s="24">
        <v>5</v>
      </c>
      <c r="H4251" s="24">
        <f>Table1[[#This Row],[Week]]+7</f>
        <v>12</v>
      </c>
      <c r="I4251" s="32">
        <f>VLOOKUP(Table1[[#This Row],[WeekName]],LookUp!A:B,2)</f>
        <v>43493</v>
      </c>
      <c r="J4251" s="47">
        <f>MONTH(Table1[[#This Row],[DateTime]])</f>
        <v>1</v>
      </c>
    </row>
    <row r="4252" spans="1:10" x14ac:dyDescent="0.25">
      <c r="A4252" s="15" t="s">
        <v>26</v>
      </c>
      <c r="B4252" s="17">
        <v>43494</v>
      </c>
      <c r="C4252" s="18">
        <v>656</v>
      </c>
      <c r="D4252" s="18">
        <v>7</v>
      </c>
      <c r="E4252" s="18">
        <v>649</v>
      </c>
      <c r="F4252" s="9">
        <v>0</v>
      </c>
      <c r="G4252" s="24">
        <v>5</v>
      </c>
      <c r="H4252" s="24">
        <f>Table1[[#This Row],[Week]]+7</f>
        <v>12</v>
      </c>
      <c r="I4252" s="32">
        <f>VLOOKUP(Table1[[#This Row],[WeekName]],LookUp!A:B,2)</f>
        <v>43493</v>
      </c>
      <c r="J4252" s="47">
        <f>MONTH(Table1[[#This Row],[DateTime]])</f>
        <v>1</v>
      </c>
    </row>
    <row r="4253" spans="1:10" x14ac:dyDescent="0.25">
      <c r="A4253" s="15" t="s">
        <v>27</v>
      </c>
      <c r="B4253" s="17">
        <v>43494</v>
      </c>
      <c r="C4253" s="18">
        <v>1746</v>
      </c>
      <c r="D4253" s="18">
        <v>34</v>
      </c>
      <c r="E4253" s="18">
        <v>1712</v>
      </c>
      <c r="F4253" s="9">
        <v>0</v>
      </c>
      <c r="G4253" s="24">
        <v>5</v>
      </c>
      <c r="H4253" s="24">
        <f>Table1[[#This Row],[Week]]+7</f>
        <v>12</v>
      </c>
      <c r="I4253" s="32">
        <f>VLOOKUP(Table1[[#This Row],[WeekName]],LookUp!A:B,2)</f>
        <v>43493</v>
      </c>
      <c r="J4253" s="47">
        <f>MONTH(Table1[[#This Row],[DateTime]])</f>
        <v>1</v>
      </c>
    </row>
    <row r="4254" spans="1:10" x14ac:dyDescent="0.25">
      <c r="A4254" s="15" t="s">
        <v>28</v>
      </c>
      <c r="B4254" s="17">
        <v>43494</v>
      </c>
      <c r="C4254" s="18">
        <v>126</v>
      </c>
      <c r="D4254" s="18">
        <v>17</v>
      </c>
      <c r="E4254" s="18">
        <v>109</v>
      </c>
      <c r="F4254" s="9">
        <v>0</v>
      </c>
      <c r="G4254" s="24">
        <v>5</v>
      </c>
      <c r="H4254" s="24">
        <f>Table1[[#This Row],[Week]]+7</f>
        <v>12</v>
      </c>
      <c r="I4254" s="32">
        <f>VLOOKUP(Table1[[#This Row],[WeekName]],LookUp!A:B,2)</f>
        <v>43493</v>
      </c>
      <c r="J4254" s="47">
        <f>MONTH(Table1[[#This Row],[DateTime]])</f>
        <v>1</v>
      </c>
    </row>
    <row r="4255" spans="1:10" x14ac:dyDescent="0.25">
      <c r="A4255" s="15" t="s">
        <v>29</v>
      </c>
      <c r="B4255" s="17">
        <v>43494</v>
      </c>
      <c r="C4255" s="18">
        <v>27</v>
      </c>
      <c r="D4255" s="18">
        <v>1</v>
      </c>
      <c r="E4255" s="18">
        <v>26</v>
      </c>
      <c r="F4255" s="9">
        <v>0</v>
      </c>
      <c r="G4255" s="24">
        <v>5</v>
      </c>
      <c r="H4255" s="24">
        <f>Table1[[#This Row],[Week]]+7</f>
        <v>12</v>
      </c>
      <c r="I4255" s="32">
        <f>VLOOKUP(Table1[[#This Row],[WeekName]],LookUp!A:B,2)</f>
        <v>43493</v>
      </c>
      <c r="J4255" s="47">
        <f>MONTH(Table1[[#This Row],[DateTime]])</f>
        <v>1</v>
      </c>
    </row>
    <row r="4256" spans="1:10" x14ac:dyDescent="0.25">
      <c r="A4256" s="15" t="s">
        <v>30</v>
      </c>
      <c r="B4256" s="17">
        <v>43494</v>
      </c>
      <c r="C4256" s="18">
        <v>17</v>
      </c>
      <c r="D4256" s="18">
        <v>0</v>
      </c>
      <c r="E4256" s="18">
        <v>17</v>
      </c>
      <c r="F4256" s="9">
        <v>0</v>
      </c>
      <c r="G4256" s="24">
        <v>5</v>
      </c>
      <c r="H4256" s="24">
        <f>Table1[[#This Row],[Week]]+7</f>
        <v>12</v>
      </c>
      <c r="I4256" s="32">
        <f>VLOOKUP(Table1[[#This Row],[WeekName]],LookUp!A:B,2)</f>
        <v>43493</v>
      </c>
      <c r="J4256" s="47">
        <f>MONTH(Table1[[#This Row],[DateTime]])</f>
        <v>1</v>
      </c>
    </row>
    <row r="4257" spans="1:10" x14ac:dyDescent="0.25">
      <c r="A4257" s="15" t="s">
        <v>31</v>
      </c>
      <c r="B4257" s="17">
        <v>43494</v>
      </c>
      <c r="C4257" s="18">
        <v>13</v>
      </c>
      <c r="D4257" s="18">
        <v>1</v>
      </c>
      <c r="E4257" s="18">
        <v>12</v>
      </c>
      <c r="F4257" s="9">
        <v>0</v>
      </c>
      <c r="G4257" s="24">
        <v>5</v>
      </c>
      <c r="H4257" s="24">
        <f>Table1[[#This Row],[Week]]+7</f>
        <v>12</v>
      </c>
      <c r="I4257" s="32">
        <f>VLOOKUP(Table1[[#This Row],[WeekName]],LookUp!A:B,2)</f>
        <v>43493</v>
      </c>
      <c r="J4257" s="47">
        <f>MONTH(Table1[[#This Row],[DateTime]])</f>
        <v>1</v>
      </c>
    </row>
    <row r="4258" spans="1:10" x14ac:dyDescent="0.25">
      <c r="A4258" s="15" t="s">
        <v>32</v>
      </c>
      <c r="B4258" s="17">
        <v>43494</v>
      </c>
      <c r="C4258" s="18">
        <v>179</v>
      </c>
      <c r="D4258" s="18">
        <v>8</v>
      </c>
      <c r="E4258" s="18">
        <v>171</v>
      </c>
      <c r="F4258" s="9">
        <v>0</v>
      </c>
      <c r="G4258" s="24">
        <v>5</v>
      </c>
      <c r="H4258" s="24">
        <f>Table1[[#This Row],[Week]]+7</f>
        <v>12</v>
      </c>
      <c r="I4258" s="32">
        <f>VLOOKUP(Table1[[#This Row],[WeekName]],LookUp!A:B,2)</f>
        <v>43493</v>
      </c>
      <c r="J4258" s="47">
        <f>MONTH(Table1[[#This Row],[DateTime]])</f>
        <v>1</v>
      </c>
    </row>
    <row r="4259" spans="1:10" x14ac:dyDescent="0.25">
      <c r="A4259" s="15" t="s">
        <v>33</v>
      </c>
      <c r="B4259" s="17">
        <v>43494</v>
      </c>
      <c r="C4259" s="18">
        <v>59</v>
      </c>
      <c r="D4259" s="18">
        <v>5</v>
      </c>
      <c r="E4259" s="18">
        <v>54</v>
      </c>
      <c r="F4259" s="9">
        <v>0</v>
      </c>
      <c r="G4259" s="24">
        <v>5</v>
      </c>
      <c r="H4259" s="24">
        <f>Table1[[#This Row],[Week]]+7</f>
        <v>12</v>
      </c>
      <c r="I4259" s="32">
        <f>VLOOKUP(Table1[[#This Row],[WeekName]],LookUp!A:B,2)</f>
        <v>43493</v>
      </c>
      <c r="J4259" s="47">
        <f>MONTH(Table1[[#This Row],[DateTime]])</f>
        <v>1</v>
      </c>
    </row>
    <row r="4260" spans="1:10" x14ac:dyDescent="0.25">
      <c r="A4260" s="15" t="s">
        <v>34</v>
      </c>
      <c r="B4260" s="17">
        <v>43494</v>
      </c>
      <c r="C4260" s="18">
        <v>82</v>
      </c>
      <c r="D4260" s="18">
        <v>12</v>
      </c>
      <c r="E4260" s="18">
        <v>70</v>
      </c>
      <c r="F4260" s="9">
        <v>0</v>
      </c>
      <c r="G4260" s="24">
        <v>5</v>
      </c>
      <c r="H4260" s="24">
        <f>Table1[[#This Row],[Week]]+7</f>
        <v>12</v>
      </c>
      <c r="I4260" s="32">
        <f>VLOOKUP(Table1[[#This Row],[WeekName]],LookUp!A:B,2)</f>
        <v>43493</v>
      </c>
      <c r="J4260" s="47">
        <f>MONTH(Table1[[#This Row],[DateTime]])</f>
        <v>1</v>
      </c>
    </row>
    <row r="4261" spans="1:10" x14ac:dyDescent="0.25">
      <c r="A4261" s="15" t="s">
        <v>35</v>
      </c>
      <c r="B4261" s="17">
        <v>43494</v>
      </c>
      <c r="C4261" s="18">
        <v>394</v>
      </c>
      <c r="D4261" s="18">
        <v>27</v>
      </c>
      <c r="E4261" s="18">
        <v>367</v>
      </c>
      <c r="F4261" s="9">
        <v>0</v>
      </c>
      <c r="G4261" s="24">
        <v>5</v>
      </c>
      <c r="H4261" s="24">
        <f>Table1[[#This Row],[Week]]+7</f>
        <v>12</v>
      </c>
      <c r="I4261" s="32">
        <f>VLOOKUP(Table1[[#This Row],[WeekName]],LookUp!A:B,2)</f>
        <v>43493</v>
      </c>
      <c r="J4261" s="47">
        <f>MONTH(Table1[[#This Row],[DateTime]])</f>
        <v>1</v>
      </c>
    </row>
    <row r="4262" spans="1:10" x14ac:dyDescent="0.25">
      <c r="A4262" s="15" t="s">
        <v>36</v>
      </c>
      <c r="B4262" s="17">
        <v>43494</v>
      </c>
      <c r="C4262" s="18">
        <v>394</v>
      </c>
      <c r="D4262" s="18">
        <v>0</v>
      </c>
      <c r="E4262" s="18">
        <v>394</v>
      </c>
      <c r="F4262" s="9">
        <v>0</v>
      </c>
      <c r="G4262" s="24">
        <v>5</v>
      </c>
      <c r="H4262" s="24">
        <f>Table1[[#This Row],[Week]]+7</f>
        <v>12</v>
      </c>
      <c r="I4262" s="32">
        <f>VLOOKUP(Table1[[#This Row],[WeekName]],LookUp!A:B,2)</f>
        <v>43493</v>
      </c>
      <c r="J4262" s="47">
        <f>MONTH(Table1[[#This Row],[DateTime]])</f>
        <v>1</v>
      </c>
    </row>
    <row r="4263" spans="1:10" x14ac:dyDescent="0.25">
      <c r="A4263" s="15" t="s">
        <v>37</v>
      </c>
      <c r="B4263" s="17">
        <v>43494</v>
      </c>
      <c r="C4263" s="18">
        <v>313</v>
      </c>
      <c r="D4263" s="18">
        <v>25</v>
      </c>
      <c r="E4263" s="18">
        <v>288</v>
      </c>
      <c r="F4263" s="9">
        <v>0</v>
      </c>
      <c r="G4263" s="24">
        <v>5</v>
      </c>
      <c r="H4263" s="24">
        <f>Table1[[#This Row],[Week]]+7</f>
        <v>12</v>
      </c>
      <c r="I4263" s="32">
        <f>VLOOKUP(Table1[[#This Row],[WeekName]],LookUp!A:B,2)</f>
        <v>43493</v>
      </c>
      <c r="J4263" s="47">
        <f>MONTH(Table1[[#This Row],[DateTime]])</f>
        <v>1</v>
      </c>
    </row>
    <row r="4264" spans="1:10" x14ac:dyDescent="0.25">
      <c r="A4264" s="15" t="s">
        <v>38</v>
      </c>
      <c r="B4264" s="17">
        <v>43494</v>
      </c>
      <c r="C4264" s="18">
        <v>100</v>
      </c>
      <c r="D4264" s="18">
        <v>20</v>
      </c>
      <c r="E4264" s="18">
        <v>80</v>
      </c>
      <c r="F4264" s="9">
        <v>0</v>
      </c>
      <c r="G4264" s="24">
        <v>5</v>
      </c>
      <c r="H4264" s="24">
        <f>Table1[[#This Row],[Week]]+7</f>
        <v>12</v>
      </c>
      <c r="I4264" s="32">
        <f>VLOOKUP(Table1[[#This Row],[WeekName]],LookUp!A:B,2)</f>
        <v>43493</v>
      </c>
      <c r="J4264" s="47">
        <f>MONTH(Table1[[#This Row],[DateTime]])</f>
        <v>1</v>
      </c>
    </row>
    <row r="4265" spans="1:10" x14ac:dyDescent="0.25">
      <c r="A4265" s="15" t="s">
        <v>39</v>
      </c>
      <c r="B4265" s="17">
        <v>43494</v>
      </c>
      <c r="C4265" s="18">
        <v>59</v>
      </c>
      <c r="D4265" s="18">
        <v>7</v>
      </c>
      <c r="E4265" s="18">
        <v>52</v>
      </c>
      <c r="F4265" s="9">
        <v>0</v>
      </c>
      <c r="G4265" s="24">
        <v>5</v>
      </c>
      <c r="H4265" s="24">
        <f>Table1[[#This Row],[Week]]+7</f>
        <v>12</v>
      </c>
      <c r="I4265" s="32">
        <f>VLOOKUP(Table1[[#This Row],[WeekName]],LookUp!A:B,2)</f>
        <v>43493</v>
      </c>
      <c r="J4265" s="47">
        <f>MONTH(Table1[[#This Row],[DateTime]])</f>
        <v>1</v>
      </c>
    </row>
    <row r="4266" spans="1:10" x14ac:dyDescent="0.25">
      <c r="A4266" s="15" t="s">
        <v>40</v>
      </c>
      <c r="B4266" s="17">
        <v>43494</v>
      </c>
      <c r="C4266" s="18">
        <v>33</v>
      </c>
      <c r="D4266" s="18">
        <v>0</v>
      </c>
      <c r="E4266" s="18">
        <v>0</v>
      </c>
      <c r="F4266" s="9">
        <v>0</v>
      </c>
      <c r="G4266" s="24">
        <v>5</v>
      </c>
      <c r="H4266" s="24">
        <f>Table1[[#This Row],[Week]]+7</f>
        <v>12</v>
      </c>
      <c r="I4266" s="32">
        <f>VLOOKUP(Table1[[#This Row],[WeekName]],LookUp!A:B,2)</f>
        <v>43493</v>
      </c>
      <c r="J4266" s="47">
        <f>MONTH(Table1[[#This Row],[DateTime]])</f>
        <v>1</v>
      </c>
    </row>
    <row r="4267" spans="1:10" x14ac:dyDescent="0.25">
      <c r="A4267" s="15" t="s">
        <v>41</v>
      </c>
      <c r="B4267" s="17">
        <v>43494</v>
      </c>
      <c r="C4267" s="18">
        <v>895</v>
      </c>
      <c r="D4267" s="18">
        <v>205</v>
      </c>
      <c r="E4267" s="18">
        <v>690</v>
      </c>
      <c r="F4267" s="9">
        <v>0</v>
      </c>
      <c r="G4267" s="24">
        <v>5</v>
      </c>
      <c r="H4267" s="24">
        <f>Table1[[#This Row],[Week]]+7</f>
        <v>12</v>
      </c>
      <c r="I4267" s="32">
        <f>VLOOKUP(Table1[[#This Row],[WeekName]],LookUp!A:B,2)</f>
        <v>43493</v>
      </c>
      <c r="J4267" s="47">
        <f>MONTH(Table1[[#This Row],[DateTime]])</f>
        <v>1</v>
      </c>
    </row>
    <row r="4268" spans="1:10" x14ac:dyDescent="0.25">
      <c r="A4268" s="15" t="s">
        <v>42</v>
      </c>
      <c r="B4268" s="17">
        <v>43494</v>
      </c>
      <c r="C4268" s="18">
        <v>3682</v>
      </c>
      <c r="D4268" s="18">
        <v>274</v>
      </c>
      <c r="E4268" s="18">
        <v>3407</v>
      </c>
      <c r="F4268" s="9">
        <v>1</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7</v>
      </c>
      <c r="B4271" s="17">
        <v>43495</v>
      </c>
      <c r="C4271" s="18">
        <v>11</v>
      </c>
      <c r="D4271" s="18">
        <v>1</v>
      </c>
      <c r="E4271" s="18">
        <v>10</v>
      </c>
      <c r="F4271" s="9">
        <v>0</v>
      </c>
      <c r="G4271" s="24">
        <v>5</v>
      </c>
      <c r="H4271" s="24">
        <f>Table1[[#This Row],[Week]]+7</f>
        <v>12</v>
      </c>
      <c r="I4271" s="32">
        <f>VLOOKUP(Table1[[#This Row],[WeekName]],LookUp!A:B,2)</f>
        <v>43493</v>
      </c>
      <c r="J4271" s="47">
        <f>MONTH(Table1[[#This Row],[DateTime]])</f>
        <v>1</v>
      </c>
    </row>
    <row r="4272" spans="1:10" x14ac:dyDescent="0.25">
      <c r="A4272" s="15" t="s">
        <v>8</v>
      </c>
      <c r="B4272" s="17">
        <v>43495</v>
      </c>
      <c r="C4272" s="18">
        <v>62</v>
      </c>
      <c r="D4272" s="18">
        <v>8</v>
      </c>
      <c r="E4272" s="18">
        <v>54</v>
      </c>
      <c r="F4272" s="9">
        <v>0</v>
      </c>
      <c r="G4272" s="24">
        <v>5</v>
      </c>
      <c r="H4272" s="24">
        <f>Table1[[#This Row],[Week]]+7</f>
        <v>12</v>
      </c>
      <c r="I4272" s="32">
        <f>VLOOKUP(Table1[[#This Row],[WeekName]],LookUp!A:B,2)</f>
        <v>43493</v>
      </c>
      <c r="J4272" s="47">
        <f>MONTH(Table1[[#This Row],[DateTime]])</f>
        <v>1</v>
      </c>
    </row>
    <row r="4273" spans="1:10" x14ac:dyDescent="0.25">
      <c r="A4273" s="15" t="s">
        <v>9</v>
      </c>
      <c r="B4273" s="17">
        <v>43495</v>
      </c>
      <c r="C4273" s="18">
        <v>43</v>
      </c>
      <c r="D4273" s="18">
        <v>0</v>
      </c>
      <c r="E4273" s="18">
        <v>43</v>
      </c>
      <c r="F4273" s="9">
        <v>0</v>
      </c>
      <c r="G4273" s="24">
        <v>5</v>
      </c>
      <c r="H4273" s="24">
        <f>Table1[[#This Row],[Week]]+7</f>
        <v>12</v>
      </c>
      <c r="I4273" s="32">
        <f>VLOOKUP(Table1[[#This Row],[WeekName]],LookUp!A:B,2)</f>
        <v>43493</v>
      </c>
      <c r="J4273" s="47">
        <f>MONTH(Table1[[#This Row],[DateTime]])</f>
        <v>1</v>
      </c>
    </row>
    <row r="4274" spans="1:10" x14ac:dyDescent="0.25">
      <c r="A4274" s="15" t="s">
        <v>10</v>
      </c>
      <c r="B4274" s="17">
        <v>43495</v>
      </c>
      <c r="C4274" s="18">
        <v>1</v>
      </c>
      <c r="D4274" s="18">
        <v>1</v>
      </c>
      <c r="E4274" s="18">
        <v>0</v>
      </c>
      <c r="F4274" s="9">
        <v>0</v>
      </c>
      <c r="G4274" s="24">
        <v>5</v>
      </c>
      <c r="H4274" s="24">
        <f>Table1[[#This Row],[Week]]+7</f>
        <v>12</v>
      </c>
      <c r="I4274" s="32">
        <f>VLOOKUP(Table1[[#This Row],[WeekName]],LookUp!A:B,2)</f>
        <v>43493</v>
      </c>
      <c r="J4274" s="47">
        <f>MONTH(Table1[[#This Row],[DateTime]])</f>
        <v>1</v>
      </c>
    </row>
    <row r="4275" spans="1:10" x14ac:dyDescent="0.25">
      <c r="A4275" s="15" t="s">
        <v>11</v>
      </c>
      <c r="B4275" s="17">
        <v>43495</v>
      </c>
      <c r="C4275" s="18">
        <v>16</v>
      </c>
      <c r="D4275" s="18">
        <v>0</v>
      </c>
      <c r="E4275" s="18">
        <v>16</v>
      </c>
      <c r="F4275" s="9">
        <v>0</v>
      </c>
      <c r="G4275" s="24">
        <v>5</v>
      </c>
      <c r="H4275" s="24">
        <f>Table1[[#This Row],[Week]]+7</f>
        <v>12</v>
      </c>
      <c r="I4275" s="32">
        <f>VLOOKUP(Table1[[#This Row],[WeekName]],LookUp!A:B,2)</f>
        <v>43493</v>
      </c>
      <c r="J4275" s="47">
        <f>MONTH(Table1[[#This Row],[DateTime]])</f>
        <v>1</v>
      </c>
    </row>
    <row r="4276" spans="1:10" x14ac:dyDescent="0.25">
      <c r="A4276" s="15" t="s">
        <v>12</v>
      </c>
      <c r="B4276" s="17">
        <v>43495</v>
      </c>
      <c r="C4276" s="18">
        <v>15</v>
      </c>
      <c r="D4276" s="18">
        <v>2</v>
      </c>
      <c r="E4276" s="18">
        <v>13</v>
      </c>
      <c r="F4276" s="9">
        <v>0</v>
      </c>
      <c r="G4276" s="24">
        <v>5</v>
      </c>
      <c r="H4276" s="24">
        <f>Table1[[#This Row],[Week]]+7</f>
        <v>12</v>
      </c>
      <c r="I4276" s="32">
        <f>VLOOKUP(Table1[[#This Row],[WeekName]],LookUp!A:B,2)</f>
        <v>43493</v>
      </c>
      <c r="J4276" s="47">
        <f>MONTH(Table1[[#This Row],[DateTime]])</f>
        <v>1</v>
      </c>
    </row>
    <row r="4277" spans="1:10" x14ac:dyDescent="0.25">
      <c r="A4277" s="15" t="s">
        <v>13</v>
      </c>
      <c r="B4277" s="17">
        <v>43495</v>
      </c>
      <c r="C4277" s="18">
        <v>3494</v>
      </c>
      <c r="D4277" s="18">
        <v>95</v>
      </c>
      <c r="E4277" s="18">
        <v>3370</v>
      </c>
      <c r="F4277" s="9">
        <v>29</v>
      </c>
      <c r="G4277" s="24">
        <v>5</v>
      </c>
      <c r="H4277" s="24">
        <f>Table1[[#This Row],[Week]]+7</f>
        <v>12</v>
      </c>
      <c r="I4277" s="32">
        <f>VLOOKUP(Table1[[#This Row],[WeekName]],LookUp!A:B,2)</f>
        <v>43493</v>
      </c>
      <c r="J4277" s="47">
        <f>MONTH(Table1[[#This Row],[DateTime]])</f>
        <v>1</v>
      </c>
    </row>
    <row r="4278" spans="1:10" x14ac:dyDescent="0.25">
      <c r="A4278" s="15" t="s">
        <v>48</v>
      </c>
      <c r="B4278" s="17">
        <v>43495</v>
      </c>
      <c r="C4278" s="18">
        <v>254</v>
      </c>
      <c r="D4278" s="18">
        <v>1</v>
      </c>
      <c r="E4278" s="18">
        <v>253</v>
      </c>
      <c r="F4278" s="9">
        <v>0</v>
      </c>
      <c r="G4278" s="24">
        <v>5</v>
      </c>
      <c r="H4278" s="24">
        <f>Table1[[#This Row],[Week]]+7</f>
        <v>12</v>
      </c>
      <c r="I4278" s="32">
        <f>VLOOKUP(Table1[[#This Row],[WeekName]],LookUp!A:B,2)</f>
        <v>43493</v>
      </c>
      <c r="J4278" s="47">
        <f>MONTH(Table1[[#This Row],[DateTime]])</f>
        <v>1</v>
      </c>
    </row>
    <row r="4279" spans="1:10" x14ac:dyDescent="0.25">
      <c r="A4279" s="15" t="s">
        <v>14</v>
      </c>
      <c r="B4279" s="17">
        <v>43495</v>
      </c>
      <c r="C4279" s="18">
        <v>260</v>
      </c>
      <c r="D4279" s="18">
        <v>1</v>
      </c>
      <c r="E4279" s="18">
        <v>259</v>
      </c>
      <c r="F4279" s="9">
        <v>0</v>
      </c>
      <c r="G4279" s="24">
        <v>5</v>
      </c>
      <c r="H4279" s="24">
        <f>Table1[[#This Row],[Week]]+7</f>
        <v>12</v>
      </c>
      <c r="I4279" s="32">
        <f>VLOOKUP(Table1[[#This Row],[WeekName]],LookUp!A:B,2)</f>
        <v>43493</v>
      </c>
      <c r="J4279" s="47">
        <f>MONTH(Table1[[#This Row],[DateTime]])</f>
        <v>1</v>
      </c>
    </row>
    <row r="4280" spans="1:10" x14ac:dyDescent="0.25">
      <c r="A4280" s="15" t="s">
        <v>15</v>
      </c>
      <c r="B4280" s="17">
        <v>43495</v>
      </c>
      <c r="C4280" s="18">
        <v>11</v>
      </c>
      <c r="D4280" s="18">
        <v>1</v>
      </c>
      <c r="E4280" s="18">
        <v>10</v>
      </c>
      <c r="F4280" s="9">
        <v>0</v>
      </c>
      <c r="G4280" s="24">
        <v>5</v>
      </c>
      <c r="H4280" s="24">
        <f>Table1[[#This Row],[Week]]+7</f>
        <v>12</v>
      </c>
      <c r="I4280" s="32">
        <f>VLOOKUP(Table1[[#This Row],[WeekName]],LookUp!A:B,2)</f>
        <v>43493</v>
      </c>
      <c r="J4280" s="47">
        <f>MONTH(Table1[[#This Row],[DateTime]])</f>
        <v>1</v>
      </c>
    </row>
    <row r="4281" spans="1:10" x14ac:dyDescent="0.25">
      <c r="A4281" s="15" t="s">
        <v>16</v>
      </c>
      <c r="B4281" s="17">
        <v>43495</v>
      </c>
      <c r="C4281" s="18">
        <v>14</v>
      </c>
      <c r="D4281" s="18">
        <v>3</v>
      </c>
      <c r="E4281" s="18">
        <v>11</v>
      </c>
      <c r="F4281" s="9">
        <v>0</v>
      </c>
      <c r="G4281" s="24">
        <v>5</v>
      </c>
      <c r="H4281" s="24">
        <f>Table1[[#This Row],[Week]]+7</f>
        <v>12</v>
      </c>
      <c r="I4281" s="32">
        <f>VLOOKUP(Table1[[#This Row],[WeekName]],LookUp!A:B,2)</f>
        <v>43493</v>
      </c>
      <c r="J4281" s="47">
        <f>MONTH(Table1[[#This Row],[DateTime]])</f>
        <v>1</v>
      </c>
    </row>
    <row r="4282" spans="1:10" x14ac:dyDescent="0.25">
      <c r="A4282" s="15" t="s">
        <v>17</v>
      </c>
      <c r="B4282" s="17">
        <v>43495</v>
      </c>
      <c r="C4282" s="18">
        <v>141</v>
      </c>
      <c r="D4282" s="18">
        <v>32</v>
      </c>
      <c r="E4282" s="18">
        <v>109</v>
      </c>
      <c r="F4282" s="9">
        <v>0</v>
      </c>
      <c r="G4282" s="24">
        <v>5</v>
      </c>
      <c r="H4282" s="24">
        <f>Table1[[#This Row],[Week]]+7</f>
        <v>12</v>
      </c>
      <c r="I4282" s="32">
        <f>VLOOKUP(Table1[[#This Row],[WeekName]],LookUp!A:B,2)</f>
        <v>43493</v>
      </c>
      <c r="J4282" s="47">
        <f>MONTH(Table1[[#This Row],[DateTime]])</f>
        <v>1</v>
      </c>
    </row>
    <row r="4283" spans="1:10" x14ac:dyDescent="0.25">
      <c r="A4283" s="15" t="s">
        <v>18</v>
      </c>
      <c r="B4283" s="17">
        <v>43495</v>
      </c>
      <c r="C4283" s="18">
        <v>96</v>
      </c>
      <c r="D4283" s="18">
        <v>1</v>
      </c>
      <c r="E4283" s="18">
        <v>95</v>
      </c>
      <c r="F4283" s="9">
        <v>0</v>
      </c>
      <c r="G4283" s="24">
        <v>5</v>
      </c>
      <c r="H4283" s="24">
        <f>Table1[[#This Row],[Week]]+7</f>
        <v>12</v>
      </c>
      <c r="I4283" s="32">
        <f>VLOOKUP(Table1[[#This Row],[WeekName]],LookUp!A:B,2)</f>
        <v>43493</v>
      </c>
      <c r="J4283" s="47">
        <f>MONTH(Table1[[#This Row],[DateTime]])</f>
        <v>1</v>
      </c>
    </row>
    <row r="4284" spans="1:10" x14ac:dyDescent="0.25">
      <c r="A4284" s="15" t="s">
        <v>21</v>
      </c>
      <c r="B4284" s="17">
        <v>43495</v>
      </c>
      <c r="C4284" s="18">
        <v>15</v>
      </c>
      <c r="D4284" s="18">
        <v>0</v>
      </c>
      <c r="E4284" s="18">
        <v>15</v>
      </c>
      <c r="F4284" s="9">
        <v>0</v>
      </c>
      <c r="G4284" s="24">
        <v>5</v>
      </c>
      <c r="H4284" s="24">
        <f>Table1[[#This Row],[Week]]+7</f>
        <v>12</v>
      </c>
      <c r="I4284" s="32">
        <f>VLOOKUP(Table1[[#This Row],[WeekName]],LookUp!A:B,2)</f>
        <v>43493</v>
      </c>
      <c r="J4284" s="47">
        <f>MONTH(Table1[[#This Row],[DateTime]])</f>
        <v>1</v>
      </c>
    </row>
    <row r="4285" spans="1:10" x14ac:dyDescent="0.25">
      <c r="A4285" s="15" t="s">
        <v>22</v>
      </c>
      <c r="B4285" s="17">
        <v>43495</v>
      </c>
      <c r="C4285" s="18">
        <v>2</v>
      </c>
      <c r="D4285" s="18">
        <v>0</v>
      </c>
      <c r="E4285" s="18">
        <v>2</v>
      </c>
      <c r="F4285" s="9">
        <v>0</v>
      </c>
      <c r="G4285" s="24">
        <v>5</v>
      </c>
      <c r="H4285" s="24">
        <f>Table1[[#This Row],[Week]]+7</f>
        <v>12</v>
      </c>
      <c r="I4285" s="32">
        <f>VLOOKUP(Table1[[#This Row],[WeekName]],LookUp!A:B,2)</f>
        <v>43493</v>
      </c>
      <c r="J4285" s="47">
        <f>MONTH(Table1[[#This Row],[DateTime]])</f>
        <v>1</v>
      </c>
    </row>
    <row r="4286" spans="1:10" x14ac:dyDescent="0.25">
      <c r="A4286" s="15" t="s">
        <v>23</v>
      </c>
      <c r="B4286" s="17">
        <v>43495</v>
      </c>
      <c r="C4286" s="18">
        <v>157</v>
      </c>
      <c r="D4286" s="18">
        <v>0</v>
      </c>
      <c r="E4286" s="18">
        <v>157</v>
      </c>
      <c r="F4286" s="9">
        <v>0</v>
      </c>
      <c r="G4286" s="24">
        <v>5</v>
      </c>
      <c r="H4286" s="24">
        <f>Table1[[#This Row],[Week]]+7</f>
        <v>12</v>
      </c>
      <c r="I4286" s="32">
        <f>VLOOKUP(Table1[[#This Row],[WeekName]],LookUp!A:B,2)</f>
        <v>43493</v>
      </c>
      <c r="J4286" s="47">
        <f>MONTH(Table1[[#This Row],[DateTime]])</f>
        <v>1</v>
      </c>
    </row>
    <row r="4287" spans="1:10" x14ac:dyDescent="0.25">
      <c r="A4287" s="15" t="s">
        <v>24</v>
      </c>
      <c r="B4287" s="17">
        <v>43495</v>
      </c>
      <c r="C4287" s="18">
        <v>2</v>
      </c>
      <c r="D4287" s="18">
        <v>0</v>
      </c>
      <c r="E4287" s="18">
        <v>2</v>
      </c>
      <c r="F4287" s="9">
        <v>0</v>
      </c>
      <c r="G4287" s="24">
        <v>5</v>
      </c>
      <c r="H4287" s="24">
        <f>Table1[[#This Row],[Week]]+7</f>
        <v>12</v>
      </c>
      <c r="I4287" s="32">
        <f>VLOOKUP(Table1[[#This Row],[WeekName]],LookUp!A:B,2)</f>
        <v>43493</v>
      </c>
      <c r="J4287" s="47">
        <f>MONTH(Table1[[#This Row],[DateTime]])</f>
        <v>1</v>
      </c>
    </row>
    <row r="4288" spans="1:10" x14ac:dyDescent="0.25">
      <c r="A4288" s="15" t="s">
        <v>25</v>
      </c>
      <c r="B4288" s="17">
        <v>43495</v>
      </c>
      <c r="C4288" s="18">
        <v>157</v>
      </c>
      <c r="D4288" s="18">
        <v>0</v>
      </c>
      <c r="E4288" s="18">
        <v>157</v>
      </c>
      <c r="F4288" s="9">
        <v>0</v>
      </c>
      <c r="G4288" s="24">
        <v>5</v>
      </c>
      <c r="H4288" s="24">
        <f>Table1[[#This Row],[Week]]+7</f>
        <v>12</v>
      </c>
      <c r="I4288" s="32">
        <f>VLOOKUP(Table1[[#This Row],[WeekName]],LookUp!A:B,2)</f>
        <v>43493</v>
      </c>
      <c r="J4288" s="47">
        <f>MONTH(Table1[[#This Row],[DateTime]])</f>
        <v>1</v>
      </c>
    </row>
    <row r="4289" spans="1:10" x14ac:dyDescent="0.25">
      <c r="A4289" s="15" t="s">
        <v>26</v>
      </c>
      <c r="B4289" s="17">
        <v>43495</v>
      </c>
      <c r="C4289" s="18">
        <v>535</v>
      </c>
      <c r="D4289" s="18">
        <v>9</v>
      </c>
      <c r="E4289" s="18">
        <v>526</v>
      </c>
      <c r="F4289" s="9">
        <v>0</v>
      </c>
      <c r="G4289" s="24">
        <v>5</v>
      </c>
      <c r="H4289" s="24">
        <f>Table1[[#This Row],[Week]]+7</f>
        <v>12</v>
      </c>
      <c r="I4289" s="32">
        <f>VLOOKUP(Table1[[#This Row],[WeekName]],LookUp!A:B,2)</f>
        <v>43493</v>
      </c>
      <c r="J4289" s="47">
        <f>MONTH(Table1[[#This Row],[DateTime]])</f>
        <v>1</v>
      </c>
    </row>
    <row r="4290" spans="1:10" x14ac:dyDescent="0.25">
      <c r="A4290" s="15" t="s">
        <v>27</v>
      </c>
      <c r="B4290" s="17">
        <v>43495</v>
      </c>
      <c r="C4290" s="18">
        <v>1649</v>
      </c>
      <c r="D4290" s="18">
        <v>33</v>
      </c>
      <c r="E4290" s="18">
        <v>1616</v>
      </c>
      <c r="F4290" s="9">
        <v>0</v>
      </c>
      <c r="G4290" s="24">
        <v>5</v>
      </c>
      <c r="H4290" s="24">
        <f>Table1[[#This Row],[Week]]+7</f>
        <v>12</v>
      </c>
      <c r="I4290" s="32">
        <f>VLOOKUP(Table1[[#This Row],[WeekName]],LookUp!A:B,2)</f>
        <v>43493</v>
      </c>
      <c r="J4290" s="47">
        <f>MONTH(Table1[[#This Row],[DateTime]])</f>
        <v>1</v>
      </c>
    </row>
    <row r="4291" spans="1:10" x14ac:dyDescent="0.25">
      <c r="A4291" s="15" t="s">
        <v>28</v>
      </c>
      <c r="B4291" s="17">
        <v>43495</v>
      </c>
      <c r="C4291" s="18">
        <v>117</v>
      </c>
      <c r="D4291" s="18">
        <v>24</v>
      </c>
      <c r="E4291" s="18">
        <v>93</v>
      </c>
      <c r="F4291" s="9">
        <v>0</v>
      </c>
      <c r="G4291" s="24">
        <v>5</v>
      </c>
      <c r="H4291" s="24">
        <f>Table1[[#This Row],[Week]]+7</f>
        <v>12</v>
      </c>
      <c r="I4291" s="32">
        <f>VLOOKUP(Table1[[#This Row],[WeekName]],LookUp!A:B,2)</f>
        <v>43493</v>
      </c>
      <c r="J4291" s="47">
        <f>MONTH(Table1[[#This Row],[DateTime]])</f>
        <v>1</v>
      </c>
    </row>
    <row r="4292" spans="1:10" x14ac:dyDescent="0.25">
      <c r="A4292" s="15" t="s">
        <v>29</v>
      </c>
      <c r="B4292" s="17">
        <v>43495</v>
      </c>
      <c r="C4292" s="18">
        <v>26</v>
      </c>
      <c r="D4292" s="18">
        <v>1</v>
      </c>
      <c r="E4292" s="18">
        <v>25</v>
      </c>
      <c r="F4292" s="9">
        <v>0</v>
      </c>
      <c r="G4292" s="24">
        <v>5</v>
      </c>
      <c r="H4292" s="24">
        <f>Table1[[#This Row],[Week]]+7</f>
        <v>12</v>
      </c>
      <c r="I4292" s="32">
        <f>VLOOKUP(Table1[[#This Row],[WeekName]],LookUp!A:B,2)</f>
        <v>43493</v>
      </c>
      <c r="J4292" s="47">
        <f>MONTH(Table1[[#This Row],[DateTime]])</f>
        <v>1</v>
      </c>
    </row>
    <row r="4293" spans="1:10" x14ac:dyDescent="0.25">
      <c r="A4293" s="15" t="s">
        <v>30</v>
      </c>
      <c r="B4293" s="17">
        <v>43495</v>
      </c>
      <c r="C4293" s="18">
        <v>15</v>
      </c>
      <c r="D4293" s="18">
        <v>0</v>
      </c>
      <c r="E4293" s="18">
        <v>15</v>
      </c>
      <c r="F4293" s="9">
        <v>0</v>
      </c>
      <c r="G4293" s="24">
        <v>5</v>
      </c>
      <c r="H4293" s="24">
        <f>Table1[[#This Row],[Week]]+7</f>
        <v>12</v>
      </c>
      <c r="I4293" s="32">
        <f>VLOOKUP(Table1[[#This Row],[WeekName]],LookUp!A:B,2)</f>
        <v>43493</v>
      </c>
      <c r="J4293" s="47">
        <f>MONTH(Table1[[#This Row],[DateTime]])</f>
        <v>1</v>
      </c>
    </row>
    <row r="4294" spans="1:10" x14ac:dyDescent="0.25">
      <c r="A4294" s="15" t="s">
        <v>31</v>
      </c>
      <c r="B4294" s="17">
        <v>43495</v>
      </c>
      <c r="C4294" s="18">
        <v>10</v>
      </c>
      <c r="D4294" s="18">
        <v>2</v>
      </c>
      <c r="E4294" s="18">
        <v>8</v>
      </c>
      <c r="F4294" s="9">
        <v>0</v>
      </c>
      <c r="G4294" s="24">
        <v>5</v>
      </c>
      <c r="H4294" s="24">
        <f>Table1[[#This Row],[Week]]+7</f>
        <v>12</v>
      </c>
      <c r="I4294" s="32">
        <f>VLOOKUP(Table1[[#This Row],[WeekName]],LookUp!A:B,2)</f>
        <v>43493</v>
      </c>
      <c r="J4294" s="47">
        <f>MONTH(Table1[[#This Row],[DateTime]])</f>
        <v>1</v>
      </c>
    </row>
    <row r="4295" spans="1:10" x14ac:dyDescent="0.25">
      <c r="A4295" s="15" t="s">
        <v>32</v>
      </c>
      <c r="B4295" s="17">
        <v>43495</v>
      </c>
      <c r="C4295" s="18">
        <v>157</v>
      </c>
      <c r="D4295" s="18">
        <v>7</v>
      </c>
      <c r="E4295" s="18">
        <v>150</v>
      </c>
      <c r="F4295" s="9">
        <v>0</v>
      </c>
      <c r="G4295" s="24">
        <v>5</v>
      </c>
      <c r="H4295" s="24">
        <f>Table1[[#This Row],[Week]]+7</f>
        <v>12</v>
      </c>
      <c r="I4295" s="32">
        <f>VLOOKUP(Table1[[#This Row],[WeekName]],LookUp!A:B,2)</f>
        <v>43493</v>
      </c>
      <c r="J4295" s="47">
        <f>MONTH(Table1[[#This Row],[DateTime]])</f>
        <v>1</v>
      </c>
    </row>
    <row r="4296" spans="1:10" x14ac:dyDescent="0.25">
      <c r="A4296" s="15" t="s">
        <v>33</v>
      </c>
      <c r="B4296" s="17">
        <v>43495</v>
      </c>
      <c r="C4296" s="18">
        <v>67</v>
      </c>
      <c r="D4296" s="18">
        <v>11</v>
      </c>
      <c r="E4296" s="18">
        <v>56</v>
      </c>
      <c r="F4296" s="9">
        <v>0</v>
      </c>
      <c r="G4296" s="24">
        <v>5</v>
      </c>
      <c r="H4296" s="24">
        <f>Table1[[#This Row],[Week]]+7</f>
        <v>12</v>
      </c>
      <c r="I4296" s="32">
        <f>VLOOKUP(Table1[[#This Row],[WeekName]],LookUp!A:B,2)</f>
        <v>43493</v>
      </c>
      <c r="J4296" s="47">
        <f>MONTH(Table1[[#This Row],[DateTime]])</f>
        <v>1</v>
      </c>
    </row>
    <row r="4297" spans="1:10" x14ac:dyDescent="0.25">
      <c r="A4297" s="15" t="s">
        <v>34</v>
      </c>
      <c r="B4297" s="17">
        <v>43495</v>
      </c>
      <c r="C4297" s="18">
        <v>55</v>
      </c>
      <c r="D4297" s="18">
        <v>7</v>
      </c>
      <c r="E4297" s="18">
        <v>48</v>
      </c>
      <c r="F4297" s="9">
        <v>0</v>
      </c>
      <c r="G4297" s="24">
        <v>5</v>
      </c>
      <c r="H4297" s="24">
        <f>Table1[[#This Row],[Week]]+7</f>
        <v>12</v>
      </c>
      <c r="I4297" s="32">
        <f>VLOOKUP(Table1[[#This Row],[WeekName]],LookUp!A:B,2)</f>
        <v>43493</v>
      </c>
      <c r="J4297" s="47">
        <f>MONTH(Table1[[#This Row],[DateTime]])</f>
        <v>1</v>
      </c>
    </row>
    <row r="4298" spans="1:10" x14ac:dyDescent="0.25">
      <c r="A4298" s="15" t="s">
        <v>35</v>
      </c>
      <c r="B4298" s="17">
        <v>43495</v>
      </c>
      <c r="C4298" s="18">
        <v>360</v>
      </c>
      <c r="D4298" s="18">
        <v>25</v>
      </c>
      <c r="E4298" s="18">
        <v>335</v>
      </c>
      <c r="F4298" s="9">
        <v>0</v>
      </c>
      <c r="G4298" s="24">
        <v>5</v>
      </c>
      <c r="H4298" s="24">
        <f>Table1[[#This Row],[Week]]+7</f>
        <v>12</v>
      </c>
      <c r="I4298" s="32">
        <f>VLOOKUP(Table1[[#This Row],[WeekName]],LookUp!A:B,2)</f>
        <v>43493</v>
      </c>
      <c r="J4298" s="47">
        <f>MONTH(Table1[[#This Row],[DateTime]])</f>
        <v>1</v>
      </c>
    </row>
    <row r="4299" spans="1:10" x14ac:dyDescent="0.25">
      <c r="A4299" s="15" t="s">
        <v>36</v>
      </c>
      <c r="B4299" s="17">
        <v>43495</v>
      </c>
      <c r="C4299" s="18">
        <v>360</v>
      </c>
      <c r="D4299" s="18">
        <v>0</v>
      </c>
      <c r="E4299" s="18">
        <v>360</v>
      </c>
      <c r="F4299" s="9">
        <v>0</v>
      </c>
      <c r="G4299" s="24">
        <v>5</v>
      </c>
      <c r="H4299" s="24">
        <f>Table1[[#This Row],[Week]]+7</f>
        <v>12</v>
      </c>
      <c r="I4299" s="32">
        <f>VLOOKUP(Table1[[#This Row],[WeekName]],LookUp!A:B,2)</f>
        <v>43493</v>
      </c>
      <c r="J4299" s="47">
        <f>MONTH(Table1[[#This Row],[DateTime]])</f>
        <v>1</v>
      </c>
    </row>
    <row r="4300" spans="1:10" x14ac:dyDescent="0.25">
      <c r="A4300" s="15" t="s">
        <v>37</v>
      </c>
      <c r="B4300" s="17">
        <v>43495</v>
      </c>
      <c r="C4300" s="18">
        <v>259</v>
      </c>
      <c r="D4300" s="18">
        <v>33</v>
      </c>
      <c r="E4300" s="18">
        <v>226</v>
      </c>
      <c r="F4300" s="9">
        <v>0</v>
      </c>
      <c r="G4300" s="24">
        <v>5</v>
      </c>
      <c r="H4300" s="24">
        <f>Table1[[#This Row],[Week]]+7</f>
        <v>12</v>
      </c>
      <c r="I4300" s="32">
        <f>VLOOKUP(Table1[[#This Row],[WeekName]],LookUp!A:B,2)</f>
        <v>43493</v>
      </c>
      <c r="J4300" s="47">
        <f>MONTH(Table1[[#This Row],[DateTime]])</f>
        <v>1</v>
      </c>
    </row>
    <row r="4301" spans="1:10" x14ac:dyDescent="0.25">
      <c r="A4301" s="15" t="s">
        <v>38</v>
      </c>
      <c r="B4301" s="17">
        <v>43495</v>
      </c>
      <c r="C4301" s="18">
        <v>90</v>
      </c>
      <c r="D4301" s="18">
        <v>16</v>
      </c>
      <c r="E4301" s="18">
        <v>74</v>
      </c>
      <c r="F4301" s="9">
        <v>0</v>
      </c>
      <c r="G4301" s="24">
        <v>5</v>
      </c>
      <c r="H4301" s="24">
        <f>Table1[[#This Row],[Week]]+7</f>
        <v>12</v>
      </c>
      <c r="I4301" s="32">
        <f>VLOOKUP(Table1[[#This Row],[WeekName]],LookUp!A:B,2)</f>
        <v>43493</v>
      </c>
      <c r="J4301" s="47">
        <f>MONTH(Table1[[#This Row],[DateTime]])</f>
        <v>1</v>
      </c>
    </row>
    <row r="4302" spans="1:10" x14ac:dyDescent="0.25">
      <c r="A4302" s="15" t="s">
        <v>39</v>
      </c>
      <c r="B4302" s="17">
        <v>43495</v>
      </c>
      <c r="C4302" s="18">
        <v>57</v>
      </c>
      <c r="D4302" s="18">
        <v>4</v>
      </c>
      <c r="E4302" s="18">
        <v>53</v>
      </c>
      <c r="F4302" s="9">
        <v>0</v>
      </c>
      <c r="G4302" s="24">
        <v>5</v>
      </c>
      <c r="H4302" s="24">
        <f>Table1[[#This Row],[Week]]+7</f>
        <v>12</v>
      </c>
      <c r="I4302" s="32">
        <f>VLOOKUP(Table1[[#This Row],[WeekName]],LookUp!A:B,2)</f>
        <v>43493</v>
      </c>
      <c r="J4302" s="47">
        <f>MONTH(Table1[[#This Row],[DateTime]])</f>
        <v>1</v>
      </c>
    </row>
    <row r="4303" spans="1:10" x14ac:dyDescent="0.25">
      <c r="A4303" s="15" t="s">
        <v>40</v>
      </c>
      <c r="B4303" s="17">
        <v>43495</v>
      </c>
      <c r="C4303" s="18">
        <v>27</v>
      </c>
      <c r="D4303" s="18">
        <v>0</v>
      </c>
      <c r="E4303" s="18">
        <v>0</v>
      </c>
      <c r="F4303" s="9">
        <v>0</v>
      </c>
      <c r="G4303" s="24">
        <v>5</v>
      </c>
      <c r="H4303" s="24">
        <f>Table1[[#This Row],[Week]]+7</f>
        <v>12</v>
      </c>
      <c r="I4303" s="32">
        <f>VLOOKUP(Table1[[#This Row],[WeekName]],LookUp!A:B,2)</f>
        <v>43493</v>
      </c>
      <c r="J4303" s="47">
        <f>MONTH(Table1[[#This Row],[DateTime]])</f>
        <v>1</v>
      </c>
    </row>
    <row r="4304" spans="1:10" x14ac:dyDescent="0.25">
      <c r="A4304" s="15" t="s">
        <v>41</v>
      </c>
      <c r="B4304" s="17">
        <v>43495</v>
      </c>
      <c r="C4304" s="18">
        <v>781</v>
      </c>
      <c r="D4304" s="18">
        <v>184</v>
      </c>
      <c r="E4304" s="18">
        <v>597</v>
      </c>
      <c r="F4304" s="9">
        <v>0</v>
      </c>
      <c r="G4304" s="24">
        <v>5</v>
      </c>
      <c r="H4304" s="24">
        <f>Table1[[#This Row],[Week]]+7</f>
        <v>12</v>
      </c>
      <c r="I4304" s="32">
        <f>VLOOKUP(Table1[[#This Row],[WeekName]],LookUp!A:B,2)</f>
        <v>43493</v>
      </c>
      <c r="J4304" s="47">
        <f>MONTH(Table1[[#This Row],[DateTime]])</f>
        <v>1</v>
      </c>
    </row>
    <row r="4305" spans="1:10" x14ac:dyDescent="0.25">
      <c r="A4305" s="15" t="s">
        <v>42</v>
      </c>
      <c r="B4305" s="17">
        <v>43495</v>
      </c>
      <c r="C4305" s="18">
        <v>3362</v>
      </c>
      <c r="D4305" s="18">
        <v>247</v>
      </c>
      <c r="E4305" s="18">
        <v>3115</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7</v>
      </c>
      <c r="B4308" s="17">
        <v>43496</v>
      </c>
      <c r="C4308" s="18">
        <v>10</v>
      </c>
      <c r="D4308" s="18">
        <v>1</v>
      </c>
      <c r="E4308" s="18">
        <v>9</v>
      </c>
      <c r="F4308" s="9">
        <v>0</v>
      </c>
      <c r="G4308" s="24">
        <v>5</v>
      </c>
      <c r="H4308" s="24">
        <f>Table1[[#This Row],[Week]]+7</f>
        <v>12</v>
      </c>
      <c r="I4308" s="32">
        <f>VLOOKUP(Table1[[#This Row],[WeekName]],LookUp!A:B,2)</f>
        <v>43493</v>
      </c>
      <c r="J4308" s="47">
        <f>MONTH(Table1[[#This Row],[DateTime]])</f>
        <v>1</v>
      </c>
    </row>
    <row r="4309" spans="1:10" x14ac:dyDescent="0.25">
      <c r="A4309" s="15" t="s">
        <v>8</v>
      </c>
      <c r="B4309" s="17">
        <v>43496</v>
      </c>
      <c r="C4309" s="18">
        <v>66</v>
      </c>
      <c r="D4309" s="18">
        <v>4</v>
      </c>
      <c r="E4309" s="18">
        <v>62</v>
      </c>
      <c r="F4309" s="9">
        <v>0</v>
      </c>
      <c r="G4309" s="24">
        <v>5</v>
      </c>
      <c r="H4309" s="24">
        <f>Table1[[#This Row],[Week]]+7</f>
        <v>12</v>
      </c>
      <c r="I4309" s="32">
        <f>VLOOKUP(Table1[[#This Row],[WeekName]],LookUp!A:B,2)</f>
        <v>43493</v>
      </c>
      <c r="J4309" s="47">
        <f>MONTH(Table1[[#This Row],[DateTime]])</f>
        <v>1</v>
      </c>
    </row>
    <row r="4310" spans="1:10" x14ac:dyDescent="0.25">
      <c r="A4310" s="15" t="s">
        <v>9</v>
      </c>
      <c r="B4310" s="17">
        <v>43496</v>
      </c>
      <c r="C4310" s="18">
        <v>52</v>
      </c>
      <c r="D4310" s="18">
        <v>1</v>
      </c>
      <c r="E4310" s="18">
        <v>51</v>
      </c>
      <c r="F4310" s="9">
        <v>0</v>
      </c>
      <c r="G4310" s="24">
        <v>5</v>
      </c>
      <c r="H4310" s="24">
        <f>Table1[[#This Row],[Week]]+7</f>
        <v>12</v>
      </c>
      <c r="I4310" s="32">
        <f>VLOOKUP(Table1[[#This Row],[WeekName]],LookUp!A:B,2)</f>
        <v>43493</v>
      </c>
      <c r="J4310" s="47">
        <f>MONTH(Table1[[#This Row],[DateTime]])</f>
        <v>1</v>
      </c>
    </row>
    <row r="4311" spans="1:10" x14ac:dyDescent="0.25">
      <c r="A4311" s="15" t="s">
        <v>10</v>
      </c>
      <c r="B4311" s="17">
        <v>43496</v>
      </c>
      <c r="C4311" s="18">
        <v>1</v>
      </c>
      <c r="D4311" s="18">
        <v>0</v>
      </c>
      <c r="E4311" s="18">
        <v>1</v>
      </c>
      <c r="F4311" s="9">
        <v>0</v>
      </c>
      <c r="G4311" s="24">
        <v>5</v>
      </c>
      <c r="H4311" s="24">
        <f>Table1[[#This Row],[Week]]+7</f>
        <v>12</v>
      </c>
      <c r="I4311" s="32">
        <f>VLOOKUP(Table1[[#This Row],[WeekName]],LookUp!A:B,2)</f>
        <v>43493</v>
      </c>
      <c r="J4311" s="47">
        <f>MONTH(Table1[[#This Row],[DateTime]])</f>
        <v>1</v>
      </c>
    </row>
    <row r="4312" spans="1:10" x14ac:dyDescent="0.25">
      <c r="A4312" s="15" t="s">
        <v>11</v>
      </c>
      <c r="B4312" s="17">
        <v>43496</v>
      </c>
      <c r="C4312" s="18">
        <v>11</v>
      </c>
      <c r="D4312" s="18">
        <v>2</v>
      </c>
      <c r="E4312" s="18">
        <v>9</v>
      </c>
      <c r="F4312" s="9">
        <v>0</v>
      </c>
      <c r="G4312" s="24">
        <v>5</v>
      </c>
      <c r="H4312" s="24">
        <f>Table1[[#This Row],[Week]]+7</f>
        <v>12</v>
      </c>
      <c r="I4312" s="32">
        <f>VLOOKUP(Table1[[#This Row],[WeekName]],LookUp!A:B,2)</f>
        <v>43493</v>
      </c>
      <c r="J4312" s="47">
        <f>MONTH(Table1[[#This Row],[DateTime]])</f>
        <v>1</v>
      </c>
    </row>
    <row r="4313" spans="1:10" x14ac:dyDescent="0.25">
      <c r="A4313" s="15" t="s">
        <v>12</v>
      </c>
      <c r="B4313" s="17">
        <v>43496</v>
      </c>
      <c r="C4313" s="18">
        <v>8</v>
      </c>
      <c r="D4313" s="18">
        <v>0</v>
      </c>
      <c r="E4313" s="18">
        <v>8</v>
      </c>
      <c r="F4313" s="9">
        <v>0</v>
      </c>
      <c r="G4313" s="24">
        <v>5</v>
      </c>
      <c r="H4313" s="24">
        <f>Table1[[#This Row],[Week]]+7</f>
        <v>12</v>
      </c>
      <c r="I4313" s="32">
        <f>VLOOKUP(Table1[[#This Row],[WeekName]],LookUp!A:B,2)</f>
        <v>43493</v>
      </c>
      <c r="J4313" s="47">
        <f>MONTH(Table1[[#This Row],[DateTime]])</f>
        <v>1</v>
      </c>
    </row>
    <row r="4314" spans="1:10" x14ac:dyDescent="0.25">
      <c r="A4314" s="15" t="s">
        <v>13</v>
      </c>
      <c r="B4314" s="17">
        <v>43496</v>
      </c>
      <c r="C4314" s="18">
        <v>3910</v>
      </c>
      <c r="D4314" s="18">
        <v>104</v>
      </c>
      <c r="E4314" s="18">
        <v>3774</v>
      </c>
      <c r="F4314" s="9">
        <v>32</v>
      </c>
      <c r="G4314" s="24">
        <v>5</v>
      </c>
      <c r="H4314" s="24">
        <f>Table1[[#This Row],[Week]]+7</f>
        <v>12</v>
      </c>
      <c r="I4314" s="32">
        <f>VLOOKUP(Table1[[#This Row],[WeekName]],LookUp!A:B,2)</f>
        <v>43493</v>
      </c>
      <c r="J4314" s="47">
        <f>MONTH(Table1[[#This Row],[DateTime]])</f>
        <v>1</v>
      </c>
    </row>
    <row r="4315" spans="1:10" x14ac:dyDescent="0.25">
      <c r="A4315" s="15" t="s">
        <v>48</v>
      </c>
      <c r="B4315" s="17">
        <v>43496</v>
      </c>
      <c r="C4315" s="18">
        <v>290</v>
      </c>
      <c r="D4315" s="18">
        <v>2</v>
      </c>
      <c r="E4315" s="18">
        <v>288</v>
      </c>
      <c r="F4315" s="9">
        <v>0</v>
      </c>
      <c r="G4315" s="24">
        <v>5</v>
      </c>
      <c r="H4315" s="24">
        <f>Table1[[#This Row],[Week]]+7</f>
        <v>12</v>
      </c>
      <c r="I4315" s="32">
        <f>VLOOKUP(Table1[[#This Row],[WeekName]],LookUp!A:B,2)</f>
        <v>43493</v>
      </c>
      <c r="J4315" s="47">
        <f>MONTH(Table1[[#This Row],[DateTime]])</f>
        <v>1</v>
      </c>
    </row>
    <row r="4316" spans="1:10" x14ac:dyDescent="0.25">
      <c r="A4316" s="15" t="s">
        <v>14</v>
      </c>
      <c r="B4316" s="17">
        <v>43496</v>
      </c>
      <c r="C4316" s="18">
        <v>305</v>
      </c>
      <c r="D4316" s="18">
        <v>1</v>
      </c>
      <c r="E4316" s="18">
        <v>304</v>
      </c>
      <c r="F4316" s="9">
        <v>0</v>
      </c>
      <c r="G4316" s="24">
        <v>5</v>
      </c>
      <c r="H4316" s="24">
        <f>Table1[[#This Row],[Week]]+7</f>
        <v>12</v>
      </c>
      <c r="I4316" s="32">
        <f>VLOOKUP(Table1[[#This Row],[WeekName]],LookUp!A:B,2)</f>
        <v>43493</v>
      </c>
      <c r="J4316" s="47">
        <f>MONTH(Table1[[#This Row],[DateTime]])</f>
        <v>1</v>
      </c>
    </row>
    <row r="4317" spans="1:10" x14ac:dyDescent="0.25">
      <c r="A4317" s="15" t="s">
        <v>15</v>
      </c>
      <c r="B4317" s="17">
        <v>43496</v>
      </c>
      <c r="C4317" s="18">
        <v>6</v>
      </c>
      <c r="D4317" s="18">
        <v>2</v>
      </c>
      <c r="E4317" s="18">
        <v>4</v>
      </c>
      <c r="F4317" s="9">
        <v>0</v>
      </c>
      <c r="G4317" s="24">
        <v>5</v>
      </c>
      <c r="H4317" s="24">
        <f>Table1[[#This Row],[Week]]+7</f>
        <v>12</v>
      </c>
      <c r="I4317" s="32">
        <f>VLOOKUP(Table1[[#This Row],[WeekName]],LookUp!A:B,2)</f>
        <v>43493</v>
      </c>
      <c r="J4317" s="47">
        <f>MONTH(Table1[[#This Row],[DateTime]])</f>
        <v>1</v>
      </c>
    </row>
    <row r="4318" spans="1:10" x14ac:dyDescent="0.25">
      <c r="A4318" s="15" t="s">
        <v>16</v>
      </c>
      <c r="B4318" s="17">
        <v>43496</v>
      </c>
      <c r="C4318" s="18">
        <v>9</v>
      </c>
      <c r="D4318" s="18">
        <v>0</v>
      </c>
      <c r="E4318" s="18">
        <v>9</v>
      </c>
      <c r="F4318" s="9">
        <v>0</v>
      </c>
      <c r="G4318" s="24">
        <v>5</v>
      </c>
      <c r="H4318" s="24">
        <f>Table1[[#This Row],[Week]]+7</f>
        <v>12</v>
      </c>
      <c r="I4318" s="32">
        <f>VLOOKUP(Table1[[#This Row],[WeekName]],LookUp!A:B,2)</f>
        <v>43493</v>
      </c>
      <c r="J4318" s="47">
        <f>MONTH(Table1[[#This Row],[DateTime]])</f>
        <v>1</v>
      </c>
    </row>
    <row r="4319" spans="1:10" x14ac:dyDescent="0.25">
      <c r="A4319" s="15" t="s">
        <v>17</v>
      </c>
      <c r="B4319" s="17">
        <v>43496</v>
      </c>
      <c r="C4319" s="18">
        <v>150</v>
      </c>
      <c r="D4319" s="18">
        <v>52</v>
      </c>
      <c r="E4319" s="18">
        <v>98</v>
      </c>
      <c r="F4319" s="9">
        <v>0</v>
      </c>
      <c r="G4319" s="24">
        <v>5</v>
      </c>
      <c r="H4319" s="24">
        <f>Table1[[#This Row],[Week]]+7</f>
        <v>12</v>
      </c>
      <c r="I4319" s="32">
        <f>VLOOKUP(Table1[[#This Row],[WeekName]],LookUp!A:B,2)</f>
        <v>43493</v>
      </c>
      <c r="J4319" s="47">
        <f>MONTH(Table1[[#This Row],[DateTime]])</f>
        <v>1</v>
      </c>
    </row>
    <row r="4320" spans="1:10" x14ac:dyDescent="0.25">
      <c r="A4320" s="15" t="s">
        <v>18</v>
      </c>
      <c r="B4320" s="17">
        <v>43496</v>
      </c>
      <c r="C4320" s="18">
        <v>84</v>
      </c>
      <c r="D4320" s="18">
        <v>1</v>
      </c>
      <c r="E4320" s="18">
        <v>83</v>
      </c>
      <c r="F4320" s="9">
        <v>0</v>
      </c>
      <c r="G4320" s="24">
        <v>5</v>
      </c>
      <c r="H4320" s="24">
        <f>Table1[[#This Row],[Week]]+7</f>
        <v>12</v>
      </c>
      <c r="I4320" s="32">
        <f>VLOOKUP(Table1[[#This Row],[WeekName]],LookUp!A:B,2)</f>
        <v>43493</v>
      </c>
      <c r="J4320" s="47">
        <f>MONTH(Table1[[#This Row],[DateTime]])</f>
        <v>1</v>
      </c>
    </row>
    <row r="4321" spans="1:10" x14ac:dyDescent="0.25">
      <c r="A4321" s="15" t="s">
        <v>19</v>
      </c>
      <c r="B4321" s="17">
        <v>43496</v>
      </c>
      <c r="C4321" s="18">
        <v>1</v>
      </c>
      <c r="D4321" s="18">
        <v>0</v>
      </c>
      <c r="E4321" s="18">
        <v>1</v>
      </c>
      <c r="F4321" s="9">
        <v>0</v>
      </c>
      <c r="G4321" s="24">
        <v>5</v>
      </c>
      <c r="H4321" s="24">
        <f>Table1[[#This Row],[Week]]+7</f>
        <v>12</v>
      </c>
      <c r="I4321" s="32">
        <f>VLOOKUP(Table1[[#This Row],[WeekName]],LookUp!A:B,2)</f>
        <v>43493</v>
      </c>
      <c r="J4321" s="47">
        <f>MONTH(Table1[[#This Row],[DateTime]])</f>
        <v>1</v>
      </c>
    </row>
    <row r="4322" spans="1:10" x14ac:dyDescent="0.25">
      <c r="A4322" s="15" t="s">
        <v>20</v>
      </c>
      <c r="B4322" s="17">
        <v>43496</v>
      </c>
      <c r="C4322" s="18">
        <v>1</v>
      </c>
      <c r="D4322" s="18">
        <v>1</v>
      </c>
      <c r="E4322" s="18">
        <v>0</v>
      </c>
      <c r="F4322" s="9">
        <v>0</v>
      </c>
      <c r="G4322" s="24">
        <v>5</v>
      </c>
      <c r="H4322" s="24">
        <f>Table1[[#This Row],[Week]]+7</f>
        <v>12</v>
      </c>
      <c r="I4322" s="32">
        <f>VLOOKUP(Table1[[#This Row],[WeekName]],LookUp!A:B,2)</f>
        <v>43493</v>
      </c>
      <c r="J4322" s="47">
        <f>MONTH(Table1[[#This Row],[DateTime]])</f>
        <v>1</v>
      </c>
    </row>
    <row r="4323" spans="1:10" x14ac:dyDescent="0.25">
      <c r="A4323" s="15" t="s">
        <v>21</v>
      </c>
      <c r="B4323" s="17">
        <v>43496</v>
      </c>
      <c r="C4323" s="18">
        <v>17</v>
      </c>
      <c r="D4323" s="18">
        <v>1</v>
      </c>
      <c r="E4323" s="18">
        <v>16</v>
      </c>
      <c r="F4323" s="9">
        <v>0</v>
      </c>
      <c r="G4323" s="24">
        <v>5</v>
      </c>
      <c r="H4323" s="24">
        <f>Table1[[#This Row],[Week]]+7</f>
        <v>12</v>
      </c>
      <c r="I4323" s="32">
        <f>VLOOKUP(Table1[[#This Row],[WeekName]],LookUp!A:B,2)</f>
        <v>43493</v>
      </c>
      <c r="J4323" s="47">
        <f>MONTH(Table1[[#This Row],[DateTime]])</f>
        <v>1</v>
      </c>
    </row>
    <row r="4324" spans="1:10" x14ac:dyDescent="0.25">
      <c r="A4324" s="15" t="s">
        <v>22</v>
      </c>
      <c r="B4324" s="17">
        <v>43496</v>
      </c>
      <c r="C4324" s="18">
        <v>6</v>
      </c>
      <c r="D4324" s="18">
        <v>0</v>
      </c>
      <c r="E4324" s="18">
        <v>6</v>
      </c>
      <c r="F4324" s="9">
        <v>0</v>
      </c>
      <c r="G4324" s="24">
        <v>5</v>
      </c>
      <c r="H4324" s="24">
        <f>Table1[[#This Row],[Week]]+7</f>
        <v>12</v>
      </c>
      <c r="I4324" s="32">
        <f>VLOOKUP(Table1[[#This Row],[WeekName]],LookUp!A:B,2)</f>
        <v>43493</v>
      </c>
      <c r="J4324" s="47">
        <f>MONTH(Table1[[#This Row],[DateTime]])</f>
        <v>1</v>
      </c>
    </row>
    <row r="4325" spans="1:10" x14ac:dyDescent="0.25">
      <c r="A4325" s="15" t="s">
        <v>23</v>
      </c>
      <c r="B4325" s="17">
        <v>43496</v>
      </c>
      <c r="C4325" s="18">
        <v>162</v>
      </c>
      <c r="D4325" s="18">
        <v>2</v>
      </c>
      <c r="E4325" s="18">
        <v>160</v>
      </c>
      <c r="F4325" s="9">
        <v>0</v>
      </c>
      <c r="G4325" s="24">
        <v>5</v>
      </c>
      <c r="H4325" s="24">
        <f>Table1[[#This Row],[Week]]+7</f>
        <v>12</v>
      </c>
      <c r="I4325" s="32">
        <f>VLOOKUP(Table1[[#This Row],[WeekName]],LookUp!A:B,2)</f>
        <v>43493</v>
      </c>
      <c r="J4325" s="47">
        <f>MONTH(Table1[[#This Row],[DateTime]])</f>
        <v>1</v>
      </c>
    </row>
    <row r="4326" spans="1:10" x14ac:dyDescent="0.25">
      <c r="A4326" s="15" t="s">
        <v>25</v>
      </c>
      <c r="B4326" s="17">
        <v>43496</v>
      </c>
      <c r="C4326" s="18">
        <v>162</v>
      </c>
      <c r="D4326" s="18">
        <v>0</v>
      </c>
      <c r="E4326" s="18">
        <v>162</v>
      </c>
      <c r="F4326" s="9">
        <v>0</v>
      </c>
      <c r="G4326" s="24">
        <v>5</v>
      </c>
      <c r="H4326" s="24">
        <f>Table1[[#This Row],[Week]]+7</f>
        <v>12</v>
      </c>
      <c r="I4326" s="32">
        <f>VLOOKUP(Table1[[#This Row],[WeekName]],LookUp!A:B,2)</f>
        <v>43493</v>
      </c>
      <c r="J4326" s="47">
        <f>MONTH(Table1[[#This Row],[DateTime]])</f>
        <v>1</v>
      </c>
    </row>
    <row r="4327" spans="1:10" x14ac:dyDescent="0.25">
      <c r="A4327" s="15" t="s">
        <v>26</v>
      </c>
      <c r="B4327" s="17">
        <v>43496</v>
      </c>
      <c r="C4327" s="18">
        <v>556</v>
      </c>
      <c r="D4327" s="18">
        <v>11</v>
      </c>
      <c r="E4327" s="18">
        <v>545</v>
      </c>
      <c r="F4327" s="9">
        <v>0</v>
      </c>
      <c r="G4327" s="24">
        <v>5</v>
      </c>
      <c r="H4327" s="24">
        <f>Table1[[#This Row],[Week]]+7</f>
        <v>12</v>
      </c>
      <c r="I4327" s="32">
        <f>VLOOKUP(Table1[[#This Row],[WeekName]],LookUp!A:B,2)</f>
        <v>43493</v>
      </c>
      <c r="J4327" s="47">
        <f>MONTH(Table1[[#This Row],[DateTime]])</f>
        <v>1</v>
      </c>
    </row>
    <row r="4328" spans="1:10" x14ac:dyDescent="0.25">
      <c r="A4328" s="15" t="s">
        <v>27</v>
      </c>
      <c r="B4328" s="17">
        <v>43496</v>
      </c>
      <c r="C4328" s="18">
        <v>1946</v>
      </c>
      <c r="D4328" s="18">
        <v>23</v>
      </c>
      <c r="E4328" s="18">
        <v>1923</v>
      </c>
      <c r="F4328" s="9">
        <v>0</v>
      </c>
      <c r="G4328" s="24">
        <v>5</v>
      </c>
      <c r="H4328" s="24">
        <f>Table1[[#This Row],[Week]]+7</f>
        <v>12</v>
      </c>
      <c r="I4328" s="32">
        <f>VLOOKUP(Table1[[#This Row],[WeekName]],LookUp!A:B,2)</f>
        <v>43493</v>
      </c>
      <c r="J4328" s="47">
        <f>MONTH(Table1[[#This Row],[DateTime]])</f>
        <v>1</v>
      </c>
    </row>
    <row r="4329" spans="1:10" x14ac:dyDescent="0.25">
      <c r="A4329" s="15" t="s">
        <v>28</v>
      </c>
      <c r="B4329" s="17">
        <v>43496</v>
      </c>
      <c r="C4329" s="18">
        <v>160</v>
      </c>
      <c r="D4329" s="18">
        <v>23</v>
      </c>
      <c r="E4329" s="18">
        <v>137</v>
      </c>
      <c r="F4329" s="9">
        <v>0</v>
      </c>
      <c r="G4329" s="24">
        <v>5</v>
      </c>
      <c r="H4329" s="24">
        <f>Table1[[#This Row],[Week]]+7</f>
        <v>12</v>
      </c>
      <c r="I4329" s="32">
        <f>VLOOKUP(Table1[[#This Row],[WeekName]],LookUp!A:B,2)</f>
        <v>43493</v>
      </c>
      <c r="J4329" s="47">
        <f>MONTH(Table1[[#This Row],[DateTime]])</f>
        <v>1</v>
      </c>
    </row>
    <row r="4330" spans="1:10" x14ac:dyDescent="0.25">
      <c r="A4330" s="15" t="s">
        <v>29</v>
      </c>
      <c r="B4330" s="17">
        <v>43496</v>
      </c>
      <c r="C4330" s="18">
        <v>19</v>
      </c>
      <c r="D4330" s="18">
        <v>0</v>
      </c>
      <c r="E4330" s="18">
        <v>19</v>
      </c>
      <c r="F4330" s="9">
        <v>0</v>
      </c>
      <c r="G4330" s="24">
        <v>5</v>
      </c>
      <c r="H4330" s="24">
        <f>Table1[[#This Row],[Week]]+7</f>
        <v>12</v>
      </c>
      <c r="I4330" s="32">
        <f>VLOOKUP(Table1[[#This Row],[WeekName]],LookUp!A:B,2)</f>
        <v>43493</v>
      </c>
      <c r="J4330" s="47">
        <f>MONTH(Table1[[#This Row],[DateTime]])</f>
        <v>1</v>
      </c>
    </row>
    <row r="4331" spans="1:10" x14ac:dyDescent="0.25">
      <c r="A4331" s="15" t="s">
        <v>30</v>
      </c>
      <c r="B4331" s="17">
        <v>43496</v>
      </c>
      <c r="C4331" s="18">
        <v>16</v>
      </c>
      <c r="D4331" s="18">
        <v>0</v>
      </c>
      <c r="E4331" s="18">
        <v>16</v>
      </c>
      <c r="F4331" s="9">
        <v>0</v>
      </c>
      <c r="G4331" s="24">
        <v>5</v>
      </c>
      <c r="H4331" s="24">
        <f>Table1[[#This Row],[Week]]+7</f>
        <v>12</v>
      </c>
      <c r="I4331" s="32">
        <f>VLOOKUP(Table1[[#This Row],[WeekName]],LookUp!A:B,2)</f>
        <v>43493</v>
      </c>
      <c r="J4331" s="47">
        <f>MONTH(Table1[[#This Row],[DateTime]])</f>
        <v>1</v>
      </c>
    </row>
    <row r="4332" spans="1:10" x14ac:dyDescent="0.25">
      <c r="A4332" s="15" t="s">
        <v>31</v>
      </c>
      <c r="B4332" s="17">
        <v>43496</v>
      </c>
      <c r="C4332" s="18">
        <v>15</v>
      </c>
      <c r="D4332" s="18">
        <v>4</v>
      </c>
      <c r="E4332" s="18">
        <v>11</v>
      </c>
      <c r="F4332" s="9">
        <v>0</v>
      </c>
      <c r="G4332" s="24">
        <v>5</v>
      </c>
      <c r="H4332" s="24">
        <f>Table1[[#This Row],[Week]]+7</f>
        <v>12</v>
      </c>
      <c r="I4332" s="32">
        <f>VLOOKUP(Table1[[#This Row],[WeekName]],LookUp!A:B,2)</f>
        <v>43493</v>
      </c>
      <c r="J4332" s="47">
        <f>MONTH(Table1[[#This Row],[DateTime]])</f>
        <v>1</v>
      </c>
    </row>
    <row r="4333" spans="1:10" x14ac:dyDescent="0.25">
      <c r="A4333" s="15" t="s">
        <v>32</v>
      </c>
      <c r="B4333" s="17">
        <v>43496</v>
      </c>
      <c r="C4333" s="18">
        <v>185</v>
      </c>
      <c r="D4333" s="18">
        <v>14</v>
      </c>
      <c r="E4333" s="18">
        <v>171</v>
      </c>
      <c r="F4333" s="9">
        <v>0</v>
      </c>
      <c r="G4333" s="24">
        <v>5</v>
      </c>
      <c r="H4333" s="24">
        <f>Table1[[#This Row],[Week]]+7</f>
        <v>12</v>
      </c>
      <c r="I4333" s="32">
        <f>VLOOKUP(Table1[[#This Row],[WeekName]],LookUp!A:B,2)</f>
        <v>43493</v>
      </c>
      <c r="J4333" s="47">
        <f>MONTH(Table1[[#This Row],[DateTime]])</f>
        <v>1</v>
      </c>
    </row>
    <row r="4334" spans="1:10" x14ac:dyDescent="0.25">
      <c r="A4334" s="15" t="s">
        <v>33</v>
      </c>
      <c r="B4334" s="17">
        <v>43496</v>
      </c>
      <c r="C4334" s="18">
        <v>73</v>
      </c>
      <c r="D4334" s="18">
        <v>13</v>
      </c>
      <c r="E4334" s="18">
        <v>60</v>
      </c>
      <c r="F4334" s="9">
        <v>0</v>
      </c>
      <c r="G4334" s="24">
        <v>5</v>
      </c>
      <c r="H4334" s="24">
        <f>Table1[[#This Row],[Week]]+7</f>
        <v>12</v>
      </c>
      <c r="I4334" s="32">
        <f>VLOOKUP(Table1[[#This Row],[WeekName]],LookUp!A:B,2)</f>
        <v>43493</v>
      </c>
      <c r="J4334" s="47">
        <f>MONTH(Table1[[#This Row],[DateTime]])</f>
        <v>1</v>
      </c>
    </row>
    <row r="4335" spans="1:10" x14ac:dyDescent="0.25">
      <c r="A4335" s="15" t="s">
        <v>34</v>
      </c>
      <c r="B4335" s="17">
        <v>43496</v>
      </c>
      <c r="C4335" s="18">
        <v>77</v>
      </c>
      <c r="D4335" s="18">
        <v>15</v>
      </c>
      <c r="E4335" s="18">
        <v>62</v>
      </c>
      <c r="F4335" s="9">
        <v>0</v>
      </c>
      <c r="G4335" s="24">
        <v>5</v>
      </c>
      <c r="H4335" s="24">
        <f>Table1[[#This Row],[Week]]+7</f>
        <v>12</v>
      </c>
      <c r="I4335" s="32">
        <f>VLOOKUP(Table1[[#This Row],[WeekName]],LookUp!A:B,2)</f>
        <v>43493</v>
      </c>
      <c r="J4335" s="47">
        <f>MONTH(Table1[[#This Row],[DateTime]])</f>
        <v>1</v>
      </c>
    </row>
    <row r="4336" spans="1:10" x14ac:dyDescent="0.25">
      <c r="A4336" s="15" t="s">
        <v>35</v>
      </c>
      <c r="B4336" s="17">
        <v>43496</v>
      </c>
      <c r="C4336" s="18">
        <v>456</v>
      </c>
      <c r="D4336" s="18">
        <v>44</v>
      </c>
      <c r="E4336" s="18">
        <v>412</v>
      </c>
      <c r="F4336" s="9">
        <v>0</v>
      </c>
      <c r="G4336" s="24">
        <v>5</v>
      </c>
      <c r="H4336" s="24">
        <f>Table1[[#This Row],[Week]]+7</f>
        <v>12</v>
      </c>
      <c r="I4336" s="32">
        <f>VLOOKUP(Table1[[#This Row],[WeekName]],LookUp!A:B,2)</f>
        <v>43493</v>
      </c>
      <c r="J4336" s="47">
        <f>MONTH(Table1[[#This Row],[DateTime]])</f>
        <v>1</v>
      </c>
    </row>
    <row r="4337" spans="1:10" x14ac:dyDescent="0.25">
      <c r="A4337" s="15" t="s">
        <v>36</v>
      </c>
      <c r="B4337" s="17">
        <v>43496</v>
      </c>
      <c r="C4337" s="18">
        <v>456</v>
      </c>
      <c r="D4337" s="18">
        <v>0</v>
      </c>
      <c r="E4337" s="18">
        <v>456</v>
      </c>
      <c r="F4337" s="9">
        <v>0</v>
      </c>
      <c r="G4337" s="24">
        <v>5</v>
      </c>
      <c r="H4337" s="24">
        <f>Table1[[#This Row],[Week]]+7</f>
        <v>12</v>
      </c>
      <c r="I4337" s="32">
        <f>VLOOKUP(Table1[[#This Row],[WeekName]],LookUp!A:B,2)</f>
        <v>43493</v>
      </c>
      <c r="J4337" s="47">
        <f>MONTH(Table1[[#This Row],[DateTime]])</f>
        <v>1</v>
      </c>
    </row>
    <row r="4338" spans="1:10" x14ac:dyDescent="0.25">
      <c r="A4338" s="15" t="s">
        <v>37</v>
      </c>
      <c r="B4338" s="17">
        <v>43496</v>
      </c>
      <c r="C4338" s="18">
        <v>253</v>
      </c>
      <c r="D4338" s="18">
        <v>31</v>
      </c>
      <c r="E4338" s="18">
        <v>222</v>
      </c>
      <c r="F4338" s="9">
        <v>0</v>
      </c>
      <c r="G4338" s="24">
        <v>5</v>
      </c>
      <c r="H4338" s="24">
        <f>Table1[[#This Row],[Week]]+7</f>
        <v>12</v>
      </c>
      <c r="I4338" s="32">
        <f>VLOOKUP(Table1[[#This Row],[WeekName]],LookUp!A:B,2)</f>
        <v>43493</v>
      </c>
      <c r="J4338" s="47">
        <f>MONTH(Table1[[#This Row],[DateTime]])</f>
        <v>1</v>
      </c>
    </row>
    <row r="4339" spans="1:10" x14ac:dyDescent="0.25">
      <c r="A4339" s="15" t="s">
        <v>38</v>
      </c>
      <c r="B4339" s="17">
        <v>43496</v>
      </c>
      <c r="C4339" s="18">
        <v>79</v>
      </c>
      <c r="D4339" s="18">
        <v>12</v>
      </c>
      <c r="E4339" s="18">
        <v>67</v>
      </c>
      <c r="F4339" s="9">
        <v>0</v>
      </c>
      <c r="G4339" s="24">
        <v>5</v>
      </c>
      <c r="H4339" s="24">
        <f>Table1[[#This Row],[Week]]+7</f>
        <v>12</v>
      </c>
      <c r="I4339" s="32">
        <f>VLOOKUP(Table1[[#This Row],[WeekName]],LookUp!A:B,2)</f>
        <v>43493</v>
      </c>
      <c r="J4339" s="47">
        <f>MONTH(Table1[[#This Row],[DateTime]])</f>
        <v>1</v>
      </c>
    </row>
    <row r="4340" spans="1:10" x14ac:dyDescent="0.25">
      <c r="A4340" s="15" t="s">
        <v>39</v>
      </c>
      <c r="B4340" s="17">
        <v>43496</v>
      </c>
      <c r="C4340" s="18">
        <v>54</v>
      </c>
      <c r="D4340" s="18">
        <v>3</v>
      </c>
      <c r="E4340" s="18">
        <v>51</v>
      </c>
      <c r="F4340" s="9">
        <v>0</v>
      </c>
      <c r="G4340" s="24">
        <v>5</v>
      </c>
      <c r="H4340" s="24">
        <f>Table1[[#This Row],[Week]]+7</f>
        <v>12</v>
      </c>
      <c r="I4340" s="32">
        <f>VLOOKUP(Table1[[#This Row],[WeekName]],LookUp!A:B,2)</f>
        <v>43493</v>
      </c>
      <c r="J4340" s="47">
        <f>MONTH(Table1[[#This Row],[DateTime]])</f>
        <v>1</v>
      </c>
    </row>
    <row r="4341" spans="1:10" x14ac:dyDescent="0.25">
      <c r="A4341" s="15" t="s">
        <v>40</v>
      </c>
      <c r="B4341" s="17">
        <v>43496</v>
      </c>
      <c r="C4341" s="18">
        <v>33</v>
      </c>
      <c r="D4341" s="18">
        <v>0</v>
      </c>
      <c r="E4341" s="18">
        <v>0</v>
      </c>
      <c r="F4341" s="9">
        <v>0</v>
      </c>
      <c r="G4341" s="24">
        <v>5</v>
      </c>
      <c r="H4341" s="24">
        <f>Table1[[#This Row],[Week]]+7</f>
        <v>12</v>
      </c>
      <c r="I4341" s="32">
        <f>VLOOKUP(Table1[[#This Row],[WeekName]],LookUp!A:B,2)</f>
        <v>43493</v>
      </c>
      <c r="J4341" s="47">
        <f>MONTH(Table1[[#This Row],[DateTime]])</f>
        <v>1</v>
      </c>
    </row>
    <row r="4342" spans="1:10" x14ac:dyDescent="0.25">
      <c r="A4342" s="15" t="s">
        <v>41</v>
      </c>
      <c r="B4342" s="17">
        <v>43496</v>
      </c>
      <c r="C4342" s="18">
        <v>820</v>
      </c>
      <c r="D4342" s="18">
        <v>157</v>
      </c>
      <c r="E4342" s="18">
        <v>663</v>
      </c>
      <c r="F4342" s="9">
        <v>0</v>
      </c>
      <c r="G4342" s="24">
        <v>5</v>
      </c>
      <c r="H4342" s="24">
        <f>Table1[[#This Row],[Week]]+7</f>
        <v>12</v>
      </c>
      <c r="I4342" s="32">
        <f>VLOOKUP(Table1[[#This Row],[WeekName]],LookUp!A:B,2)</f>
        <v>43493</v>
      </c>
      <c r="J4342" s="47">
        <f>MONTH(Table1[[#This Row],[DateTime]])</f>
        <v>1</v>
      </c>
    </row>
    <row r="4343" spans="1:10" x14ac:dyDescent="0.25">
      <c r="A4343" s="15" t="s">
        <v>42</v>
      </c>
      <c r="B4343" s="17">
        <v>43496</v>
      </c>
      <c r="C4343" s="18">
        <v>3762</v>
      </c>
      <c r="D4343" s="18">
        <v>245</v>
      </c>
      <c r="E4343" s="18">
        <v>3515</v>
      </c>
      <c r="F4343" s="9">
        <v>2</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7</v>
      </c>
      <c r="B4346" s="17">
        <v>43497</v>
      </c>
      <c r="C4346" s="18">
        <v>14</v>
      </c>
      <c r="D4346" s="18">
        <v>1</v>
      </c>
      <c r="E4346" s="18">
        <v>13</v>
      </c>
      <c r="F4346" s="9">
        <v>0</v>
      </c>
      <c r="G4346" s="24">
        <v>5</v>
      </c>
      <c r="H4346" s="24">
        <f>Table1[[#This Row],[Week]]+7</f>
        <v>12</v>
      </c>
      <c r="I4346" s="32">
        <f>VLOOKUP(Table1[[#This Row],[WeekName]],LookUp!A:B,2)</f>
        <v>43493</v>
      </c>
      <c r="J4346" s="47">
        <f>MONTH(Table1[[#This Row],[DateTime]])</f>
        <v>2</v>
      </c>
    </row>
    <row r="4347" spans="1:10" x14ac:dyDescent="0.25">
      <c r="A4347" s="15" t="s">
        <v>8</v>
      </c>
      <c r="B4347" s="17">
        <v>43497</v>
      </c>
      <c r="C4347" s="18">
        <v>67</v>
      </c>
      <c r="D4347" s="18">
        <v>14</v>
      </c>
      <c r="E4347" s="18">
        <v>53</v>
      </c>
      <c r="F4347" s="9">
        <v>0</v>
      </c>
      <c r="G4347" s="24">
        <v>5</v>
      </c>
      <c r="H4347" s="24">
        <f>Table1[[#This Row],[Week]]+7</f>
        <v>12</v>
      </c>
      <c r="I4347" s="32">
        <f>VLOOKUP(Table1[[#This Row],[WeekName]],LookUp!A:B,2)</f>
        <v>43493</v>
      </c>
      <c r="J4347" s="47">
        <f>MONTH(Table1[[#This Row],[DateTime]])</f>
        <v>2</v>
      </c>
    </row>
    <row r="4348" spans="1:10" x14ac:dyDescent="0.25">
      <c r="A4348" s="15" t="s">
        <v>9</v>
      </c>
      <c r="B4348" s="17">
        <v>43497</v>
      </c>
      <c r="C4348" s="18">
        <v>39</v>
      </c>
      <c r="D4348" s="18">
        <v>1</v>
      </c>
      <c r="E4348" s="18">
        <v>38</v>
      </c>
      <c r="F4348" s="9">
        <v>0</v>
      </c>
      <c r="G4348" s="24">
        <v>5</v>
      </c>
      <c r="H4348" s="24">
        <f>Table1[[#This Row],[Week]]+7</f>
        <v>12</v>
      </c>
      <c r="I4348" s="32">
        <f>VLOOKUP(Table1[[#This Row],[WeekName]],LookUp!A:B,2)</f>
        <v>43493</v>
      </c>
      <c r="J4348" s="47">
        <f>MONTH(Table1[[#This Row],[DateTime]])</f>
        <v>2</v>
      </c>
    </row>
    <row r="4349" spans="1:10" x14ac:dyDescent="0.25">
      <c r="A4349" s="15" t="s">
        <v>10</v>
      </c>
      <c r="B4349" s="17">
        <v>43497</v>
      </c>
      <c r="C4349" s="18">
        <v>2</v>
      </c>
      <c r="D4349" s="18">
        <v>0</v>
      </c>
      <c r="E4349" s="18">
        <v>2</v>
      </c>
      <c r="F4349" s="9">
        <v>0</v>
      </c>
      <c r="G4349" s="24">
        <v>5</v>
      </c>
      <c r="H4349" s="24">
        <f>Table1[[#This Row],[Week]]+7</f>
        <v>12</v>
      </c>
      <c r="I4349" s="32">
        <f>VLOOKUP(Table1[[#This Row],[WeekName]],LookUp!A:B,2)</f>
        <v>43493</v>
      </c>
      <c r="J4349" s="47">
        <f>MONTH(Table1[[#This Row],[DateTime]])</f>
        <v>2</v>
      </c>
    </row>
    <row r="4350" spans="1:10" x14ac:dyDescent="0.25">
      <c r="A4350" s="15" t="s">
        <v>11</v>
      </c>
      <c r="B4350" s="17">
        <v>43497</v>
      </c>
      <c r="C4350" s="18">
        <v>11</v>
      </c>
      <c r="D4350" s="18">
        <v>1</v>
      </c>
      <c r="E4350" s="18">
        <v>10</v>
      </c>
      <c r="F4350" s="9">
        <v>0</v>
      </c>
      <c r="G4350" s="24">
        <v>5</v>
      </c>
      <c r="H4350" s="24">
        <f>Table1[[#This Row],[Week]]+7</f>
        <v>12</v>
      </c>
      <c r="I4350" s="32">
        <f>VLOOKUP(Table1[[#This Row],[WeekName]],LookUp!A:B,2)</f>
        <v>43493</v>
      </c>
      <c r="J4350" s="47">
        <f>MONTH(Table1[[#This Row],[DateTime]])</f>
        <v>2</v>
      </c>
    </row>
    <row r="4351" spans="1:10" x14ac:dyDescent="0.25">
      <c r="A4351" s="15" t="s">
        <v>12</v>
      </c>
      <c r="B4351" s="17">
        <v>43497</v>
      </c>
      <c r="C4351" s="18">
        <v>8</v>
      </c>
      <c r="D4351" s="18">
        <v>0</v>
      </c>
      <c r="E4351" s="18">
        <v>8</v>
      </c>
      <c r="F4351" s="9">
        <v>0</v>
      </c>
      <c r="G4351" s="24">
        <v>5</v>
      </c>
      <c r="H4351" s="24">
        <f>Table1[[#This Row],[Week]]+7</f>
        <v>12</v>
      </c>
      <c r="I4351" s="32">
        <f>VLOOKUP(Table1[[#This Row],[WeekName]],LookUp!A:B,2)</f>
        <v>43493</v>
      </c>
      <c r="J4351" s="47">
        <f>MONTH(Table1[[#This Row],[DateTime]])</f>
        <v>2</v>
      </c>
    </row>
    <row r="4352" spans="1:10" x14ac:dyDescent="0.25">
      <c r="A4352" s="15" t="s">
        <v>13</v>
      </c>
      <c r="B4352" s="17">
        <v>43497</v>
      </c>
      <c r="C4352" s="18">
        <v>4616</v>
      </c>
      <c r="D4352" s="18">
        <v>118</v>
      </c>
      <c r="E4352" s="18">
        <v>4455</v>
      </c>
      <c r="F4352" s="9">
        <v>43</v>
      </c>
      <c r="G4352" s="24">
        <v>5</v>
      </c>
      <c r="H4352" s="24">
        <f>Table1[[#This Row],[Week]]+7</f>
        <v>12</v>
      </c>
      <c r="I4352" s="32">
        <f>VLOOKUP(Table1[[#This Row],[WeekName]],LookUp!A:B,2)</f>
        <v>43493</v>
      </c>
      <c r="J4352" s="47">
        <f>MONTH(Table1[[#This Row],[DateTime]])</f>
        <v>2</v>
      </c>
    </row>
    <row r="4353" spans="1:10" x14ac:dyDescent="0.25">
      <c r="A4353" s="15" t="s">
        <v>48</v>
      </c>
      <c r="B4353" s="17">
        <v>43497</v>
      </c>
      <c r="C4353" s="18">
        <v>304</v>
      </c>
      <c r="D4353" s="18">
        <v>7</v>
      </c>
      <c r="E4353" s="18">
        <v>297</v>
      </c>
      <c r="F4353" s="9">
        <v>0</v>
      </c>
      <c r="G4353" s="24">
        <v>5</v>
      </c>
      <c r="H4353" s="24">
        <f>Table1[[#This Row],[Week]]+7</f>
        <v>12</v>
      </c>
      <c r="I4353" s="32">
        <f>VLOOKUP(Table1[[#This Row],[WeekName]],LookUp!A:B,2)</f>
        <v>43493</v>
      </c>
      <c r="J4353" s="47">
        <f>MONTH(Table1[[#This Row],[DateTime]])</f>
        <v>2</v>
      </c>
    </row>
    <row r="4354" spans="1:10" x14ac:dyDescent="0.25">
      <c r="A4354" s="15" t="s">
        <v>14</v>
      </c>
      <c r="B4354" s="17">
        <v>43497</v>
      </c>
      <c r="C4354" s="18">
        <v>330</v>
      </c>
      <c r="D4354" s="18">
        <v>1</v>
      </c>
      <c r="E4354" s="18">
        <v>329</v>
      </c>
      <c r="F4354" s="9">
        <v>0</v>
      </c>
      <c r="G4354" s="24">
        <v>5</v>
      </c>
      <c r="H4354" s="24">
        <f>Table1[[#This Row],[Week]]+7</f>
        <v>12</v>
      </c>
      <c r="I4354" s="32">
        <f>VLOOKUP(Table1[[#This Row],[WeekName]],LookUp!A:B,2)</f>
        <v>43493</v>
      </c>
      <c r="J4354" s="47">
        <f>MONTH(Table1[[#This Row],[DateTime]])</f>
        <v>2</v>
      </c>
    </row>
    <row r="4355" spans="1:10" x14ac:dyDescent="0.25">
      <c r="A4355" s="15" t="s">
        <v>15</v>
      </c>
      <c r="B4355" s="17">
        <v>43497</v>
      </c>
      <c r="C4355" s="18">
        <v>12</v>
      </c>
      <c r="D4355" s="18">
        <v>4</v>
      </c>
      <c r="E4355" s="18">
        <v>8</v>
      </c>
      <c r="F4355" s="9">
        <v>0</v>
      </c>
      <c r="G4355" s="24">
        <v>5</v>
      </c>
      <c r="H4355" s="24">
        <f>Table1[[#This Row],[Week]]+7</f>
        <v>12</v>
      </c>
      <c r="I4355" s="32">
        <f>VLOOKUP(Table1[[#This Row],[WeekName]],LookUp!A:B,2)</f>
        <v>43493</v>
      </c>
      <c r="J4355" s="47">
        <f>MONTH(Table1[[#This Row],[DateTime]])</f>
        <v>2</v>
      </c>
    </row>
    <row r="4356" spans="1:10" x14ac:dyDescent="0.25">
      <c r="A4356" s="15" t="s">
        <v>16</v>
      </c>
      <c r="B4356" s="17">
        <v>43497</v>
      </c>
      <c r="C4356" s="18">
        <v>12</v>
      </c>
      <c r="D4356" s="18">
        <v>0</v>
      </c>
      <c r="E4356" s="18">
        <v>12</v>
      </c>
      <c r="F4356" s="9">
        <v>0</v>
      </c>
      <c r="G4356" s="24">
        <v>5</v>
      </c>
      <c r="H4356" s="24">
        <f>Table1[[#This Row],[Week]]+7</f>
        <v>12</v>
      </c>
      <c r="I4356" s="32">
        <f>VLOOKUP(Table1[[#This Row],[WeekName]],LookUp!A:B,2)</f>
        <v>43493</v>
      </c>
      <c r="J4356" s="47">
        <f>MONTH(Table1[[#This Row],[DateTime]])</f>
        <v>2</v>
      </c>
    </row>
    <row r="4357" spans="1:10" x14ac:dyDescent="0.25">
      <c r="A4357" s="15" t="s">
        <v>17</v>
      </c>
      <c r="B4357" s="17">
        <v>43497</v>
      </c>
      <c r="C4357" s="18">
        <v>135</v>
      </c>
      <c r="D4357" s="18">
        <v>37</v>
      </c>
      <c r="E4357" s="18">
        <v>98</v>
      </c>
      <c r="F4357" s="9">
        <v>0</v>
      </c>
      <c r="G4357" s="24">
        <v>5</v>
      </c>
      <c r="H4357" s="24">
        <f>Table1[[#This Row],[Week]]+7</f>
        <v>12</v>
      </c>
      <c r="I4357" s="32">
        <f>VLOOKUP(Table1[[#This Row],[WeekName]],LookUp!A:B,2)</f>
        <v>43493</v>
      </c>
      <c r="J4357" s="47">
        <f>MONTH(Table1[[#This Row],[DateTime]])</f>
        <v>2</v>
      </c>
    </row>
    <row r="4358" spans="1:10" x14ac:dyDescent="0.25">
      <c r="A4358" s="15" t="s">
        <v>18</v>
      </c>
      <c r="B4358" s="17">
        <v>43497</v>
      </c>
      <c r="C4358" s="18">
        <v>84</v>
      </c>
      <c r="D4358" s="18">
        <v>2</v>
      </c>
      <c r="E4358" s="18">
        <v>82</v>
      </c>
      <c r="F4358" s="9">
        <v>0</v>
      </c>
      <c r="G4358" s="24">
        <v>5</v>
      </c>
      <c r="H4358" s="24">
        <f>Table1[[#This Row],[Week]]+7</f>
        <v>12</v>
      </c>
      <c r="I4358" s="32">
        <f>VLOOKUP(Table1[[#This Row],[WeekName]],LookUp!A:B,2)</f>
        <v>43493</v>
      </c>
      <c r="J4358" s="47">
        <f>MONTH(Table1[[#This Row],[DateTime]])</f>
        <v>2</v>
      </c>
    </row>
    <row r="4359" spans="1:10" x14ac:dyDescent="0.25">
      <c r="A4359" s="15" t="s">
        <v>21</v>
      </c>
      <c r="B4359" s="17">
        <v>43497</v>
      </c>
      <c r="C4359" s="18">
        <v>15</v>
      </c>
      <c r="D4359" s="18">
        <v>2</v>
      </c>
      <c r="E4359" s="18">
        <v>13</v>
      </c>
      <c r="F4359" s="9">
        <v>0</v>
      </c>
      <c r="G4359" s="24">
        <v>5</v>
      </c>
      <c r="H4359" s="24">
        <f>Table1[[#This Row],[Week]]+7</f>
        <v>12</v>
      </c>
      <c r="I4359" s="32">
        <f>VLOOKUP(Table1[[#This Row],[WeekName]],LookUp!A:B,2)</f>
        <v>43493</v>
      </c>
      <c r="J4359" s="47">
        <f>MONTH(Table1[[#This Row],[DateTime]])</f>
        <v>2</v>
      </c>
    </row>
    <row r="4360" spans="1:10" x14ac:dyDescent="0.25">
      <c r="A4360" s="15" t="s">
        <v>22</v>
      </c>
      <c r="B4360" s="17">
        <v>43497</v>
      </c>
      <c r="C4360" s="18">
        <v>2</v>
      </c>
      <c r="D4360" s="18">
        <v>0</v>
      </c>
      <c r="E4360" s="18">
        <v>2</v>
      </c>
      <c r="F4360" s="9">
        <v>0</v>
      </c>
      <c r="G4360" s="24">
        <v>5</v>
      </c>
      <c r="H4360" s="24">
        <f>Table1[[#This Row],[Week]]+7</f>
        <v>12</v>
      </c>
      <c r="I4360" s="32">
        <f>VLOOKUP(Table1[[#This Row],[WeekName]],LookUp!A:B,2)</f>
        <v>43493</v>
      </c>
      <c r="J4360" s="47">
        <f>MONTH(Table1[[#This Row],[DateTime]])</f>
        <v>2</v>
      </c>
    </row>
    <row r="4361" spans="1:10" x14ac:dyDescent="0.25">
      <c r="A4361" s="15" t="s">
        <v>23</v>
      </c>
      <c r="B4361" s="17">
        <v>43497</v>
      </c>
      <c r="C4361" s="18">
        <v>151</v>
      </c>
      <c r="D4361" s="18">
        <v>2</v>
      </c>
      <c r="E4361" s="18">
        <v>149</v>
      </c>
      <c r="F4361" s="9">
        <v>0</v>
      </c>
      <c r="G4361" s="24">
        <v>5</v>
      </c>
      <c r="H4361" s="24">
        <f>Table1[[#This Row],[Week]]+7</f>
        <v>12</v>
      </c>
      <c r="I4361" s="32">
        <f>VLOOKUP(Table1[[#This Row],[WeekName]],LookUp!A:B,2)</f>
        <v>43493</v>
      </c>
      <c r="J4361" s="47">
        <f>MONTH(Table1[[#This Row],[DateTime]])</f>
        <v>2</v>
      </c>
    </row>
    <row r="4362" spans="1:10" x14ac:dyDescent="0.25">
      <c r="A4362" s="15" t="s">
        <v>24</v>
      </c>
      <c r="B4362" s="17">
        <v>43497</v>
      </c>
      <c r="C4362" s="18">
        <v>2</v>
      </c>
      <c r="D4362" s="18">
        <v>1</v>
      </c>
      <c r="E4362" s="18">
        <v>1</v>
      </c>
      <c r="F4362" s="9">
        <v>0</v>
      </c>
      <c r="G4362" s="24">
        <v>5</v>
      </c>
      <c r="H4362" s="24">
        <f>Table1[[#This Row],[Week]]+7</f>
        <v>12</v>
      </c>
      <c r="I4362" s="32">
        <f>VLOOKUP(Table1[[#This Row],[WeekName]],LookUp!A:B,2)</f>
        <v>43493</v>
      </c>
      <c r="J4362" s="47">
        <f>MONTH(Table1[[#This Row],[DateTime]])</f>
        <v>2</v>
      </c>
    </row>
    <row r="4363" spans="1:10" x14ac:dyDescent="0.25">
      <c r="A4363" s="15" t="s">
        <v>25</v>
      </c>
      <c r="B4363" s="17">
        <v>43497</v>
      </c>
      <c r="C4363" s="18">
        <v>151</v>
      </c>
      <c r="D4363" s="18">
        <v>0</v>
      </c>
      <c r="E4363" s="18">
        <v>151</v>
      </c>
      <c r="F4363" s="9">
        <v>0</v>
      </c>
      <c r="G4363" s="24">
        <v>5</v>
      </c>
      <c r="H4363" s="24">
        <f>Table1[[#This Row],[Week]]+7</f>
        <v>12</v>
      </c>
      <c r="I4363" s="32">
        <f>VLOOKUP(Table1[[#This Row],[WeekName]],LookUp!A:B,2)</f>
        <v>43493</v>
      </c>
      <c r="J4363" s="47">
        <f>MONTH(Table1[[#This Row],[DateTime]])</f>
        <v>2</v>
      </c>
    </row>
    <row r="4364" spans="1:10" x14ac:dyDescent="0.25">
      <c r="A4364" s="15" t="s">
        <v>26</v>
      </c>
      <c r="B4364" s="17">
        <v>43497</v>
      </c>
      <c r="C4364" s="18">
        <v>515</v>
      </c>
      <c r="D4364" s="18">
        <v>4</v>
      </c>
      <c r="E4364" s="18">
        <v>511</v>
      </c>
      <c r="F4364" s="9">
        <v>0</v>
      </c>
      <c r="G4364" s="24">
        <v>5</v>
      </c>
      <c r="H4364" s="24">
        <f>Table1[[#This Row],[Week]]+7</f>
        <v>12</v>
      </c>
      <c r="I4364" s="32">
        <f>VLOOKUP(Table1[[#This Row],[WeekName]],LookUp!A:B,2)</f>
        <v>43493</v>
      </c>
      <c r="J4364" s="47">
        <f>MONTH(Table1[[#This Row],[DateTime]])</f>
        <v>2</v>
      </c>
    </row>
    <row r="4365" spans="1:10" x14ac:dyDescent="0.25">
      <c r="A4365" s="15" t="s">
        <v>27</v>
      </c>
      <c r="B4365" s="17">
        <v>43497</v>
      </c>
      <c r="C4365" s="18">
        <v>2548</v>
      </c>
      <c r="D4365" s="18">
        <v>37</v>
      </c>
      <c r="E4365" s="18">
        <v>2511</v>
      </c>
      <c r="F4365" s="9">
        <v>0</v>
      </c>
      <c r="G4365" s="24">
        <v>5</v>
      </c>
      <c r="H4365" s="24">
        <f>Table1[[#This Row],[Week]]+7</f>
        <v>12</v>
      </c>
      <c r="I4365" s="32">
        <f>VLOOKUP(Table1[[#This Row],[WeekName]],LookUp!A:B,2)</f>
        <v>43493</v>
      </c>
      <c r="J4365" s="47">
        <f>MONTH(Table1[[#This Row],[DateTime]])</f>
        <v>2</v>
      </c>
    </row>
    <row r="4366" spans="1:10" x14ac:dyDescent="0.25">
      <c r="A4366" s="15" t="s">
        <v>28</v>
      </c>
      <c r="B4366" s="17">
        <v>43497</v>
      </c>
      <c r="C4366" s="18">
        <v>163</v>
      </c>
      <c r="D4366" s="18">
        <v>17</v>
      </c>
      <c r="E4366" s="18">
        <v>146</v>
      </c>
      <c r="F4366" s="9">
        <v>0</v>
      </c>
      <c r="G4366" s="24">
        <v>5</v>
      </c>
      <c r="H4366" s="24">
        <f>Table1[[#This Row],[Week]]+7</f>
        <v>12</v>
      </c>
      <c r="I4366" s="32">
        <f>VLOOKUP(Table1[[#This Row],[WeekName]],LookUp!A:B,2)</f>
        <v>43493</v>
      </c>
      <c r="J4366" s="47">
        <f>MONTH(Table1[[#This Row],[DateTime]])</f>
        <v>2</v>
      </c>
    </row>
    <row r="4367" spans="1:10" x14ac:dyDescent="0.25">
      <c r="A4367" s="15" t="s">
        <v>29</v>
      </c>
      <c r="B4367" s="17">
        <v>43497</v>
      </c>
      <c r="C4367" s="18">
        <v>19</v>
      </c>
      <c r="D4367" s="18">
        <v>0</v>
      </c>
      <c r="E4367" s="18">
        <v>19</v>
      </c>
      <c r="F4367" s="9">
        <v>0</v>
      </c>
      <c r="G4367" s="24">
        <v>5</v>
      </c>
      <c r="H4367" s="24">
        <f>Table1[[#This Row],[Week]]+7</f>
        <v>12</v>
      </c>
      <c r="I4367" s="32">
        <f>VLOOKUP(Table1[[#This Row],[WeekName]],LookUp!A:B,2)</f>
        <v>43493</v>
      </c>
      <c r="J4367" s="47">
        <f>MONTH(Table1[[#This Row],[DateTime]])</f>
        <v>2</v>
      </c>
    </row>
    <row r="4368" spans="1:10" x14ac:dyDescent="0.25">
      <c r="A4368" s="15" t="s">
        <v>30</v>
      </c>
      <c r="B4368" s="17">
        <v>43497</v>
      </c>
      <c r="C4368" s="18">
        <v>19</v>
      </c>
      <c r="D4368" s="18">
        <v>1</v>
      </c>
      <c r="E4368" s="18">
        <v>18</v>
      </c>
      <c r="F4368" s="9">
        <v>0</v>
      </c>
      <c r="G4368" s="24">
        <v>5</v>
      </c>
      <c r="H4368" s="24">
        <f>Table1[[#This Row],[Week]]+7</f>
        <v>12</v>
      </c>
      <c r="I4368" s="32">
        <f>VLOOKUP(Table1[[#This Row],[WeekName]],LookUp!A:B,2)</f>
        <v>43493</v>
      </c>
      <c r="J4368" s="47">
        <f>MONTH(Table1[[#This Row],[DateTime]])</f>
        <v>2</v>
      </c>
    </row>
    <row r="4369" spans="1:10" x14ac:dyDescent="0.25">
      <c r="A4369" s="15" t="s">
        <v>31</v>
      </c>
      <c r="B4369" s="17">
        <v>43497</v>
      </c>
      <c r="C4369" s="18">
        <v>19</v>
      </c>
      <c r="D4369" s="18">
        <v>2</v>
      </c>
      <c r="E4369" s="18">
        <v>17</v>
      </c>
      <c r="F4369" s="9">
        <v>0</v>
      </c>
      <c r="G4369" s="24">
        <v>5</v>
      </c>
      <c r="H4369" s="24">
        <f>Table1[[#This Row],[Week]]+7</f>
        <v>12</v>
      </c>
      <c r="I4369" s="32">
        <f>VLOOKUP(Table1[[#This Row],[WeekName]],LookUp!A:B,2)</f>
        <v>43493</v>
      </c>
      <c r="J4369" s="47">
        <f>MONTH(Table1[[#This Row],[DateTime]])</f>
        <v>2</v>
      </c>
    </row>
    <row r="4370" spans="1:10" x14ac:dyDescent="0.25">
      <c r="A4370" s="15" t="s">
        <v>32</v>
      </c>
      <c r="B4370" s="17">
        <v>43497</v>
      </c>
      <c r="C4370" s="18">
        <v>233</v>
      </c>
      <c r="D4370" s="18">
        <v>19</v>
      </c>
      <c r="E4370" s="18">
        <v>214</v>
      </c>
      <c r="F4370" s="9">
        <v>0</v>
      </c>
      <c r="G4370" s="24">
        <v>5</v>
      </c>
      <c r="H4370" s="24">
        <f>Table1[[#This Row],[Week]]+7</f>
        <v>12</v>
      </c>
      <c r="I4370" s="32">
        <f>VLOOKUP(Table1[[#This Row],[WeekName]],LookUp!A:B,2)</f>
        <v>43493</v>
      </c>
      <c r="J4370" s="47">
        <f>MONTH(Table1[[#This Row],[DateTime]])</f>
        <v>2</v>
      </c>
    </row>
    <row r="4371" spans="1:10" x14ac:dyDescent="0.25">
      <c r="A4371" s="15" t="s">
        <v>33</v>
      </c>
      <c r="B4371" s="17">
        <v>43497</v>
      </c>
      <c r="C4371" s="18">
        <v>79</v>
      </c>
      <c r="D4371" s="18">
        <v>20</v>
      </c>
      <c r="E4371" s="18">
        <v>59</v>
      </c>
      <c r="F4371" s="9">
        <v>0</v>
      </c>
      <c r="G4371" s="24">
        <v>5</v>
      </c>
      <c r="H4371" s="24">
        <f>Table1[[#This Row],[Week]]+7</f>
        <v>12</v>
      </c>
      <c r="I4371" s="32">
        <f>VLOOKUP(Table1[[#This Row],[WeekName]],LookUp!A:B,2)</f>
        <v>43493</v>
      </c>
      <c r="J4371" s="47">
        <f>MONTH(Table1[[#This Row],[DateTime]])</f>
        <v>2</v>
      </c>
    </row>
    <row r="4372" spans="1:10" x14ac:dyDescent="0.25">
      <c r="A4372" s="15" t="s">
        <v>34</v>
      </c>
      <c r="B4372" s="17">
        <v>43497</v>
      </c>
      <c r="C4372" s="18">
        <v>83</v>
      </c>
      <c r="D4372" s="18">
        <v>12</v>
      </c>
      <c r="E4372" s="18">
        <v>71</v>
      </c>
      <c r="F4372" s="9">
        <v>0</v>
      </c>
      <c r="G4372" s="24">
        <v>5</v>
      </c>
      <c r="H4372" s="24">
        <f>Table1[[#This Row],[Week]]+7</f>
        <v>12</v>
      </c>
      <c r="I4372" s="32">
        <f>VLOOKUP(Table1[[#This Row],[WeekName]],LookUp!A:B,2)</f>
        <v>43493</v>
      </c>
      <c r="J4372" s="47">
        <f>MONTH(Table1[[#This Row],[DateTime]])</f>
        <v>2</v>
      </c>
    </row>
    <row r="4373" spans="1:10" x14ac:dyDescent="0.25">
      <c r="A4373" s="15" t="s">
        <v>35</v>
      </c>
      <c r="B4373" s="17">
        <v>43497</v>
      </c>
      <c r="C4373" s="18">
        <v>519</v>
      </c>
      <c r="D4373" s="18">
        <v>51</v>
      </c>
      <c r="E4373" s="18">
        <v>468</v>
      </c>
      <c r="F4373" s="9">
        <v>0</v>
      </c>
      <c r="G4373" s="24">
        <v>5</v>
      </c>
      <c r="H4373" s="24">
        <f>Table1[[#This Row],[Week]]+7</f>
        <v>12</v>
      </c>
      <c r="I4373" s="32">
        <f>VLOOKUP(Table1[[#This Row],[WeekName]],LookUp!A:B,2)</f>
        <v>43493</v>
      </c>
      <c r="J4373" s="47">
        <f>MONTH(Table1[[#This Row],[DateTime]])</f>
        <v>2</v>
      </c>
    </row>
    <row r="4374" spans="1:10" x14ac:dyDescent="0.25">
      <c r="A4374" s="15" t="s">
        <v>36</v>
      </c>
      <c r="B4374" s="17">
        <v>43497</v>
      </c>
      <c r="C4374" s="18">
        <v>519</v>
      </c>
      <c r="D4374" s="18">
        <v>0</v>
      </c>
      <c r="E4374" s="18">
        <v>519</v>
      </c>
      <c r="F4374" s="9">
        <v>0</v>
      </c>
      <c r="G4374" s="24">
        <v>5</v>
      </c>
      <c r="H4374" s="24">
        <f>Table1[[#This Row],[Week]]+7</f>
        <v>12</v>
      </c>
      <c r="I4374" s="32">
        <f>VLOOKUP(Table1[[#This Row],[WeekName]],LookUp!A:B,2)</f>
        <v>43493</v>
      </c>
      <c r="J4374" s="47">
        <f>MONTH(Table1[[#This Row],[DateTime]])</f>
        <v>2</v>
      </c>
    </row>
    <row r="4375" spans="1:10" x14ac:dyDescent="0.25">
      <c r="A4375" s="15" t="s">
        <v>37</v>
      </c>
      <c r="B4375" s="17">
        <v>43497</v>
      </c>
      <c r="C4375" s="18">
        <v>267</v>
      </c>
      <c r="D4375" s="18">
        <v>28</v>
      </c>
      <c r="E4375" s="18">
        <v>239</v>
      </c>
      <c r="F4375" s="9">
        <v>0</v>
      </c>
      <c r="G4375" s="24">
        <v>5</v>
      </c>
      <c r="H4375" s="24">
        <f>Table1[[#This Row],[Week]]+7</f>
        <v>12</v>
      </c>
      <c r="I4375" s="32">
        <f>VLOOKUP(Table1[[#This Row],[WeekName]],LookUp!A:B,2)</f>
        <v>43493</v>
      </c>
      <c r="J4375" s="47">
        <f>MONTH(Table1[[#This Row],[DateTime]])</f>
        <v>2</v>
      </c>
    </row>
    <row r="4376" spans="1:10" x14ac:dyDescent="0.25">
      <c r="A4376" s="15" t="s">
        <v>38</v>
      </c>
      <c r="B4376" s="17">
        <v>43497</v>
      </c>
      <c r="C4376" s="18">
        <v>87</v>
      </c>
      <c r="D4376" s="18">
        <v>17</v>
      </c>
      <c r="E4376" s="18">
        <v>70</v>
      </c>
      <c r="F4376" s="9">
        <v>0</v>
      </c>
      <c r="G4376" s="24">
        <v>5</v>
      </c>
      <c r="H4376" s="24">
        <f>Table1[[#This Row],[Week]]+7</f>
        <v>12</v>
      </c>
      <c r="I4376" s="32">
        <f>VLOOKUP(Table1[[#This Row],[WeekName]],LookUp!A:B,2)</f>
        <v>43493</v>
      </c>
      <c r="J4376" s="47">
        <f>MONTH(Table1[[#This Row],[DateTime]])</f>
        <v>2</v>
      </c>
    </row>
    <row r="4377" spans="1:10" x14ac:dyDescent="0.25">
      <c r="A4377" s="15" t="s">
        <v>39</v>
      </c>
      <c r="B4377" s="17">
        <v>43497</v>
      </c>
      <c r="C4377" s="18">
        <v>50</v>
      </c>
      <c r="D4377" s="18">
        <v>5</v>
      </c>
      <c r="E4377" s="18">
        <v>45</v>
      </c>
      <c r="F4377" s="9">
        <v>0</v>
      </c>
      <c r="G4377" s="24">
        <v>5</v>
      </c>
      <c r="H4377" s="24">
        <f>Table1[[#This Row],[Week]]+7</f>
        <v>12</v>
      </c>
      <c r="I4377" s="32">
        <f>VLOOKUP(Table1[[#This Row],[WeekName]],LookUp!A:B,2)</f>
        <v>43493</v>
      </c>
      <c r="J4377" s="47">
        <f>MONTH(Table1[[#This Row],[DateTime]])</f>
        <v>2</v>
      </c>
    </row>
    <row r="4378" spans="1:10" x14ac:dyDescent="0.25">
      <c r="A4378" s="15" t="s">
        <v>40</v>
      </c>
      <c r="B4378" s="17">
        <v>43497</v>
      </c>
      <c r="C4378" s="18">
        <v>27</v>
      </c>
      <c r="D4378" s="18">
        <v>0</v>
      </c>
      <c r="E4378" s="18">
        <v>0</v>
      </c>
      <c r="F4378" s="9">
        <v>0</v>
      </c>
      <c r="G4378" s="24">
        <v>5</v>
      </c>
      <c r="H4378" s="24">
        <f>Table1[[#This Row],[Week]]+7</f>
        <v>12</v>
      </c>
      <c r="I4378" s="32">
        <f>VLOOKUP(Table1[[#This Row],[WeekName]],LookUp!A:B,2)</f>
        <v>43493</v>
      </c>
      <c r="J4378" s="47">
        <f>MONTH(Table1[[#This Row],[DateTime]])</f>
        <v>2</v>
      </c>
    </row>
    <row r="4379" spans="1:10" x14ac:dyDescent="0.25">
      <c r="A4379" s="15" t="s">
        <v>41</v>
      </c>
      <c r="B4379" s="17">
        <v>43497</v>
      </c>
      <c r="C4379" s="18">
        <v>818</v>
      </c>
      <c r="D4379" s="18">
        <v>197</v>
      </c>
      <c r="E4379" s="18">
        <v>621</v>
      </c>
      <c r="F4379" s="9">
        <v>0</v>
      </c>
      <c r="G4379" s="24">
        <v>5</v>
      </c>
      <c r="H4379" s="24">
        <f>Table1[[#This Row],[Week]]+7</f>
        <v>12</v>
      </c>
      <c r="I4379" s="32">
        <f>VLOOKUP(Table1[[#This Row],[WeekName]],LookUp!A:B,2)</f>
        <v>43493</v>
      </c>
      <c r="J4379" s="47">
        <f>MONTH(Table1[[#This Row],[DateTime]])</f>
        <v>2</v>
      </c>
    </row>
    <row r="4380" spans="1:10" x14ac:dyDescent="0.25">
      <c r="A4380" s="15" t="s">
        <v>42</v>
      </c>
      <c r="B4380" s="17">
        <v>43497</v>
      </c>
      <c r="C4380" s="18">
        <v>4451</v>
      </c>
      <c r="D4380" s="18">
        <v>306</v>
      </c>
      <c r="E4380" s="18">
        <v>4145</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7</v>
      </c>
      <c r="B4384" s="17">
        <v>43498</v>
      </c>
      <c r="C4384" s="18">
        <v>1</v>
      </c>
      <c r="D4384" s="18">
        <v>0</v>
      </c>
      <c r="E4384" s="18">
        <v>1</v>
      </c>
      <c r="F4384" s="9">
        <v>0</v>
      </c>
      <c r="G4384" s="24">
        <v>5</v>
      </c>
      <c r="H4384" s="24">
        <f>Table1[[#This Row],[Week]]+7</f>
        <v>12</v>
      </c>
      <c r="I4384" s="32">
        <f>VLOOKUP(Table1[[#This Row],[WeekName]],LookUp!A:B,2)</f>
        <v>43493</v>
      </c>
      <c r="J4384" s="47">
        <f>MONTH(Table1[[#This Row],[DateTime]])</f>
        <v>2</v>
      </c>
    </row>
    <row r="4385" spans="1:10" x14ac:dyDescent="0.25">
      <c r="A4385" s="15" t="s">
        <v>8</v>
      </c>
      <c r="B4385" s="17">
        <v>43498</v>
      </c>
      <c r="C4385" s="18">
        <v>20</v>
      </c>
      <c r="D4385" s="18">
        <v>1</v>
      </c>
      <c r="E4385" s="18">
        <v>19</v>
      </c>
      <c r="F4385" s="9">
        <v>0</v>
      </c>
      <c r="G4385" s="24">
        <v>5</v>
      </c>
      <c r="H4385" s="24">
        <f>Table1[[#This Row],[Week]]+7</f>
        <v>12</v>
      </c>
      <c r="I4385" s="32">
        <f>VLOOKUP(Table1[[#This Row],[WeekName]],LookUp!A:B,2)</f>
        <v>43493</v>
      </c>
      <c r="J4385" s="47">
        <f>MONTH(Table1[[#This Row],[DateTime]])</f>
        <v>2</v>
      </c>
    </row>
    <row r="4386" spans="1:10" x14ac:dyDescent="0.25">
      <c r="A4386" s="15" t="s">
        <v>9</v>
      </c>
      <c r="B4386" s="17">
        <v>43498</v>
      </c>
      <c r="C4386" s="18">
        <v>18</v>
      </c>
      <c r="D4386" s="18">
        <v>0</v>
      </c>
      <c r="E4386" s="18">
        <v>18</v>
      </c>
      <c r="F4386" s="9">
        <v>0</v>
      </c>
      <c r="G4386" s="24">
        <v>5</v>
      </c>
      <c r="H4386" s="24">
        <f>Table1[[#This Row],[Week]]+7</f>
        <v>12</v>
      </c>
      <c r="I4386" s="32">
        <f>VLOOKUP(Table1[[#This Row],[WeekName]],LookUp!A:B,2)</f>
        <v>43493</v>
      </c>
      <c r="J4386" s="47">
        <f>MONTH(Table1[[#This Row],[DateTime]])</f>
        <v>2</v>
      </c>
    </row>
    <row r="4387" spans="1:10" x14ac:dyDescent="0.25">
      <c r="A4387" s="15" t="s">
        <v>11</v>
      </c>
      <c r="B4387" s="17">
        <v>43498</v>
      </c>
      <c r="C4387" s="18">
        <v>6</v>
      </c>
      <c r="D4387" s="18">
        <v>0</v>
      </c>
      <c r="E4387" s="18">
        <v>6</v>
      </c>
      <c r="F4387" s="9">
        <v>0</v>
      </c>
      <c r="G4387" s="24">
        <v>5</v>
      </c>
      <c r="H4387" s="24">
        <f>Table1[[#This Row],[Week]]+7</f>
        <v>12</v>
      </c>
      <c r="I4387" s="32">
        <f>VLOOKUP(Table1[[#This Row],[WeekName]],LookUp!A:B,2)</f>
        <v>43493</v>
      </c>
      <c r="J4387" s="47">
        <f>MONTH(Table1[[#This Row],[DateTime]])</f>
        <v>2</v>
      </c>
    </row>
    <row r="4388" spans="1:10" x14ac:dyDescent="0.25">
      <c r="A4388" s="15" t="s">
        <v>12</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13</v>
      </c>
      <c r="B4389" s="17">
        <v>43498</v>
      </c>
      <c r="C4389" s="18">
        <v>674</v>
      </c>
      <c r="D4389" s="18">
        <v>20</v>
      </c>
      <c r="E4389" s="18">
        <v>641</v>
      </c>
      <c r="F4389" s="9">
        <v>13</v>
      </c>
      <c r="G4389" s="24">
        <v>5</v>
      </c>
      <c r="H4389" s="24">
        <f>Table1[[#This Row],[Week]]+7</f>
        <v>12</v>
      </c>
      <c r="I4389" s="32">
        <f>VLOOKUP(Table1[[#This Row],[WeekName]],LookUp!A:B,2)</f>
        <v>43493</v>
      </c>
      <c r="J4389" s="47">
        <f>MONTH(Table1[[#This Row],[DateTime]])</f>
        <v>2</v>
      </c>
    </row>
    <row r="4390" spans="1:10" x14ac:dyDescent="0.25">
      <c r="A4390" s="15" t="s">
        <v>48</v>
      </c>
      <c r="B4390" s="17">
        <v>43498</v>
      </c>
      <c r="C4390" s="18">
        <v>31</v>
      </c>
      <c r="D4390" s="18">
        <v>1</v>
      </c>
      <c r="E4390" s="18">
        <v>30</v>
      </c>
      <c r="F4390" s="9">
        <v>0</v>
      </c>
      <c r="G4390" s="24">
        <v>5</v>
      </c>
      <c r="H4390" s="24">
        <f>Table1[[#This Row],[Week]]+7</f>
        <v>12</v>
      </c>
      <c r="I4390" s="32">
        <f>VLOOKUP(Table1[[#This Row],[WeekName]],LookUp!A:B,2)</f>
        <v>43493</v>
      </c>
      <c r="J4390" s="47">
        <f>MONTH(Table1[[#This Row],[DateTime]])</f>
        <v>2</v>
      </c>
    </row>
    <row r="4391" spans="1:10" x14ac:dyDescent="0.25">
      <c r="A4391" s="15" t="s">
        <v>14</v>
      </c>
      <c r="B4391" s="17">
        <v>43498</v>
      </c>
      <c r="C4391" s="18">
        <v>35</v>
      </c>
      <c r="D4391" s="18">
        <v>1</v>
      </c>
      <c r="E4391" s="18">
        <v>34</v>
      </c>
      <c r="F4391" s="9">
        <v>0</v>
      </c>
      <c r="G4391" s="24">
        <v>5</v>
      </c>
      <c r="H4391" s="24">
        <f>Table1[[#This Row],[Week]]+7</f>
        <v>12</v>
      </c>
      <c r="I4391" s="32">
        <f>VLOOKUP(Table1[[#This Row],[WeekName]],LookUp!A:B,2)</f>
        <v>43493</v>
      </c>
      <c r="J4391" s="47">
        <f>MONTH(Table1[[#This Row],[DateTime]])</f>
        <v>2</v>
      </c>
    </row>
    <row r="4392" spans="1:10" x14ac:dyDescent="0.25">
      <c r="A4392" s="15" t="s">
        <v>15</v>
      </c>
      <c r="B4392" s="17">
        <v>43498</v>
      </c>
      <c r="C4392" s="18">
        <v>2</v>
      </c>
      <c r="D4392" s="18">
        <v>0</v>
      </c>
      <c r="E4392" s="18">
        <v>2</v>
      </c>
      <c r="F4392" s="9">
        <v>0</v>
      </c>
      <c r="G4392" s="24">
        <v>5</v>
      </c>
      <c r="H4392" s="24">
        <f>Table1[[#This Row],[Week]]+7</f>
        <v>12</v>
      </c>
      <c r="I4392" s="32">
        <f>VLOOKUP(Table1[[#This Row],[WeekName]],LookUp!A:B,2)</f>
        <v>43493</v>
      </c>
      <c r="J4392" s="47">
        <f>MONTH(Table1[[#This Row],[DateTime]])</f>
        <v>2</v>
      </c>
    </row>
    <row r="4393" spans="1:10" x14ac:dyDescent="0.25">
      <c r="A4393" s="15" t="s">
        <v>16</v>
      </c>
      <c r="B4393" s="17">
        <v>43498</v>
      </c>
      <c r="C4393" s="18">
        <v>2</v>
      </c>
      <c r="D4393" s="18">
        <v>0</v>
      </c>
      <c r="E4393" s="18">
        <v>2</v>
      </c>
      <c r="F4393" s="9">
        <v>0</v>
      </c>
      <c r="G4393" s="24">
        <v>5</v>
      </c>
      <c r="H4393" s="24">
        <f>Table1[[#This Row],[Week]]+7</f>
        <v>12</v>
      </c>
      <c r="I4393" s="32">
        <f>VLOOKUP(Table1[[#This Row],[WeekName]],LookUp!A:B,2)</f>
        <v>43493</v>
      </c>
      <c r="J4393" s="47">
        <f>MONTH(Table1[[#This Row],[DateTime]])</f>
        <v>2</v>
      </c>
    </row>
    <row r="4394" spans="1:10" x14ac:dyDescent="0.25">
      <c r="A4394" s="15" t="s">
        <v>17</v>
      </c>
      <c r="B4394" s="17">
        <v>43498</v>
      </c>
      <c r="C4394" s="18">
        <v>32</v>
      </c>
      <c r="D4394" s="18">
        <v>10</v>
      </c>
      <c r="E4394" s="18">
        <v>22</v>
      </c>
      <c r="F4394" s="9">
        <v>0</v>
      </c>
      <c r="G4394" s="24">
        <v>5</v>
      </c>
      <c r="H4394" s="24">
        <f>Table1[[#This Row],[Week]]+7</f>
        <v>12</v>
      </c>
      <c r="I4394" s="32">
        <f>VLOOKUP(Table1[[#This Row],[WeekName]],LookUp!A:B,2)</f>
        <v>43493</v>
      </c>
      <c r="J4394" s="47">
        <f>MONTH(Table1[[#This Row],[DateTime]])</f>
        <v>2</v>
      </c>
    </row>
    <row r="4395" spans="1:10" x14ac:dyDescent="0.25">
      <c r="A4395" s="15" t="s">
        <v>18</v>
      </c>
      <c r="B4395" s="17">
        <v>43498</v>
      </c>
      <c r="C4395" s="18">
        <v>19</v>
      </c>
      <c r="D4395" s="18">
        <v>0</v>
      </c>
      <c r="E4395" s="18">
        <v>19</v>
      </c>
      <c r="F4395" s="9">
        <v>0</v>
      </c>
      <c r="G4395" s="24">
        <v>5</v>
      </c>
      <c r="H4395" s="24">
        <f>Table1[[#This Row],[Week]]+7</f>
        <v>12</v>
      </c>
      <c r="I4395" s="32">
        <f>VLOOKUP(Table1[[#This Row],[WeekName]],LookUp!A:B,2)</f>
        <v>43493</v>
      </c>
      <c r="J4395" s="47">
        <f>MONTH(Table1[[#This Row],[DateTime]])</f>
        <v>2</v>
      </c>
    </row>
    <row r="4396" spans="1:10" x14ac:dyDescent="0.25">
      <c r="A4396" s="15" t="s">
        <v>21</v>
      </c>
      <c r="B4396" s="17">
        <v>43498</v>
      </c>
      <c r="C4396" s="18">
        <v>3</v>
      </c>
      <c r="D4396" s="18">
        <v>0</v>
      </c>
      <c r="E4396" s="18">
        <v>3</v>
      </c>
      <c r="F4396" s="9">
        <v>0</v>
      </c>
      <c r="G4396" s="24">
        <v>5</v>
      </c>
      <c r="H4396" s="24">
        <f>Table1[[#This Row],[Week]]+7</f>
        <v>12</v>
      </c>
      <c r="I4396" s="32">
        <f>VLOOKUP(Table1[[#This Row],[WeekName]],LookUp!A:B,2)</f>
        <v>43493</v>
      </c>
      <c r="J4396" s="47">
        <f>MONTH(Table1[[#This Row],[DateTime]])</f>
        <v>2</v>
      </c>
    </row>
    <row r="4397" spans="1:10" x14ac:dyDescent="0.25">
      <c r="A4397" s="15" t="s">
        <v>22</v>
      </c>
      <c r="B4397" s="17">
        <v>43498</v>
      </c>
      <c r="C4397" s="18">
        <v>1</v>
      </c>
      <c r="D4397" s="18">
        <v>0</v>
      </c>
      <c r="E4397" s="18">
        <v>1</v>
      </c>
      <c r="F4397" s="9">
        <v>0</v>
      </c>
      <c r="G4397" s="24">
        <v>5</v>
      </c>
      <c r="H4397" s="24">
        <f>Table1[[#This Row],[Week]]+7</f>
        <v>12</v>
      </c>
      <c r="I4397" s="32">
        <f>VLOOKUP(Table1[[#This Row],[WeekName]],LookUp!A:B,2)</f>
        <v>43493</v>
      </c>
      <c r="J4397" s="47">
        <f>MONTH(Table1[[#This Row],[DateTime]])</f>
        <v>2</v>
      </c>
    </row>
    <row r="4398" spans="1:10" x14ac:dyDescent="0.25">
      <c r="A4398" s="15" t="s">
        <v>23</v>
      </c>
      <c r="B4398" s="17">
        <v>43498</v>
      </c>
      <c r="C4398" s="18">
        <v>34</v>
      </c>
      <c r="D4398" s="18">
        <v>0</v>
      </c>
      <c r="E4398" s="18">
        <v>34</v>
      </c>
      <c r="F4398" s="9">
        <v>0</v>
      </c>
      <c r="G4398" s="24">
        <v>5</v>
      </c>
      <c r="H4398" s="24">
        <f>Table1[[#This Row],[Week]]+7</f>
        <v>12</v>
      </c>
      <c r="I4398" s="32">
        <f>VLOOKUP(Table1[[#This Row],[WeekName]],LookUp!A:B,2)</f>
        <v>43493</v>
      </c>
      <c r="J4398" s="47">
        <f>MONTH(Table1[[#This Row],[DateTime]])</f>
        <v>2</v>
      </c>
    </row>
    <row r="4399" spans="1:10" x14ac:dyDescent="0.25">
      <c r="A4399" s="15" t="s">
        <v>25</v>
      </c>
      <c r="B4399" s="17">
        <v>43498</v>
      </c>
      <c r="C4399" s="18">
        <v>34</v>
      </c>
      <c r="D4399" s="18">
        <v>0</v>
      </c>
      <c r="E4399" s="18">
        <v>34</v>
      </c>
      <c r="F4399" s="9">
        <v>0</v>
      </c>
      <c r="G4399" s="24">
        <v>5</v>
      </c>
      <c r="H4399" s="24">
        <f>Table1[[#This Row],[Week]]+7</f>
        <v>12</v>
      </c>
      <c r="I4399" s="32">
        <f>VLOOKUP(Table1[[#This Row],[WeekName]],LookUp!A:B,2)</f>
        <v>43493</v>
      </c>
      <c r="J4399" s="47">
        <f>MONTH(Table1[[#This Row],[DateTime]])</f>
        <v>2</v>
      </c>
    </row>
    <row r="4400" spans="1:10" x14ac:dyDescent="0.25">
      <c r="A4400" s="15" t="s">
        <v>26</v>
      </c>
      <c r="B4400" s="17">
        <v>43498</v>
      </c>
      <c r="C4400" s="18">
        <v>64</v>
      </c>
      <c r="D4400" s="18">
        <v>0</v>
      </c>
      <c r="E4400" s="18">
        <v>64</v>
      </c>
      <c r="F4400" s="9">
        <v>0</v>
      </c>
      <c r="G4400" s="24">
        <v>5</v>
      </c>
      <c r="H4400" s="24">
        <f>Table1[[#This Row],[Week]]+7</f>
        <v>12</v>
      </c>
      <c r="I4400" s="32">
        <f>VLOOKUP(Table1[[#This Row],[WeekName]],LookUp!A:B,2)</f>
        <v>43493</v>
      </c>
      <c r="J4400" s="47">
        <f>MONTH(Table1[[#This Row],[DateTime]])</f>
        <v>2</v>
      </c>
    </row>
    <row r="4401" spans="1:10" x14ac:dyDescent="0.25">
      <c r="A4401" s="15" t="s">
        <v>27</v>
      </c>
      <c r="B4401" s="17">
        <v>43498</v>
      </c>
      <c r="C4401" s="18">
        <v>326</v>
      </c>
      <c r="D4401" s="18">
        <v>5</v>
      </c>
      <c r="E4401" s="18">
        <v>321</v>
      </c>
      <c r="F4401" s="9">
        <v>0</v>
      </c>
      <c r="G4401" s="24">
        <v>5</v>
      </c>
      <c r="H4401" s="24">
        <f>Table1[[#This Row],[Week]]+7</f>
        <v>12</v>
      </c>
      <c r="I4401" s="32">
        <f>VLOOKUP(Table1[[#This Row],[WeekName]],LookUp!A:B,2)</f>
        <v>43493</v>
      </c>
      <c r="J4401" s="47">
        <f>MONTH(Table1[[#This Row],[DateTime]])</f>
        <v>2</v>
      </c>
    </row>
    <row r="4402" spans="1:10" x14ac:dyDescent="0.25">
      <c r="A4402" s="15" t="s">
        <v>28</v>
      </c>
      <c r="B4402" s="17">
        <v>43498</v>
      </c>
      <c r="C4402" s="18">
        <v>32</v>
      </c>
      <c r="D4402" s="18">
        <v>8</v>
      </c>
      <c r="E4402" s="18">
        <v>24</v>
      </c>
      <c r="F4402" s="9">
        <v>0</v>
      </c>
      <c r="G4402" s="24">
        <v>5</v>
      </c>
      <c r="H4402" s="24">
        <f>Table1[[#This Row],[Week]]+7</f>
        <v>12</v>
      </c>
      <c r="I4402" s="32">
        <f>VLOOKUP(Table1[[#This Row],[WeekName]],LookUp!A:B,2)</f>
        <v>43493</v>
      </c>
      <c r="J4402" s="47">
        <f>MONTH(Table1[[#This Row],[DateTime]])</f>
        <v>2</v>
      </c>
    </row>
    <row r="4403" spans="1:10" x14ac:dyDescent="0.25">
      <c r="A4403" s="15" t="s">
        <v>29</v>
      </c>
      <c r="B4403" s="17">
        <v>43498</v>
      </c>
      <c r="C4403" s="18">
        <v>11</v>
      </c>
      <c r="D4403" s="18">
        <v>1</v>
      </c>
      <c r="E4403" s="18">
        <v>10</v>
      </c>
      <c r="F4403" s="9">
        <v>0</v>
      </c>
      <c r="G4403" s="24">
        <v>5</v>
      </c>
      <c r="H4403" s="24">
        <f>Table1[[#This Row],[Week]]+7</f>
        <v>12</v>
      </c>
      <c r="I4403" s="32">
        <f>VLOOKUP(Table1[[#This Row],[WeekName]],LookUp!A:B,2)</f>
        <v>43493</v>
      </c>
      <c r="J4403" s="47">
        <f>MONTH(Table1[[#This Row],[DateTime]])</f>
        <v>2</v>
      </c>
    </row>
    <row r="4404" spans="1:10" x14ac:dyDescent="0.25">
      <c r="A4404" s="15" t="s">
        <v>30</v>
      </c>
      <c r="B4404" s="17">
        <v>43498</v>
      </c>
      <c r="C4404" s="18">
        <v>3</v>
      </c>
      <c r="D4404" s="18">
        <v>0</v>
      </c>
      <c r="E4404" s="18">
        <v>3</v>
      </c>
      <c r="F4404" s="9">
        <v>0</v>
      </c>
      <c r="G4404" s="24">
        <v>5</v>
      </c>
      <c r="H4404" s="24">
        <f>Table1[[#This Row],[Week]]+7</f>
        <v>12</v>
      </c>
      <c r="I4404" s="32">
        <f>VLOOKUP(Table1[[#This Row],[WeekName]],LookUp!A:B,2)</f>
        <v>43493</v>
      </c>
      <c r="J4404" s="47">
        <f>MONTH(Table1[[#This Row],[DateTime]])</f>
        <v>2</v>
      </c>
    </row>
    <row r="4405" spans="1:10" x14ac:dyDescent="0.25">
      <c r="A4405" s="15" t="s">
        <v>31</v>
      </c>
      <c r="B4405" s="17">
        <v>43498</v>
      </c>
      <c r="C4405" s="18">
        <v>2</v>
      </c>
      <c r="D4405" s="18">
        <v>2</v>
      </c>
      <c r="E4405" s="18">
        <v>0</v>
      </c>
      <c r="F4405" s="9">
        <v>0</v>
      </c>
      <c r="G4405" s="24">
        <v>5</v>
      </c>
      <c r="H4405" s="24">
        <f>Table1[[#This Row],[Week]]+7</f>
        <v>12</v>
      </c>
      <c r="I4405" s="32">
        <f>VLOOKUP(Table1[[#This Row],[WeekName]],LookUp!A:B,2)</f>
        <v>43493</v>
      </c>
      <c r="J4405" s="47">
        <f>MONTH(Table1[[#This Row],[DateTime]])</f>
        <v>2</v>
      </c>
    </row>
    <row r="4406" spans="1:10" x14ac:dyDescent="0.25">
      <c r="A4406" s="15" t="s">
        <v>32</v>
      </c>
      <c r="B4406" s="17">
        <v>43498</v>
      </c>
      <c r="C4406" s="18">
        <v>36</v>
      </c>
      <c r="D4406" s="18">
        <v>0</v>
      </c>
      <c r="E4406" s="18">
        <v>36</v>
      </c>
      <c r="F4406" s="9">
        <v>0</v>
      </c>
      <c r="G4406" s="24">
        <v>5</v>
      </c>
      <c r="H4406" s="24">
        <f>Table1[[#This Row],[Week]]+7</f>
        <v>12</v>
      </c>
      <c r="I4406" s="32">
        <f>VLOOKUP(Table1[[#This Row],[WeekName]],LookUp!A:B,2)</f>
        <v>43493</v>
      </c>
      <c r="J4406" s="47">
        <f>MONTH(Table1[[#This Row],[DateTime]])</f>
        <v>2</v>
      </c>
    </row>
    <row r="4407" spans="1:10" x14ac:dyDescent="0.25">
      <c r="A4407" s="15" t="s">
        <v>33</v>
      </c>
      <c r="B4407" s="17">
        <v>43498</v>
      </c>
      <c r="C4407" s="18">
        <v>11</v>
      </c>
      <c r="D4407" s="18">
        <v>0</v>
      </c>
      <c r="E4407" s="18">
        <v>11</v>
      </c>
      <c r="F4407" s="9">
        <v>0</v>
      </c>
      <c r="G4407" s="24">
        <v>5</v>
      </c>
      <c r="H4407" s="24">
        <f>Table1[[#This Row],[Week]]+7</f>
        <v>12</v>
      </c>
      <c r="I4407" s="32">
        <f>VLOOKUP(Table1[[#This Row],[WeekName]],LookUp!A:B,2)</f>
        <v>43493</v>
      </c>
      <c r="J4407" s="47">
        <f>MONTH(Table1[[#This Row],[DateTime]])</f>
        <v>2</v>
      </c>
    </row>
    <row r="4408" spans="1:10" x14ac:dyDescent="0.25">
      <c r="A4408" s="15" t="s">
        <v>34</v>
      </c>
      <c r="B4408" s="17">
        <v>43498</v>
      </c>
      <c r="C4408" s="18">
        <v>13</v>
      </c>
      <c r="D4408" s="18">
        <v>1</v>
      </c>
      <c r="E4408" s="18">
        <v>12</v>
      </c>
      <c r="F4408" s="9">
        <v>0</v>
      </c>
      <c r="G4408" s="24">
        <v>5</v>
      </c>
      <c r="H4408" s="24">
        <f>Table1[[#This Row],[Week]]+7</f>
        <v>12</v>
      </c>
      <c r="I4408" s="32">
        <f>VLOOKUP(Table1[[#This Row],[WeekName]],LookUp!A:B,2)</f>
        <v>43493</v>
      </c>
      <c r="J4408" s="47">
        <f>MONTH(Table1[[#This Row],[DateTime]])</f>
        <v>2</v>
      </c>
    </row>
    <row r="4409" spans="1:10" x14ac:dyDescent="0.25">
      <c r="A4409" s="15" t="s">
        <v>35</v>
      </c>
      <c r="B4409" s="17">
        <v>43498</v>
      </c>
      <c r="C4409" s="18">
        <v>99</v>
      </c>
      <c r="D4409" s="18">
        <v>14</v>
      </c>
      <c r="E4409" s="18">
        <v>85</v>
      </c>
      <c r="F4409" s="9">
        <v>0</v>
      </c>
      <c r="G4409" s="24">
        <v>5</v>
      </c>
      <c r="H4409" s="24">
        <f>Table1[[#This Row],[Week]]+7</f>
        <v>12</v>
      </c>
      <c r="I4409" s="32">
        <f>VLOOKUP(Table1[[#This Row],[WeekName]],LookUp!A:B,2)</f>
        <v>43493</v>
      </c>
      <c r="J4409" s="47">
        <f>MONTH(Table1[[#This Row],[DateTime]])</f>
        <v>2</v>
      </c>
    </row>
    <row r="4410" spans="1:10" x14ac:dyDescent="0.25">
      <c r="A4410" s="15" t="s">
        <v>36</v>
      </c>
      <c r="B4410" s="17">
        <v>43498</v>
      </c>
      <c r="C4410" s="18">
        <v>99</v>
      </c>
      <c r="D4410" s="18">
        <v>0</v>
      </c>
      <c r="E4410" s="18">
        <v>99</v>
      </c>
      <c r="F4410" s="9">
        <v>0</v>
      </c>
      <c r="G4410" s="24">
        <v>5</v>
      </c>
      <c r="H4410" s="24">
        <f>Table1[[#This Row],[Week]]+7</f>
        <v>12</v>
      </c>
      <c r="I4410" s="32">
        <f>VLOOKUP(Table1[[#This Row],[WeekName]],LookUp!A:B,2)</f>
        <v>43493</v>
      </c>
      <c r="J4410" s="47">
        <f>MONTH(Table1[[#This Row],[DateTime]])</f>
        <v>2</v>
      </c>
    </row>
    <row r="4411" spans="1:10" x14ac:dyDescent="0.25">
      <c r="A4411" s="15" t="s">
        <v>37</v>
      </c>
      <c r="B4411" s="17">
        <v>43498</v>
      </c>
      <c r="C4411" s="18">
        <v>39</v>
      </c>
      <c r="D4411" s="18">
        <v>6</v>
      </c>
      <c r="E4411" s="18">
        <v>33</v>
      </c>
      <c r="F4411" s="9">
        <v>0</v>
      </c>
      <c r="G4411" s="24">
        <v>5</v>
      </c>
      <c r="H4411" s="24">
        <f>Table1[[#This Row],[Week]]+7</f>
        <v>12</v>
      </c>
      <c r="I4411" s="32">
        <f>VLOOKUP(Table1[[#This Row],[WeekName]],LookUp!A:B,2)</f>
        <v>43493</v>
      </c>
      <c r="J4411" s="47">
        <f>MONTH(Table1[[#This Row],[DateTime]])</f>
        <v>2</v>
      </c>
    </row>
    <row r="4412" spans="1:10" x14ac:dyDescent="0.25">
      <c r="A4412" s="15" t="s">
        <v>38</v>
      </c>
      <c r="B4412" s="17">
        <v>43498</v>
      </c>
      <c r="C4412" s="18">
        <v>25</v>
      </c>
      <c r="D4412" s="18">
        <v>7</v>
      </c>
      <c r="E4412" s="18">
        <v>18</v>
      </c>
      <c r="F4412" s="9">
        <v>0</v>
      </c>
      <c r="G4412" s="24">
        <v>5</v>
      </c>
      <c r="H4412" s="24">
        <f>Table1[[#This Row],[Week]]+7</f>
        <v>12</v>
      </c>
      <c r="I4412" s="32">
        <f>VLOOKUP(Table1[[#This Row],[WeekName]],LookUp!A:B,2)</f>
        <v>43493</v>
      </c>
      <c r="J4412" s="47">
        <f>MONTH(Table1[[#This Row],[DateTime]])</f>
        <v>2</v>
      </c>
    </row>
    <row r="4413" spans="1:10" x14ac:dyDescent="0.25">
      <c r="A4413" s="15" t="s">
        <v>39</v>
      </c>
      <c r="B4413" s="17">
        <v>43498</v>
      </c>
      <c r="C4413" s="18">
        <v>11</v>
      </c>
      <c r="D4413" s="18">
        <v>1</v>
      </c>
      <c r="E4413" s="18">
        <v>10</v>
      </c>
      <c r="F4413" s="9">
        <v>0</v>
      </c>
      <c r="G4413" s="24">
        <v>5</v>
      </c>
      <c r="H4413" s="24">
        <f>Table1[[#This Row],[Week]]+7</f>
        <v>12</v>
      </c>
      <c r="I4413" s="32">
        <f>VLOOKUP(Table1[[#This Row],[WeekName]],LookUp!A:B,2)</f>
        <v>43493</v>
      </c>
      <c r="J4413" s="47">
        <f>MONTH(Table1[[#This Row],[DateTime]])</f>
        <v>2</v>
      </c>
    </row>
    <row r="4414" spans="1:10" x14ac:dyDescent="0.25">
      <c r="A4414" s="15" t="s">
        <v>40</v>
      </c>
      <c r="B4414" s="17">
        <v>43498</v>
      </c>
      <c r="C4414" s="18">
        <v>3</v>
      </c>
      <c r="D4414" s="18">
        <v>0</v>
      </c>
      <c r="E4414" s="18">
        <v>0</v>
      </c>
      <c r="F4414" s="9">
        <v>0</v>
      </c>
      <c r="G4414" s="24">
        <v>5</v>
      </c>
      <c r="H4414" s="24">
        <f>Table1[[#This Row],[Week]]+7</f>
        <v>12</v>
      </c>
      <c r="I4414" s="32">
        <f>VLOOKUP(Table1[[#This Row],[WeekName]],LookUp!A:B,2)</f>
        <v>43493</v>
      </c>
      <c r="J4414" s="47">
        <f>MONTH(Table1[[#This Row],[DateTime]])</f>
        <v>2</v>
      </c>
    </row>
    <row r="4415" spans="1:10" x14ac:dyDescent="0.25">
      <c r="A4415" s="15" t="s">
        <v>41</v>
      </c>
      <c r="B4415" s="17">
        <v>43498</v>
      </c>
      <c r="C4415" s="18">
        <v>128</v>
      </c>
      <c r="D4415" s="18">
        <v>32</v>
      </c>
      <c r="E4415" s="18">
        <v>96</v>
      </c>
      <c r="F4415" s="9">
        <v>0</v>
      </c>
      <c r="G4415" s="24">
        <v>5</v>
      </c>
      <c r="H4415" s="24">
        <f>Table1[[#This Row],[Week]]+7</f>
        <v>12</v>
      </c>
      <c r="I4415" s="32">
        <f>VLOOKUP(Table1[[#This Row],[WeekName]],LookUp!A:B,2)</f>
        <v>43493</v>
      </c>
      <c r="J4415" s="47">
        <f>MONTH(Table1[[#This Row],[DateTime]])</f>
        <v>2</v>
      </c>
    </row>
    <row r="4416" spans="1:10" x14ac:dyDescent="0.25">
      <c r="A4416" s="15" t="s">
        <v>42</v>
      </c>
      <c r="B4416" s="17">
        <v>43498</v>
      </c>
      <c r="C4416" s="18">
        <v>633</v>
      </c>
      <c r="D4416" s="18">
        <v>51</v>
      </c>
      <c r="E4416" s="18">
        <v>582</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8</v>
      </c>
      <c r="B4419" s="17">
        <v>43499</v>
      </c>
      <c r="C4419" s="18">
        <v>7</v>
      </c>
      <c r="D4419" s="18">
        <v>2</v>
      </c>
      <c r="E4419" s="18">
        <v>5</v>
      </c>
      <c r="F4419" s="9">
        <v>0</v>
      </c>
      <c r="G4419" s="24">
        <v>6</v>
      </c>
      <c r="H4419" s="24">
        <f>Table1[[#This Row],[Week]]+7</f>
        <v>13</v>
      </c>
      <c r="I4419" s="32">
        <f>VLOOKUP(Table1[[#This Row],[WeekName]],LookUp!A:B,2)</f>
        <v>43500</v>
      </c>
      <c r="J4419" s="47">
        <f>MONTH(Table1[[#This Row],[DateTime]])</f>
        <v>2</v>
      </c>
    </row>
    <row r="4420" spans="1:10" x14ac:dyDescent="0.25">
      <c r="A4420" s="15" t="s">
        <v>9</v>
      </c>
      <c r="B4420" s="17">
        <v>43499</v>
      </c>
      <c r="C4420" s="18">
        <v>5</v>
      </c>
      <c r="D4420" s="18">
        <v>0</v>
      </c>
      <c r="E4420" s="18">
        <v>5</v>
      </c>
      <c r="F4420" s="9">
        <v>0</v>
      </c>
      <c r="G4420" s="24">
        <v>6</v>
      </c>
      <c r="H4420" s="24">
        <f>Table1[[#This Row],[Week]]+7</f>
        <v>13</v>
      </c>
      <c r="I4420" s="32">
        <f>VLOOKUP(Table1[[#This Row],[WeekName]],LookUp!A:B,2)</f>
        <v>43500</v>
      </c>
      <c r="J4420" s="47">
        <f>MONTH(Table1[[#This Row],[DateTime]])</f>
        <v>2</v>
      </c>
    </row>
    <row r="4421" spans="1:10" x14ac:dyDescent="0.25">
      <c r="A4421" s="15" t="s">
        <v>11</v>
      </c>
      <c r="B4421" s="17">
        <v>43499</v>
      </c>
      <c r="C4421" s="18">
        <v>3</v>
      </c>
      <c r="D4421" s="18">
        <v>0</v>
      </c>
      <c r="E4421" s="18">
        <v>3</v>
      </c>
      <c r="F4421" s="9">
        <v>0</v>
      </c>
      <c r="G4421" s="24">
        <v>6</v>
      </c>
      <c r="H4421" s="24">
        <f>Table1[[#This Row],[Week]]+7</f>
        <v>13</v>
      </c>
      <c r="I4421" s="32">
        <f>VLOOKUP(Table1[[#This Row],[WeekName]],LookUp!A:B,2)</f>
        <v>43500</v>
      </c>
      <c r="J4421" s="47">
        <f>MONTH(Table1[[#This Row],[DateTime]])</f>
        <v>2</v>
      </c>
    </row>
    <row r="4422" spans="1:10" x14ac:dyDescent="0.25">
      <c r="A4422" s="15" t="s">
        <v>12</v>
      </c>
      <c r="B4422" s="17">
        <v>43499</v>
      </c>
      <c r="C4422" s="18">
        <v>3</v>
      </c>
      <c r="D4422" s="18">
        <v>1</v>
      </c>
      <c r="E4422" s="18">
        <v>2</v>
      </c>
      <c r="F4422" s="9">
        <v>0</v>
      </c>
      <c r="G4422" s="24">
        <v>6</v>
      </c>
      <c r="H4422" s="24">
        <f>Table1[[#This Row],[Week]]+7</f>
        <v>13</v>
      </c>
      <c r="I4422" s="32">
        <f>VLOOKUP(Table1[[#This Row],[WeekName]],LookUp!A:B,2)</f>
        <v>43500</v>
      </c>
      <c r="J4422" s="47">
        <f>MONTH(Table1[[#This Row],[DateTime]])</f>
        <v>2</v>
      </c>
    </row>
    <row r="4423" spans="1:10" x14ac:dyDescent="0.25">
      <c r="A4423" s="15" t="s">
        <v>13</v>
      </c>
      <c r="B4423" s="17">
        <v>43499</v>
      </c>
      <c r="C4423" s="18">
        <v>250</v>
      </c>
      <c r="D4423" s="18">
        <v>12</v>
      </c>
      <c r="E4423" s="18">
        <v>233</v>
      </c>
      <c r="F4423" s="9">
        <v>5</v>
      </c>
      <c r="G4423" s="24">
        <v>6</v>
      </c>
      <c r="H4423" s="24">
        <f>Table1[[#This Row],[Week]]+7</f>
        <v>13</v>
      </c>
      <c r="I4423" s="32">
        <f>VLOOKUP(Table1[[#This Row],[WeekName]],LookUp!A:B,2)</f>
        <v>43500</v>
      </c>
      <c r="J4423" s="47">
        <f>MONTH(Table1[[#This Row],[DateTime]])</f>
        <v>2</v>
      </c>
    </row>
    <row r="4424" spans="1:10" x14ac:dyDescent="0.25">
      <c r="A4424" s="15" t="s">
        <v>48</v>
      </c>
      <c r="B4424" s="17">
        <v>43499</v>
      </c>
      <c r="C4424" s="18">
        <v>16</v>
      </c>
      <c r="D4424" s="18">
        <v>0</v>
      </c>
      <c r="E4424" s="18">
        <v>16</v>
      </c>
      <c r="F4424" s="9">
        <v>0</v>
      </c>
      <c r="G4424" s="24">
        <v>6</v>
      </c>
      <c r="H4424" s="24">
        <f>Table1[[#This Row],[Week]]+7</f>
        <v>13</v>
      </c>
      <c r="I4424" s="32">
        <f>VLOOKUP(Table1[[#This Row],[WeekName]],LookUp!A:B,2)</f>
        <v>43500</v>
      </c>
      <c r="J4424" s="47">
        <f>MONTH(Table1[[#This Row],[DateTime]])</f>
        <v>2</v>
      </c>
    </row>
    <row r="4425" spans="1:10" x14ac:dyDescent="0.25">
      <c r="A4425" s="15" t="s">
        <v>14</v>
      </c>
      <c r="B4425" s="17">
        <v>43499</v>
      </c>
      <c r="C4425" s="18">
        <v>17</v>
      </c>
      <c r="D4425" s="18">
        <v>0</v>
      </c>
      <c r="E4425" s="18">
        <v>17</v>
      </c>
      <c r="F4425" s="9">
        <v>0</v>
      </c>
      <c r="G4425" s="24">
        <v>6</v>
      </c>
      <c r="H4425" s="24">
        <f>Table1[[#This Row],[Week]]+7</f>
        <v>13</v>
      </c>
      <c r="I4425" s="32">
        <f>VLOOKUP(Table1[[#This Row],[WeekName]],LookUp!A:B,2)</f>
        <v>43500</v>
      </c>
      <c r="J4425" s="47">
        <f>MONTH(Table1[[#This Row],[DateTime]])</f>
        <v>2</v>
      </c>
    </row>
    <row r="4426" spans="1:10" x14ac:dyDescent="0.25">
      <c r="A4426" s="15" t="s">
        <v>17</v>
      </c>
      <c r="B4426" s="17">
        <v>43499</v>
      </c>
      <c r="C4426" s="18">
        <v>18</v>
      </c>
      <c r="D4426" s="18">
        <v>3</v>
      </c>
      <c r="E4426" s="18">
        <v>15</v>
      </c>
      <c r="F4426" s="9">
        <v>0</v>
      </c>
      <c r="G4426" s="24">
        <v>6</v>
      </c>
      <c r="H4426" s="24">
        <f>Table1[[#This Row],[Week]]+7</f>
        <v>13</v>
      </c>
      <c r="I4426" s="32">
        <f>VLOOKUP(Table1[[#This Row],[WeekName]],LookUp!A:B,2)</f>
        <v>43500</v>
      </c>
      <c r="J4426" s="47">
        <f>MONTH(Table1[[#This Row],[DateTime]])</f>
        <v>2</v>
      </c>
    </row>
    <row r="4427" spans="1:10" x14ac:dyDescent="0.25">
      <c r="A4427" s="15" t="s">
        <v>18</v>
      </c>
      <c r="B4427" s="17">
        <v>43499</v>
      </c>
      <c r="C4427" s="18">
        <v>14</v>
      </c>
      <c r="D4427" s="18">
        <v>0</v>
      </c>
      <c r="E4427" s="18">
        <v>14</v>
      </c>
      <c r="F4427" s="9">
        <v>0</v>
      </c>
      <c r="G4427" s="24">
        <v>6</v>
      </c>
      <c r="H4427" s="24">
        <f>Table1[[#This Row],[Week]]+7</f>
        <v>13</v>
      </c>
      <c r="I4427" s="32">
        <f>VLOOKUP(Table1[[#This Row],[WeekName]],LookUp!A:B,2)</f>
        <v>43500</v>
      </c>
      <c r="J4427" s="47">
        <f>MONTH(Table1[[#This Row],[DateTime]])</f>
        <v>2</v>
      </c>
    </row>
    <row r="4428" spans="1:10" x14ac:dyDescent="0.25">
      <c r="A4428" s="15" t="s">
        <v>21</v>
      </c>
      <c r="B4428" s="17">
        <v>43499</v>
      </c>
      <c r="C4428" s="18">
        <v>1</v>
      </c>
      <c r="D4428" s="18">
        <v>0</v>
      </c>
      <c r="E4428" s="18">
        <v>1</v>
      </c>
      <c r="F4428" s="9">
        <v>0</v>
      </c>
      <c r="G4428" s="24">
        <v>6</v>
      </c>
      <c r="H4428" s="24">
        <f>Table1[[#This Row],[Week]]+7</f>
        <v>13</v>
      </c>
      <c r="I4428" s="32">
        <f>VLOOKUP(Table1[[#This Row],[WeekName]],LookUp!A:B,2)</f>
        <v>43500</v>
      </c>
      <c r="J4428" s="47">
        <f>MONTH(Table1[[#This Row],[DateTime]])</f>
        <v>2</v>
      </c>
    </row>
    <row r="4429" spans="1:10" x14ac:dyDescent="0.25">
      <c r="A4429" s="15" t="s">
        <v>23</v>
      </c>
      <c r="B4429" s="17">
        <v>43499</v>
      </c>
      <c r="C4429" s="18">
        <v>18</v>
      </c>
      <c r="D4429" s="18">
        <v>0</v>
      </c>
      <c r="E4429" s="18">
        <v>18</v>
      </c>
      <c r="F4429" s="9">
        <v>0</v>
      </c>
      <c r="G4429" s="24">
        <v>6</v>
      </c>
      <c r="H4429" s="24">
        <f>Table1[[#This Row],[Week]]+7</f>
        <v>13</v>
      </c>
      <c r="I4429" s="32">
        <f>VLOOKUP(Table1[[#This Row],[WeekName]],LookUp!A:B,2)</f>
        <v>43500</v>
      </c>
      <c r="J4429" s="47">
        <f>MONTH(Table1[[#This Row],[DateTime]])</f>
        <v>2</v>
      </c>
    </row>
    <row r="4430" spans="1:10" x14ac:dyDescent="0.25">
      <c r="A4430" s="15" t="s">
        <v>25</v>
      </c>
      <c r="B4430" s="17">
        <v>43499</v>
      </c>
      <c r="C4430" s="18">
        <v>18</v>
      </c>
      <c r="D4430" s="18">
        <v>0</v>
      </c>
      <c r="E4430" s="18">
        <v>18</v>
      </c>
      <c r="F4430" s="9">
        <v>0</v>
      </c>
      <c r="G4430" s="24">
        <v>6</v>
      </c>
      <c r="H4430" s="24">
        <f>Table1[[#This Row],[Week]]+7</f>
        <v>13</v>
      </c>
      <c r="I4430" s="32">
        <f>VLOOKUP(Table1[[#This Row],[WeekName]],LookUp!A:B,2)</f>
        <v>43500</v>
      </c>
      <c r="J4430" s="47">
        <f>MONTH(Table1[[#This Row],[DateTime]])</f>
        <v>2</v>
      </c>
    </row>
    <row r="4431" spans="1:10" x14ac:dyDescent="0.25">
      <c r="A4431" s="15" t="s">
        <v>26</v>
      </c>
      <c r="B4431" s="17">
        <v>43499</v>
      </c>
      <c r="C4431" s="18">
        <v>27</v>
      </c>
      <c r="D4431" s="18">
        <v>0</v>
      </c>
      <c r="E4431" s="18">
        <v>27</v>
      </c>
      <c r="F4431" s="9">
        <v>0</v>
      </c>
      <c r="G4431" s="24">
        <v>6</v>
      </c>
      <c r="H4431" s="24">
        <f>Table1[[#This Row],[Week]]+7</f>
        <v>13</v>
      </c>
      <c r="I4431" s="32">
        <f>VLOOKUP(Table1[[#This Row],[WeekName]],LookUp!A:B,2)</f>
        <v>43500</v>
      </c>
      <c r="J4431" s="47">
        <f>MONTH(Table1[[#This Row],[DateTime]])</f>
        <v>2</v>
      </c>
    </row>
    <row r="4432" spans="1:10" x14ac:dyDescent="0.25">
      <c r="A4432" s="15" t="s">
        <v>27</v>
      </c>
      <c r="B4432" s="17">
        <v>43499</v>
      </c>
      <c r="C4432" s="18">
        <v>106</v>
      </c>
      <c r="D4432" s="18">
        <v>2</v>
      </c>
      <c r="E4432" s="18">
        <v>104</v>
      </c>
      <c r="F4432" s="9">
        <v>0</v>
      </c>
      <c r="G4432" s="24">
        <v>6</v>
      </c>
      <c r="H4432" s="24">
        <f>Table1[[#This Row],[Week]]+7</f>
        <v>13</v>
      </c>
      <c r="I4432" s="32">
        <f>VLOOKUP(Table1[[#This Row],[WeekName]],LookUp!A:B,2)</f>
        <v>43500</v>
      </c>
      <c r="J4432" s="47">
        <f>MONTH(Table1[[#This Row],[DateTime]])</f>
        <v>2</v>
      </c>
    </row>
    <row r="4433" spans="1:10" x14ac:dyDescent="0.25">
      <c r="A4433" s="15" t="s">
        <v>28</v>
      </c>
      <c r="B4433" s="17">
        <v>43499</v>
      </c>
      <c r="C4433" s="18">
        <v>8</v>
      </c>
      <c r="D4433" s="18">
        <v>4</v>
      </c>
      <c r="E4433" s="18">
        <v>4</v>
      </c>
      <c r="F4433" s="9">
        <v>0</v>
      </c>
      <c r="G4433" s="24">
        <v>6</v>
      </c>
      <c r="H4433" s="24">
        <f>Table1[[#This Row],[Week]]+7</f>
        <v>13</v>
      </c>
      <c r="I4433" s="32">
        <f>VLOOKUP(Table1[[#This Row],[WeekName]],LookUp!A:B,2)</f>
        <v>43500</v>
      </c>
      <c r="J4433" s="47">
        <f>MONTH(Table1[[#This Row],[DateTime]])</f>
        <v>2</v>
      </c>
    </row>
    <row r="4434" spans="1:10" x14ac:dyDescent="0.25">
      <c r="A4434" s="15" t="s">
        <v>29</v>
      </c>
      <c r="B4434" s="17">
        <v>43499</v>
      </c>
      <c r="C4434" s="18">
        <v>1</v>
      </c>
      <c r="D4434" s="18">
        <v>0</v>
      </c>
      <c r="E4434" s="18">
        <v>1</v>
      </c>
      <c r="F4434" s="9">
        <v>0</v>
      </c>
      <c r="G4434" s="24">
        <v>6</v>
      </c>
      <c r="H4434" s="24">
        <f>Table1[[#This Row],[Week]]+7</f>
        <v>13</v>
      </c>
      <c r="I4434" s="32">
        <f>VLOOKUP(Table1[[#This Row],[WeekName]],LookUp!A:B,2)</f>
        <v>43500</v>
      </c>
      <c r="J4434" s="47">
        <f>MONTH(Table1[[#This Row],[DateTime]])</f>
        <v>2</v>
      </c>
    </row>
    <row r="4435" spans="1:10" x14ac:dyDescent="0.25">
      <c r="A4435" s="15" t="s">
        <v>30</v>
      </c>
      <c r="B4435" s="17">
        <v>43499</v>
      </c>
      <c r="C4435" s="18">
        <v>2</v>
      </c>
      <c r="D4435" s="18">
        <v>0</v>
      </c>
      <c r="E4435" s="18">
        <v>2</v>
      </c>
      <c r="F4435" s="9">
        <v>0</v>
      </c>
      <c r="G4435" s="24">
        <v>6</v>
      </c>
      <c r="H4435" s="24">
        <f>Table1[[#This Row],[Week]]+7</f>
        <v>13</v>
      </c>
      <c r="I4435" s="32">
        <f>VLOOKUP(Table1[[#This Row],[WeekName]],LookUp!A:B,2)</f>
        <v>43500</v>
      </c>
      <c r="J4435" s="47">
        <f>MONTH(Table1[[#This Row],[DateTime]])</f>
        <v>2</v>
      </c>
    </row>
    <row r="4436" spans="1:10" x14ac:dyDescent="0.25">
      <c r="A4436" s="15" t="s">
        <v>32</v>
      </c>
      <c r="B4436" s="17">
        <v>43499</v>
      </c>
      <c r="C4436" s="18">
        <v>11</v>
      </c>
      <c r="D4436" s="18">
        <v>1</v>
      </c>
      <c r="E4436" s="18">
        <v>10</v>
      </c>
      <c r="F4436" s="9">
        <v>0</v>
      </c>
      <c r="G4436" s="24">
        <v>6</v>
      </c>
      <c r="H4436" s="24">
        <f>Table1[[#This Row],[Week]]+7</f>
        <v>13</v>
      </c>
      <c r="I4436" s="32">
        <f>VLOOKUP(Table1[[#This Row],[WeekName]],LookUp!A:B,2)</f>
        <v>43500</v>
      </c>
      <c r="J4436" s="47">
        <f>MONTH(Table1[[#This Row],[DateTime]])</f>
        <v>2</v>
      </c>
    </row>
    <row r="4437" spans="1:10" x14ac:dyDescent="0.25">
      <c r="A4437" s="15" t="s">
        <v>34</v>
      </c>
      <c r="B4437" s="17">
        <v>43499</v>
      </c>
      <c r="C4437" s="18">
        <v>5</v>
      </c>
      <c r="D4437" s="18">
        <v>0</v>
      </c>
      <c r="E4437" s="18">
        <v>5</v>
      </c>
      <c r="F4437" s="9">
        <v>0</v>
      </c>
      <c r="G4437" s="24">
        <v>6</v>
      </c>
      <c r="H4437" s="24">
        <f>Table1[[#This Row],[Week]]+7</f>
        <v>13</v>
      </c>
      <c r="I4437" s="32">
        <f>VLOOKUP(Table1[[#This Row],[WeekName]],LookUp!A:B,2)</f>
        <v>43500</v>
      </c>
      <c r="J4437" s="47">
        <f>MONTH(Table1[[#This Row],[DateTime]])</f>
        <v>2</v>
      </c>
    </row>
    <row r="4438" spans="1:10" x14ac:dyDescent="0.25">
      <c r="A4438" s="15" t="s">
        <v>35</v>
      </c>
      <c r="B4438" s="17">
        <v>43499</v>
      </c>
      <c r="C4438" s="18">
        <v>23</v>
      </c>
      <c r="D4438" s="18">
        <v>1</v>
      </c>
      <c r="E4438" s="18">
        <v>22</v>
      </c>
      <c r="F4438" s="9">
        <v>0</v>
      </c>
      <c r="G4438" s="24">
        <v>6</v>
      </c>
      <c r="H4438" s="24">
        <f>Table1[[#This Row],[Week]]+7</f>
        <v>13</v>
      </c>
      <c r="I4438" s="32">
        <f>VLOOKUP(Table1[[#This Row],[WeekName]],LookUp!A:B,2)</f>
        <v>43500</v>
      </c>
      <c r="J4438" s="47">
        <f>MONTH(Table1[[#This Row],[DateTime]])</f>
        <v>2</v>
      </c>
    </row>
    <row r="4439" spans="1:10" x14ac:dyDescent="0.25">
      <c r="A4439" s="15" t="s">
        <v>36</v>
      </c>
      <c r="B4439" s="17">
        <v>43499</v>
      </c>
      <c r="C4439" s="18">
        <v>23</v>
      </c>
      <c r="D4439" s="18">
        <v>0</v>
      </c>
      <c r="E4439" s="18">
        <v>23</v>
      </c>
      <c r="F4439" s="9">
        <v>0</v>
      </c>
      <c r="G4439" s="24">
        <v>6</v>
      </c>
      <c r="H4439" s="24">
        <f>Table1[[#This Row],[Week]]+7</f>
        <v>13</v>
      </c>
      <c r="I4439" s="32">
        <f>VLOOKUP(Table1[[#This Row],[WeekName]],LookUp!A:B,2)</f>
        <v>43500</v>
      </c>
      <c r="J4439" s="47">
        <f>MONTH(Table1[[#This Row],[DateTime]])</f>
        <v>2</v>
      </c>
    </row>
    <row r="4440" spans="1:10" x14ac:dyDescent="0.25">
      <c r="A4440" s="15" t="s">
        <v>37</v>
      </c>
      <c r="B4440" s="17">
        <v>43499</v>
      </c>
      <c r="C4440" s="18">
        <v>13</v>
      </c>
      <c r="D4440" s="18">
        <v>3</v>
      </c>
      <c r="E4440" s="18">
        <v>10</v>
      </c>
      <c r="F4440" s="9">
        <v>0</v>
      </c>
      <c r="G4440" s="24">
        <v>6</v>
      </c>
      <c r="H4440" s="24">
        <f>Table1[[#This Row],[Week]]+7</f>
        <v>13</v>
      </c>
      <c r="I4440" s="32">
        <f>VLOOKUP(Table1[[#This Row],[WeekName]],LookUp!A:B,2)</f>
        <v>43500</v>
      </c>
      <c r="J4440" s="47">
        <f>MONTH(Table1[[#This Row],[DateTime]])</f>
        <v>2</v>
      </c>
    </row>
    <row r="4441" spans="1:10" x14ac:dyDescent="0.25">
      <c r="A4441" s="15" t="s">
        <v>38</v>
      </c>
      <c r="B4441" s="17">
        <v>43499</v>
      </c>
      <c r="C4441" s="18">
        <v>6</v>
      </c>
      <c r="D4441" s="18">
        <v>2</v>
      </c>
      <c r="E4441" s="18">
        <v>4</v>
      </c>
      <c r="F4441" s="9">
        <v>0</v>
      </c>
      <c r="G4441" s="24">
        <v>6</v>
      </c>
      <c r="H4441" s="24">
        <f>Table1[[#This Row],[Week]]+7</f>
        <v>13</v>
      </c>
      <c r="I4441" s="32">
        <f>VLOOKUP(Table1[[#This Row],[WeekName]],LookUp!A:B,2)</f>
        <v>43500</v>
      </c>
      <c r="J4441" s="47">
        <f>MONTH(Table1[[#This Row],[DateTime]])</f>
        <v>2</v>
      </c>
    </row>
    <row r="4442" spans="1:10" x14ac:dyDescent="0.25">
      <c r="A4442" s="15" t="s">
        <v>39</v>
      </c>
      <c r="B4442" s="17">
        <v>43499</v>
      </c>
      <c r="C4442" s="18">
        <v>3</v>
      </c>
      <c r="D4442" s="18">
        <v>0</v>
      </c>
      <c r="E4442" s="18">
        <v>3</v>
      </c>
      <c r="F4442" s="9">
        <v>0</v>
      </c>
      <c r="G4442" s="24">
        <v>6</v>
      </c>
      <c r="H4442" s="24">
        <f>Table1[[#This Row],[Week]]+7</f>
        <v>13</v>
      </c>
      <c r="I4442" s="32">
        <f>VLOOKUP(Table1[[#This Row],[WeekName]],LookUp!A:B,2)</f>
        <v>43500</v>
      </c>
      <c r="J4442" s="47">
        <f>MONTH(Table1[[#This Row],[DateTime]])</f>
        <v>2</v>
      </c>
    </row>
    <row r="4443" spans="1:10" x14ac:dyDescent="0.25">
      <c r="A4443" s="15" t="s">
        <v>40</v>
      </c>
      <c r="B4443" s="17">
        <v>43499</v>
      </c>
      <c r="C4443" s="18">
        <v>2</v>
      </c>
      <c r="D4443" s="18">
        <v>0</v>
      </c>
      <c r="E4443" s="18">
        <v>0</v>
      </c>
      <c r="F4443" s="9">
        <v>0</v>
      </c>
      <c r="G4443" s="24">
        <v>6</v>
      </c>
      <c r="H4443" s="24">
        <f>Table1[[#This Row],[Week]]+7</f>
        <v>13</v>
      </c>
      <c r="I4443" s="32">
        <f>VLOOKUP(Table1[[#This Row],[WeekName]],LookUp!A:B,2)</f>
        <v>43500</v>
      </c>
      <c r="J4443" s="47">
        <f>MONTH(Table1[[#This Row],[DateTime]])</f>
        <v>2</v>
      </c>
    </row>
    <row r="4444" spans="1:10" x14ac:dyDescent="0.25">
      <c r="A4444" s="15" t="s">
        <v>41</v>
      </c>
      <c r="B4444" s="17">
        <v>43499</v>
      </c>
      <c r="C4444" s="18">
        <v>50</v>
      </c>
      <c r="D4444" s="18">
        <v>18</v>
      </c>
      <c r="E4444" s="18">
        <v>32</v>
      </c>
      <c r="F4444" s="9">
        <v>0</v>
      </c>
      <c r="G4444" s="24">
        <v>6</v>
      </c>
      <c r="H4444" s="24">
        <f>Table1[[#This Row],[Week]]+7</f>
        <v>13</v>
      </c>
      <c r="I4444" s="32">
        <f>VLOOKUP(Table1[[#This Row],[WeekName]],LookUp!A:B,2)</f>
        <v>43500</v>
      </c>
      <c r="J4444" s="47">
        <f>MONTH(Table1[[#This Row],[DateTime]])</f>
        <v>2</v>
      </c>
    </row>
    <row r="4445" spans="1:10" x14ac:dyDescent="0.25">
      <c r="A4445" s="15" t="s">
        <v>42</v>
      </c>
      <c r="B4445" s="17">
        <v>43499</v>
      </c>
      <c r="C4445" s="18">
        <v>232</v>
      </c>
      <c r="D4445" s="18">
        <v>19</v>
      </c>
      <c r="E4445" s="18">
        <v>213</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7</v>
      </c>
      <c r="B4448" s="17">
        <v>43500</v>
      </c>
      <c r="C4448" s="18">
        <v>17</v>
      </c>
      <c r="D4448" s="18">
        <v>1</v>
      </c>
      <c r="E4448" s="18">
        <v>16</v>
      </c>
      <c r="F4448" s="9">
        <v>0</v>
      </c>
      <c r="G4448" s="24">
        <v>6</v>
      </c>
      <c r="H4448" s="24">
        <f>Table1[[#This Row],[Week]]+7</f>
        <v>13</v>
      </c>
      <c r="I4448" s="32">
        <f>VLOOKUP(Table1[[#This Row],[WeekName]],LookUp!A:B,2)</f>
        <v>43500</v>
      </c>
      <c r="J4448" s="47">
        <f>MONTH(Table1[[#This Row],[DateTime]])</f>
        <v>2</v>
      </c>
    </row>
    <row r="4449" spans="1:10" x14ac:dyDescent="0.25">
      <c r="A4449" s="15" t="s">
        <v>8</v>
      </c>
      <c r="B4449" s="17">
        <v>43500</v>
      </c>
      <c r="C4449" s="18">
        <v>62</v>
      </c>
      <c r="D4449" s="18">
        <v>8</v>
      </c>
      <c r="E4449" s="18">
        <v>54</v>
      </c>
      <c r="F4449" s="9">
        <v>0</v>
      </c>
      <c r="G4449" s="24">
        <v>6</v>
      </c>
      <c r="H4449" s="24">
        <f>Table1[[#This Row],[Week]]+7</f>
        <v>13</v>
      </c>
      <c r="I4449" s="32">
        <f>VLOOKUP(Table1[[#This Row],[WeekName]],LookUp!A:B,2)</f>
        <v>43500</v>
      </c>
      <c r="J4449" s="47">
        <f>MONTH(Table1[[#This Row],[DateTime]])</f>
        <v>2</v>
      </c>
    </row>
    <row r="4450" spans="1:10" x14ac:dyDescent="0.25">
      <c r="A4450" s="15" t="s">
        <v>9</v>
      </c>
      <c r="B4450" s="17">
        <v>43500</v>
      </c>
      <c r="C4450" s="18">
        <v>37</v>
      </c>
      <c r="D4450" s="18">
        <v>1</v>
      </c>
      <c r="E4450" s="18">
        <v>36</v>
      </c>
      <c r="F4450" s="9">
        <v>0</v>
      </c>
      <c r="G4450" s="24">
        <v>6</v>
      </c>
      <c r="H4450" s="24">
        <f>Table1[[#This Row],[Week]]+7</f>
        <v>13</v>
      </c>
      <c r="I4450" s="32">
        <f>VLOOKUP(Table1[[#This Row],[WeekName]],LookUp!A:B,2)</f>
        <v>43500</v>
      </c>
      <c r="J4450" s="47">
        <f>MONTH(Table1[[#This Row],[DateTime]])</f>
        <v>2</v>
      </c>
    </row>
    <row r="4451" spans="1:10" x14ac:dyDescent="0.25">
      <c r="A4451" s="15" t="s">
        <v>11</v>
      </c>
      <c r="B4451" s="17">
        <v>43500</v>
      </c>
      <c r="C4451" s="18">
        <v>11</v>
      </c>
      <c r="D4451" s="18">
        <v>1</v>
      </c>
      <c r="E4451" s="18">
        <v>10</v>
      </c>
      <c r="F4451" s="9">
        <v>0</v>
      </c>
      <c r="G4451" s="24">
        <v>6</v>
      </c>
      <c r="H4451" s="24">
        <f>Table1[[#This Row],[Week]]+7</f>
        <v>13</v>
      </c>
      <c r="I4451" s="32">
        <f>VLOOKUP(Table1[[#This Row],[WeekName]],LookUp!A:B,2)</f>
        <v>43500</v>
      </c>
      <c r="J4451" s="47">
        <f>MONTH(Table1[[#This Row],[DateTime]])</f>
        <v>2</v>
      </c>
    </row>
    <row r="4452" spans="1:10" x14ac:dyDescent="0.25">
      <c r="A4452" s="15" t="s">
        <v>12</v>
      </c>
      <c r="B4452" s="17">
        <v>43500</v>
      </c>
      <c r="C4452" s="18">
        <v>10</v>
      </c>
      <c r="D4452" s="18">
        <v>1</v>
      </c>
      <c r="E4452" s="18">
        <v>9</v>
      </c>
      <c r="F4452" s="9">
        <v>0</v>
      </c>
      <c r="G4452" s="24">
        <v>6</v>
      </c>
      <c r="H4452" s="24">
        <f>Table1[[#This Row],[Week]]+7</f>
        <v>13</v>
      </c>
      <c r="I4452" s="32">
        <f>VLOOKUP(Table1[[#This Row],[WeekName]],LookUp!A:B,2)</f>
        <v>43500</v>
      </c>
      <c r="J4452" s="47">
        <f>MONTH(Table1[[#This Row],[DateTime]])</f>
        <v>2</v>
      </c>
    </row>
    <row r="4453" spans="1:10" x14ac:dyDescent="0.25">
      <c r="A4453" s="15" t="s">
        <v>13</v>
      </c>
      <c r="B4453" s="17">
        <v>43500</v>
      </c>
      <c r="C4453" s="18">
        <v>4368</v>
      </c>
      <c r="D4453" s="18">
        <v>111</v>
      </c>
      <c r="E4453" s="18">
        <v>4221</v>
      </c>
      <c r="F4453" s="9">
        <v>36</v>
      </c>
      <c r="G4453" s="24">
        <v>6</v>
      </c>
      <c r="H4453" s="24">
        <f>Table1[[#This Row],[Week]]+7</f>
        <v>13</v>
      </c>
      <c r="I4453" s="32">
        <f>VLOOKUP(Table1[[#This Row],[WeekName]],LookUp!A:B,2)</f>
        <v>43500</v>
      </c>
      <c r="J4453" s="47">
        <f>MONTH(Table1[[#This Row],[DateTime]])</f>
        <v>2</v>
      </c>
    </row>
    <row r="4454" spans="1:10" x14ac:dyDescent="0.25">
      <c r="A4454" s="15" t="s">
        <v>48</v>
      </c>
      <c r="B4454" s="17">
        <v>43500</v>
      </c>
      <c r="C4454" s="18">
        <v>327</v>
      </c>
      <c r="D4454" s="18">
        <v>0</v>
      </c>
      <c r="E4454" s="18">
        <v>327</v>
      </c>
      <c r="F4454" s="9">
        <v>0</v>
      </c>
      <c r="G4454" s="24">
        <v>6</v>
      </c>
      <c r="H4454" s="24">
        <f>Table1[[#This Row],[Week]]+7</f>
        <v>13</v>
      </c>
      <c r="I4454" s="32">
        <f>VLOOKUP(Table1[[#This Row],[WeekName]],LookUp!A:B,2)</f>
        <v>43500</v>
      </c>
      <c r="J4454" s="47">
        <f>MONTH(Table1[[#This Row],[DateTime]])</f>
        <v>2</v>
      </c>
    </row>
    <row r="4455" spans="1:10" x14ac:dyDescent="0.25">
      <c r="A4455" s="15" t="s">
        <v>14</v>
      </c>
      <c r="B4455" s="17">
        <v>43500</v>
      </c>
      <c r="C4455" s="18">
        <v>343</v>
      </c>
      <c r="D4455" s="18">
        <v>3</v>
      </c>
      <c r="E4455" s="18">
        <v>340</v>
      </c>
      <c r="F4455" s="9">
        <v>0</v>
      </c>
      <c r="G4455" s="24">
        <v>6</v>
      </c>
      <c r="H4455" s="24">
        <f>Table1[[#This Row],[Week]]+7</f>
        <v>13</v>
      </c>
      <c r="I4455" s="32">
        <f>VLOOKUP(Table1[[#This Row],[WeekName]],LookUp!A:B,2)</f>
        <v>43500</v>
      </c>
      <c r="J4455" s="47">
        <f>MONTH(Table1[[#This Row],[DateTime]])</f>
        <v>2</v>
      </c>
    </row>
    <row r="4456" spans="1:10" x14ac:dyDescent="0.25">
      <c r="A4456" s="15" t="s">
        <v>15</v>
      </c>
      <c r="B4456" s="17">
        <v>43500</v>
      </c>
      <c r="C4456" s="18">
        <v>10</v>
      </c>
      <c r="D4456" s="18">
        <v>3</v>
      </c>
      <c r="E4456" s="18">
        <v>7</v>
      </c>
      <c r="F4456" s="9">
        <v>0</v>
      </c>
      <c r="G4456" s="24">
        <v>6</v>
      </c>
      <c r="H4456" s="24">
        <f>Table1[[#This Row],[Week]]+7</f>
        <v>13</v>
      </c>
      <c r="I4456" s="32">
        <f>VLOOKUP(Table1[[#This Row],[WeekName]],LookUp!A:B,2)</f>
        <v>43500</v>
      </c>
      <c r="J4456" s="47">
        <f>MONTH(Table1[[#This Row],[DateTime]])</f>
        <v>2</v>
      </c>
    </row>
    <row r="4457" spans="1:10" x14ac:dyDescent="0.25">
      <c r="A4457" s="15" t="s">
        <v>16</v>
      </c>
      <c r="B4457" s="17">
        <v>43500</v>
      </c>
      <c r="C4457" s="18">
        <v>18</v>
      </c>
      <c r="D4457" s="18">
        <v>5</v>
      </c>
      <c r="E4457" s="18">
        <v>13</v>
      </c>
      <c r="F4457" s="9">
        <v>0</v>
      </c>
      <c r="G4457" s="24">
        <v>6</v>
      </c>
      <c r="H4457" s="24">
        <f>Table1[[#This Row],[Week]]+7</f>
        <v>13</v>
      </c>
      <c r="I4457" s="32">
        <f>VLOOKUP(Table1[[#This Row],[WeekName]],LookUp!A:B,2)</f>
        <v>43500</v>
      </c>
      <c r="J4457" s="47">
        <f>MONTH(Table1[[#This Row],[DateTime]])</f>
        <v>2</v>
      </c>
    </row>
    <row r="4458" spans="1:10" x14ac:dyDescent="0.25">
      <c r="A4458" s="15" t="s">
        <v>17</v>
      </c>
      <c r="B4458" s="17">
        <v>43500</v>
      </c>
      <c r="C4458" s="18">
        <v>177</v>
      </c>
      <c r="D4458" s="18">
        <v>42</v>
      </c>
      <c r="E4458" s="18">
        <v>135</v>
      </c>
      <c r="F4458" s="9">
        <v>0</v>
      </c>
      <c r="G4458" s="24">
        <v>6</v>
      </c>
      <c r="H4458" s="24">
        <f>Table1[[#This Row],[Week]]+7</f>
        <v>13</v>
      </c>
      <c r="I4458" s="32">
        <f>VLOOKUP(Table1[[#This Row],[WeekName]],LookUp!A:B,2)</f>
        <v>43500</v>
      </c>
      <c r="J4458" s="47">
        <f>MONTH(Table1[[#This Row],[DateTime]])</f>
        <v>2</v>
      </c>
    </row>
    <row r="4459" spans="1:10" x14ac:dyDescent="0.25">
      <c r="A4459" s="15" t="s">
        <v>18</v>
      </c>
      <c r="B4459" s="17">
        <v>43500</v>
      </c>
      <c r="C4459" s="18">
        <v>124</v>
      </c>
      <c r="D4459" s="18">
        <v>1</v>
      </c>
      <c r="E4459" s="18">
        <v>123</v>
      </c>
      <c r="F4459" s="9">
        <v>0</v>
      </c>
      <c r="G4459" s="24">
        <v>6</v>
      </c>
      <c r="H4459" s="24">
        <f>Table1[[#This Row],[Week]]+7</f>
        <v>13</v>
      </c>
      <c r="I4459" s="32">
        <f>VLOOKUP(Table1[[#This Row],[WeekName]],LookUp!A:B,2)</f>
        <v>43500</v>
      </c>
      <c r="J4459" s="47">
        <f>MONTH(Table1[[#This Row],[DateTime]])</f>
        <v>2</v>
      </c>
    </row>
    <row r="4460" spans="1:10" x14ac:dyDescent="0.25">
      <c r="A4460" s="15" t="s">
        <v>21</v>
      </c>
      <c r="B4460" s="17">
        <v>43500</v>
      </c>
      <c r="C4460" s="18">
        <v>18</v>
      </c>
      <c r="D4460" s="18">
        <v>3</v>
      </c>
      <c r="E4460" s="18">
        <v>15</v>
      </c>
      <c r="F4460" s="9">
        <v>0</v>
      </c>
      <c r="G4460" s="24">
        <v>6</v>
      </c>
      <c r="H4460" s="24">
        <f>Table1[[#This Row],[Week]]+7</f>
        <v>13</v>
      </c>
      <c r="I4460" s="32">
        <f>VLOOKUP(Table1[[#This Row],[WeekName]],LookUp!A:B,2)</f>
        <v>43500</v>
      </c>
      <c r="J4460" s="47">
        <f>MONTH(Table1[[#This Row],[DateTime]])</f>
        <v>2</v>
      </c>
    </row>
    <row r="4461" spans="1:10" x14ac:dyDescent="0.25">
      <c r="A4461" s="15" t="s">
        <v>22</v>
      </c>
      <c r="B4461" s="17">
        <v>43500</v>
      </c>
      <c r="C4461" s="18">
        <v>4</v>
      </c>
      <c r="D4461" s="18">
        <v>0</v>
      </c>
      <c r="E4461" s="18">
        <v>4</v>
      </c>
      <c r="F4461" s="9">
        <v>0</v>
      </c>
      <c r="G4461" s="24">
        <v>6</v>
      </c>
      <c r="H4461" s="24">
        <f>Table1[[#This Row],[Week]]+7</f>
        <v>13</v>
      </c>
      <c r="I4461" s="32">
        <f>VLOOKUP(Table1[[#This Row],[WeekName]],LookUp!A:B,2)</f>
        <v>43500</v>
      </c>
      <c r="J4461" s="47">
        <f>MONTH(Table1[[#This Row],[DateTime]])</f>
        <v>2</v>
      </c>
    </row>
    <row r="4462" spans="1:10" x14ac:dyDescent="0.25">
      <c r="A4462" s="15" t="s">
        <v>23</v>
      </c>
      <c r="B4462" s="17">
        <v>43500</v>
      </c>
      <c r="C4462" s="18">
        <v>200</v>
      </c>
      <c r="D4462" s="18">
        <v>0</v>
      </c>
      <c r="E4462" s="18">
        <v>200</v>
      </c>
      <c r="F4462" s="9">
        <v>0</v>
      </c>
      <c r="G4462" s="24">
        <v>6</v>
      </c>
      <c r="H4462" s="24">
        <f>Table1[[#This Row],[Week]]+7</f>
        <v>13</v>
      </c>
      <c r="I4462" s="32">
        <f>VLOOKUP(Table1[[#This Row],[WeekName]],LookUp!A:B,2)</f>
        <v>43500</v>
      </c>
      <c r="J4462" s="47">
        <f>MONTH(Table1[[#This Row],[DateTime]])</f>
        <v>2</v>
      </c>
    </row>
    <row r="4463" spans="1:10" x14ac:dyDescent="0.25">
      <c r="A4463" s="15" t="s">
        <v>24</v>
      </c>
      <c r="B4463" s="17">
        <v>43500</v>
      </c>
      <c r="C4463" s="18">
        <v>9</v>
      </c>
      <c r="D4463" s="18">
        <v>1</v>
      </c>
      <c r="E4463" s="18">
        <v>8</v>
      </c>
      <c r="F4463" s="9">
        <v>0</v>
      </c>
      <c r="G4463" s="24">
        <v>6</v>
      </c>
      <c r="H4463" s="24">
        <f>Table1[[#This Row],[Week]]+7</f>
        <v>13</v>
      </c>
      <c r="I4463" s="32">
        <f>VLOOKUP(Table1[[#This Row],[WeekName]],LookUp!A:B,2)</f>
        <v>43500</v>
      </c>
      <c r="J4463" s="47">
        <f>MONTH(Table1[[#This Row],[DateTime]])</f>
        <v>2</v>
      </c>
    </row>
    <row r="4464" spans="1:10" x14ac:dyDescent="0.25">
      <c r="A4464" s="15" t="s">
        <v>25</v>
      </c>
      <c r="B4464" s="17">
        <v>43500</v>
      </c>
      <c r="C4464" s="18">
        <v>200</v>
      </c>
      <c r="D4464" s="18">
        <v>0</v>
      </c>
      <c r="E4464" s="18">
        <v>200</v>
      </c>
      <c r="F4464" s="9">
        <v>0</v>
      </c>
      <c r="G4464" s="24">
        <v>6</v>
      </c>
      <c r="H4464" s="24">
        <f>Table1[[#This Row],[Week]]+7</f>
        <v>13</v>
      </c>
      <c r="I4464" s="32">
        <f>VLOOKUP(Table1[[#This Row],[WeekName]],LookUp!A:B,2)</f>
        <v>43500</v>
      </c>
      <c r="J4464" s="47">
        <f>MONTH(Table1[[#This Row],[DateTime]])</f>
        <v>2</v>
      </c>
    </row>
    <row r="4465" spans="1:10" x14ac:dyDescent="0.25">
      <c r="A4465" s="15" t="s">
        <v>26</v>
      </c>
      <c r="B4465" s="17">
        <v>43500</v>
      </c>
      <c r="C4465" s="18">
        <v>611</v>
      </c>
      <c r="D4465" s="18">
        <v>4</v>
      </c>
      <c r="E4465" s="18">
        <v>607</v>
      </c>
      <c r="F4465" s="9">
        <v>0</v>
      </c>
      <c r="G4465" s="24">
        <v>6</v>
      </c>
      <c r="H4465" s="24">
        <f>Table1[[#This Row],[Week]]+7</f>
        <v>13</v>
      </c>
      <c r="I4465" s="32">
        <f>VLOOKUP(Table1[[#This Row],[WeekName]],LookUp!A:B,2)</f>
        <v>43500</v>
      </c>
      <c r="J4465" s="47">
        <f>MONTH(Table1[[#This Row],[DateTime]])</f>
        <v>2</v>
      </c>
    </row>
    <row r="4466" spans="1:10" x14ac:dyDescent="0.25">
      <c r="A4466" s="15" t="s">
        <v>27</v>
      </c>
      <c r="B4466" s="17">
        <v>43500</v>
      </c>
      <c r="C4466" s="18">
        <v>2178</v>
      </c>
      <c r="D4466" s="18">
        <v>24</v>
      </c>
      <c r="E4466" s="18">
        <v>2154</v>
      </c>
      <c r="F4466" s="9">
        <v>0</v>
      </c>
      <c r="G4466" s="24">
        <v>6</v>
      </c>
      <c r="H4466" s="24">
        <f>Table1[[#This Row],[Week]]+7</f>
        <v>13</v>
      </c>
      <c r="I4466" s="32">
        <f>VLOOKUP(Table1[[#This Row],[WeekName]],LookUp!A:B,2)</f>
        <v>43500</v>
      </c>
      <c r="J4466" s="47">
        <f>MONTH(Table1[[#This Row],[DateTime]])</f>
        <v>2</v>
      </c>
    </row>
    <row r="4467" spans="1:10" x14ac:dyDescent="0.25">
      <c r="A4467" s="15" t="s">
        <v>28</v>
      </c>
      <c r="B4467" s="17">
        <v>43500</v>
      </c>
      <c r="C4467" s="18">
        <v>182</v>
      </c>
      <c r="D4467" s="18">
        <v>33</v>
      </c>
      <c r="E4467" s="18">
        <v>149</v>
      </c>
      <c r="F4467" s="9">
        <v>0</v>
      </c>
      <c r="G4467" s="24">
        <v>6</v>
      </c>
      <c r="H4467" s="24">
        <f>Table1[[#This Row],[Week]]+7</f>
        <v>13</v>
      </c>
      <c r="I4467" s="32">
        <f>VLOOKUP(Table1[[#This Row],[WeekName]],LookUp!A:B,2)</f>
        <v>43500</v>
      </c>
      <c r="J4467" s="47">
        <f>MONTH(Table1[[#This Row],[DateTime]])</f>
        <v>2</v>
      </c>
    </row>
    <row r="4468" spans="1:10" x14ac:dyDescent="0.25">
      <c r="A4468" s="15" t="s">
        <v>29</v>
      </c>
      <c r="B4468" s="17">
        <v>43500</v>
      </c>
      <c r="C4468" s="18">
        <v>24</v>
      </c>
      <c r="D4468" s="18">
        <v>2</v>
      </c>
      <c r="E4468" s="18">
        <v>22</v>
      </c>
      <c r="F4468" s="9">
        <v>0</v>
      </c>
      <c r="G4468" s="24">
        <v>6</v>
      </c>
      <c r="H4468" s="24">
        <f>Table1[[#This Row],[Week]]+7</f>
        <v>13</v>
      </c>
      <c r="I4468" s="32">
        <f>VLOOKUP(Table1[[#This Row],[WeekName]],LookUp!A:B,2)</f>
        <v>43500</v>
      </c>
      <c r="J4468" s="47">
        <f>MONTH(Table1[[#This Row],[DateTime]])</f>
        <v>2</v>
      </c>
    </row>
    <row r="4469" spans="1:10" x14ac:dyDescent="0.25">
      <c r="A4469" s="15" t="s">
        <v>30</v>
      </c>
      <c r="B4469" s="17">
        <v>43500</v>
      </c>
      <c r="C4469" s="18">
        <v>19</v>
      </c>
      <c r="D4469" s="18">
        <v>0</v>
      </c>
      <c r="E4469" s="18">
        <v>19</v>
      </c>
      <c r="F4469" s="9">
        <v>0</v>
      </c>
      <c r="G4469" s="24">
        <v>6</v>
      </c>
      <c r="H4469" s="24">
        <f>Table1[[#This Row],[Week]]+7</f>
        <v>13</v>
      </c>
      <c r="I4469" s="32">
        <f>VLOOKUP(Table1[[#This Row],[WeekName]],LookUp!A:B,2)</f>
        <v>43500</v>
      </c>
      <c r="J4469" s="47">
        <f>MONTH(Table1[[#This Row],[DateTime]])</f>
        <v>2</v>
      </c>
    </row>
    <row r="4470" spans="1:10" x14ac:dyDescent="0.25">
      <c r="A4470" s="15" t="s">
        <v>31</v>
      </c>
      <c r="B4470" s="17">
        <v>43500</v>
      </c>
      <c r="C4470" s="18">
        <v>12</v>
      </c>
      <c r="D4470" s="18">
        <v>2</v>
      </c>
      <c r="E4470" s="18">
        <v>10</v>
      </c>
      <c r="F4470" s="9">
        <v>0</v>
      </c>
      <c r="G4470" s="24">
        <v>6</v>
      </c>
      <c r="H4470" s="24">
        <f>Table1[[#This Row],[Week]]+7</f>
        <v>13</v>
      </c>
      <c r="I4470" s="32">
        <f>VLOOKUP(Table1[[#This Row],[WeekName]],LookUp!A:B,2)</f>
        <v>43500</v>
      </c>
      <c r="J4470" s="47">
        <f>MONTH(Table1[[#This Row],[DateTime]])</f>
        <v>2</v>
      </c>
    </row>
    <row r="4471" spans="1:10" x14ac:dyDescent="0.25">
      <c r="A4471" s="15" t="s">
        <v>32</v>
      </c>
      <c r="B4471" s="17">
        <v>43500</v>
      </c>
      <c r="C4471" s="18">
        <v>213</v>
      </c>
      <c r="D4471" s="18">
        <v>19</v>
      </c>
      <c r="E4471" s="18">
        <v>194</v>
      </c>
      <c r="F4471" s="9">
        <v>0</v>
      </c>
      <c r="G4471" s="24">
        <v>6</v>
      </c>
      <c r="H4471" s="24">
        <f>Table1[[#This Row],[Week]]+7</f>
        <v>13</v>
      </c>
      <c r="I4471" s="32">
        <f>VLOOKUP(Table1[[#This Row],[WeekName]],LookUp!A:B,2)</f>
        <v>43500</v>
      </c>
      <c r="J4471" s="47">
        <f>MONTH(Table1[[#This Row],[DateTime]])</f>
        <v>2</v>
      </c>
    </row>
    <row r="4472" spans="1:10" x14ac:dyDescent="0.25">
      <c r="A4472" s="15" t="s">
        <v>33</v>
      </c>
      <c r="B4472" s="17">
        <v>43500</v>
      </c>
      <c r="C4472" s="18">
        <v>68</v>
      </c>
      <c r="D4472" s="18">
        <v>14</v>
      </c>
      <c r="E4472" s="18">
        <v>54</v>
      </c>
      <c r="F4472" s="9">
        <v>0</v>
      </c>
      <c r="G4472" s="24">
        <v>6</v>
      </c>
      <c r="H4472" s="24">
        <f>Table1[[#This Row],[Week]]+7</f>
        <v>13</v>
      </c>
      <c r="I4472" s="32">
        <f>VLOOKUP(Table1[[#This Row],[WeekName]],LookUp!A:B,2)</f>
        <v>43500</v>
      </c>
      <c r="J4472" s="47">
        <f>MONTH(Table1[[#This Row],[DateTime]])</f>
        <v>2</v>
      </c>
    </row>
    <row r="4473" spans="1:10" x14ac:dyDescent="0.25">
      <c r="A4473" s="15" t="s">
        <v>34</v>
      </c>
      <c r="B4473" s="17">
        <v>43500</v>
      </c>
      <c r="C4473" s="18">
        <v>84</v>
      </c>
      <c r="D4473" s="18">
        <v>11</v>
      </c>
      <c r="E4473" s="18">
        <v>73</v>
      </c>
      <c r="F4473" s="9">
        <v>0</v>
      </c>
      <c r="G4473" s="24">
        <v>6</v>
      </c>
      <c r="H4473" s="24">
        <f>Table1[[#This Row],[Week]]+7</f>
        <v>13</v>
      </c>
      <c r="I4473" s="32">
        <f>VLOOKUP(Table1[[#This Row],[WeekName]],LookUp!A:B,2)</f>
        <v>43500</v>
      </c>
      <c r="J4473" s="47">
        <f>MONTH(Table1[[#This Row],[DateTime]])</f>
        <v>2</v>
      </c>
    </row>
    <row r="4474" spans="1:10" x14ac:dyDescent="0.25">
      <c r="A4474" s="15" t="s">
        <v>35</v>
      </c>
      <c r="B4474" s="17">
        <v>43500</v>
      </c>
      <c r="C4474" s="18">
        <v>497</v>
      </c>
      <c r="D4474" s="18">
        <v>32</v>
      </c>
      <c r="E4474" s="18">
        <v>465</v>
      </c>
      <c r="F4474" s="9">
        <v>0</v>
      </c>
      <c r="G4474" s="24">
        <v>6</v>
      </c>
      <c r="H4474" s="24">
        <f>Table1[[#This Row],[Week]]+7</f>
        <v>13</v>
      </c>
      <c r="I4474" s="32">
        <f>VLOOKUP(Table1[[#This Row],[WeekName]],LookUp!A:B,2)</f>
        <v>43500</v>
      </c>
      <c r="J4474" s="47">
        <f>MONTH(Table1[[#This Row],[DateTime]])</f>
        <v>2</v>
      </c>
    </row>
    <row r="4475" spans="1:10" x14ac:dyDescent="0.25">
      <c r="A4475" s="15" t="s">
        <v>36</v>
      </c>
      <c r="B4475" s="17">
        <v>43500</v>
      </c>
      <c r="C4475" s="18">
        <v>497</v>
      </c>
      <c r="D4475" s="18">
        <v>0</v>
      </c>
      <c r="E4475" s="18">
        <v>497</v>
      </c>
      <c r="F4475" s="9">
        <v>0</v>
      </c>
      <c r="G4475" s="24">
        <v>6</v>
      </c>
      <c r="H4475" s="24">
        <f>Table1[[#This Row],[Week]]+7</f>
        <v>13</v>
      </c>
      <c r="I4475" s="32">
        <f>VLOOKUP(Table1[[#This Row],[WeekName]],LookUp!A:B,2)</f>
        <v>43500</v>
      </c>
      <c r="J4475" s="47">
        <f>MONTH(Table1[[#This Row],[DateTime]])</f>
        <v>2</v>
      </c>
    </row>
    <row r="4476" spans="1:10" x14ac:dyDescent="0.25">
      <c r="A4476" s="15" t="s">
        <v>37</v>
      </c>
      <c r="B4476" s="17">
        <v>43500</v>
      </c>
      <c r="C4476" s="18">
        <v>284</v>
      </c>
      <c r="D4476" s="18">
        <v>23</v>
      </c>
      <c r="E4476" s="18">
        <v>261</v>
      </c>
      <c r="F4476" s="9">
        <v>0</v>
      </c>
      <c r="G4476" s="24">
        <v>6</v>
      </c>
      <c r="H4476" s="24">
        <f>Table1[[#This Row],[Week]]+7</f>
        <v>13</v>
      </c>
      <c r="I4476" s="32">
        <f>VLOOKUP(Table1[[#This Row],[WeekName]],LookUp!A:B,2)</f>
        <v>43500</v>
      </c>
      <c r="J4476" s="47">
        <f>MONTH(Table1[[#This Row],[DateTime]])</f>
        <v>2</v>
      </c>
    </row>
    <row r="4477" spans="1:10" x14ac:dyDescent="0.25">
      <c r="A4477" s="15" t="s">
        <v>38</v>
      </c>
      <c r="B4477" s="17">
        <v>43500</v>
      </c>
      <c r="C4477" s="18">
        <v>92</v>
      </c>
      <c r="D4477" s="18">
        <v>26</v>
      </c>
      <c r="E4477" s="18">
        <v>66</v>
      </c>
      <c r="F4477" s="9">
        <v>0</v>
      </c>
      <c r="G4477" s="24">
        <v>6</v>
      </c>
      <c r="H4477" s="24">
        <f>Table1[[#This Row],[Week]]+7</f>
        <v>13</v>
      </c>
      <c r="I4477" s="32">
        <f>VLOOKUP(Table1[[#This Row],[WeekName]],LookUp!A:B,2)</f>
        <v>43500</v>
      </c>
      <c r="J4477" s="47">
        <f>MONTH(Table1[[#This Row],[DateTime]])</f>
        <v>2</v>
      </c>
    </row>
    <row r="4478" spans="1:10" x14ac:dyDescent="0.25">
      <c r="A4478" s="15" t="s">
        <v>39</v>
      </c>
      <c r="B4478" s="17">
        <v>43500</v>
      </c>
      <c r="C4478" s="18">
        <v>67</v>
      </c>
      <c r="D4478" s="18">
        <v>4</v>
      </c>
      <c r="E4478" s="18">
        <v>63</v>
      </c>
      <c r="F4478" s="9">
        <v>0</v>
      </c>
      <c r="G4478" s="24">
        <v>6</v>
      </c>
      <c r="H4478" s="24">
        <f>Table1[[#This Row],[Week]]+7</f>
        <v>13</v>
      </c>
      <c r="I4478" s="32">
        <f>VLOOKUP(Table1[[#This Row],[WeekName]],LookUp!A:B,2)</f>
        <v>43500</v>
      </c>
      <c r="J4478" s="47">
        <f>MONTH(Table1[[#This Row],[DateTime]])</f>
        <v>2</v>
      </c>
    </row>
    <row r="4479" spans="1:10" x14ac:dyDescent="0.25">
      <c r="A4479" s="15" t="s">
        <v>40</v>
      </c>
      <c r="B4479" s="17">
        <v>43500</v>
      </c>
      <c r="C4479" s="18">
        <v>24</v>
      </c>
      <c r="D4479" s="18">
        <v>0</v>
      </c>
      <c r="E4479" s="18">
        <v>0</v>
      </c>
      <c r="F4479" s="9">
        <v>0</v>
      </c>
      <c r="G4479" s="24">
        <v>6</v>
      </c>
      <c r="H4479" s="24">
        <f>Table1[[#This Row],[Week]]+7</f>
        <v>13</v>
      </c>
      <c r="I4479" s="32">
        <f>VLOOKUP(Table1[[#This Row],[WeekName]],LookUp!A:B,2)</f>
        <v>43500</v>
      </c>
      <c r="J4479" s="47">
        <f>MONTH(Table1[[#This Row],[DateTime]])</f>
        <v>2</v>
      </c>
    </row>
    <row r="4480" spans="1:10" x14ac:dyDescent="0.25">
      <c r="A4480" s="15" t="s">
        <v>41</v>
      </c>
      <c r="B4480" s="17">
        <v>43500</v>
      </c>
      <c r="C4480" s="18">
        <v>923</v>
      </c>
      <c r="D4480" s="18">
        <v>208</v>
      </c>
      <c r="E4480" s="18">
        <v>715</v>
      </c>
      <c r="F4480" s="9">
        <v>0</v>
      </c>
      <c r="G4480" s="24">
        <v>6</v>
      </c>
      <c r="H4480" s="24">
        <f>Table1[[#This Row],[Week]]+7</f>
        <v>13</v>
      </c>
      <c r="I4480" s="32">
        <f>VLOOKUP(Table1[[#This Row],[WeekName]],LookUp!A:B,2)</f>
        <v>43500</v>
      </c>
      <c r="J4480" s="47">
        <f>MONTH(Table1[[#This Row],[DateTime]])</f>
        <v>2</v>
      </c>
    </row>
    <row r="4481" spans="1:10" x14ac:dyDescent="0.25">
      <c r="A4481" s="15" t="s">
        <v>42</v>
      </c>
      <c r="B4481" s="17">
        <v>43500</v>
      </c>
      <c r="C4481" s="18">
        <v>4210</v>
      </c>
      <c r="D4481" s="18">
        <v>270</v>
      </c>
      <c r="E4481" s="18">
        <v>3938</v>
      </c>
      <c r="F4481" s="9">
        <v>2</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7</v>
      </c>
      <c r="B4484" s="17">
        <v>43501</v>
      </c>
      <c r="C4484" s="18">
        <v>14</v>
      </c>
      <c r="D4484" s="18">
        <v>4</v>
      </c>
      <c r="E4484" s="18">
        <v>10</v>
      </c>
      <c r="F4484" s="9">
        <v>0</v>
      </c>
      <c r="G4484" s="24">
        <v>6</v>
      </c>
      <c r="H4484" s="24">
        <f>Table1[[#This Row],[Week]]+7</f>
        <v>13</v>
      </c>
      <c r="I4484" s="32">
        <f>VLOOKUP(Table1[[#This Row],[WeekName]],LookUp!A:B,2)</f>
        <v>43500</v>
      </c>
      <c r="J4484" s="47">
        <f>MONTH(Table1[[#This Row],[DateTime]])</f>
        <v>2</v>
      </c>
    </row>
    <row r="4485" spans="1:10" x14ac:dyDescent="0.25">
      <c r="A4485" s="15" t="s">
        <v>8</v>
      </c>
      <c r="B4485" s="17">
        <v>43501</v>
      </c>
      <c r="C4485" s="18">
        <v>55</v>
      </c>
      <c r="D4485" s="18">
        <v>5</v>
      </c>
      <c r="E4485" s="18">
        <v>50</v>
      </c>
      <c r="F4485" s="9">
        <v>0</v>
      </c>
      <c r="G4485" s="24">
        <v>6</v>
      </c>
      <c r="H4485" s="24">
        <f>Table1[[#This Row],[Week]]+7</f>
        <v>13</v>
      </c>
      <c r="I4485" s="32">
        <f>VLOOKUP(Table1[[#This Row],[WeekName]],LookUp!A:B,2)</f>
        <v>43500</v>
      </c>
      <c r="J4485" s="47">
        <f>MONTH(Table1[[#This Row],[DateTime]])</f>
        <v>2</v>
      </c>
    </row>
    <row r="4486" spans="1:10" x14ac:dyDescent="0.25">
      <c r="A4486" s="15" t="s">
        <v>9</v>
      </c>
      <c r="B4486" s="17">
        <v>43501</v>
      </c>
      <c r="C4486" s="18">
        <v>36</v>
      </c>
      <c r="D4486" s="18">
        <v>2</v>
      </c>
      <c r="E4486" s="18">
        <v>34</v>
      </c>
      <c r="F4486" s="9">
        <v>0</v>
      </c>
      <c r="G4486" s="24">
        <v>6</v>
      </c>
      <c r="H4486" s="24">
        <f>Table1[[#This Row],[Week]]+7</f>
        <v>13</v>
      </c>
      <c r="I4486" s="32">
        <f>VLOOKUP(Table1[[#This Row],[WeekName]],LookUp!A:B,2)</f>
        <v>43500</v>
      </c>
      <c r="J4486" s="47">
        <f>MONTH(Table1[[#This Row],[DateTime]])</f>
        <v>2</v>
      </c>
    </row>
    <row r="4487" spans="1:10" x14ac:dyDescent="0.25">
      <c r="A4487" s="15" t="s">
        <v>10</v>
      </c>
      <c r="B4487" s="17">
        <v>43501</v>
      </c>
      <c r="C4487" s="18">
        <v>2</v>
      </c>
      <c r="D4487" s="18">
        <v>0</v>
      </c>
      <c r="E4487" s="18">
        <v>2</v>
      </c>
      <c r="F4487" s="9">
        <v>0</v>
      </c>
      <c r="G4487" s="24">
        <v>6</v>
      </c>
      <c r="H4487" s="24">
        <f>Table1[[#This Row],[Week]]+7</f>
        <v>13</v>
      </c>
      <c r="I4487" s="32">
        <f>VLOOKUP(Table1[[#This Row],[WeekName]],LookUp!A:B,2)</f>
        <v>43500</v>
      </c>
      <c r="J4487" s="47">
        <f>MONTH(Table1[[#This Row],[DateTime]])</f>
        <v>2</v>
      </c>
    </row>
    <row r="4488" spans="1:10" x14ac:dyDescent="0.25">
      <c r="A4488" s="15" t="s">
        <v>11</v>
      </c>
      <c r="B4488" s="17">
        <v>43501</v>
      </c>
      <c r="C4488" s="18">
        <v>19</v>
      </c>
      <c r="D4488" s="18">
        <v>3</v>
      </c>
      <c r="E4488" s="18">
        <v>16</v>
      </c>
      <c r="F4488" s="9">
        <v>0</v>
      </c>
      <c r="G4488" s="24">
        <v>6</v>
      </c>
      <c r="H4488" s="24">
        <f>Table1[[#This Row],[Week]]+7</f>
        <v>13</v>
      </c>
      <c r="I4488" s="32">
        <f>VLOOKUP(Table1[[#This Row],[WeekName]],LookUp!A:B,2)</f>
        <v>43500</v>
      </c>
      <c r="J4488" s="47">
        <f>MONTH(Table1[[#This Row],[DateTime]])</f>
        <v>2</v>
      </c>
    </row>
    <row r="4489" spans="1:10" x14ac:dyDescent="0.25">
      <c r="A4489" s="15" t="s">
        <v>12</v>
      </c>
      <c r="B4489" s="17">
        <v>43501</v>
      </c>
      <c r="C4489" s="18">
        <v>14</v>
      </c>
      <c r="D4489" s="18">
        <v>0</v>
      </c>
      <c r="E4489" s="18">
        <v>14</v>
      </c>
      <c r="F4489" s="9">
        <v>0</v>
      </c>
      <c r="G4489" s="24">
        <v>6</v>
      </c>
      <c r="H4489" s="24">
        <f>Table1[[#This Row],[Week]]+7</f>
        <v>13</v>
      </c>
      <c r="I4489" s="32">
        <f>VLOOKUP(Table1[[#This Row],[WeekName]],LookUp!A:B,2)</f>
        <v>43500</v>
      </c>
      <c r="J4489" s="47">
        <f>MONTH(Table1[[#This Row],[DateTime]])</f>
        <v>2</v>
      </c>
    </row>
    <row r="4490" spans="1:10" x14ac:dyDescent="0.25">
      <c r="A4490" s="15" t="s">
        <v>13</v>
      </c>
      <c r="B4490" s="17">
        <v>43501</v>
      </c>
      <c r="C4490" s="18">
        <v>3755</v>
      </c>
      <c r="D4490" s="18">
        <v>93</v>
      </c>
      <c r="E4490" s="18">
        <v>3622</v>
      </c>
      <c r="F4490" s="9">
        <v>40</v>
      </c>
      <c r="G4490" s="24">
        <v>6</v>
      </c>
      <c r="H4490" s="24">
        <f>Table1[[#This Row],[Week]]+7</f>
        <v>13</v>
      </c>
      <c r="I4490" s="32">
        <f>VLOOKUP(Table1[[#This Row],[WeekName]],LookUp!A:B,2)</f>
        <v>43500</v>
      </c>
      <c r="J4490" s="47">
        <f>MONTH(Table1[[#This Row],[DateTime]])</f>
        <v>2</v>
      </c>
    </row>
    <row r="4491" spans="1:10" x14ac:dyDescent="0.25">
      <c r="A4491" s="15" t="s">
        <v>48</v>
      </c>
      <c r="B4491" s="17">
        <v>43501</v>
      </c>
      <c r="C4491" s="18">
        <v>326</v>
      </c>
      <c r="D4491" s="18">
        <v>3</v>
      </c>
      <c r="E4491" s="18">
        <v>323</v>
      </c>
      <c r="F4491" s="9">
        <v>0</v>
      </c>
      <c r="G4491" s="24">
        <v>6</v>
      </c>
      <c r="H4491" s="24">
        <f>Table1[[#This Row],[Week]]+7</f>
        <v>13</v>
      </c>
      <c r="I4491" s="32">
        <f>VLOOKUP(Table1[[#This Row],[WeekName]],LookUp!A:B,2)</f>
        <v>43500</v>
      </c>
      <c r="J4491" s="47">
        <f>MONTH(Table1[[#This Row],[DateTime]])</f>
        <v>2</v>
      </c>
    </row>
    <row r="4492" spans="1:10" x14ac:dyDescent="0.25">
      <c r="A4492" s="15" t="s">
        <v>14</v>
      </c>
      <c r="B4492" s="17">
        <v>43501</v>
      </c>
      <c r="C4492" s="18">
        <v>334</v>
      </c>
      <c r="D4492" s="18">
        <v>0</v>
      </c>
      <c r="E4492" s="18">
        <v>334</v>
      </c>
      <c r="F4492" s="9">
        <v>0</v>
      </c>
      <c r="G4492" s="24">
        <v>6</v>
      </c>
      <c r="H4492" s="24">
        <f>Table1[[#This Row],[Week]]+7</f>
        <v>13</v>
      </c>
      <c r="I4492" s="32">
        <f>VLOOKUP(Table1[[#This Row],[WeekName]],LookUp!A:B,2)</f>
        <v>43500</v>
      </c>
      <c r="J4492" s="47">
        <f>MONTH(Table1[[#This Row],[DateTime]])</f>
        <v>2</v>
      </c>
    </row>
    <row r="4493" spans="1:10" x14ac:dyDescent="0.25">
      <c r="A4493" s="15" t="s">
        <v>15</v>
      </c>
      <c r="B4493" s="17">
        <v>43501</v>
      </c>
      <c r="C4493" s="18">
        <v>10</v>
      </c>
      <c r="D4493" s="18">
        <v>1</v>
      </c>
      <c r="E4493" s="18">
        <v>9</v>
      </c>
      <c r="F4493" s="9">
        <v>0</v>
      </c>
      <c r="G4493" s="24">
        <v>6</v>
      </c>
      <c r="H4493" s="24">
        <f>Table1[[#This Row],[Week]]+7</f>
        <v>13</v>
      </c>
      <c r="I4493" s="32">
        <f>VLOOKUP(Table1[[#This Row],[WeekName]],LookUp!A:B,2)</f>
        <v>43500</v>
      </c>
      <c r="J4493" s="47">
        <f>MONTH(Table1[[#This Row],[DateTime]])</f>
        <v>2</v>
      </c>
    </row>
    <row r="4494" spans="1:10" x14ac:dyDescent="0.25">
      <c r="A4494" s="15" t="s">
        <v>16</v>
      </c>
      <c r="B4494" s="17">
        <v>43501</v>
      </c>
      <c r="C4494" s="18">
        <v>15</v>
      </c>
      <c r="D4494" s="18">
        <v>2</v>
      </c>
      <c r="E4494" s="18">
        <v>13</v>
      </c>
      <c r="F4494" s="9">
        <v>0</v>
      </c>
      <c r="G4494" s="24">
        <v>6</v>
      </c>
      <c r="H4494" s="24">
        <f>Table1[[#This Row],[Week]]+7</f>
        <v>13</v>
      </c>
      <c r="I4494" s="32">
        <f>VLOOKUP(Table1[[#This Row],[WeekName]],LookUp!A:B,2)</f>
        <v>43500</v>
      </c>
      <c r="J4494" s="47">
        <f>MONTH(Table1[[#This Row],[DateTime]])</f>
        <v>2</v>
      </c>
    </row>
    <row r="4495" spans="1:10" x14ac:dyDescent="0.25">
      <c r="A4495" s="15" t="s">
        <v>17</v>
      </c>
      <c r="B4495" s="17">
        <v>43501</v>
      </c>
      <c r="C4495" s="18">
        <v>148</v>
      </c>
      <c r="D4495" s="18">
        <v>35</v>
      </c>
      <c r="E4495" s="18">
        <v>113</v>
      </c>
      <c r="F4495" s="9">
        <v>0</v>
      </c>
      <c r="G4495" s="24">
        <v>6</v>
      </c>
      <c r="H4495" s="24">
        <f>Table1[[#This Row],[Week]]+7</f>
        <v>13</v>
      </c>
      <c r="I4495" s="32">
        <f>VLOOKUP(Table1[[#This Row],[WeekName]],LookUp!A:B,2)</f>
        <v>43500</v>
      </c>
      <c r="J4495" s="47">
        <f>MONTH(Table1[[#This Row],[DateTime]])</f>
        <v>2</v>
      </c>
    </row>
    <row r="4496" spans="1:10" x14ac:dyDescent="0.25">
      <c r="A4496" s="15" t="s">
        <v>18</v>
      </c>
      <c r="B4496" s="17">
        <v>43501</v>
      </c>
      <c r="C4496" s="18">
        <v>99</v>
      </c>
      <c r="D4496" s="18">
        <v>2</v>
      </c>
      <c r="E4496" s="18">
        <v>97</v>
      </c>
      <c r="F4496" s="9">
        <v>0</v>
      </c>
      <c r="G4496" s="24">
        <v>6</v>
      </c>
      <c r="H4496" s="24">
        <f>Table1[[#This Row],[Week]]+7</f>
        <v>13</v>
      </c>
      <c r="I4496" s="32">
        <f>VLOOKUP(Table1[[#This Row],[WeekName]],LookUp!A:B,2)</f>
        <v>43500</v>
      </c>
      <c r="J4496" s="47">
        <f>MONTH(Table1[[#This Row],[DateTime]])</f>
        <v>2</v>
      </c>
    </row>
    <row r="4497" spans="1:10" x14ac:dyDescent="0.25">
      <c r="A4497" s="15" t="s">
        <v>21</v>
      </c>
      <c r="B4497" s="17">
        <v>43501</v>
      </c>
      <c r="C4497" s="18">
        <v>22</v>
      </c>
      <c r="D4497" s="18">
        <v>0</v>
      </c>
      <c r="E4497" s="18">
        <v>22</v>
      </c>
      <c r="F4497" s="9">
        <v>0</v>
      </c>
      <c r="G4497" s="24">
        <v>6</v>
      </c>
      <c r="H4497" s="24">
        <f>Table1[[#This Row],[Week]]+7</f>
        <v>13</v>
      </c>
      <c r="I4497" s="32">
        <f>VLOOKUP(Table1[[#This Row],[WeekName]],LookUp!A:B,2)</f>
        <v>43500</v>
      </c>
      <c r="J4497" s="47">
        <f>MONTH(Table1[[#This Row],[DateTime]])</f>
        <v>2</v>
      </c>
    </row>
    <row r="4498" spans="1:10" x14ac:dyDescent="0.25">
      <c r="A4498" s="15" t="s">
        <v>22</v>
      </c>
      <c r="B4498" s="17">
        <v>43501</v>
      </c>
      <c r="C4498" s="18">
        <v>6</v>
      </c>
      <c r="D4498" s="18">
        <v>0</v>
      </c>
      <c r="E4498" s="18">
        <v>6</v>
      </c>
      <c r="F4498" s="9">
        <v>0</v>
      </c>
      <c r="G4498" s="24">
        <v>6</v>
      </c>
      <c r="H4498" s="24">
        <f>Table1[[#This Row],[Week]]+7</f>
        <v>13</v>
      </c>
      <c r="I4498" s="32">
        <f>VLOOKUP(Table1[[#This Row],[WeekName]],LookUp!A:B,2)</f>
        <v>43500</v>
      </c>
      <c r="J4498" s="47">
        <f>MONTH(Table1[[#This Row],[DateTime]])</f>
        <v>2</v>
      </c>
    </row>
    <row r="4499" spans="1:10" x14ac:dyDescent="0.25">
      <c r="A4499" s="15" t="s">
        <v>23</v>
      </c>
      <c r="B4499" s="17">
        <v>43501</v>
      </c>
      <c r="C4499" s="18">
        <v>173</v>
      </c>
      <c r="D4499" s="18">
        <v>1</v>
      </c>
      <c r="E4499" s="18">
        <v>172</v>
      </c>
      <c r="F4499" s="9">
        <v>0</v>
      </c>
      <c r="G4499" s="24">
        <v>6</v>
      </c>
      <c r="H4499" s="24">
        <f>Table1[[#This Row],[Week]]+7</f>
        <v>13</v>
      </c>
      <c r="I4499" s="32">
        <f>VLOOKUP(Table1[[#This Row],[WeekName]],LookUp!A:B,2)</f>
        <v>43500</v>
      </c>
      <c r="J4499" s="47">
        <f>MONTH(Table1[[#This Row],[DateTime]])</f>
        <v>2</v>
      </c>
    </row>
    <row r="4500" spans="1:10" x14ac:dyDescent="0.25">
      <c r="A4500" s="15" t="s">
        <v>24</v>
      </c>
      <c r="B4500" s="17">
        <v>43501</v>
      </c>
      <c r="C4500" s="18">
        <v>6</v>
      </c>
      <c r="D4500" s="18">
        <v>4</v>
      </c>
      <c r="E4500" s="18">
        <v>2</v>
      </c>
      <c r="F4500" s="9">
        <v>0</v>
      </c>
      <c r="G4500" s="24">
        <v>6</v>
      </c>
      <c r="H4500" s="24">
        <f>Table1[[#This Row],[Week]]+7</f>
        <v>13</v>
      </c>
      <c r="I4500" s="32">
        <f>VLOOKUP(Table1[[#This Row],[WeekName]],LookUp!A:B,2)</f>
        <v>43500</v>
      </c>
      <c r="J4500" s="47">
        <f>MONTH(Table1[[#This Row],[DateTime]])</f>
        <v>2</v>
      </c>
    </row>
    <row r="4501" spans="1:10" x14ac:dyDescent="0.25">
      <c r="A4501" s="15" t="s">
        <v>25</v>
      </c>
      <c r="B4501" s="17">
        <v>43501</v>
      </c>
      <c r="C4501" s="18">
        <v>173</v>
      </c>
      <c r="D4501" s="18">
        <v>0</v>
      </c>
      <c r="E4501" s="18">
        <v>173</v>
      </c>
      <c r="F4501" s="9">
        <v>0</v>
      </c>
      <c r="G4501" s="24">
        <v>6</v>
      </c>
      <c r="H4501" s="24">
        <f>Table1[[#This Row],[Week]]+7</f>
        <v>13</v>
      </c>
      <c r="I4501" s="32">
        <f>VLOOKUP(Table1[[#This Row],[WeekName]],LookUp!A:B,2)</f>
        <v>43500</v>
      </c>
      <c r="J4501" s="47">
        <f>MONTH(Table1[[#This Row],[DateTime]])</f>
        <v>2</v>
      </c>
    </row>
    <row r="4502" spans="1:10" x14ac:dyDescent="0.25">
      <c r="A4502" s="15" t="s">
        <v>26</v>
      </c>
      <c r="B4502" s="17">
        <v>43501</v>
      </c>
      <c r="C4502" s="18">
        <v>597</v>
      </c>
      <c r="D4502" s="18">
        <v>7</v>
      </c>
      <c r="E4502" s="18">
        <v>590</v>
      </c>
      <c r="F4502" s="9">
        <v>0</v>
      </c>
      <c r="G4502" s="24">
        <v>6</v>
      </c>
      <c r="H4502" s="24">
        <f>Table1[[#This Row],[Week]]+7</f>
        <v>13</v>
      </c>
      <c r="I4502" s="32">
        <f>VLOOKUP(Table1[[#This Row],[WeekName]],LookUp!A:B,2)</f>
        <v>43500</v>
      </c>
      <c r="J4502" s="47">
        <f>MONTH(Table1[[#This Row],[DateTime]])</f>
        <v>2</v>
      </c>
    </row>
    <row r="4503" spans="1:10" x14ac:dyDescent="0.25">
      <c r="A4503" s="15" t="s">
        <v>27</v>
      </c>
      <c r="B4503" s="17">
        <v>43501</v>
      </c>
      <c r="C4503" s="18">
        <v>1782</v>
      </c>
      <c r="D4503" s="18">
        <v>31</v>
      </c>
      <c r="E4503" s="18">
        <v>1751</v>
      </c>
      <c r="F4503" s="9">
        <v>0</v>
      </c>
      <c r="G4503" s="24">
        <v>6</v>
      </c>
      <c r="H4503" s="24">
        <f>Table1[[#This Row],[Week]]+7</f>
        <v>13</v>
      </c>
      <c r="I4503" s="32">
        <f>VLOOKUP(Table1[[#This Row],[WeekName]],LookUp!A:B,2)</f>
        <v>43500</v>
      </c>
      <c r="J4503" s="47">
        <f>MONTH(Table1[[#This Row],[DateTime]])</f>
        <v>2</v>
      </c>
    </row>
    <row r="4504" spans="1:10" x14ac:dyDescent="0.25">
      <c r="A4504" s="15" t="s">
        <v>28</v>
      </c>
      <c r="B4504" s="17">
        <v>43501</v>
      </c>
      <c r="C4504" s="18">
        <v>125</v>
      </c>
      <c r="D4504" s="18">
        <v>21</v>
      </c>
      <c r="E4504" s="18">
        <v>104</v>
      </c>
      <c r="F4504" s="9">
        <v>0</v>
      </c>
      <c r="G4504" s="24">
        <v>6</v>
      </c>
      <c r="H4504" s="24">
        <f>Table1[[#This Row],[Week]]+7</f>
        <v>13</v>
      </c>
      <c r="I4504" s="32">
        <f>VLOOKUP(Table1[[#This Row],[WeekName]],LookUp!A:B,2)</f>
        <v>43500</v>
      </c>
      <c r="J4504" s="47">
        <f>MONTH(Table1[[#This Row],[DateTime]])</f>
        <v>2</v>
      </c>
    </row>
    <row r="4505" spans="1:10" x14ac:dyDescent="0.25">
      <c r="A4505" s="15" t="s">
        <v>29</v>
      </c>
      <c r="B4505" s="17">
        <v>43501</v>
      </c>
      <c r="C4505" s="18">
        <v>19</v>
      </c>
      <c r="D4505" s="18">
        <v>0</v>
      </c>
      <c r="E4505" s="18">
        <v>19</v>
      </c>
      <c r="F4505" s="9">
        <v>0</v>
      </c>
      <c r="G4505" s="24">
        <v>6</v>
      </c>
      <c r="H4505" s="24">
        <f>Table1[[#This Row],[Week]]+7</f>
        <v>13</v>
      </c>
      <c r="I4505" s="32">
        <f>VLOOKUP(Table1[[#This Row],[WeekName]],LookUp!A:B,2)</f>
        <v>43500</v>
      </c>
      <c r="J4505" s="47">
        <f>MONTH(Table1[[#This Row],[DateTime]])</f>
        <v>2</v>
      </c>
    </row>
    <row r="4506" spans="1:10" x14ac:dyDescent="0.25">
      <c r="A4506" s="15" t="s">
        <v>30</v>
      </c>
      <c r="B4506" s="17">
        <v>43501</v>
      </c>
      <c r="C4506" s="18">
        <v>18</v>
      </c>
      <c r="D4506" s="18">
        <v>1</v>
      </c>
      <c r="E4506" s="18">
        <v>17</v>
      </c>
      <c r="F4506" s="9">
        <v>0</v>
      </c>
      <c r="G4506" s="24">
        <v>6</v>
      </c>
      <c r="H4506" s="24">
        <f>Table1[[#This Row],[Week]]+7</f>
        <v>13</v>
      </c>
      <c r="I4506" s="32">
        <f>VLOOKUP(Table1[[#This Row],[WeekName]],LookUp!A:B,2)</f>
        <v>43500</v>
      </c>
      <c r="J4506" s="47">
        <f>MONTH(Table1[[#This Row],[DateTime]])</f>
        <v>2</v>
      </c>
    </row>
    <row r="4507" spans="1:10" x14ac:dyDescent="0.25">
      <c r="A4507" s="15" t="s">
        <v>31</v>
      </c>
      <c r="B4507" s="17">
        <v>43501</v>
      </c>
      <c r="C4507" s="18">
        <v>9</v>
      </c>
      <c r="D4507" s="18">
        <v>0</v>
      </c>
      <c r="E4507" s="18">
        <v>9</v>
      </c>
      <c r="F4507" s="9">
        <v>0</v>
      </c>
      <c r="G4507" s="24">
        <v>6</v>
      </c>
      <c r="H4507" s="24">
        <f>Table1[[#This Row],[Week]]+7</f>
        <v>13</v>
      </c>
      <c r="I4507" s="32">
        <f>VLOOKUP(Table1[[#This Row],[WeekName]],LookUp!A:B,2)</f>
        <v>43500</v>
      </c>
      <c r="J4507" s="47">
        <f>MONTH(Table1[[#This Row],[DateTime]])</f>
        <v>2</v>
      </c>
    </row>
    <row r="4508" spans="1:10" x14ac:dyDescent="0.25">
      <c r="A4508" s="15" t="s">
        <v>32</v>
      </c>
      <c r="B4508" s="17">
        <v>43501</v>
      </c>
      <c r="C4508" s="18">
        <v>178</v>
      </c>
      <c r="D4508" s="18">
        <v>7</v>
      </c>
      <c r="E4508" s="18">
        <v>171</v>
      </c>
      <c r="F4508" s="9">
        <v>0</v>
      </c>
      <c r="G4508" s="24">
        <v>6</v>
      </c>
      <c r="H4508" s="24">
        <f>Table1[[#This Row],[Week]]+7</f>
        <v>13</v>
      </c>
      <c r="I4508" s="32">
        <f>VLOOKUP(Table1[[#This Row],[WeekName]],LookUp!A:B,2)</f>
        <v>43500</v>
      </c>
      <c r="J4508" s="47">
        <f>MONTH(Table1[[#This Row],[DateTime]])</f>
        <v>2</v>
      </c>
    </row>
    <row r="4509" spans="1:10" x14ac:dyDescent="0.25">
      <c r="A4509" s="15" t="s">
        <v>33</v>
      </c>
      <c r="B4509" s="17">
        <v>43501</v>
      </c>
      <c r="C4509" s="18">
        <v>64</v>
      </c>
      <c r="D4509" s="18">
        <v>15</v>
      </c>
      <c r="E4509" s="18">
        <v>49</v>
      </c>
      <c r="F4509" s="9">
        <v>0</v>
      </c>
      <c r="G4509" s="24">
        <v>6</v>
      </c>
      <c r="H4509" s="24">
        <f>Table1[[#This Row],[Week]]+7</f>
        <v>13</v>
      </c>
      <c r="I4509" s="32">
        <f>VLOOKUP(Table1[[#This Row],[WeekName]],LookUp!A:B,2)</f>
        <v>43500</v>
      </c>
      <c r="J4509" s="47">
        <f>MONTH(Table1[[#This Row],[DateTime]])</f>
        <v>2</v>
      </c>
    </row>
    <row r="4510" spans="1:10" x14ac:dyDescent="0.25">
      <c r="A4510" s="15" t="s">
        <v>34</v>
      </c>
      <c r="B4510" s="17">
        <v>43501</v>
      </c>
      <c r="C4510" s="18">
        <v>71</v>
      </c>
      <c r="D4510" s="18">
        <v>5</v>
      </c>
      <c r="E4510" s="18">
        <v>66</v>
      </c>
      <c r="F4510" s="9">
        <v>0</v>
      </c>
      <c r="G4510" s="24">
        <v>6</v>
      </c>
      <c r="H4510" s="24">
        <f>Table1[[#This Row],[Week]]+7</f>
        <v>13</v>
      </c>
      <c r="I4510" s="32">
        <f>VLOOKUP(Table1[[#This Row],[WeekName]],LookUp!A:B,2)</f>
        <v>43500</v>
      </c>
      <c r="J4510" s="47">
        <f>MONTH(Table1[[#This Row],[DateTime]])</f>
        <v>2</v>
      </c>
    </row>
    <row r="4511" spans="1:10" x14ac:dyDescent="0.25">
      <c r="A4511" s="15" t="s">
        <v>35</v>
      </c>
      <c r="B4511" s="17">
        <v>43501</v>
      </c>
      <c r="C4511" s="18">
        <v>381</v>
      </c>
      <c r="D4511" s="18">
        <v>21</v>
      </c>
      <c r="E4511" s="18">
        <v>360</v>
      </c>
      <c r="F4511" s="9">
        <v>0</v>
      </c>
      <c r="G4511" s="24">
        <v>6</v>
      </c>
      <c r="H4511" s="24">
        <f>Table1[[#This Row],[Week]]+7</f>
        <v>13</v>
      </c>
      <c r="I4511" s="32">
        <f>VLOOKUP(Table1[[#This Row],[WeekName]],LookUp!A:B,2)</f>
        <v>43500</v>
      </c>
      <c r="J4511" s="47">
        <f>MONTH(Table1[[#This Row],[DateTime]])</f>
        <v>2</v>
      </c>
    </row>
    <row r="4512" spans="1:10" x14ac:dyDescent="0.25">
      <c r="A4512" s="15" t="s">
        <v>36</v>
      </c>
      <c r="B4512" s="17">
        <v>43501</v>
      </c>
      <c r="C4512" s="18">
        <v>381</v>
      </c>
      <c r="D4512" s="18">
        <v>0</v>
      </c>
      <c r="E4512" s="18">
        <v>381</v>
      </c>
      <c r="F4512" s="9">
        <v>0</v>
      </c>
      <c r="G4512" s="24">
        <v>6</v>
      </c>
      <c r="H4512" s="24">
        <f>Table1[[#This Row],[Week]]+7</f>
        <v>13</v>
      </c>
      <c r="I4512" s="32">
        <f>VLOOKUP(Table1[[#This Row],[WeekName]],LookUp!A:B,2)</f>
        <v>43500</v>
      </c>
      <c r="J4512" s="47">
        <f>MONTH(Table1[[#This Row],[DateTime]])</f>
        <v>2</v>
      </c>
    </row>
    <row r="4513" spans="1:10" x14ac:dyDescent="0.25">
      <c r="A4513" s="15" t="s">
        <v>37</v>
      </c>
      <c r="B4513" s="17">
        <v>43501</v>
      </c>
      <c r="C4513" s="18">
        <v>264</v>
      </c>
      <c r="D4513" s="18">
        <v>15</v>
      </c>
      <c r="E4513" s="18">
        <v>249</v>
      </c>
      <c r="F4513" s="9">
        <v>0</v>
      </c>
      <c r="G4513" s="24">
        <v>6</v>
      </c>
      <c r="H4513" s="24">
        <f>Table1[[#This Row],[Week]]+7</f>
        <v>13</v>
      </c>
      <c r="I4513" s="32">
        <f>VLOOKUP(Table1[[#This Row],[WeekName]],LookUp!A:B,2)</f>
        <v>43500</v>
      </c>
      <c r="J4513" s="47">
        <f>MONTH(Table1[[#This Row],[DateTime]])</f>
        <v>2</v>
      </c>
    </row>
    <row r="4514" spans="1:10" x14ac:dyDescent="0.25">
      <c r="A4514" s="15" t="s">
        <v>38</v>
      </c>
      <c r="B4514" s="17">
        <v>43501</v>
      </c>
      <c r="C4514" s="18">
        <v>94</v>
      </c>
      <c r="D4514" s="18">
        <v>15</v>
      </c>
      <c r="E4514" s="18">
        <v>79</v>
      </c>
      <c r="F4514" s="9">
        <v>0</v>
      </c>
      <c r="G4514" s="24">
        <v>6</v>
      </c>
      <c r="H4514" s="24">
        <f>Table1[[#This Row],[Week]]+7</f>
        <v>13</v>
      </c>
      <c r="I4514" s="32">
        <f>VLOOKUP(Table1[[#This Row],[WeekName]],LookUp!A:B,2)</f>
        <v>43500</v>
      </c>
      <c r="J4514" s="47">
        <f>MONTH(Table1[[#This Row],[DateTime]])</f>
        <v>2</v>
      </c>
    </row>
    <row r="4515" spans="1:10" x14ac:dyDescent="0.25">
      <c r="A4515" s="15" t="s">
        <v>39</v>
      </c>
      <c r="B4515" s="17">
        <v>43501</v>
      </c>
      <c r="C4515" s="18">
        <v>55</v>
      </c>
      <c r="D4515" s="18">
        <v>4</v>
      </c>
      <c r="E4515" s="18">
        <v>51</v>
      </c>
      <c r="F4515" s="9">
        <v>0</v>
      </c>
      <c r="G4515" s="24">
        <v>6</v>
      </c>
      <c r="H4515" s="24">
        <f>Table1[[#This Row],[Week]]+7</f>
        <v>13</v>
      </c>
      <c r="I4515" s="32">
        <f>VLOOKUP(Table1[[#This Row],[WeekName]],LookUp!A:B,2)</f>
        <v>43500</v>
      </c>
      <c r="J4515" s="47">
        <f>MONTH(Table1[[#This Row],[DateTime]])</f>
        <v>2</v>
      </c>
    </row>
    <row r="4516" spans="1:10" x14ac:dyDescent="0.25">
      <c r="A4516" s="15" t="s">
        <v>40</v>
      </c>
      <c r="B4516" s="17">
        <v>43501</v>
      </c>
      <c r="C4516" s="18">
        <v>38</v>
      </c>
      <c r="D4516" s="18">
        <v>0</v>
      </c>
      <c r="E4516" s="18">
        <v>0</v>
      </c>
      <c r="F4516" s="9">
        <v>0</v>
      </c>
      <c r="G4516" s="24">
        <v>6</v>
      </c>
      <c r="H4516" s="24">
        <f>Table1[[#This Row],[Week]]+7</f>
        <v>13</v>
      </c>
      <c r="I4516" s="32">
        <f>VLOOKUP(Table1[[#This Row],[WeekName]],LookUp!A:B,2)</f>
        <v>43500</v>
      </c>
      <c r="J4516" s="47">
        <f>MONTH(Table1[[#This Row],[DateTime]])</f>
        <v>2</v>
      </c>
    </row>
    <row r="4517" spans="1:10" x14ac:dyDescent="0.25">
      <c r="A4517" s="15" t="s">
        <v>41</v>
      </c>
      <c r="B4517" s="17">
        <v>43501</v>
      </c>
      <c r="C4517" s="18">
        <v>852</v>
      </c>
      <c r="D4517" s="18">
        <v>187</v>
      </c>
      <c r="E4517" s="18">
        <v>665</v>
      </c>
      <c r="F4517" s="9">
        <v>0</v>
      </c>
      <c r="G4517" s="24">
        <v>6</v>
      </c>
      <c r="H4517" s="24">
        <f>Table1[[#This Row],[Week]]+7</f>
        <v>13</v>
      </c>
      <c r="I4517" s="32">
        <f>VLOOKUP(Table1[[#This Row],[WeekName]],LookUp!A:B,2)</f>
        <v>43500</v>
      </c>
      <c r="J4517" s="47">
        <f>MONTH(Table1[[#This Row],[DateTime]])</f>
        <v>2</v>
      </c>
    </row>
    <row r="4518" spans="1:10" x14ac:dyDescent="0.25">
      <c r="A4518" s="15" t="s">
        <v>42</v>
      </c>
      <c r="B4518" s="17">
        <v>43501</v>
      </c>
      <c r="C4518" s="18">
        <v>3610</v>
      </c>
      <c r="D4518" s="18">
        <v>235</v>
      </c>
      <c r="E4518" s="18">
        <v>3375</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7</v>
      </c>
      <c r="B4521" s="17">
        <v>43502</v>
      </c>
      <c r="C4521" s="18">
        <v>19</v>
      </c>
      <c r="D4521" s="18">
        <v>1</v>
      </c>
      <c r="E4521" s="18">
        <v>18</v>
      </c>
      <c r="F4521" s="9">
        <v>0</v>
      </c>
      <c r="G4521" s="24">
        <v>6</v>
      </c>
      <c r="H4521" s="24">
        <f>Table1[[#This Row],[Week]]+7</f>
        <v>13</v>
      </c>
      <c r="I4521" s="32">
        <f>VLOOKUP(Table1[[#This Row],[WeekName]],LookUp!A:B,2)</f>
        <v>43500</v>
      </c>
      <c r="J4521" s="47">
        <f>MONTH(Table1[[#This Row],[DateTime]])</f>
        <v>2</v>
      </c>
    </row>
    <row r="4522" spans="1:10" x14ac:dyDescent="0.25">
      <c r="A4522" s="15" t="s">
        <v>8</v>
      </c>
      <c r="B4522" s="17">
        <v>43502</v>
      </c>
      <c r="C4522" s="18">
        <v>67</v>
      </c>
      <c r="D4522" s="18">
        <v>8</v>
      </c>
      <c r="E4522" s="18">
        <v>59</v>
      </c>
      <c r="F4522" s="9">
        <v>0</v>
      </c>
      <c r="G4522" s="24">
        <v>6</v>
      </c>
      <c r="H4522" s="24">
        <f>Table1[[#This Row],[Week]]+7</f>
        <v>13</v>
      </c>
      <c r="I4522" s="32">
        <f>VLOOKUP(Table1[[#This Row],[WeekName]],LookUp!A:B,2)</f>
        <v>43500</v>
      </c>
      <c r="J4522" s="47">
        <f>MONTH(Table1[[#This Row],[DateTime]])</f>
        <v>2</v>
      </c>
    </row>
    <row r="4523" spans="1:10" x14ac:dyDescent="0.25">
      <c r="A4523" s="15" t="s">
        <v>9</v>
      </c>
      <c r="B4523" s="17">
        <v>43502</v>
      </c>
      <c r="C4523" s="18">
        <v>40</v>
      </c>
      <c r="D4523" s="18">
        <v>0</v>
      </c>
      <c r="E4523" s="18">
        <v>40</v>
      </c>
      <c r="F4523" s="9">
        <v>0</v>
      </c>
      <c r="G4523" s="24">
        <v>6</v>
      </c>
      <c r="H4523" s="24">
        <f>Table1[[#This Row],[Week]]+7</f>
        <v>13</v>
      </c>
      <c r="I4523" s="32">
        <f>VLOOKUP(Table1[[#This Row],[WeekName]],LookUp!A:B,2)</f>
        <v>43500</v>
      </c>
      <c r="J4523" s="47">
        <f>MONTH(Table1[[#This Row],[DateTime]])</f>
        <v>2</v>
      </c>
    </row>
    <row r="4524" spans="1:10" x14ac:dyDescent="0.25">
      <c r="A4524" s="15" t="s">
        <v>10</v>
      </c>
      <c r="B4524" s="17">
        <v>43502</v>
      </c>
      <c r="C4524" s="18">
        <v>4</v>
      </c>
      <c r="D4524" s="18">
        <v>1</v>
      </c>
      <c r="E4524" s="18">
        <v>3</v>
      </c>
      <c r="F4524" s="9">
        <v>0</v>
      </c>
      <c r="G4524" s="24">
        <v>6</v>
      </c>
      <c r="H4524" s="24">
        <f>Table1[[#This Row],[Week]]+7</f>
        <v>13</v>
      </c>
      <c r="I4524" s="32">
        <f>VLOOKUP(Table1[[#This Row],[WeekName]],LookUp!A:B,2)</f>
        <v>43500</v>
      </c>
      <c r="J4524" s="47">
        <f>MONTH(Table1[[#This Row],[DateTime]])</f>
        <v>2</v>
      </c>
    </row>
    <row r="4525" spans="1:10" x14ac:dyDescent="0.25">
      <c r="A4525" s="15" t="s">
        <v>11</v>
      </c>
      <c r="B4525" s="17">
        <v>43502</v>
      </c>
      <c r="C4525" s="18">
        <v>11</v>
      </c>
      <c r="D4525" s="18">
        <v>1</v>
      </c>
      <c r="E4525" s="18">
        <v>10</v>
      </c>
      <c r="F4525" s="9">
        <v>0</v>
      </c>
      <c r="G4525" s="24">
        <v>6</v>
      </c>
      <c r="H4525" s="24">
        <f>Table1[[#This Row],[Week]]+7</f>
        <v>13</v>
      </c>
      <c r="I4525" s="32">
        <f>VLOOKUP(Table1[[#This Row],[WeekName]],LookUp!A:B,2)</f>
        <v>43500</v>
      </c>
      <c r="J4525" s="47">
        <f>MONTH(Table1[[#This Row],[DateTime]])</f>
        <v>2</v>
      </c>
    </row>
    <row r="4526" spans="1:10" x14ac:dyDescent="0.25">
      <c r="A4526" s="15" t="s">
        <v>12</v>
      </c>
      <c r="B4526" s="17">
        <v>43502</v>
      </c>
      <c r="C4526" s="18">
        <v>6</v>
      </c>
      <c r="D4526" s="18">
        <v>0</v>
      </c>
      <c r="E4526" s="18">
        <v>6</v>
      </c>
      <c r="F4526" s="9">
        <v>0</v>
      </c>
      <c r="G4526" s="24">
        <v>6</v>
      </c>
      <c r="H4526" s="24">
        <f>Table1[[#This Row],[Week]]+7</f>
        <v>13</v>
      </c>
      <c r="I4526" s="32">
        <f>VLOOKUP(Table1[[#This Row],[WeekName]],LookUp!A:B,2)</f>
        <v>43500</v>
      </c>
      <c r="J4526" s="47">
        <f>MONTH(Table1[[#This Row],[DateTime]])</f>
        <v>2</v>
      </c>
    </row>
    <row r="4527" spans="1:10" x14ac:dyDescent="0.25">
      <c r="A4527" s="15" t="s">
        <v>13</v>
      </c>
      <c r="B4527" s="17">
        <v>43502</v>
      </c>
      <c r="C4527" s="18">
        <v>3489</v>
      </c>
      <c r="D4527" s="18">
        <v>96</v>
      </c>
      <c r="E4527" s="18">
        <v>3368</v>
      </c>
      <c r="F4527" s="9">
        <v>25</v>
      </c>
      <c r="G4527" s="24">
        <v>6</v>
      </c>
      <c r="H4527" s="24">
        <f>Table1[[#This Row],[Week]]+7</f>
        <v>13</v>
      </c>
      <c r="I4527" s="32">
        <f>VLOOKUP(Table1[[#This Row],[WeekName]],LookUp!A:B,2)</f>
        <v>43500</v>
      </c>
      <c r="J4527" s="47">
        <f>MONTH(Table1[[#This Row],[DateTime]])</f>
        <v>2</v>
      </c>
    </row>
    <row r="4528" spans="1:10" x14ac:dyDescent="0.25">
      <c r="A4528" s="15" t="s">
        <v>48</v>
      </c>
      <c r="B4528" s="17">
        <v>43502</v>
      </c>
      <c r="C4528" s="18">
        <v>251</v>
      </c>
      <c r="D4528" s="18">
        <v>1</v>
      </c>
      <c r="E4528" s="18">
        <v>250</v>
      </c>
      <c r="F4528" s="9">
        <v>0</v>
      </c>
      <c r="G4528" s="24">
        <v>6</v>
      </c>
      <c r="H4528" s="24">
        <f>Table1[[#This Row],[Week]]+7</f>
        <v>13</v>
      </c>
      <c r="I4528" s="32">
        <f>VLOOKUP(Table1[[#This Row],[WeekName]],LookUp!A:B,2)</f>
        <v>43500</v>
      </c>
      <c r="J4528" s="47">
        <f>MONTH(Table1[[#This Row],[DateTime]])</f>
        <v>2</v>
      </c>
    </row>
    <row r="4529" spans="1:10" x14ac:dyDescent="0.25">
      <c r="A4529" s="15" t="s">
        <v>14</v>
      </c>
      <c r="B4529" s="17">
        <v>43502</v>
      </c>
      <c r="C4529" s="18">
        <v>264</v>
      </c>
      <c r="D4529" s="18">
        <v>0</v>
      </c>
      <c r="E4529" s="18">
        <v>264</v>
      </c>
      <c r="F4529" s="9">
        <v>0</v>
      </c>
      <c r="G4529" s="24">
        <v>6</v>
      </c>
      <c r="H4529" s="24">
        <f>Table1[[#This Row],[Week]]+7</f>
        <v>13</v>
      </c>
      <c r="I4529" s="32">
        <f>VLOOKUP(Table1[[#This Row],[WeekName]],LookUp!A:B,2)</f>
        <v>43500</v>
      </c>
      <c r="J4529" s="47">
        <f>MONTH(Table1[[#This Row],[DateTime]])</f>
        <v>2</v>
      </c>
    </row>
    <row r="4530" spans="1:10" x14ac:dyDescent="0.25">
      <c r="A4530" s="15" t="s">
        <v>15</v>
      </c>
      <c r="B4530" s="17">
        <v>43502</v>
      </c>
      <c r="C4530" s="18">
        <v>15</v>
      </c>
      <c r="D4530" s="18">
        <v>2</v>
      </c>
      <c r="E4530" s="18">
        <v>13</v>
      </c>
      <c r="F4530" s="9">
        <v>0</v>
      </c>
      <c r="G4530" s="24">
        <v>6</v>
      </c>
      <c r="H4530" s="24">
        <f>Table1[[#This Row],[Week]]+7</f>
        <v>13</v>
      </c>
      <c r="I4530" s="32">
        <f>VLOOKUP(Table1[[#This Row],[WeekName]],LookUp!A:B,2)</f>
        <v>43500</v>
      </c>
      <c r="J4530" s="47">
        <f>MONTH(Table1[[#This Row],[DateTime]])</f>
        <v>2</v>
      </c>
    </row>
    <row r="4531" spans="1:10" x14ac:dyDescent="0.25">
      <c r="A4531" s="15" t="s">
        <v>16</v>
      </c>
      <c r="B4531" s="17">
        <v>43502</v>
      </c>
      <c r="C4531" s="18">
        <v>18</v>
      </c>
      <c r="D4531" s="18">
        <v>1</v>
      </c>
      <c r="E4531" s="18">
        <v>17</v>
      </c>
      <c r="F4531" s="9">
        <v>0</v>
      </c>
      <c r="G4531" s="24">
        <v>6</v>
      </c>
      <c r="H4531" s="24">
        <f>Table1[[#This Row],[Week]]+7</f>
        <v>13</v>
      </c>
      <c r="I4531" s="32">
        <f>VLOOKUP(Table1[[#This Row],[WeekName]],LookUp!A:B,2)</f>
        <v>43500</v>
      </c>
      <c r="J4531" s="47">
        <f>MONTH(Table1[[#This Row],[DateTime]])</f>
        <v>2</v>
      </c>
    </row>
    <row r="4532" spans="1:10" x14ac:dyDescent="0.25">
      <c r="A4532" s="15" t="s">
        <v>17</v>
      </c>
      <c r="B4532" s="17">
        <v>43502</v>
      </c>
      <c r="C4532" s="18">
        <v>140</v>
      </c>
      <c r="D4532" s="18">
        <v>28</v>
      </c>
      <c r="E4532" s="18">
        <v>112</v>
      </c>
      <c r="F4532" s="9">
        <v>0</v>
      </c>
      <c r="G4532" s="24">
        <v>6</v>
      </c>
      <c r="H4532" s="24">
        <f>Table1[[#This Row],[Week]]+7</f>
        <v>13</v>
      </c>
      <c r="I4532" s="32">
        <f>VLOOKUP(Table1[[#This Row],[WeekName]],LookUp!A:B,2)</f>
        <v>43500</v>
      </c>
      <c r="J4532" s="47">
        <f>MONTH(Table1[[#This Row],[DateTime]])</f>
        <v>2</v>
      </c>
    </row>
    <row r="4533" spans="1:10" x14ac:dyDescent="0.25">
      <c r="A4533" s="15" t="s">
        <v>18</v>
      </c>
      <c r="B4533" s="17">
        <v>43502</v>
      </c>
      <c r="C4533" s="18">
        <v>99</v>
      </c>
      <c r="D4533" s="18">
        <v>1</v>
      </c>
      <c r="E4533" s="18">
        <v>98</v>
      </c>
      <c r="F4533" s="9">
        <v>0</v>
      </c>
      <c r="G4533" s="24">
        <v>6</v>
      </c>
      <c r="H4533" s="24">
        <f>Table1[[#This Row],[Week]]+7</f>
        <v>13</v>
      </c>
      <c r="I4533" s="32">
        <f>VLOOKUP(Table1[[#This Row],[WeekName]],LookUp!A:B,2)</f>
        <v>43500</v>
      </c>
      <c r="J4533" s="47">
        <f>MONTH(Table1[[#This Row],[DateTime]])</f>
        <v>2</v>
      </c>
    </row>
    <row r="4534" spans="1:10" x14ac:dyDescent="0.25">
      <c r="A4534" s="15" t="s">
        <v>21</v>
      </c>
      <c r="B4534" s="17">
        <v>43502</v>
      </c>
      <c r="C4534" s="18">
        <v>19</v>
      </c>
      <c r="D4534" s="18">
        <v>3</v>
      </c>
      <c r="E4534" s="18">
        <v>16</v>
      </c>
      <c r="F4534" s="9">
        <v>0</v>
      </c>
      <c r="G4534" s="24">
        <v>6</v>
      </c>
      <c r="H4534" s="24">
        <f>Table1[[#This Row],[Week]]+7</f>
        <v>13</v>
      </c>
      <c r="I4534" s="32">
        <f>VLOOKUP(Table1[[#This Row],[WeekName]],LookUp!A:B,2)</f>
        <v>43500</v>
      </c>
      <c r="J4534" s="47">
        <f>MONTH(Table1[[#This Row],[DateTime]])</f>
        <v>2</v>
      </c>
    </row>
    <row r="4535" spans="1:10" x14ac:dyDescent="0.25">
      <c r="A4535" s="15" t="s">
        <v>22</v>
      </c>
      <c r="B4535" s="17">
        <v>43502</v>
      </c>
      <c r="C4535" s="18">
        <v>2</v>
      </c>
      <c r="D4535" s="18">
        <v>0</v>
      </c>
      <c r="E4535" s="18">
        <v>2</v>
      </c>
      <c r="F4535" s="9">
        <v>0</v>
      </c>
      <c r="G4535" s="24">
        <v>6</v>
      </c>
      <c r="H4535" s="24">
        <f>Table1[[#This Row],[Week]]+7</f>
        <v>13</v>
      </c>
      <c r="I4535" s="32">
        <f>VLOOKUP(Table1[[#This Row],[WeekName]],LookUp!A:B,2)</f>
        <v>43500</v>
      </c>
      <c r="J4535" s="47">
        <f>MONTH(Table1[[#This Row],[DateTime]])</f>
        <v>2</v>
      </c>
    </row>
    <row r="4536" spans="1:10" x14ac:dyDescent="0.25">
      <c r="A4536" s="15" t="s">
        <v>23</v>
      </c>
      <c r="B4536" s="17">
        <v>43502</v>
      </c>
      <c r="C4536" s="18">
        <v>163</v>
      </c>
      <c r="D4536" s="18">
        <v>1</v>
      </c>
      <c r="E4536" s="18">
        <v>162</v>
      </c>
      <c r="F4536" s="9">
        <v>0</v>
      </c>
      <c r="G4536" s="24">
        <v>6</v>
      </c>
      <c r="H4536" s="24">
        <f>Table1[[#This Row],[Week]]+7</f>
        <v>13</v>
      </c>
      <c r="I4536" s="32">
        <f>VLOOKUP(Table1[[#This Row],[WeekName]],LookUp!A:B,2)</f>
        <v>43500</v>
      </c>
      <c r="J4536" s="47">
        <f>MONTH(Table1[[#This Row],[DateTime]])</f>
        <v>2</v>
      </c>
    </row>
    <row r="4537" spans="1:10" x14ac:dyDescent="0.25">
      <c r="A4537" s="15" t="s">
        <v>24</v>
      </c>
      <c r="B4537" s="17">
        <v>43502</v>
      </c>
      <c r="C4537" s="18">
        <v>6</v>
      </c>
      <c r="D4537" s="18">
        <v>0</v>
      </c>
      <c r="E4537" s="18">
        <v>6</v>
      </c>
      <c r="F4537" s="9">
        <v>0</v>
      </c>
      <c r="G4537" s="24">
        <v>6</v>
      </c>
      <c r="H4537" s="24">
        <f>Table1[[#This Row],[Week]]+7</f>
        <v>13</v>
      </c>
      <c r="I4537" s="32">
        <f>VLOOKUP(Table1[[#This Row],[WeekName]],LookUp!A:B,2)</f>
        <v>43500</v>
      </c>
      <c r="J4537" s="47">
        <f>MONTH(Table1[[#This Row],[DateTime]])</f>
        <v>2</v>
      </c>
    </row>
    <row r="4538" spans="1:10" x14ac:dyDescent="0.25">
      <c r="A4538" s="15" t="s">
        <v>25</v>
      </c>
      <c r="B4538" s="17">
        <v>43502</v>
      </c>
      <c r="C4538" s="18">
        <v>163</v>
      </c>
      <c r="D4538" s="18">
        <v>0</v>
      </c>
      <c r="E4538" s="18">
        <v>163</v>
      </c>
      <c r="F4538" s="9">
        <v>0</v>
      </c>
      <c r="G4538" s="24">
        <v>6</v>
      </c>
      <c r="H4538" s="24">
        <f>Table1[[#This Row],[Week]]+7</f>
        <v>13</v>
      </c>
      <c r="I4538" s="32">
        <f>VLOOKUP(Table1[[#This Row],[WeekName]],LookUp!A:B,2)</f>
        <v>43500</v>
      </c>
      <c r="J4538" s="47">
        <f>MONTH(Table1[[#This Row],[DateTime]])</f>
        <v>2</v>
      </c>
    </row>
    <row r="4539" spans="1:10" x14ac:dyDescent="0.25">
      <c r="A4539" s="15" t="s">
        <v>26</v>
      </c>
      <c r="B4539" s="17">
        <v>43502</v>
      </c>
      <c r="C4539" s="18">
        <v>539</v>
      </c>
      <c r="D4539" s="18">
        <v>8</v>
      </c>
      <c r="E4539" s="18">
        <v>531</v>
      </c>
      <c r="F4539" s="9">
        <v>0</v>
      </c>
      <c r="G4539" s="24">
        <v>6</v>
      </c>
      <c r="H4539" s="24">
        <f>Table1[[#This Row],[Week]]+7</f>
        <v>13</v>
      </c>
      <c r="I4539" s="32">
        <f>VLOOKUP(Table1[[#This Row],[WeekName]],LookUp!A:B,2)</f>
        <v>43500</v>
      </c>
      <c r="J4539" s="47">
        <f>MONTH(Table1[[#This Row],[DateTime]])</f>
        <v>2</v>
      </c>
    </row>
    <row r="4540" spans="1:10" x14ac:dyDescent="0.25">
      <c r="A4540" s="15" t="s">
        <v>27</v>
      </c>
      <c r="B4540" s="17">
        <v>43502</v>
      </c>
      <c r="C4540" s="18">
        <v>1661</v>
      </c>
      <c r="D4540" s="18">
        <v>25</v>
      </c>
      <c r="E4540" s="18">
        <v>1636</v>
      </c>
      <c r="F4540" s="9">
        <v>0</v>
      </c>
      <c r="G4540" s="24">
        <v>6</v>
      </c>
      <c r="H4540" s="24">
        <f>Table1[[#This Row],[Week]]+7</f>
        <v>13</v>
      </c>
      <c r="I4540" s="32">
        <f>VLOOKUP(Table1[[#This Row],[WeekName]],LookUp!A:B,2)</f>
        <v>43500</v>
      </c>
      <c r="J4540" s="47">
        <f>MONTH(Table1[[#This Row],[DateTime]])</f>
        <v>2</v>
      </c>
    </row>
    <row r="4541" spans="1:10" x14ac:dyDescent="0.25">
      <c r="A4541" s="15" t="s">
        <v>28</v>
      </c>
      <c r="B4541" s="17">
        <v>43502</v>
      </c>
      <c r="C4541" s="18">
        <v>134</v>
      </c>
      <c r="D4541" s="18">
        <v>16</v>
      </c>
      <c r="E4541" s="18">
        <v>118</v>
      </c>
      <c r="F4541" s="9">
        <v>0</v>
      </c>
      <c r="G4541" s="24">
        <v>6</v>
      </c>
      <c r="H4541" s="24">
        <f>Table1[[#This Row],[Week]]+7</f>
        <v>13</v>
      </c>
      <c r="I4541" s="32">
        <f>VLOOKUP(Table1[[#This Row],[WeekName]],LookUp!A:B,2)</f>
        <v>43500</v>
      </c>
      <c r="J4541" s="47">
        <f>MONTH(Table1[[#This Row],[DateTime]])</f>
        <v>2</v>
      </c>
    </row>
    <row r="4542" spans="1:10" x14ac:dyDescent="0.25">
      <c r="A4542" s="15" t="s">
        <v>29</v>
      </c>
      <c r="B4542" s="17">
        <v>43502</v>
      </c>
      <c r="C4542" s="18">
        <v>34</v>
      </c>
      <c r="D4542" s="18">
        <v>0</v>
      </c>
      <c r="E4542" s="18">
        <v>34</v>
      </c>
      <c r="F4542" s="9">
        <v>0</v>
      </c>
      <c r="G4542" s="24">
        <v>6</v>
      </c>
      <c r="H4542" s="24">
        <f>Table1[[#This Row],[Week]]+7</f>
        <v>13</v>
      </c>
      <c r="I4542" s="32">
        <f>VLOOKUP(Table1[[#This Row],[WeekName]],LookUp!A:B,2)</f>
        <v>43500</v>
      </c>
      <c r="J4542" s="47">
        <f>MONTH(Table1[[#This Row],[DateTime]])</f>
        <v>2</v>
      </c>
    </row>
    <row r="4543" spans="1:10" x14ac:dyDescent="0.25">
      <c r="A4543" s="15" t="s">
        <v>30</v>
      </c>
      <c r="B4543" s="17">
        <v>43502</v>
      </c>
      <c r="C4543" s="18">
        <v>16</v>
      </c>
      <c r="D4543" s="18">
        <v>1</v>
      </c>
      <c r="E4543" s="18">
        <v>15</v>
      </c>
      <c r="F4543" s="9">
        <v>0</v>
      </c>
      <c r="G4543" s="24">
        <v>6</v>
      </c>
      <c r="H4543" s="24">
        <f>Table1[[#This Row],[Week]]+7</f>
        <v>13</v>
      </c>
      <c r="I4543" s="32">
        <f>VLOOKUP(Table1[[#This Row],[WeekName]],LookUp!A:B,2)</f>
        <v>43500</v>
      </c>
      <c r="J4543" s="47">
        <f>MONTH(Table1[[#This Row],[DateTime]])</f>
        <v>2</v>
      </c>
    </row>
    <row r="4544" spans="1:10" x14ac:dyDescent="0.25">
      <c r="A4544" s="15" t="s">
        <v>31</v>
      </c>
      <c r="B4544" s="17">
        <v>43502</v>
      </c>
      <c r="C4544" s="18">
        <v>9</v>
      </c>
      <c r="D4544" s="18">
        <v>0</v>
      </c>
      <c r="E4544" s="18">
        <v>9</v>
      </c>
      <c r="F4544" s="9">
        <v>0</v>
      </c>
      <c r="G4544" s="24">
        <v>6</v>
      </c>
      <c r="H4544" s="24">
        <f>Table1[[#This Row],[Week]]+7</f>
        <v>13</v>
      </c>
      <c r="I4544" s="32">
        <f>VLOOKUP(Table1[[#This Row],[WeekName]],LookUp!A:B,2)</f>
        <v>43500</v>
      </c>
      <c r="J4544" s="47">
        <f>MONTH(Table1[[#This Row],[DateTime]])</f>
        <v>2</v>
      </c>
    </row>
    <row r="4545" spans="1:10" x14ac:dyDescent="0.25">
      <c r="A4545" s="15" t="s">
        <v>32</v>
      </c>
      <c r="B4545" s="17">
        <v>43502</v>
      </c>
      <c r="C4545" s="18">
        <v>157</v>
      </c>
      <c r="D4545" s="18">
        <v>10</v>
      </c>
      <c r="E4545" s="18">
        <v>147</v>
      </c>
      <c r="F4545" s="9">
        <v>0</v>
      </c>
      <c r="G4545" s="24">
        <v>6</v>
      </c>
      <c r="H4545" s="24">
        <f>Table1[[#This Row],[Week]]+7</f>
        <v>13</v>
      </c>
      <c r="I4545" s="32">
        <f>VLOOKUP(Table1[[#This Row],[WeekName]],LookUp!A:B,2)</f>
        <v>43500</v>
      </c>
      <c r="J4545" s="47">
        <f>MONTH(Table1[[#This Row],[DateTime]])</f>
        <v>2</v>
      </c>
    </row>
    <row r="4546" spans="1:10" x14ac:dyDescent="0.25">
      <c r="A4546" s="15" t="s">
        <v>33</v>
      </c>
      <c r="B4546" s="17">
        <v>43502</v>
      </c>
      <c r="C4546" s="18">
        <v>54</v>
      </c>
      <c r="D4546" s="18">
        <v>5</v>
      </c>
      <c r="E4546" s="18">
        <v>49</v>
      </c>
      <c r="F4546" s="9">
        <v>0</v>
      </c>
      <c r="G4546" s="24">
        <v>6</v>
      </c>
      <c r="H4546" s="24">
        <f>Table1[[#This Row],[Week]]+7</f>
        <v>13</v>
      </c>
      <c r="I4546" s="32">
        <f>VLOOKUP(Table1[[#This Row],[WeekName]],LookUp!A:B,2)</f>
        <v>43500</v>
      </c>
      <c r="J4546" s="47">
        <f>MONTH(Table1[[#This Row],[DateTime]])</f>
        <v>2</v>
      </c>
    </row>
    <row r="4547" spans="1:10" x14ac:dyDescent="0.25">
      <c r="A4547" s="15" t="s">
        <v>34</v>
      </c>
      <c r="B4547" s="17">
        <v>43502</v>
      </c>
      <c r="C4547" s="18">
        <v>73</v>
      </c>
      <c r="D4547" s="18">
        <v>13</v>
      </c>
      <c r="E4547" s="18">
        <v>60</v>
      </c>
      <c r="F4547" s="9">
        <v>0</v>
      </c>
      <c r="G4547" s="24">
        <v>6</v>
      </c>
      <c r="H4547" s="24">
        <f>Table1[[#This Row],[Week]]+7</f>
        <v>13</v>
      </c>
      <c r="I4547" s="32">
        <f>VLOOKUP(Table1[[#This Row],[WeekName]],LookUp!A:B,2)</f>
        <v>43500</v>
      </c>
      <c r="J4547" s="47">
        <f>MONTH(Table1[[#This Row],[DateTime]])</f>
        <v>2</v>
      </c>
    </row>
    <row r="4548" spans="1:10" x14ac:dyDescent="0.25">
      <c r="A4548" s="15" t="s">
        <v>35</v>
      </c>
      <c r="B4548" s="17">
        <v>43502</v>
      </c>
      <c r="C4548" s="18">
        <v>379</v>
      </c>
      <c r="D4548" s="18">
        <v>20</v>
      </c>
      <c r="E4548" s="18">
        <v>359</v>
      </c>
      <c r="F4548" s="9">
        <v>0</v>
      </c>
      <c r="G4548" s="24">
        <v>6</v>
      </c>
      <c r="H4548" s="24">
        <f>Table1[[#This Row],[Week]]+7</f>
        <v>13</v>
      </c>
      <c r="I4548" s="32">
        <f>VLOOKUP(Table1[[#This Row],[WeekName]],LookUp!A:B,2)</f>
        <v>43500</v>
      </c>
      <c r="J4548" s="47">
        <f>MONTH(Table1[[#This Row],[DateTime]])</f>
        <v>2</v>
      </c>
    </row>
    <row r="4549" spans="1:10" x14ac:dyDescent="0.25">
      <c r="A4549" s="15" t="s">
        <v>36</v>
      </c>
      <c r="B4549" s="17">
        <v>43502</v>
      </c>
      <c r="C4549" s="18">
        <v>379</v>
      </c>
      <c r="D4549" s="18">
        <v>0</v>
      </c>
      <c r="E4549" s="18">
        <v>379</v>
      </c>
      <c r="F4549" s="9">
        <v>0</v>
      </c>
      <c r="G4549" s="24">
        <v>6</v>
      </c>
      <c r="H4549" s="24">
        <f>Table1[[#This Row],[Week]]+7</f>
        <v>13</v>
      </c>
      <c r="I4549" s="32">
        <f>VLOOKUP(Table1[[#This Row],[WeekName]],LookUp!A:B,2)</f>
        <v>43500</v>
      </c>
      <c r="J4549" s="47">
        <f>MONTH(Table1[[#This Row],[DateTime]])</f>
        <v>2</v>
      </c>
    </row>
    <row r="4550" spans="1:10" x14ac:dyDescent="0.25">
      <c r="A4550" s="15" t="s">
        <v>37</v>
      </c>
      <c r="B4550" s="17">
        <v>43502</v>
      </c>
      <c r="C4550" s="18">
        <v>253</v>
      </c>
      <c r="D4550" s="18">
        <v>26</v>
      </c>
      <c r="E4550" s="18">
        <v>227</v>
      </c>
      <c r="F4550" s="9">
        <v>0</v>
      </c>
      <c r="G4550" s="24">
        <v>6</v>
      </c>
      <c r="H4550" s="24">
        <f>Table1[[#This Row],[Week]]+7</f>
        <v>13</v>
      </c>
      <c r="I4550" s="32">
        <f>VLOOKUP(Table1[[#This Row],[WeekName]],LookUp!A:B,2)</f>
        <v>43500</v>
      </c>
      <c r="J4550" s="47">
        <f>MONTH(Table1[[#This Row],[DateTime]])</f>
        <v>2</v>
      </c>
    </row>
    <row r="4551" spans="1:10" x14ac:dyDescent="0.25">
      <c r="A4551" s="15" t="s">
        <v>38</v>
      </c>
      <c r="B4551" s="17">
        <v>43502</v>
      </c>
      <c r="C4551" s="18">
        <v>88</v>
      </c>
      <c r="D4551" s="18">
        <v>14</v>
      </c>
      <c r="E4551" s="18">
        <v>74</v>
      </c>
      <c r="F4551" s="9">
        <v>0</v>
      </c>
      <c r="G4551" s="24">
        <v>6</v>
      </c>
      <c r="H4551" s="24">
        <f>Table1[[#This Row],[Week]]+7</f>
        <v>13</v>
      </c>
      <c r="I4551" s="32">
        <f>VLOOKUP(Table1[[#This Row],[WeekName]],LookUp!A:B,2)</f>
        <v>43500</v>
      </c>
      <c r="J4551" s="47">
        <f>MONTH(Table1[[#This Row],[DateTime]])</f>
        <v>2</v>
      </c>
    </row>
    <row r="4552" spans="1:10" x14ac:dyDescent="0.25">
      <c r="A4552" s="15" t="s">
        <v>39</v>
      </c>
      <c r="B4552" s="17">
        <v>43502</v>
      </c>
      <c r="C4552" s="18">
        <v>53</v>
      </c>
      <c r="D4552" s="18">
        <v>3</v>
      </c>
      <c r="E4552" s="18">
        <v>50</v>
      </c>
      <c r="F4552" s="9">
        <v>0</v>
      </c>
      <c r="G4552" s="24">
        <v>6</v>
      </c>
      <c r="H4552" s="24">
        <f>Table1[[#This Row],[Week]]+7</f>
        <v>13</v>
      </c>
      <c r="I4552" s="32">
        <f>VLOOKUP(Table1[[#This Row],[WeekName]],LookUp!A:B,2)</f>
        <v>43500</v>
      </c>
      <c r="J4552" s="47">
        <f>MONTH(Table1[[#This Row],[DateTime]])</f>
        <v>2</v>
      </c>
    </row>
    <row r="4553" spans="1:10" x14ac:dyDescent="0.25">
      <c r="A4553" s="15" t="s">
        <v>40</v>
      </c>
      <c r="B4553" s="17">
        <v>43502</v>
      </c>
      <c r="C4553" s="18">
        <v>46</v>
      </c>
      <c r="D4553" s="18">
        <v>0</v>
      </c>
      <c r="E4553" s="18">
        <v>0</v>
      </c>
      <c r="F4553" s="9">
        <v>0</v>
      </c>
      <c r="G4553" s="24">
        <v>6</v>
      </c>
      <c r="H4553" s="24">
        <f>Table1[[#This Row],[Week]]+7</f>
        <v>13</v>
      </c>
      <c r="I4553" s="32">
        <f>VLOOKUP(Table1[[#This Row],[WeekName]],LookUp!A:B,2)</f>
        <v>43500</v>
      </c>
      <c r="J4553" s="47">
        <f>MONTH(Table1[[#This Row],[DateTime]])</f>
        <v>2</v>
      </c>
    </row>
    <row r="4554" spans="1:10" x14ac:dyDescent="0.25">
      <c r="A4554" s="15" t="s">
        <v>41</v>
      </c>
      <c r="B4554" s="17">
        <v>43502</v>
      </c>
      <c r="C4554" s="18">
        <v>755</v>
      </c>
      <c r="D4554" s="18">
        <v>165</v>
      </c>
      <c r="E4554" s="18">
        <v>590</v>
      </c>
      <c r="F4554" s="9">
        <v>0</v>
      </c>
      <c r="G4554" s="24">
        <v>6</v>
      </c>
      <c r="H4554" s="24">
        <f>Table1[[#This Row],[Week]]+7</f>
        <v>13</v>
      </c>
      <c r="I4554" s="32">
        <f>VLOOKUP(Table1[[#This Row],[WeekName]],LookUp!A:B,2)</f>
        <v>43500</v>
      </c>
      <c r="J4554" s="47">
        <f>MONTH(Table1[[#This Row],[DateTime]])</f>
        <v>2</v>
      </c>
    </row>
    <row r="4555" spans="1:10" x14ac:dyDescent="0.25">
      <c r="A4555" s="15" t="s">
        <v>42</v>
      </c>
      <c r="B4555" s="17">
        <v>43502</v>
      </c>
      <c r="C4555" s="18">
        <v>3362</v>
      </c>
      <c r="D4555" s="18">
        <v>225</v>
      </c>
      <c r="E4555" s="18">
        <v>3136</v>
      </c>
      <c r="F4555" s="9">
        <v>1</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7</v>
      </c>
      <c r="B4559" s="17">
        <v>43503</v>
      </c>
      <c r="C4559" s="18">
        <v>10</v>
      </c>
      <c r="D4559" s="18">
        <v>1</v>
      </c>
      <c r="E4559" s="18">
        <v>9</v>
      </c>
      <c r="F4559" s="9">
        <v>0</v>
      </c>
      <c r="G4559" s="24">
        <v>6</v>
      </c>
      <c r="H4559" s="24">
        <f>Table1[[#This Row],[Week]]+7</f>
        <v>13</v>
      </c>
      <c r="I4559" s="32">
        <f>VLOOKUP(Table1[[#This Row],[WeekName]],LookUp!A:B,2)</f>
        <v>43500</v>
      </c>
      <c r="J4559" s="47">
        <f>MONTH(Table1[[#This Row],[DateTime]])</f>
        <v>2</v>
      </c>
    </row>
    <row r="4560" spans="1:10" x14ac:dyDescent="0.25">
      <c r="A4560" s="15" t="s">
        <v>8</v>
      </c>
      <c r="B4560" s="17">
        <v>43503</v>
      </c>
      <c r="C4560" s="18">
        <v>41</v>
      </c>
      <c r="D4560" s="18">
        <v>6</v>
      </c>
      <c r="E4560" s="18">
        <v>35</v>
      </c>
      <c r="F4560" s="9">
        <v>0</v>
      </c>
      <c r="G4560" s="24">
        <v>6</v>
      </c>
      <c r="H4560" s="24">
        <f>Table1[[#This Row],[Week]]+7</f>
        <v>13</v>
      </c>
      <c r="I4560" s="32">
        <f>VLOOKUP(Table1[[#This Row],[WeekName]],LookUp!A:B,2)</f>
        <v>43500</v>
      </c>
      <c r="J4560" s="47">
        <f>MONTH(Table1[[#This Row],[DateTime]])</f>
        <v>2</v>
      </c>
    </row>
    <row r="4561" spans="1:10" x14ac:dyDescent="0.25">
      <c r="A4561" s="15" t="s">
        <v>9</v>
      </c>
      <c r="B4561" s="17">
        <v>43503</v>
      </c>
      <c r="C4561" s="18">
        <v>25</v>
      </c>
      <c r="D4561" s="18">
        <v>2</v>
      </c>
      <c r="E4561" s="18">
        <v>23</v>
      </c>
      <c r="F4561" s="9">
        <v>0</v>
      </c>
      <c r="G4561" s="24">
        <v>6</v>
      </c>
      <c r="H4561" s="24">
        <f>Table1[[#This Row],[Week]]+7</f>
        <v>13</v>
      </c>
      <c r="I4561" s="32">
        <f>VLOOKUP(Table1[[#This Row],[WeekName]],LookUp!A:B,2)</f>
        <v>43500</v>
      </c>
      <c r="J4561" s="47">
        <f>MONTH(Table1[[#This Row],[DateTime]])</f>
        <v>2</v>
      </c>
    </row>
    <row r="4562" spans="1:10" x14ac:dyDescent="0.25">
      <c r="A4562" s="15" t="s">
        <v>10</v>
      </c>
      <c r="B4562" s="17">
        <v>43503</v>
      </c>
      <c r="C4562" s="18">
        <v>4</v>
      </c>
      <c r="D4562" s="18">
        <v>1</v>
      </c>
      <c r="E4562" s="18">
        <v>3</v>
      </c>
      <c r="F4562" s="9">
        <v>0</v>
      </c>
      <c r="G4562" s="24">
        <v>6</v>
      </c>
      <c r="H4562" s="24">
        <f>Table1[[#This Row],[Week]]+7</f>
        <v>13</v>
      </c>
      <c r="I4562" s="32">
        <f>VLOOKUP(Table1[[#This Row],[WeekName]],LookUp!A:B,2)</f>
        <v>43500</v>
      </c>
      <c r="J4562" s="47">
        <f>MONTH(Table1[[#This Row],[DateTime]])</f>
        <v>2</v>
      </c>
    </row>
    <row r="4563" spans="1:10" x14ac:dyDescent="0.25">
      <c r="A4563" s="15" t="s">
        <v>11</v>
      </c>
      <c r="B4563" s="17">
        <v>43503</v>
      </c>
      <c r="C4563" s="18">
        <v>22</v>
      </c>
      <c r="D4563" s="18">
        <v>1</v>
      </c>
      <c r="E4563" s="18">
        <v>21</v>
      </c>
      <c r="F4563" s="9">
        <v>0</v>
      </c>
      <c r="G4563" s="24">
        <v>6</v>
      </c>
      <c r="H4563" s="24">
        <f>Table1[[#This Row],[Week]]+7</f>
        <v>13</v>
      </c>
      <c r="I4563" s="32">
        <f>VLOOKUP(Table1[[#This Row],[WeekName]],LookUp!A:B,2)</f>
        <v>43500</v>
      </c>
      <c r="J4563" s="47">
        <f>MONTH(Table1[[#This Row],[DateTime]])</f>
        <v>2</v>
      </c>
    </row>
    <row r="4564" spans="1:10" x14ac:dyDescent="0.25">
      <c r="A4564" s="15" t="s">
        <v>12</v>
      </c>
      <c r="B4564" s="17">
        <v>43503</v>
      </c>
      <c r="C4564" s="18">
        <v>17</v>
      </c>
      <c r="D4564" s="18">
        <v>1</v>
      </c>
      <c r="E4564" s="18">
        <v>16</v>
      </c>
      <c r="F4564" s="9">
        <v>0</v>
      </c>
      <c r="G4564" s="24">
        <v>6</v>
      </c>
      <c r="H4564" s="24">
        <f>Table1[[#This Row],[Week]]+7</f>
        <v>13</v>
      </c>
      <c r="I4564" s="32">
        <f>VLOOKUP(Table1[[#This Row],[WeekName]],LookUp!A:B,2)</f>
        <v>43500</v>
      </c>
      <c r="J4564" s="47">
        <f>MONTH(Table1[[#This Row],[DateTime]])</f>
        <v>2</v>
      </c>
    </row>
    <row r="4565" spans="1:10" x14ac:dyDescent="0.25">
      <c r="A4565" s="15" t="s">
        <v>13</v>
      </c>
      <c r="B4565" s="17">
        <v>43503</v>
      </c>
      <c r="C4565" s="18">
        <v>3311</v>
      </c>
      <c r="D4565" s="18">
        <v>83</v>
      </c>
      <c r="E4565" s="18">
        <v>3200</v>
      </c>
      <c r="F4565" s="9">
        <v>28</v>
      </c>
      <c r="G4565" s="24">
        <v>6</v>
      </c>
      <c r="H4565" s="24">
        <f>Table1[[#This Row],[Week]]+7</f>
        <v>13</v>
      </c>
      <c r="I4565" s="32">
        <f>VLOOKUP(Table1[[#This Row],[WeekName]],LookUp!A:B,2)</f>
        <v>43500</v>
      </c>
      <c r="J4565" s="47">
        <f>MONTH(Table1[[#This Row],[DateTime]])</f>
        <v>2</v>
      </c>
    </row>
    <row r="4566" spans="1:10" x14ac:dyDescent="0.25">
      <c r="A4566" s="15" t="s">
        <v>48</v>
      </c>
      <c r="B4566" s="17">
        <v>43503</v>
      </c>
      <c r="C4566" s="18">
        <v>277</v>
      </c>
      <c r="D4566" s="18">
        <v>3</v>
      </c>
      <c r="E4566" s="18">
        <v>274</v>
      </c>
      <c r="F4566" s="9">
        <v>0</v>
      </c>
      <c r="G4566" s="24">
        <v>6</v>
      </c>
      <c r="H4566" s="24">
        <f>Table1[[#This Row],[Week]]+7</f>
        <v>13</v>
      </c>
      <c r="I4566" s="32">
        <f>VLOOKUP(Table1[[#This Row],[WeekName]],LookUp!A:B,2)</f>
        <v>43500</v>
      </c>
      <c r="J4566" s="47">
        <f>MONTH(Table1[[#This Row],[DateTime]])</f>
        <v>2</v>
      </c>
    </row>
    <row r="4567" spans="1:10" x14ac:dyDescent="0.25">
      <c r="A4567" s="15" t="s">
        <v>14</v>
      </c>
      <c r="B4567" s="17">
        <v>43503</v>
      </c>
      <c r="C4567" s="18">
        <v>282</v>
      </c>
      <c r="D4567" s="18">
        <v>0</v>
      </c>
      <c r="E4567" s="18">
        <v>282</v>
      </c>
      <c r="F4567" s="9">
        <v>0</v>
      </c>
      <c r="G4567" s="24">
        <v>6</v>
      </c>
      <c r="H4567" s="24">
        <f>Table1[[#This Row],[Week]]+7</f>
        <v>13</v>
      </c>
      <c r="I4567" s="32">
        <f>VLOOKUP(Table1[[#This Row],[WeekName]],LookUp!A:B,2)</f>
        <v>43500</v>
      </c>
      <c r="J4567" s="47">
        <f>MONTH(Table1[[#This Row],[DateTime]])</f>
        <v>2</v>
      </c>
    </row>
    <row r="4568" spans="1:10" x14ac:dyDescent="0.25">
      <c r="A4568" s="15" t="s">
        <v>15</v>
      </c>
      <c r="B4568" s="17">
        <v>43503</v>
      </c>
      <c r="C4568" s="18">
        <v>13</v>
      </c>
      <c r="D4568" s="18">
        <v>3</v>
      </c>
      <c r="E4568" s="18">
        <v>10</v>
      </c>
      <c r="F4568" s="9">
        <v>0</v>
      </c>
      <c r="G4568" s="24">
        <v>6</v>
      </c>
      <c r="H4568" s="24">
        <f>Table1[[#This Row],[Week]]+7</f>
        <v>13</v>
      </c>
      <c r="I4568" s="32">
        <f>VLOOKUP(Table1[[#This Row],[WeekName]],LookUp!A:B,2)</f>
        <v>43500</v>
      </c>
      <c r="J4568" s="47">
        <f>MONTH(Table1[[#This Row],[DateTime]])</f>
        <v>2</v>
      </c>
    </row>
    <row r="4569" spans="1:10" x14ac:dyDescent="0.25">
      <c r="A4569" s="15" t="s">
        <v>16</v>
      </c>
      <c r="B4569" s="17">
        <v>43503</v>
      </c>
      <c r="C4569" s="18">
        <v>16</v>
      </c>
      <c r="D4569" s="18">
        <v>2</v>
      </c>
      <c r="E4569" s="18">
        <v>14</v>
      </c>
      <c r="F4569" s="9">
        <v>0</v>
      </c>
      <c r="G4569" s="24">
        <v>6</v>
      </c>
      <c r="H4569" s="24">
        <f>Table1[[#This Row],[Week]]+7</f>
        <v>13</v>
      </c>
      <c r="I4569" s="32">
        <f>VLOOKUP(Table1[[#This Row],[WeekName]],LookUp!A:B,2)</f>
        <v>43500</v>
      </c>
      <c r="J4569" s="47">
        <f>MONTH(Table1[[#This Row],[DateTime]])</f>
        <v>2</v>
      </c>
    </row>
    <row r="4570" spans="1:10" x14ac:dyDescent="0.25">
      <c r="A4570" s="15" t="s">
        <v>17</v>
      </c>
      <c r="B4570" s="17">
        <v>43503</v>
      </c>
      <c r="C4570" s="18">
        <v>160</v>
      </c>
      <c r="D4570" s="18">
        <v>33</v>
      </c>
      <c r="E4570" s="18">
        <v>127</v>
      </c>
      <c r="F4570" s="9">
        <v>0</v>
      </c>
      <c r="G4570" s="24">
        <v>6</v>
      </c>
      <c r="H4570" s="24">
        <f>Table1[[#This Row],[Week]]+7</f>
        <v>13</v>
      </c>
      <c r="I4570" s="32">
        <f>VLOOKUP(Table1[[#This Row],[WeekName]],LookUp!A:B,2)</f>
        <v>43500</v>
      </c>
      <c r="J4570" s="47">
        <f>MONTH(Table1[[#This Row],[DateTime]])</f>
        <v>2</v>
      </c>
    </row>
    <row r="4571" spans="1:10" x14ac:dyDescent="0.25">
      <c r="A4571" s="15" t="s">
        <v>18</v>
      </c>
      <c r="B4571" s="17">
        <v>43503</v>
      </c>
      <c r="C4571" s="18">
        <v>103</v>
      </c>
      <c r="D4571" s="18">
        <v>2</v>
      </c>
      <c r="E4571" s="18">
        <v>101</v>
      </c>
      <c r="F4571" s="9">
        <v>0</v>
      </c>
      <c r="G4571" s="24">
        <v>6</v>
      </c>
      <c r="H4571" s="24">
        <f>Table1[[#This Row],[Week]]+7</f>
        <v>13</v>
      </c>
      <c r="I4571" s="32">
        <f>VLOOKUP(Table1[[#This Row],[WeekName]],LookUp!A:B,2)</f>
        <v>43500</v>
      </c>
      <c r="J4571" s="47">
        <f>MONTH(Table1[[#This Row],[DateTime]])</f>
        <v>2</v>
      </c>
    </row>
    <row r="4572" spans="1:10" x14ac:dyDescent="0.25">
      <c r="A4572" s="15" t="s">
        <v>21</v>
      </c>
      <c r="B4572" s="17">
        <v>43503</v>
      </c>
      <c r="C4572" s="18">
        <v>27</v>
      </c>
      <c r="D4572" s="18">
        <v>2</v>
      </c>
      <c r="E4572" s="18">
        <v>25</v>
      </c>
      <c r="F4572" s="9">
        <v>0</v>
      </c>
      <c r="G4572" s="24">
        <v>6</v>
      </c>
      <c r="H4572" s="24">
        <f>Table1[[#This Row],[Week]]+7</f>
        <v>13</v>
      </c>
      <c r="I4572" s="32">
        <f>VLOOKUP(Table1[[#This Row],[WeekName]],LookUp!A:B,2)</f>
        <v>43500</v>
      </c>
      <c r="J4572" s="47">
        <f>MONTH(Table1[[#This Row],[DateTime]])</f>
        <v>2</v>
      </c>
    </row>
    <row r="4573" spans="1:10" x14ac:dyDescent="0.25">
      <c r="A4573" s="15" t="s">
        <v>22</v>
      </c>
      <c r="B4573" s="17">
        <v>43503</v>
      </c>
      <c r="C4573" s="18">
        <v>10</v>
      </c>
      <c r="D4573" s="18">
        <v>0</v>
      </c>
      <c r="E4573" s="18">
        <v>10</v>
      </c>
      <c r="F4573" s="9">
        <v>0</v>
      </c>
      <c r="G4573" s="24">
        <v>6</v>
      </c>
      <c r="H4573" s="24">
        <f>Table1[[#This Row],[Week]]+7</f>
        <v>13</v>
      </c>
      <c r="I4573" s="32">
        <f>VLOOKUP(Table1[[#This Row],[WeekName]],LookUp!A:B,2)</f>
        <v>43500</v>
      </c>
      <c r="J4573" s="47">
        <f>MONTH(Table1[[#This Row],[DateTime]])</f>
        <v>2</v>
      </c>
    </row>
    <row r="4574" spans="1:10" x14ac:dyDescent="0.25">
      <c r="A4574" s="15" t="s">
        <v>23</v>
      </c>
      <c r="B4574" s="17">
        <v>43503</v>
      </c>
      <c r="C4574" s="18">
        <v>179</v>
      </c>
      <c r="D4574" s="18">
        <v>1</v>
      </c>
      <c r="E4574" s="18">
        <v>178</v>
      </c>
      <c r="F4574" s="9">
        <v>0</v>
      </c>
      <c r="G4574" s="24">
        <v>6</v>
      </c>
      <c r="H4574" s="24">
        <f>Table1[[#This Row],[Week]]+7</f>
        <v>13</v>
      </c>
      <c r="I4574" s="32">
        <f>VLOOKUP(Table1[[#This Row],[WeekName]],LookUp!A:B,2)</f>
        <v>43500</v>
      </c>
      <c r="J4574" s="47">
        <f>MONTH(Table1[[#This Row],[DateTime]])</f>
        <v>2</v>
      </c>
    </row>
    <row r="4575" spans="1:10" x14ac:dyDescent="0.25">
      <c r="A4575" s="15" t="s">
        <v>24</v>
      </c>
      <c r="B4575" s="17">
        <v>43503</v>
      </c>
      <c r="C4575" s="18">
        <v>3</v>
      </c>
      <c r="D4575" s="18">
        <v>0</v>
      </c>
      <c r="E4575" s="18">
        <v>3</v>
      </c>
      <c r="F4575" s="9">
        <v>0</v>
      </c>
      <c r="G4575" s="24">
        <v>6</v>
      </c>
      <c r="H4575" s="24">
        <f>Table1[[#This Row],[Week]]+7</f>
        <v>13</v>
      </c>
      <c r="I4575" s="32">
        <f>VLOOKUP(Table1[[#This Row],[WeekName]],LookUp!A:B,2)</f>
        <v>43500</v>
      </c>
      <c r="J4575" s="47">
        <f>MONTH(Table1[[#This Row],[DateTime]])</f>
        <v>2</v>
      </c>
    </row>
    <row r="4576" spans="1:10" x14ac:dyDescent="0.25">
      <c r="A4576" s="15" t="s">
        <v>25</v>
      </c>
      <c r="B4576" s="17">
        <v>43503</v>
      </c>
      <c r="C4576" s="18">
        <v>179</v>
      </c>
      <c r="D4576" s="18">
        <v>0</v>
      </c>
      <c r="E4576" s="18">
        <v>179</v>
      </c>
      <c r="F4576" s="9">
        <v>0</v>
      </c>
      <c r="G4576" s="24">
        <v>6</v>
      </c>
      <c r="H4576" s="24">
        <f>Table1[[#This Row],[Week]]+7</f>
        <v>13</v>
      </c>
      <c r="I4576" s="32">
        <f>VLOOKUP(Table1[[#This Row],[WeekName]],LookUp!A:B,2)</f>
        <v>43500</v>
      </c>
      <c r="J4576" s="47">
        <f>MONTH(Table1[[#This Row],[DateTime]])</f>
        <v>2</v>
      </c>
    </row>
    <row r="4577" spans="1:10" x14ac:dyDescent="0.25">
      <c r="A4577" s="15" t="s">
        <v>26</v>
      </c>
      <c r="B4577" s="17">
        <v>43503</v>
      </c>
      <c r="C4577" s="18">
        <v>526</v>
      </c>
      <c r="D4577" s="18">
        <v>8</v>
      </c>
      <c r="E4577" s="18">
        <v>518</v>
      </c>
      <c r="F4577" s="9">
        <v>0</v>
      </c>
      <c r="G4577" s="24">
        <v>6</v>
      </c>
      <c r="H4577" s="24">
        <f>Table1[[#This Row],[Week]]+7</f>
        <v>13</v>
      </c>
      <c r="I4577" s="32">
        <f>VLOOKUP(Table1[[#This Row],[WeekName]],LookUp!A:B,2)</f>
        <v>43500</v>
      </c>
      <c r="J4577" s="47">
        <f>MONTH(Table1[[#This Row],[DateTime]])</f>
        <v>2</v>
      </c>
    </row>
    <row r="4578" spans="1:10" x14ac:dyDescent="0.25">
      <c r="A4578" s="15" t="s">
        <v>27</v>
      </c>
      <c r="B4578" s="17">
        <v>43503</v>
      </c>
      <c r="C4578" s="18">
        <v>1542</v>
      </c>
      <c r="D4578" s="18">
        <v>17</v>
      </c>
      <c r="E4578" s="18">
        <v>1525</v>
      </c>
      <c r="F4578" s="9">
        <v>0</v>
      </c>
      <c r="G4578" s="24">
        <v>6</v>
      </c>
      <c r="H4578" s="24">
        <f>Table1[[#This Row],[Week]]+7</f>
        <v>13</v>
      </c>
      <c r="I4578" s="32">
        <f>VLOOKUP(Table1[[#This Row],[WeekName]],LookUp!A:B,2)</f>
        <v>43500</v>
      </c>
      <c r="J4578" s="47">
        <f>MONTH(Table1[[#This Row],[DateTime]])</f>
        <v>2</v>
      </c>
    </row>
    <row r="4579" spans="1:10" x14ac:dyDescent="0.25">
      <c r="A4579" s="15" t="s">
        <v>28</v>
      </c>
      <c r="B4579" s="17">
        <v>43503</v>
      </c>
      <c r="C4579" s="18">
        <v>142</v>
      </c>
      <c r="D4579" s="18">
        <v>10</v>
      </c>
      <c r="E4579" s="18">
        <v>132</v>
      </c>
      <c r="F4579" s="9">
        <v>0</v>
      </c>
      <c r="G4579" s="24">
        <v>6</v>
      </c>
      <c r="H4579" s="24">
        <f>Table1[[#This Row],[Week]]+7</f>
        <v>13</v>
      </c>
      <c r="I4579" s="32">
        <f>VLOOKUP(Table1[[#This Row],[WeekName]],LookUp!A:B,2)</f>
        <v>43500</v>
      </c>
      <c r="J4579" s="47">
        <f>MONTH(Table1[[#This Row],[DateTime]])</f>
        <v>2</v>
      </c>
    </row>
    <row r="4580" spans="1:10" x14ac:dyDescent="0.25">
      <c r="A4580" s="15" t="s">
        <v>29</v>
      </c>
      <c r="B4580" s="17">
        <v>43503</v>
      </c>
      <c r="C4580" s="18">
        <v>24</v>
      </c>
      <c r="D4580" s="18">
        <v>0</v>
      </c>
      <c r="E4580" s="18">
        <v>24</v>
      </c>
      <c r="F4580" s="9">
        <v>0</v>
      </c>
      <c r="G4580" s="24">
        <v>6</v>
      </c>
      <c r="H4580" s="24">
        <f>Table1[[#This Row],[Week]]+7</f>
        <v>13</v>
      </c>
      <c r="I4580" s="32">
        <f>VLOOKUP(Table1[[#This Row],[WeekName]],LookUp!A:B,2)</f>
        <v>43500</v>
      </c>
      <c r="J4580" s="47">
        <f>MONTH(Table1[[#This Row],[DateTime]])</f>
        <v>2</v>
      </c>
    </row>
    <row r="4581" spans="1:10" x14ac:dyDescent="0.25">
      <c r="A4581" s="15" t="s">
        <v>30</v>
      </c>
      <c r="B4581" s="17">
        <v>43503</v>
      </c>
      <c r="C4581" s="18">
        <v>15</v>
      </c>
      <c r="D4581" s="18">
        <v>0</v>
      </c>
      <c r="E4581" s="18">
        <v>15</v>
      </c>
      <c r="F4581" s="9">
        <v>0</v>
      </c>
      <c r="G4581" s="24">
        <v>6</v>
      </c>
      <c r="H4581" s="24">
        <f>Table1[[#This Row],[Week]]+7</f>
        <v>13</v>
      </c>
      <c r="I4581" s="32">
        <f>VLOOKUP(Table1[[#This Row],[WeekName]],LookUp!A:B,2)</f>
        <v>43500</v>
      </c>
      <c r="J4581" s="47">
        <f>MONTH(Table1[[#This Row],[DateTime]])</f>
        <v>2</v>
      </c>
    </row>
    <row r="4582" spans="1:10" x14ac:dyDescent="0.25">
      <c r="A4582" s="15" t="s">
        <v>31</v>
      </c>
      <c r="B4582" s="17">
        <v>43503</v>
      </c>
      <c r="C4582" s="18">
        <v>4</v>
      </c>
      <c r="D4582" s="18">
        <v>1</v>
      </c>
      <c r="E4582" s="18">
        <v>3</v>
      </c>
      <c r="F4582" s="9">
        <v>0</v>
      </c>
      <c r="G4582" s="24">
        <v>6</v>
      </c>
      <c r="H4582" s="24">
        <f>Table1[[#This Row],[Week]]+7</f>
        <v>13</v>
      </c>
      <c r="I4582" s="32">
        <f>VLOOKUP(Table1[[#This Row],[WeekName]],LookUp!A:B,2)</f>
        <v>43500</v>
      </c>
      <c r="J4582" s="47">
        <f>MONTH(Table1[[#This Row],[DateTime]])</f>
        <v>2</v>
      </c>
    </row>
    <row r="4583" spans="1:10" x14ac:dyDescent="0.25">
      <c r="A4583" s="15" t="s">
        <v>32</v>
      </c>
      <c r="B4583" s="17">
        <v>43503</v>
      </c>
      <c r="C4583" s="18">
        <v>156</v>
      </c>
      <c r="D4583" s="18">
        <v>8</v>
      </c>
      <c r="E4583" s="18">
        <v>148</v>
      </c>
      <c r="F4583" s="9">
        <v>0</v>
      </c>
      <c r="G4583" s="24">
        <v>6</v>
      </c>
      <c r="H4583" s="24">
        <f>Table1[[#This Row],[Week]]+7</f>
        <v>13</v>
      </c>
      <c r="I4583" s="32">
        <f>VLOOKUP(Table1[[#This Row],[WeekName]],LookUp!A:B,2)</f>
        <v>43500</v>
      </c>
      <c r="J4583" s="47">
        <f>MONTH(Table1[[#This Row],[DateTime]])</f>
        <v>2</v>
      </c>
    </row>
    <row r="4584" spans="1:10" x14ac:dyDescent="0.25">
      <c r="A4584" s="15" t="s">
        <v>33</v>
      </c>
      <c r="B4584" s="17">
        <v>43503</v>
      </c>
      <c r="C4584" s="18">
        <v>45</v>
      </c>
      <c r="D4584" s="18">
        <v>7</v>
      </c>
      <c r="E4584" s="18">
        <v>38</v>
      </c>
      <c r="F4584" s="9">
        <v>0</v>
      </c>
      <c r="G4584" s="24">
        <v>6</v>
      </c>
      <c r="H4584" s="24">
        <f>Table1[[#This Row],[Week]]+7</f>
        <v>13</v>
      </c>
      <c r="I4584" s="32">
        <f>VLOOKUP(Table1[[#This Row],[WeekName]],LookUp!A:B,2)</f>
        <v>43500</v>
      </c>
      <c r="J4584" s="47">
        <f>MONTH(Table1[[#This Row],[DateTime]])</f>
        <v>2</v>
      </c>
    </row>
    <row r="4585" spans="1:10" x14ac:dyDescent="0.25">
      <c r="A4585" s="15" t="s">
        <v>34</v>
      </c>
      <c r="B4585" s="17">
        <v>43503</v>
      </c>
      <c r="C4585" s="18">
        <v>72</v>
      </c>
      <c r="D4585" s="18">
        <v>12</v>
      </c>
      <c r="E4585" s="18">
        <v>60</v>
      </c>
      <c r="F4585" s="9">
        <v>0</v>
      </c>
      <c r="G4585" s="24">
        <v>6</v>
      </c>
      <c r="H4585" s="24">
        <f>Table1[[#This Row],[Week]]+7</f>
        <v>13</v>
      </c>
      <c r="I4585" s="32">
        <f>VLOOKUP(Table1[[#This Row],[WeekName]],LookUp!A:B,2)</f>
        <v>43500</v>
      </c>
      <c r="J4585" s="47">
        <f>MONTH(Table1[[#This Row],[DateTime]])</f>
        <v>2</v>
      </c>
    </row>
    <row r="4586" spans="1:10" x14ac:dyDescent="0.25">
      <c r="A4586" s="15" t="s">
        <v>35</v>
      </c>
      <c r="B4586" s="17">
        <v>43503</v>
      </c>
      <c r="C4586" s="18">
        <v>368</v>
      </c>
      <c r="D4586" s="18">
        <v>11</v>
      </c>
      <c r="E4586" s="18">
        <v>357</v>
      </c>
      <c r="F4586" s="9">
        <v>0</v>
      </c>
      <c r="G4586" s="24">
        <v>6</v>
      </c>
      <c r="H4586" s="24">
        <f>Table1[[#This Row],[Week]]+7</f>
        <v>13</v>
      </c>
      <c r="I4586" s="32">
        <f>VLOOKUP(Table1[[#This Row],[WeekName]],LookUp!A:B,2)</f>
        <v>43500</v>
      </c>
      <c r="J4586" s="47">
        <f>MONTH(Table1[[#This Row],[DateTime]])</f>
        <v>2</v>
      </c>
    </row>
    <row r="4587" spans="1:10" x14ac:dyDescent="0.25">
      <c r="A4587" s="15" t="s">
        <v>36</v>
      </c>
      <c r="B4587" s="17">
        <v>43503</v>
      </c>
      <c r="C4587" s="18">
        <v>368</v>
      </c>
      <c r="D4587" s="18">
        <v>0</v>
      </c>
      <c r="E4587" s="18">
        <v>368</v>
      </c>
      <c r="F4587" s="9">
        <v>0</v>
      </c>
      <c r="G4587" s="24">
        <v>6</v>
      </c>
      <c r="H4587" s="24">
        <f>Table1[[#This Row],[Week]]+7</f>
        <v>13</v>
      </c>
      <c r="I4587" s="32">
        <f>VLOOKUP(Table1[[#This Row],[WeekName]],LookUp!A:B,2)</f>
        <v>43500</v>
      </c>
      <c r="J4587" s="47">
        <f>MONTH(Table1[[#This Row],[DateTime]])</f>
        <v>2</v>
      </c>
    </row>
    <row r="4588" spans="1:10" x14ac:dyDescent="0.25">
      <c r="A4588" s="15" t="s">
        <v>37</v>
      </c>
      <c r="B4588" s="17">
        <v>43503</v>
      </c>
      <c r="C4588" s="18">
        <v>232</v>
      </c>
      <c r="D4588" s="18">
        <v>26</v>
      </c>
      <c r="E4588" s="18">
        <v>206</v>
      </c>
      <c r="F4588" s="9">
        <v>0</v>
      </c>
      <c r="G4588" s="24">
        <v>6</v>
      </c>
      <c r="H4588" s="24">
        <f>Table1[[#This Row],[Week]]+7</f>
        <v>13</v>
      </c>
      <c r="I4588" s="32">
        <f>VLOOKUP(Table1[[#This Row],[WeekName]],LookUp!A:B,2)</f>
        <v>43500</v>
      </c>
      <c r="J4588" s="47">
        <f>MONTH(Table1[[#This Row],[DateTime]])</f>
        <v>2</v>
      </c>
    </row>
    <row r="4589" spans="1:10" x14ac:dyDescent="0.25">
      <c r="A4589" s="15" t="s">
        <v>38</v>
      </c>
      <c r="B4589" s="17">
        <v>43503</v>
      </c>
      <c r="C4589" s="18">
        <v>91</v>
      </c>
      <c r="D4589" s="18">
        <v>17</v>
      </c>
      <c r="E4589" s="18">
        <v>74</v>
      </c>
      <c r="F4589" s="9">
        <v>0</v>
      </c>
      <c r="G4589" s="24">
        <v>6</v>
      </c>
      <c r="H4589" s="24">
        <f>Table1[[#This Row],[Week]]+7</f>
        <v>13</v>
      </c>
      <c r="I4589" s="32">
        <f>VLOOKUP(Table1[[#This Row],[WeekName]],LookUp!A:B,2)</f>
        <v>43500</v>
      </c>
      <c r="J4589" s="47">
        <f>MONTH(Table1[[#This Row],[DateTime]])</f>
        <v>2</v>
      </c>
    </row>
    <row r="4590" spans="1:10" x14ac:dyDescent="0.25">
      <c r="A4590" s="15" t="s">
        <v>39</v>
      </c>
      <c r="B4590" s="17">
        <v>43503</v>
      </c>
      <c r="C4590" s="18">
        <v>53</v>
      </c>
      <c r="D4590" s="18">
        <v>6</v>
      </c>
      <c r="E4590" s="18">
        <v>47</v>
      </c>
      <c r="F4590" s="9">
        <v>0</v>
      </c>
      <c r="G4590" s="24">
        <v>6</v>
      </c>
      <c r="H4590" s="24">
        <f>Table1[[#This Row],[Week]]+7</f>
        <v>13</v>
      </c>
      <c r="I4590" s="32">
        <f>VLOOKUP(Table1[[#This Row],[WeekName]],LookUp!A:B,2)</f>
        <v>43500</v>
      </c>
      <c r="J4590" s="47">
        <f>MONTH(Table1[[#This Row],[DateTime]])</f>
        <v>2</v>
      </c>
    </row>
    <row r="4591" spans="1:10" x14ac:dyDescent="0.25">
      <c r="A4591" s="15" t="s">
        <v>40</v>
      </c>
      <c r="B4591" s="17">
        <v>43503</v>
      </c>
      <c r="C4591" s="18">
        <v>24</v>
      </c>
      <c r="D4591" s="18">
        <v>0</v>
      </c>
      <c r="E4591" s="18">
        <v>0</v>
      </c>
      <c r="F4591" s="9">
        <v>0</v>
      </c>
      <c r="G4591" s="24">
        <v>6</v>
      </c>
      <c r="H4591" s="24">
        <f>Table1[[#This Row],[Week]]+7</f>
        <v>13</v>
      </c>
      <c r="I4591" s="32">
        <f>VLOOKUP(Table1[[#This Row],[WeekName]],LookUp!A:B,2)</f>
        <v>43500</v>
      </c>
      <c r="J4591" s="47">
        <f>MONTH(Table1[[#This Row],[DateTime]])</f>
        <v>2</v>
      </c>
    </row>
    <row r="4592" spans="1:10" x14ac:dyDescent="0.25">
      <c r="A4592" s="15" t="s">
        <v>41</v>
      </c>
      <c r="B4592" s="17">
        <v>43503</v>
      </c>
      <c r="C4592" s="18">
        <v>754</v>
      </c>
      <c r="D4592" s="18">
        <v>158</v>
      </c>
      <c r="E4592" s="18">
        <v>596</v>
      </c>
      <c r="F4592" s="9">
        <v>0</v>
      </c>
      <c r="G4592" s="24">
        <v>6</v>
      </c>
      <c r="H4592" s="24">
        <f>Table1[[#This Row],[Week]]+7</f>
        <v>13</v>
      </c>
      <c r="I4592" s="32">
        <f>VLOOKUP(Table1[[#This Row],[WeekName]],LookUp!A:B,2)</f>
        <v>43500</v>
      </c>
      <c r="J4592" s="47">
        <f>MONTH(Table1[[#This Row],[DateTime]])</f>
        <v>2</v>
      </c>
    </row>
    <row r="4593" spans="1:10" x14ac:dyDescent="0.25">
      <c r="A4593" s="15" t="s">
        <v>42</v>
      </c>
      <c r="B4593" s="17">
        <v>43503</v>
      </c>
      <c r="C4593" s="18">
        <v>3185</v>
      </c>
      <c r="D4593" s="18">
        <v>199</v>
      </c>
      <c r="E4593" s="18">
        <v>2986</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7</v>
      </c>
      <c r="B4596" s="17">
        <v>43504</v>
      </c>
      <c r="C4596" s="18">
        <v>18</v>
      </c>
      <c r="D4596" s="18">
        <v>1</v>
      </c>
      <c r="E4596" s="18">
        <v>17</v>
      </c>
      <c r="F4596" s="9">
        <v>0</v>
      </c>
      <c r="G4596" s="24">
        <v>6</v>
      </c>
      <c r="H4596" s="24">
        <f>Table1[[#This Row],[Week]]+7</f>
        <v>13</v>
      </c>
      <c r="I4596" s="30">
        <f>VLOOKUP(Table1[[#This Row],[WeekName]],LookUp!A:B,2)</f>
        <v>43500</v>
      </c>
      <c r="J4596" s="47">
        <f>MONTH(Table1[[#This Row],[DateTime]])</f>
        <v>2</v>
      </c>
    </row>
    <row r="4597" spans="1:10" x14ac:dyDescent="0.25">
      <c r="A4597" s="15" t="s">
        <v>8</v>
      </c>
      <c r="B4597" s="17">
        <v>43504</v>
      </c>
      <c r="C4597" s="18">
        <v>54</v>
      </c>
      <c r="D4597" s="18">
        <v>6</v>
      </c>
      <c r="E4597" s="18">
        <v>48</v>
      </c>
      <c r="F4597" s="9">
        <v>0</v>
      </c>
      <c r="G4597" s="24">
        <v>6</v>
      </c>
      <c r="H4597" s="24">
        <f>Table1[[#This Row],[Week]]+7</f>
        <v>13</v>
      </c>
      <c r="I4597" s="30">
        <f>VLOOKUP(Table1[[#This Row],[WeekName]],LookUp!A:B,2)</f>
        <v>43500</v>
      </c>
      <c r="J4597" s="47">
        <f>MONTH(Table1[[#This Row],[DateTime]])</f>
        <v>2</v>
      </c>
    </row>
    <row r="4598" spans="1:10" x14ac:dyDescent="0.25">
      <c r="A4598" s="15" t="s">
        <v>9</v>
      </c>
      <c r="B4598" s="17">
        <v>43504</v>
      </c>
      <c r="C4598" s="18">
        <v>30</v>
      </c>
      <c r="D4598" s="18">
        <v>0</v>
      </c>
      <c r="E4598" s="18">
        <v>30</v>
      </c>
      <c r="F4598" s="9">
        <v>0</v>
      </c>
      <c r="G4598" s="24">
        <v>6</v>
      </c>
      <c r="H4598" s="24">
        <f>Table1[[#This Row],[Week]]+7</f>
        <v>13</v>
      </c>
      <c r="I4598" s="30">
        <f>VLOOKUP(Table1[[#This Row],[WeekName]],LookUp!A:B,2)</f>
        <v>43500</v>
      </c>
      <c r="J4598" s="47">
        <f>MONTH(Table1[[#This Row],[DateTime]])</f>
        <v>2</v>
      </c>
    </row>
    <row r="4599" spans="1:10" x14ac:dyDescent="0.25">
      <c r="A4599" s="15" t="s">
        <v>10</v>
      </c>
      <c r="B4599" s="17">
        <v>43504</v>
      </c>
      <c r="C4599" s="18">
        <v>1</v>
      </c>
      <c r="D4599" s="18">
        <v>0</v>
      </c>
      <c r="E4599" s="18">
        <v>1</v>
      </c>
      <c r="F4599" s="9">
        <v>0</v>
      </c>
      <c r="G4599" s="24">
        <v>6</v>
      </c>
      <c r="H4599" s="24">
        <f>Table1[[#This Row],[Week]]+7</f>
        <v>13</v>
      </c>
      <c r="I4599" s="30">
        <f>VLOOKUP(Table1[[#This Row],[WeekName]],LookUp!A:B,2)</f>
        <v>43500</v>
      </c>
      <c r="J4599" s="47">
        <f>MONTH(Table1[[#This Row],[DateTime]])</f>
        <v>2</v>
      </c>
    </row>
    <row r="4600" spans="1:10" x14ac:dyDescent="0.25">
      <c r="A4600" s="15" t="s">
        <v>11</v>
      </c>
      <c r="B4600" s="17">
        <v>43504</v>
      </c>
      <c r="C4600" s="18">
        <v>11</v>
      </c>
      <c r="D4600" s="18">
        <v>1</v>
      </c>
      <c r="E4600" s="18">
        <v>10</v>
      </c>
      <c r="F4600" s="9">
        <v>0</v>
      </c>
      <c r="G4600" s="24">
        <v>6</v>
      </c>
      <c r="H4600" s="24">
        <f>Table1[[#This Row],[Week]]+7</f>
        <v>13</v>
      </c>
      <c r="I4600" s="30">
        <f>VLOOKUP(Table1[[#This Row],[WeekName]],LookUp!A:B,2)</f>
        <v>43500</v>
      </c>
      <c r="J4600" s="47">
        <f>MONTH(Table1[[#This Row],[DateTime]])</f>
        <v>2</v>
      </c>
    </row>
    <row r="4601" spans="1:10" x14ac:dyDescent="0.25">
      <c r="A4601" s="15" t="s">
        <v>12</v>
      </c>
      <c r="B4601" s="17">
        <v>43504</v>
      </c>
      <c r="C4601" s="18">
        <v>9</v>
      </c>
      <c r="D4601" s="18">
        <v>1</v>
      </c>
      <c r="E4601" s="18">
        <v>8</v>
      </c>
      <c r="F4601" s="9">
        <v>0</v>
      </c>
      <c r="G4601" s="24">
        <v>6</v>
      </c>
      <c r="H4601" s="24">
        <f>Table1[[#This Row],[Week]]+7</f>
        <v>13</v>
      </c>
      <c r="I4601" s="30">
        <f>VLOOKUP(Table1[[#This Row],[WeekName]],LookUp!A:B,2)</f>
        <v>43500</v>
      </c>
      <c r="J4601" s="47">
        <f>MONTH(Table1[[#This Row],[DateTime]])</f>
        <v>2</v>
      </c>
    </row>
    <row r="4602" spans="1:10" x14ac:dyDescent="0.25">
      <c r="A4602" s="15" t="s">
        <v>13</v>
      </c>
      <c r="B4602" s="17">
        <v>43504</v>
      </c>
      <c r="C4602" s="18">
        <v>3083</v>
      </c>
      <c r="D4602" s="18">
        <v>104</v>
      </c>
      <c r="E4602" s="18">
        <v>2954</v>
      </c>
      <c r="F4602" s="9">
        <v>25</v>
      </c>
      <c r="G4602" s="24">
        <v>6</v>
      </c>
      <c r="H4602" s="24">
        <f>Table1[[#This Row],[Week]]+7</f>
        <v>13</v>
      </c>
      <c r="I4602" s="30">
        <f>VLOOKUP(Table1[[#This Row],[WeekName]],LookUp!A:B,2)</f>
        <v>43500</v>
      </c>
      <c r="J4602" s="47">
        <f>MONTH(Table1[[#This Row],[DateTime]])</f>
        <v>2</v>
      </c>
    </row>
    <row r="4603" spans="1:10" x14ac:dyDescent="0.25">
      <c r="A4603" s="15" t="s">
        <v>48</v>
      </c>
      <c r="B4603" s="17">
        <v>43504</v>
      </c>
      <c r="C4603" s="18">
        <v>250</v>
      </c>
      <c r="D4603" s="18">
        <v>0</v>
      </c>
      <c r="E4603" s="18">
        <v>250</v>
      </c>
      <c r="F4603" s="9">
        <v>0</v>
      </c>
      <c r="G4603" s="24">
        <v>6</v>
      </c>
      <c r="H4603" s="24">
        <f>Table1[[#This Row],[Week]]+7</f>
        <v>13</v>
      </c>
      <c r="I4603" s="30">
        <f>VLOOKUP(Table1[[#This Row],[WeekName]],LookUp!A:B,2)</f>
        <v>43500</v>
      </c>
      <c r="J4603" s="47">
        <f>MONTH(Table1[[#This Row],[DateTime]])</f>
        <v>2</v>
      </c>
    </row>
    <row r="4604" spans="1:10" x14ac:dyDescent="0.25">
      <c r="A4604" s="15" t="s">
        <v>14</v>
      </c>
      <c r="B4604" s="17">
        <v>43504</v>
      </c>
      <c r="C4604" s="18">
        <v>263</v>
      </c>
      <c r="D4604" s="18">
        <v>1</v>
      </c>
      <c r="E4604" s="18">
        <v>262</v>
      </c>
      <c r="F4604" s="9">
        <v>0</v>
      </c>
      <c r="G4604" s="24">
        <v>6</v>
      </c>
      <c r="H4604" s="24">
        <f>Table1[[#This Row],[Week]]+7</f>
        <v>13</v>
      </c>
      <c r="I4604" s="30">
        <f>VLOOKUP(Table1[[#This Row],[WeekName]],LookUp!A:B,2)</f>
        <v>43500</v>
      </c>
      <c r="J4604" s="47">
        <f>MONTH(Table1[[#This Row],[DateTime]])</f>
        <v>2</v>
      </c>
    </row>
    <row r="4605" spans="1:10" x14ac:dyDescent="0.25">
      <c r="A4605" s="15" t="s">
        <v>15</v>
      </c>
      <c r="B4605" s="17">
        <v>43504</v>
      </c>
      <c r="C4605" s="18">
        <v>6</v>
      </c>
      <c r="D4605" s="18">
        <v>0</v>
      </c>
      <c r="E4605" s="18">
        <v>6</v>
      </c>
      <c r="F4605" s="9">
        <v>0</v>
      </c>
      <c r="G4605" s="24">
        <v>6</v>
      </c>
      <c r="H4605" s="24">
        <f>Table1[[#This Row],[Week]]+7</f>
        <v>13</v>
      </c>
      <c r="I4605" s="30">
        <f>VLOOKUP(Table1[[#This Row],[WeekName]],LookUp!A:B,2)</f>
        <v>43500</v>
      </c>
      <c r="J4605" s="47">
        <f>MONTH(Table1[[#This Row],[DateTime]])</f>
        <v>2</v>
      </c>
    </row>
    <row r="4606" spans="1:10" x14ac:dyDescent="0.25">
      <c r="A4606" s="15" t="s">
        <v>16</v>
      </c>
      <c r="B4606" s="17">
        <v>43504</v>
      </c>
      <c r="C4606" s="18">
        <v>13</v>
      </c>
      <c r="D4606" s="18">
        <v>2</v>
      </c>
      <c r="E4606" s="18">
        <v>11</v>
      </c>
      <c r="F4606" s="9">
        <v>0</v>
      </c>
      <c r="G4606" s="24">
        <v>6</v>
      </c>
      <c r="H4606" s="24">
        <f>Table1[[#This Row],[Week]]+7</f>
        <v>13</v>
      </c>
      <c r="I4606" s="30">
        <f>VLOOKUP(Table1[[#This Row],[WeekName]],LookUp!A:B,2)</f>
        <v>43500</v>
      </c>
      <c r="J4606" s="47">
        <f>MONTH(Table1[[#This Row],[DateTime]])</f>
        <v>2</v>
      </c>
    </row>
    <row r="4607" spans="1:10" x14ac:dyDescent="0.25">
      <c r="A4607" s="15" t="s">
        <v>17</v>
      </c>
      <c r="B4607" s="17">
        <v>43504</v>
      </c>
      <c r="C4607" s="18">
        <v>145</v>
      </c>
      <c r="D4607" s="18">
        <v>34</v>
      </c>
      <c r="E4607" s="18">
        <v>111</v>
      </c>
      <c r="F4607" s="9">
        <v>0</v>
      </c>
      <c r="G4607" s="24">
        <v>6</v>
      </c>
      <c r="H4607" s="24">
        <f>Table1[[#This Row],[Week]]+7</f>
        <v>13</v>
      </c>
      <c r="I4607" s="30">
        <f>VLOOKUP(Table1[[#This Row],[WeekName]],LookUp!A:B,2)</f>
        <v>43500</v>
      </c>
      <c r="J4607" s="47">
        <f>MONTH(Table1[[#This Row],[DateTime]])</f>
        <v>2</v>
      </c>
    </row>
    <row r="4608" spans="1:10" x14ac:dyDescent="0.25">
      <c r="A4608" s="15" t="s">
        <v>18</v>
      </c>
      <c r="B4608" s="17">
        <v>43504</v>
      </c>
      <c r="C4608" s="18">
        <v>94</v>
      </c>
      <c r="D4608" s="18">
        <v>2</v>
      </c>
      <c r="E4608" s="18">
        <v>92</v>
      </c>
      <c r="F4608" s="9">
        <v>0</v>
      </c>
      <c r="G4608" s="24">
        <v>6</v>
      </c>
      <c r="H4608" s="24">
        <f>Table1[[#This Row],[Week]]+7</f>
        <v>13</v>
      </c>
      <c r="I4608" s="30">
        <f>VLOOKUP(Table1[[#This Row],[WeekName]],LookUp!A:B,2)</f>
        <v>43500</v>
      </c>
      <c r="J4608" s="47">
        <f>MONTH(Table1[[#This Row],[DateTime]])</f>
        <v>2</v>
      </c>
    </row>
    <row r="4609" spans="1:10" x14ac:dyDescent="0.25">
      <c r="A4609" s="15" t="s">
        <v>21</v>
      </c>
      <c r="B4609" s="17">
        <v>43504</v>
      </c>
      <c r="C4609" s="18">
        <v>25</v>
      </c>
      <c r="D4609" s="18">
        <v>2</v>
      </c>
      <c r="E4609" s="18">
        <v>23</v>
      </c>
      <c r="F4609" s="9">
        <v>0</v>
      </c>
      <c r="G4609" s="24">
        <v>6</v>
      </c>
      <c r="H4609" s="24">
        <f>Table1[[#This Row],[Week]]+7</f>
        <v>13</v>
      </c>
      <c r="I4609" s="30">
        <f>VLOOKUP(Table1[[#This Row],[WeekName]],LookUp!A:B,2)</f>
        <v>43500</v>
      </c>
      <c r="J4609" s="47">
        <f>MONTH(Table1[[#This Row],[DateTime]])</f>
        <v>2</v>
      </c>
    </row>
    <row r="4610" spans="1:10" x14ac:dyDescent="0.25">
      <c r="A4610" s="15" t="s">
        <v>22</v>
      </c>
      <c r="B4610" s="17">
        <v>43504</v>
      </c>
      <c r="C4610" s="18">
        <v>5</v>
      </c>
      <c r="D4610" s="18">
        <v>0</v>
      </c>
      <c r="E4610" s="18">
        <v>5</v>
      </c>
      <c r="F4610" s="9">
        <v>0</v>
      </c>
      <c r="G4610" s="24">
        <v>6</v>
      </c>
      <c r="H4610" s="24">
        <f>Table1[[#This Row],[Week]]+7</f>
        <v>13</v>
      </c>
      <c r="I4610" s="30">
        <f>VLOOKUP(Table1[[#This Row],[WeekName]],LookUp!A:B,2)</f>
        <v>43500</v>
      </c>
      <c r="J4610" s="47">
        <f>MONTH(Table1[[#This Row],[DateTime]])</f>
        <v>2</v>
      </c>
    </row>
    <row r="4611" spans="1:10" x14ac:dyDescent="0.25">
      <c r="A4611" s="15" t="s">
        <v>23</v>
      </c>
      <c r="B4611" s="17">
        <v>43504</v>
      </c>
      <c r="C4611" s="18">
        <v>162</v>
      </c>
      <c r="D4611" s="18">
        <v>0</v>
      </c>
      <c r="E4611" s="18">
        <v>162</v>
      </c>
      <c r="F4611" s="9">
        <v>0</v>
      </c>
      <c r="G4611" s="24">
        <v>6</v>
      </c>
      <c r="H4611" s="24">
        <f>Table1[[#This Row],[Week]]+7</f>
        <v>13</v>
      </c>
      <c r="I4611" s="30">
        <f>VLOOKUP(Table1[[#This Row],[WeekName]],LookUp!A:B,2)</f>
        <v>43500</v>
      </c>
      <c r="J4611" s="47">
        <f>MONTH(Table1[[#This Row],[DateTime]])</f>
        <v>2</v>
      </c>
    </row>
    <row r="4612" spans="1:10" x14ac:dyDescent="0.25">
      <c r="A4612" s="15" t="s">
        <v>24</v>
      </c>
      <c r="B4612" s="17">
        <v>43504</v>
      </c>
      <c r="C4612" s="18">
        <v>4</v>
      </c>
      <c r="D4612" s="18">
        <v>1</v>
      </c>
      <c r="E4612" s="18">
        <v>3</v>
      </c>
      <c r="F4612" s="9">
        <v>0</v>
      </c>
      <c r="G4612" s="24">
        <v>6</v>
      </c>
      <c r="H4612" s="24">
        <f>Table1[[#This Row],[Week]]+7</f>
        <v>13</v>
      </c>
      <c r="I4612" s="30">
        <f>VLOOKUP(Table1[[#This Row],[WeekName]],LookUp!A:B,2)</f>
        <v>43500</v>
      </c>
      <c r="J4612" s="47">
        <f>MONTH(Table1[[#This Row],[DateTime]])</f>
        <v>2</v>
      </c>
    </row>
    <row r="4613" spans="1:10" x14ac:dyDescent="0.25">
      <c r="A4613" s="15" t="s">
        <v>25</v>
      </c>
      <c r="B4613" s="17">
        <v>43504</v>
      </c>
      <c r="C4613" s="18">
        <v>162</v>
      </c>
      <c r="D4613" s="18">
        <v>0</v>
      </c>
      <c r="E4613" s="18">
        <v>162</v>
      </c>
      <c r="F4613" s="9">
        <v>0</v>
      </c>
      <c r="G4613" s="24">
        <v>6</v>
      </c>
      <c r="H4613" s="24">
        <f>Table1[[#This Row],[Week]]+7</f>
        <v>13</v>
      </c>
      <c r="I4613" s="30">
        <f>VLOOKUP(Table1[[#This Row],[WeekName]],LookUp!A:B,2)</f>
        <v>43500</v>
      </c>
      <c r="J4613" s="47">
        <f>MONTH(Table1[[#This Row],[DateTime]])</f>
        <v>2</v>
      </c>
    </row>
    <row r="4614" spans="1:10" x14ac:dyDescent="0.25">
      <c r="A4614" s="15" t="s">
        <v>26</v>
      </c>
      <c r="B4614" s="17">
        <v>43504</v>
      </c>
      <c r="C4614" s="18">
        <v>485</v>
      </c>
      <c r="D4614" s="18">
        <v>10</v>
      </c>
      <c r="E4614" s="18">
        <v>475</v>
      </c>
      <c r="F4614" s="9">
        <v>0</v>
      </c>
      <c r="G4614" s="24">
        <v>6</v>
      </c>
      <c r="H4614" s="24">
        <f>Table1[[#This Row],[Week]]+7</f>
        <v>13</v>
      </c>
      <c r="I4614" s="30">
        <f>VLOOKUP(Table1[[#This Row],[WeekName]],LookUp!A:B,2)</f>
        <v>43500</v>
      </c>
      <c r="J4614" s="47">
        <f>MONTH(Table1[[#This Row],[DateTime]])</f>
        <v>2</v>
      </c>
    </row>
    <row r="4615" spans="1:10" x14ac:dyDescent="0.25">
      <c r="A4615" s="15" t="s">
        <v>27</v>
      </c>
      <c r="B4615" s="17">
        <v>43504</v>
      </c>
      <c r="C4615" s="18">
        <v>1398</v>
      </c>
      <c r="D4615" s="18">
        <v>17</v>
      </c>
      <c r="E4615" s="18">
        <v>1381</v>
      </c>
      <c r="F4615" s="9">
        <v>0</v>
      </c>
      <c r="G4615" s="24">
        <v>6</v>
      </c>
      <c r="H4615" s="24">
        <f>Table1[[#This Row],[Week]]+7</f>
        <v>13</v>
      </c>
      <c r="I4615" s="30">
        <f>VLOOKUP(Table1[[#This Row],[WeekName]],LookUp!A:B,2)</f>
        <v>43500</v>
      </c>
      <c r="J4615" s="47">
        <f>MONTH(Table1[[#This Row],[DateTime]])</f>
        <v>2</v>
      </c>
    </row>
    <row r="4616" spans="1:10" x14ac:dyDescent="0.25">
      <c r="A4616" s="15" t="s">
        <v>28</v>
      </c>
      <c r="B4616" s="17">
        <v>43504</v>
      </c>
      <c r="C4616" s="18">
        <v>120</v>
      </c>
      <c r="D4616" s="18">
        <v>13</v>
      </c>
      <c r="E4616" s="18">
        <v>107</v>
      </c>
      <c r="F4616" s="9">
        <v>0</v>
      </c>
      <c r="G4616" s="24">
        <v>6</v>
      </c>
      <c r="H4616" s="24">
        <f>Table1[[#This Row],[Week]]+7</f>
        <v>13</v>
      </c>
      <c r="I4616" s="30">
        <f>VLOOKUP(Table1[[#This Row],[WeekName]],LookUp!A:B,2)</f>
        <v>43500</v>
      </c>
      <c r="J4616" s="47">
        <f>MONTH(Table1[[#This Row],[DateTime]])</f>
        <v>2</v>
      </c>
    </row>
    <row r="4617" spans="1:10" x14ac:dyDescent="0.25">
      <c r="A4617" s="15" t="s">
        <v>29</v>
      </c>
      <c r="B4617" s="17">
        <v>43504</v>
      </c>
      <c r="C4617" s="18">
        <v>23</v>
      </c>
      <c r="D4617" s="18">
        <v>0</v>
      </c>
      <c r="E4617" s="18">
        <v>23</v>
      </c>
      <c r="F4617" s="9">
        <v>0</v>
      </c>
      <c r="G4617" s="24">
        <v>6</v>
      </c>
      <c r="H4617" s="24">
        <f>Table1[[#This Row],[Week]]+7</f>
        <v>13</v>
      </c>
      <c r="I4617" s="30">
        <f>VLOOKUP(Table1[[#This Row],[WeekName]],LookUp!A:B,2)</f>
        <v>43500</v>
      </c>
      <c r="J4617" s="47">
        <f>MONTH(Table1[[#This Row],[DateTime]])</f>
        <v>2</v>
      </c>
    </row>
    <row r="4618" spans="1:10" x14ac:dyDescent="0.25">
      <c r="A4618" s="15" t="s">
        <v>30</v>
      </c>
      <c r="B4618" s="17">
        <v>43504</v>
      </c>
      <c r="C4618" s="18">
        <v>13</v>
      </c>
      <c r="D4618" s="18">
        <v>0</v>
      </c>
      <c r="E4618" s="18">
        <v>13</v>
      </c>
      <c r="F4618" s="9">
        <v>0</v>
      </c>
      <c r="G4618" s="24">
        <v>6</v>
      </c>
      <c r="H4618" s="24">
        <f>Table1[[#This Row],[Week]]+7</f>
        <v>13</v>
      </c>
      <c r="I4618" s="30">
        <f>VLOOKUP(Table1[[#This Row],[WeekName]],LookUp!A:B,2)</f>
        <v>43500</v>
      </c>
      <c r="J4618" s="47">
        <f>MONTH(Table1[[#This Row],[DateTime]])</f>
        <v>2</v>
      </c>
    </row>
    <row r="4619" spans="1:10" x14ac:dyDescent="0.25">
      <c r="A4619" s="15" t="s">
        <v>31</v>
      </c>
      <c r="B4619" s="17">
        <v>43504</v>
      </c>
      <c r="C4619" s="18">
        <v>5</v>
      </c>
      <c r="D4619" s="18">
        <v>0</v>
      </c>
      <c r="E4619" s="18">
        <v>5</v>
      </c>
      <c r="F4619" s="9">
        <v>0</v>
      </c>
      <c r="G4619" s="24">
        <v>6</v>
      </c>
      <c r="H4619" s="24">
        <f>Table1[[#This Row],[Week]]+7</f>
        <v>13</v>
      </c>
      <c r="I4619" s="30">
        <f>VLOOKUP(Table1[[#This Row],[WeekName]],LookUp!A:B,2)</f>
        <v>43500</v>
      </c>
      <c r="J4619" s="47">
        <f>MONTH(Table1[[#This Row],[DateTime]])</f>
        <v>2</v>
      </c>
    </row>
    <row r="4620" spans="1:10" x14ac:dyDescent="0.25">
      <c r="A4620" s="15" t="s">
        <v>32</v>
      </c>
      <c r="B4620" s="17">
        <v>43504</v>
      </c>
      <c r="C4620" s="18">
        <v>132</v>
      </c>
      <c r="D4620" s="18">
        <v>6</v>
      </c>
      <c r="E4620" s="18">
        <v>126</v>
      </c>
      <c r="F4620" s="9">
        <v>0</v>
      </c>
      <c r="G4620" s="24">
        <v>6</v>
      </c>
      <c r="H4620" s="24">
        <f>Table1[[#This Row],[Week]]+7</f>
        <v>13</v>
      </c>
      <c r="I4620" s="30">
        <f>VLOOKUP(Table1[[#This Row],[WeekName]],LookUp!A:B,2)</f>
        <v>43500</v>
      </c>
      <c r="J4620" s="47">
        <f>MONTH(Table1[[#This Row],[DateTime]])</f>
        <v>2</v>
      </c>
    </row>
    <row r="4621" spans="1:10" x14ac:dyDescent="0.25">
      <c r="A4621" s="15" t="s">
        <v>33</v>
      </c>
      <c r="B4621" s="17">
        <v>43504</v>
      </c>
      <c r="C4621" s="18">
        <v>36</v>
      </c>
      <c r="D4621" s="18">
        <v>13</v>
      </c>
      <c r="E4621" s="18">
        <v>23</v>
      </c>
      <c r="F4621" s="9">
        <v>0</v>
      </c>
      <c r="G4621" s="24">
        <v>6</v>
      </c>
      <c r="H4621" s="24">
        <f>Table1[[#This Row],[Week]]+7</f>
        <v>13</v>
      </c>
      <c r="I4621" s="30">
        <f>VLOOKUP(Table1[[#This Row],[WeekName]],LookUp!A:B,2)</f>
        <v>43500</v>
      </c>
      <c r="J4621" s="47">
        <f>MONTH(Table1[[#This Row],[DateTime]])</f>
        <v>2</v>
      </c>
    </row>
    <row r="4622" spans="1:10" x14ac:dyDescent="0.25">
      <c r="A4622" s="15" t="s">
        <v>34</v>
      </c>
      <c r="B4622" s="17">
        <v>43504</v>
      </c>
      <c r="C4622" s="18">
        <v>66</v>
      </c>
      <c r="D4622" s="18">
        <v>8</v>
      </c>
      <c r="E4622" s="18">
        <v>58</v>
      </c>
      <c r="F4622" s="9">
        <v>0</v>
      </c>
      <c r="G4622" s="24">
        <v>6</v>
      </c>
      <c r="H4622" s="24">
        <f>Table1[[#This Row],[Week]]+7</f>
        <v>13</v>
      </c>
      <c r="I4622" s="30">
        <f>VLOOKUP(Table1[[#This Row],[WeekName]],LookUp!A:B,2)</f>
        <v>43500</v>
      </c>
      <c r="J4622" s="47">
        <f>MONTH(Table1[[#This Row],[DateTime]])</f>
        <v>2</v>
      </c>
    </row>
    <row r="4623" spans="1:10" x14ac:dyDescent="0.25">
      <c r="A4623" s="15" t="s">
        <v>35</v>
      </c>
      <c r="B4623" s="17">
        <v>43504</v>
      </c>
      <c r="C4623" s="18">
        <v>331</v>
      </c>
      <c r="D4623" s="18">
        <v>22</v>
      </c>
      <c r="E4623" s="18">
        <v>309</v>
      </c>
      <c r="F4623" s="9">
        <v>0</v>
      </c>
      <c r="G4623" s="24">
        <v>6</v>
      </c>
      <c r="H4623" s="24">
        <f>Table1[[#This Row],[Week]]+7</f>
        <v>13</v>
      </c>
      <c r="I4623" s="30">
        <f>VLOOKUP(Table1[[#This Row],[WeekName]],LookUp!A:B,2)</f>
        <v>43500</v>
      </c>
      <c r="J4623" s="47">
        <f>MONTH(Table1[[#This Row],[DateTime]])</f>
        <v>2</v>
      </c>
    </row>
    <row r="4624" spans="1:10" x14ac:dyDescent="0.25">
      <c r="A4624" s="15" t="s">
        <v>36</v>
      </c>
      <c r="B4624" s="17">
        <v>43504</v>
      </c>
      <c r="C4624" s="18">
        <v>331</v>
      </c>
      <c r="D4624" s="18">
        <v>0</v>
      </c>
      <c r="E4624" s="18">
        <v>331</v>
      </c>
      <c r="F4624" s="9">
        <v>0</v>
      </c>
      <c r="G4624" s="24">
        <v>6</v>
      </c>
      <c r="H4624" s="24">
        <f>Table1[[#This Row],[Week]]+7</f>
        <v>13</v>
      </c>
      <c r="I4624" s="30">
        <f>VLOOKUP(Table1[[#This Row],[WeekName]],LookUp!A:B,2)</f>
        <v>43500</v>
      </c>
      <c r="J4624" s="47">
        <f>MONTH(Table1[[#This Row],[DateTime]])</f>
        <v>2</v>
      </c>
    </row>
    <row r="4625" spans="1:10" x14ac:dyDescent="0.25">
      <c r="A4625" s="15" t="s">
        <v>37</v>
      </c>
      <c r="B4625" s="17">
        <v>43504</v>
      </c>
      <c r="C4625" s="18">
        <v>215</v>
      </c>
      <c r="D4625" s="18">
        <v>22</v>
      </c>
      <c r="E4625" s="18">
        <v>193</v>
      </c>
      <c r="F4625" s="9">
        <v>0</v>
      </c>
      <c r="G4625" s="24">
        <v>6</v>
      </c>
      <c r="H4625" s="24">
        <f>Table1[[#This Row],[Week]]+7</f>
        <v>13</v>
      </c>
      <c r="I4625" s="30">
        <f>VLOOKUP(Table1[[#This Row],[WeekName]],LookUp!A:B,2)</f>
        <v>43500</v>
      </c>
      <c r="J4625" s="47">
        <f>MONTH(Table1[[#This Row],[DateTime]])</f>
        <v>2</v>
      </c>
    </row>
    <row r="4626" spans="1:10" x14ac:dyDescent="0.25">
      <c r="A4626" s="15" t="s">
        <v>38</v>
      </c>
      <c r="B4626" s="17">
        <v>43504</v>
      </c>
      <c r="C4626" s="18">
        <v>80</v>
      </c>
      <c r="D4626" s="18">
        <v>19</v>
      </c>
      <c r="E4626" s="18">
        <v>61</v>
      </c>
      <c r="F4626" s="9">
        <v>0</v>
      </c>
      <c r="G4626" s="24">
        <v>6</v>
      </c>
      <c r="H4626" s="24">
        <f>Table1[[#This Row],[Week]]+7</f>
        <v>13</v>
      </c>
      <c r="I4626" s="30">
        <f>VLOOKUP(Table1[[#This Row],[WeekName]],LookUp!A:B,2)</f>
        <v>43500</v>
      </c>
      <c r="J4626" s="47">
        <f>MONTH(Table1[[#This Row],[DateTime]])</f>
        <v>2</v>
      </c>
    </row>
    <row r="4627" spans="1:10" x14ac:dyDescent="0.25">
      <c r="A4627" s="15" t="s">
        <v>39</v>
      </c>
      <c r="B4627" s="17">
        <v>43504</v>
      </c>
      <c r="C4627" s="18">
        <v>42</v>
      </c>
      <c r="D4627" s="18">
        <v>7</v>
      </c>
      <c r="E4627" s="18">
        <v>35</v>
      </c>
      <c r="F4627" s="9">
        <v>0</v>
      </c>
      <c r="G4627" s="24">
        <v>6</v>
      </c>
      <c r="H4627" s="24">
        <f>Table1[[#This Row],[Week]]+7</f>
        <v>13</v>
      </c>
      <c r="I4627" s="30">
        <f>VLOOKUP(Table1[[#This Row],[WeekName]],LookUp!A:B,2)</f>
        <v>43500</v>
      </c>
      <c r="J4627" s="47">
        <f>MONTH(Table1[[#This Row],[DateTime]])</f>
        <v>2</v>
      </c>
    </row>
    <row r="4628" spans="1:10" x14ac:dyDescent="0.25">
      <c r="A4628" s="15" t="s">
        <v>40</v>
      </c>
      <c r="B4628" s="17">
        <v>43504</v>
      </c>
      <c r="C4628" s="18">
        <v>24</v>
      </c>
      <c r="D4628" s="18">
        <v>0</v>
      </c>
      <c r="E4628" s="18">
        <v>0</v>
      </c>
      <c r="F4628" s="9">
        <v>0</v>
      </c>
      <c r="G4628" s="24">
        <v>6</v>
      </c>
      <c r="H4628" s="24">
        <f>Table1[[#This Row],[Week]]+7</f>
        <v>13</v>
      </c>
      <c r="I4628" s="30">
        <f>VLOOKUP(Table1[[#This Row],[WeekName]],LookUp!A:B,2)</f>
        <v>43500</v>
      </c>
      <c r="J4628" s="47">
        <f>MONTH(Table1[[#This Row],[DateTime]])</f>
        <v>2</v>
      </c>
    </row>
    <row r="4629" spans="1:10" x14ac:dyDescent="0.25">
      <c r="A4629" s="15" t="s">
        <v>41</v>
      </c>
      <c r="B4629" s="17">
        <v>43504</v>
      </c>
      <c r="C4629" s="18">
        <v>701</v>
      </c>
      <c r="D4629" s="18">
        <v>145</v>
      </c>
      <c r="E4629" s="18">
        <v>556</v>
      </c>
      <c r="F4629" s="9">
        <v>0</v>
      </c>
      <c r="G4629" s="24">
        <v>6</v>
      </c>
      <c r="H4629" s="24">
        <f>Table1[[#This Row],[Week]]+7</f>
        <v>13</v>
      </c>
      <c r="I4629" s="30">
        <f>VLOOKUP(Table1[[#This Row],[WeekName]],LookUp!A:B,2)</f>
        <v>43500</v>
      </c>
      <c r="J4629" s="47">
        <f>MONTH(Table1[[#This Row],[DateTime]])</f>
        <v>2</v>
      </c>
    </row>
    <row r="4630" spans="1:10" x14ac:dyDescent="0.25">
      <c r="A4630" s="15" t="s">
        <v>42</v>
      </c>
      <c r="B4630" s="17">
        <v>43504</v>
      </c>
      <c r="C4630" s="18">
        <v>2946</v>
      </c>
      <c r="D4630" s="18">
        <v>211</v>
      </c>
      <c r="E4630" s="18">
        <v>2734</v>
      </c>
      <c r="F4630" s="9">
        <v>1</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7</v>
      </c>
      <c r="B4633" s="17">
        <v>43505</v>
      </c>
      <c r="C4633" s="18">
        <v>2</v>
      </c>
      <c r="D4633" s="18">
        <v>0</v>
      </c>
      <c r="E4633" s="18">
        <v>2</v>
      </c>
      <c r="F4633" s="9">
        <v>0</v>
      </c>
      <c r="G4633" s="24">
        <v>6</v>
      </c>
      <c r="H4633" s="24">
        <f>Table1[[#This Row],[Week]]+7</f>
        <v>13</v>
      </c>
      <c r="I4633" s="30">
        <f>VLOOKUP(Table1[[#This Row],[WeekName]],LookUp!A:B,2)</f>
        <v>43500</v>
      </c>
      <c r="J4633" s="47">
        <f>MONTH(Table1[[#This Row],[DateTime]])</f>
        <v>2</v>
      </c>
    </row>
    <row r="4634" spans="1:10" x14ac:dyDescent="0.25">
      <c r="A4634" s="15" t="s">
        <v>8</v>
      </c>
      <c r="B4634" s="17">
        <v>43505</v>
      </c>
      <c r="C4634" s="18">
        <v>14</v>
      </c>
      <c r="D4634" s="18">
        <v>0</v>
      </c>
      <c r="E4634" s="18">
        <v>14</v>
      </c>
      <c r="F4634" s="9">
        <v>0</v>
      </c>
      <c r="G4634" s="24">
        <v>6</v>
      </c>
      <c r="H4634" s="24">
        <f>Table1[[#This Row],[Week]]+7</f>
        <v>13</v>
      </c>
      <c r="I4634" s="30">
        <f>VLOOKUP(Table1[[#This Row],[WeekName]],LookUp!A:B,2)</f>
        <v>43500</v>
      </c>
      <c r="J4634" s="47">
        <f>MONTH(Table1[[#This Row],[DateTime]])</f>
        <v>2</v>
      </c>
    </row>
    <row r="4635" spans="1:10" x14ac:dyDescent="0.25">
      <c r="A4635" s="15" t="s">
        <v>9</v>
      </c>
      <c r="B4635" s="17">
        <v>43505</v>
      </c>
      <c r="C4635" s="18">
        <v>12</v>
      </c>
      <c r="D4635" s="18">
        <v>0</v>
      </c>
      <c r="E4635" s="18">
        <v>12</v>
      </c>
      <c r="F4635" s="9">
        <v>0</v>
      </c>
      <c r="G4635" s="24">
        <v>6</v>
      </c>
      <c r="H4635" s="24">
        <f>Table1[[#This Row],[Week]]+7</f>
        <v>13</v>
      </c>
      <c r="I4635" s="30">
        <f>VLOOKUP(Table1[[#This Row],[WeekName]],LookUp!A:B,2)</f>
        <v>43500</v>
      </c>
      <c r="J4635" s="47">
        <f>MONTH(Table1[[#This Row],[DateTime]])</f>
        <v>2</v>
      </c>
    </row>
    <row r="4636" spans="1:10" x14ac:dyDescent="0.25">
      <c r="A4636" s="15" t="s">
        <v>10</v>
      </c>
      <c r="B4636" s="17">
        <v>43505</v>
      </c>
      <c r="C4636" s="18">
        <v>2</v>
      </c>
      <c r="D4636" s="18">
        <v>1</v>
      </c>
      <c r="E4636" s="18">
        <v>1</v>
      </c>
      <c r="F4636" s="9">
        <v>0</v>
      </c>
      <c r="G4636" s="24">
        <v>6</v>
      </c>
      <c r="H4636" s="24">
        <f>Table1[[#This Row],[Week]]+7</f>
        <v>13</v>
      </c>
      <c r="I4636" s="30">
        <f>VLOOKUP(Table1[[#This Row],[WeekName]],LookUp!A:B,2)</f>
        <v>43500</v>
      </c>
      <c r="J4636" s="47">
        <f>MONTH(Table1[[#This Row],[DateTime]])</f>
        <v>2</v>
      </c>
    </row>
    <row r="4637" spans="1:10" x14ac:dyDescent="0.25">
      <c r="A4637" s="15" t="s">
        <v>11</v>
      </c>
      <c r="B4637" s="17">
        <v>43505</v>
      </c>
      <c r="C4637" s="18">
        <v>7</v>
      </c>
      <c r="D4637" s="18">
        <v>0</v>
      </c>
      <c r="E4637" s="18">
        <v>7</v>
      </c>
      <c r="F4637" s="9">
        <v>0</v>
      </c>
      <c r="G4637" s="24">
        <v>6</v>
      </c>
      <c r="H4637" s="24">
        <f>Table1[[#This Row],[Week]]+7</f>
        <v>13</v>
      </c>
      <c r="I4637" s="30">
        <f>VLOOKUP(Table1[[#This Row],[WeekName]],LookUp!A:B,2)</f>
        <v>43500</v>
      </c>
      <c r="J4637" s="47">
        <f>MONTH(Table1[[#This Row],[DateTime]])</f>
        <v>2</v>
      </c>
    </row>
    <row r="4638" spans="1:10" x14ac:dyDescent="0.25">
      <c r="A4638" s="15" t="s">
        <v>12</v>
      </c>
      <c r="B4638" s="17">
        <v>43505</v>
      </c>
      <c r="C4638" s="18">
        <v>5</v>
      </c>
      <c r="D4638" s="18">
        <v>0</v>
      </c>
      <c r="E4638" s="18">
        <v>5</v>
      </c>
      <c r="F4638" s="9">
        <v>0</v>
      </c>
      <c r="G4638" s="24">
        <v>6</v>
      </c>
      <c r="H4638" s="24">
        <f>Table1[[#This Row],[Week]]+7</f>
        <v>13</v>
      </c>
      <c r="I4638" s="30">
        <f>VLOOKUP(Table1[[#This Row],[WeekName]],LookUp!A:B,2)</f>
        <v>43500</v>
      </c>
      <c r="J4638" s="47">
        <f>MONTH(Table1[[#This Row],[DateTime]])</f>
        <v>2</v>
      </c>
    </row>
    <row r="4639" spans="1:10" x14ac:dyDescent="0.25">
      <c r="A4639" s="15" t="s">
        <v>13</v>
      </c>
      <c r="B4639" s="17">
        <v>43505</v>
      </c>
      <c r="C4639" s="18">
        <v>466</v>
      </c>
      <c r="D4639" s="18">
        <v>15</v>
      </c>
      <c r="E4639" s="18">
        <v>438</v>
      </c>
      <c r="F4639" s="9">
        <v>13</v>
      </c>
      <c r="G4639" s="24">
        <v>6</v>
      </c>
      <c r="H4639" s="24">
        <f>Table1[[#This Row],[Week]]+7</f>
        <v>13</v>
      </c>
      <c r="I4639" s="30">
        <f>VLOOKUP(Table1[[#This Row],[WeekName]],LookUp!A:B,2)</f>
        <v>43500</v>
      </c>
      <c r="J4639" s="47">
        <f>MONTH(Table1[[#This Row],[DateTime]])</f>
        <v>2</v>
      </c>
    </row>
    <row r="4640" spans="1:10" x14ac:dyDescent="0.25">
      <c r="A4640" s="15" t="s">
        <v>48</v>
      </c>
      <c r="B4640" s="17">
        <v>43505</v>
      </c>
      <c r="C4640" s="18">
        <v>26</v>
      </c>
      <c r="D4640" s="18">
        <v>0</v>
      </c>
      <c r="E4640" s="18">
        <v>26</v>
      </c>
      <c r="F4640" s="9">
        <v>0</v>
      </c>
      <c r="G4640" s="24">
        <v>6</v>
      </c>
      <c r="H4640" s="24">
        <f>Table1[[#This Row],[Week]]+7</f>
        <v>13</v>
      </c>
      <c r="I4640" s="30">
        <f>VLOOKUP(Table1[[#This Row],[WeekName]],LookUp!A:B,2)</f>
        <v>43500</v>
      </c>
      <c r="J4640" s="47">
        <f>MONTH(Table1[[#This Row],[DateTime]])</f>
        <v>2</v>
      </c>
    </row>
    <row r="4641" spans="1:10" x14ac:dyDescent="0.25">
      <c r="A4641" s="15" t="s">
        <v>14</v>
      </c>
      <c r="B4641" s="17">
        <v>43505</v>
      </c>
      <c r="C4641" s="18">
        <v>27</v>
      </c>
      <c r="D4641" s="18">
        <v>0</v>
      </c>
      <c r="E4641" s="18">
        <v>27</v>
      </c>
      <c r="F4641" s="9">
        <v>0</v>
      </c>
      <c r="G4641" s="24">
        <v>6</v>
      </c>
      <c r="H4641" s="24">
        <f>Table1[[#This Row],[Week]]+7</f>
        <v>13</v>
      </c>
      <c r="I4641" s="30">
        <f>VLOOKUP(Table1[[#This Row],[WeekName]],LookUp!A:B,2)</f>
        <v>43500</v>
      </c>
      <c r="J4641" s="47">
        <f>MONTH(Table1[[#This Row],[DateTime]])</f>
        <v>2</v>
      </c>
    </row>
    <row r="4642" spans="1:10" x14ac:dyDescent="0.25">
      <c r="A4642" s="15" t="s">
        <v>15</v>
      </c>
      <c r="B4642" s="17">
        <v>43505</v>
      </c>
      <c r="C4642" s="18">
        <v>1</v>
      </c>
      <c r="D4642" s="18">
        <v>0</v>
      </c>
      <c r="E4642" s="18">
        <v>1</v>
      </c>
      <c r="F4642" s="9">
        <v>0</v>
      </c>
      <c r="G4642" s="24">
        <v>6</v>
      </c>
      <c r="H4642" s="24">
        <f>Table1[[#This Row],[Week]]+7</f>
        <v>13</v>
      </c>
      <c r="I4642" s="30">
        <f>VLOOKUP(Table1[[#This Row],[WeekName]],LookUp!A:B,2)</f>
        <v>43500</v>
      </c>
      <c r="J4642" s="47">
        <f>MONTH(Table1[[#This Row],[DateTime]])</f>
        <v>2</v>
      </c>
    </row>
    <row r="4643" spans="1:10" x14ac:dyDescent="0.25">
      <c r="A4643" s="15" t="s">
        <v>16</v>
      </c>
      <c r="B4643" s="17">
        <v>43505</v>
      </c>
      <c r="C4643" s="18">
        <v>2</v>
      </c>
      <c r="D4643" s="18">
        <v>1</v>
      </c>
      <c r="E4643" s="18">
        <v>1</v>
      </c>
      <c r="F4643" s="9">
        <v>0</v>
      </c>
      <c r="G4643" s="24">
        <v>6</v>
      </c>
      <c r="H4643" s="24">
        <f>Table1[[#This Row],[Week]]+7</f>
        <v>13</v>
      </c>
      <c r="I4643" s="30">
        <f>VLOOKUP(Table1[[#This Row],[WeekName]],LookUp!A:B,2)</f>
        <v>43500</v>
      </c>
      <c r="J4643" s="47">
        <f>MONTH(Table1[[#This Row],[DateTime]])</f>
        <v>2</v>
      </c>
    </row>
    <row r="4644" spans="1:10" x14ac:dyDescent="0.25">
      <c r="A4644" s="15" t="s">
        <v>17</v>
      </c>
      <c r="B4644" s="17">
        <v>43505</v>
      </c>
      <c r="C4644" s="18">
        <v>19</v>
      </c>
      <c r="D4644" s="18">
        <v>6</v>
      </c>
      <c r="E4644" s="18">
        <v>13</v>
      </c>
      <c r="F4644" s="9">
        <v>0</v>
      </c>
      <c r="G4644" s="24">
        <v>6</v>
      </c>
      <c r="H4644" s="24">
        <f>Table1[[#This Row],[Week]]+7</f>
        <v>13</v>
      </c>
      <c r="I4644" s="30">
        <f>VLOOKUP(Table1[[#This Row],[WeekName]],LookUp!A:B,2)</f>
        <v>43500</v>
      </c>
      <c r="J4644" s="47">
        <f>MONTH(Table1[[#This Row],[DateTime]])</f>
        <v>2</v>
      </c>
    </row>
    <row r="4645" spans="1:10" x14ac:dyDescent="0.25">
      <c r="A4645" s="15" t="s">
        <v>18</v>
      </c>
      <c r="B4645" s="17">
        <v>43505</v>
      </c>
      <c r="C4645" s="18">
        <v>11</v>
      </c>
      <c r="D4645" s="18">
        <v>0</v>
      </c>
      <c r="E4645" s="18">
        <v>11</v>
      </c>
      <c r="F4645" s="9">
        <v>0</v>
      </c>
      <c r="G4645" s="24">
        <v>6</v>
      </c>
      <c r="H4645" s="24">
        <f>Table1[[#This Row],[Week]]+7</f>
        <v>13</v>
      </c>
      <c r="I4645" s="30">
        <f>VLOOKUP(Table1[[#This Row],[WeekName]],LookUp!A:B,2)</f>
        <v>43500</v>
      </c>
      <c r="J4645" s="47">
        <f>MONTH(Table1[[#This Row],[DateTime]])</f>
        <v>2</v>
      </c>
    </row>
    <row r="4646" spans="1:10" x14ac:dyDescent="0.25">
      <c r="A4646" s="15" t="s">
        <v>19</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20</v>
      </c>
      <c r="B4647" s="17">
        <v>43505</v>
      </c>
      <c r="C4647" s="18">
        <v>1</v>
      </c>
      <c r="D4647" s="18">
        <v>1</v>
      </c>
      <c r="E4647" s="18">
        <v>0</v>
      </c>
      <c r="F4647" s="9">
        <v>0</v>
      </c>
      <c r="G4647" s="24">
        <v>6</v>
      </c>
      <c r="H4647" s="24">
        <f>Table1[[#This Row],[Week]]+7</f>
        <v>13</v>
      </c>
      <c r="I4647" s="30">
        <f>VLOOKUP(Table1[[#This Row],[WeekName]],LookUp!A:B,2)</f>
        <v>43500</v>
      </c>
      <c r="J4647" s="47">
        <f>MONTH(Table1[[#This Row],[DateTime]])</f>
        <v>2</v>
      </c>
    </row>
    <row r="4648" spans="1:10" x14ac:dyDescent="0.25">
      <c r="A4648" s="15" t="s">
        <v>21</v>
      </c>
      <c r="B4648" s="17">
        <v>43505</v>
      </c>
      <c r="C4648" s="18">
        <v>2</v>
      </c>
      <c r="D4648" s="18">
        <v>0</v>
      </c>
      <c r="E4648" s="18">
        <v>2</v>
      </c>
      <c r="F4648" s="9">
        <v>0</v>
      </c>
      <c r="G4648" s="24">
        <v>6</v>
      </c>
      <c r="H4648" s="24">
        <f>Table1[[#This Row],[Week]]+7</f>
        <v>13</v>
      </c>
      <c r="I4648" s="30">
        <f>VLOOKUP(Table1[[#This Row],[WeekName]],LookUp!A:B,2)</f>
        <v>43500</v>
      </c>
      <c r="J4648" s="47">
        <f>MONTH(Table1[[#This Row],[DateTime]])</f>
        <v>2</v>
      </c>
    </row>
    <row r="4649" spans="1:10" x14ac:dyDescent="0.25">
      <c r="A4649" s="15" t="s">
        <v>22</v>
      </c>
      <c r="B4649" s="17">
        <v>43505</v>
      </c>
      <c r="C4649" s="18">
        <v>1</v>
      </c>
      <c r="D4649" s="18">
        <v>0</v>
      </c>
      <c r="E4649" s="18">
        <v>1</v>
      </c>
      <c r="F4649" s="9">
        <v>0</v>
      </c>
      <c r="G4649" s="24">
        <v>6</v>
      </c>
      <c r="H4649" s="24">
        <f>Table1[[#This Row],[Week]]+7</f>
        <v>13</v>
      </c>
      <c r="I4649" s="30">
        <f>VLOOKUP(Table1[[#This Row],[WeekName]],LookUp!A:B,2)</f>
        <v>43500</v>
      </c>
      <c r="J4649" s="47">
        <f>MONTH(Table1[[#This Row],[DateTime]])</f>
        <v>2</v>
      </c>
    </row>
    <row r="4650" spans="1:10" x14ac:dyDescent="0.25">
      <c r="A4650" s="15" t="s">
        <v>23</v>
      </c>
      <c r="B4650" s="17">
        <v>43505</v>
      </c>
      <c r="C4650" s="18">
        <v>22</v>
      </c>
      <c r="D4650" s="18">
        <v>0</v>
      </c>
      <c r="E4650" s="18">
        <v>22</v>
      </c>
      <c r="F4650" s="9">
        <v>0</v>
      </c>
      <c r="G4650" s="24">
        <v>6</v>
      </c>
      <c r="H4650" s="24">
        <f>Table1[[#This Row],[Week]]+7</f>
        <v>13</v>
      </c>
      <c r="I4650" s="30">
        <f>VLOOKUP(Table1[[#This Row],[WeekName]],LookUp!A:B,2)</f>
        <v>43500</v>
      </c>
      <c r="J4650" s="47">
        <f>MONTH(Table1[[#This Row],[DateTime]])</f>
        <v>2</v>
      </c>
    </row>
    <row r="4651" spans="1:10" x14ac:dyDescent="0.25">
      <c r="A4651" s="15" t="s">
        <v>24</v>
      </c>
      <c r="B4651" s="17">
        <v>43505</v>
      </c>
      <c r="C4651" s="18">
        <v>1</v>
      </c>
      <c r="D4651" s="18">
        <v>0</v>
      </c>
      <c r="E4651" s="18">
        <v>1</v>
      </c>
      <c r="F4651" s="9">
        <v>0</v>
      </c>
      <c r="G4651" s="24">
        <v>6</v>
      </c>
      <c r="H4651" s="24">
        <f>Table1[[#This Row],[Week]]+7</f>
        <v>13</v>
      </c>
      <c r="I4651" s="30">
        <f>VLOOKUP(Table1[[#This Row],[WeekName]],LookUp!A:B,2)</f>
        <v>43500</v>
      </c>
      <c r="J4651" s="47">
        <f>MONTH(Table1[[#This Row],[DateTime]])</f>
        <v>2</v>
      </c>
    </row>
    <row r="4652" spans="1:10" x14ac:dyDescent="0.25">
      <c r="A4652" s="15" t="s">
        <v>25</v>
      </c>
      <c r="B4652" s="17">
        <v>43505</v>
      </c>
      <c r="C4652" s="18">
        <v>22</v>
      </c>
      <c r="D4652" s="18">
        <v>0</v>
      </c>
      <c r="E4652" s="18">
        <v>22</v>
      </c>
      <c r="F4652" s="9">
        <v>0</v>
      </c>
      <c r="G4652" s="24">
        <v>6</v>
      </c>
      <c r="H4652" s="24">
        <f>Table1[[#This Row],[Week]]+7</f>
        <v>13</v>
      </c>
      <c r="I4652" s="30">
        <f>VLOOKUP(Table1[[#This Row],[WeekName]],LookUp!A:B,2)</f>
        <v>43500</v>
      </c>
      <c r="J4652" s="47">
        <f>MONTH(Table1[[#This Row],[DateTime]])</f>
        <v>2</v>
      </c>
    </row>
    <row r="4653" spans="1:10" x14ac:dyDescent="0.25">
      <c r="A4653" s="15" t="s">
        <v>26</v>
      </c>
      <c r="B4653" s="17">
        <v>43505</v>
      </c>
      <c r="C4653" s="18">
        <v>60</v>
      </c>
      <c r="D4653" s="18">
        <v>1</v>
      </c>
      <c r="E4653" s="18">
        <v>59</v>
      </c>
      <c r="F4653" s="9">
        <v>0</v>
      </c>
      <c r="G4653" s="24">
        <v>6</v>
      </c>
      <c r="H4653" s="24">
        <f>Table1[[#This Row],[Week]]+7</f>
        <v>13</v>
      </c>
      <c r="I4653" s="30">
        <f>VLOOKUP(Table1[[#This Row],[WeekName]],LookUp!A:B,2)</f>
        <v>43500</v>
      </c>
      <c r="J4653" s="47">
        <f>MONTH(Table1[[#This Row],[DateTime]])</f>
        <v>2</v>
      </c>
    </row>
    <row r="4654" spans="1:10" x14ac:dyDescent="0.25">
      <c r="A4654" s="15" t="s">
        <v>27</v>
      </c>
      <c r="B4654" s="17">
        <v>43505</v>
      </c>
      <c r="C4654" s="18">
        <v>193</v>
      </c>
      <c r="D4654" s="18">
        <v>2</v>
      </c>
      <c r="E4654" s="18">
        <v>191</v>
      </c>
      <c r="F4654" s="9">
        <v>0</v>
      </c>
      <c r="G4654" s="24">
        <v>6</v>
      </c>
      <c r="H4654" s="24">
        <f>Table1[[#This Row],[Week]]+7</f>
        <v>13</v>
      </c>
      <c r="I4654" s="30">
        <f>VLOOKUP(Table1[[#This Row],[WeekName]],LookUp!A:B,2)</f>
        <v>43500</v>
      </c>
      <c r="J4654" s="47">
        <f>MONTH(Table1[[#This Row],[DateTime]])</f>
        <v>2</v>
      </c>
    </row>
    <row r="4655" spans="1:10" x14ac:dyDescent="0.25">
      <c r="A4655" s="15" t="s">
        <v>28</v>
      </c>
      <c r="B4655" s="17">
        <v>43505</v>
      </c>
      <c r="C4655" s="18">
        <v>15</v>
      </c>
      <c r="D4655" s="18">
        <v>1</v>
      </c>
      <c r="E4655" s="18">
        <v>14</v>
      </c>
      <c r="F4655" s="9">
        <v>0</v>
      </c>
      <c r="G4655" s="24">
        <v>6</v>
      </c>
      <c r="H4655" s="24">
        <f>Table1[[#This Row],[Week]]+7</f>
        <v>13</v>
      </c>
      <c r="I4655" s="30">
        <f>VLOOKUP(Table1[[#This Row],[WeekName]],LookUp!A:B,2)</f>
        <v>43500</v>
      </c>
      <c r="J4655" s="47">
        <f>MONTH(Table1[[#This Row],[DateTime]])</f>
        <v>2</v>
      </c>
    </row>
    <row r="4656" spans="1:10" x14ac:dyDescent="0.25">
      <c r="A4656" s="15" t="s">
        <v>29</v>
      </c>
      <c r="B4656" s="17">
        <v>43505</v>
      </c>
      <c r="C4656" s="18">
        <v>1</v>
      </c>
      <c r="D4656" s="18">
        <v>0</v>
      </c>
      <c r="E4656" s="18">
        <v>1</v>
      </c>
      <c r="F4656" s="9">
        <v>0</v>
      </c>
      <c r="G4656" s="24">
        <v>6</v>
      </c>
      <c r="H4656" s="24">
        <f>Table1[[#This Row],[Week]]+7</f>
        <v>13</v>
      </c>
      <c r="I4656" s="30">
        <f>VLOOKUP(Table1[[#This Row],[WeekName]],LookUp!A:B,2)</f>
        <v>43500</v>
      </c>
      <c r="J4656" s="47">
        <f>MONTH(Table1[[#This Row],[DateTime]])</f>
        <v>2</v>
      </c>
    </row>
    <row r="4657" spans="1:10" x14ac:dyDescent="0.25">
      <c r="A4657" s="15" t="s">
        <v>30</v>
      </c>
      <c r="B4657" s="17">
        <v>43505</v>
      </c>
      <c r="C4657" s="18">
        <v>3</v>
      </c>
      <c r="D4657" s="18">
        <v>0</v>
      </c>
      <c r="E4657" s="18">
        <v>3</v>
      </c>
      <c r="F4657" s="9">
        <v>0</v>
      </c>
      <c r="G4657" s="24">
        <v>6</v>
      </c>
      <c r="H4657" s="24">
        <f>Table1[[#This Row],[Week]]+7</f>
        <v>13</v>
      </c>
      <c r="I4657" s="30">
        <f>VLOOKUP(Table1[[#This Row],[WeekName]],LookUp!A:B,2)</f>
        <v>43500</v>
      </c>
      <c r="J4657" s="47">
        <f>MONTH(Table1[[#This Row],[DateTime]])</f>
        <v>2</v>
      </c>
    </row>
    <row r="4658" spans="1:10" x14ac:dyDescent="0.25">
      <c r="A4658" s="15" t="s">
        <v>32</v>
      </c>
      <c r="B4658" s="17">
        <v>43505</v>
      </c>
      <c r="C4658" s="18">
        <v>16</v>
      </c>
      <c r="D4658" s="18">
        <v>0</v>
      </c>
      <c r="E4658" s="18">
        <v>16</v>
      </c>
      <c r="F4658" s="9">
        <v>0</v>
      </c>
      <c r="G4658" s="24">
        <v>6</v>
      </c>
      <c r="H4658" s="24">
        <f>Table1[[#This Row],[Week]]+7</f>
        <v>13</v>
      </c>
      <c r="I4658" s="30">
        <f>VLOOKUP(Table1[[#This Row],[WeekName]],LookUp!A:B,2)</f>
        <v>43500</v>
      </c>
      <c r="J4658" s="47">
        <f>MONTH(Table1[[#This Row],[DateTime]])</f>
        <v>2</v>
      </c>
    </row>
    <row r="4659" spans="1:10" x14ac:dyDescent="0.25">
      <c r="A4659" s="15" t="s">
        <v>33</v>
      </c>
      <c r="B4659" s="17">
        <v>43505</v>
      </c>
      <c r="C4659" s="18">
        <v>2</v>
      </c>
      <c r="D4659" s="18">
        <v>0</v>
      </c>
      <c r="E4659" s="18">
        <v>2</v>
      </c>
      <c r="F4659" s="9">
        <v>0</v>
      </c>
      <c r="G4659" s="24">
        <v>6</v>
      </c>
      <c r="H4659" s="24">
        <f>Table1[[#This Row],[Week]]+7</f>
        <v>13</v>
      </c>
      <c r="I4659" s="30">
        <f>VLOOKUP(Table1[[#This Row],[WeekName]],LookUp!A:B,2)</f>
        <v>43500</v>
      </c>
      <c r="J4659" s="47">
        <f>MONTH(Table1[[#This Row],[DateTime]])</f>
        <v>2</v>
      </c>
    </row>
    <row r="4660" spans="1:10" x14ac:dyDescent="0.25">
      <c r="A4660" s="15" t="s">
        <v>34</v>
      </c>
      <c r="B4660" s="17">
        <v>43505</v>
      </c>
      <c r="C4660" s="18">
        <v>9</v>
      </c>
      <c r="D4660" s="18">
        <v>1</v>
      </c>
      <c r="E4660" s="18">
        <v>8</v>
      </c>
      <c r="F4660" s="9">
        <v>0</v>
      </c>
      <c r="G4660" s="24">
        <v>6</v>
      </c>
      <c r="H4660" s="24">
        <f>Table1[[#This Row],[Week]]+7</f>
        <v>13</v>
      </c>
      <c r="I4660" s="30">
        <f>VLOOKUP(Table1[[#This Row],[WeekName]],LookUp!A:B,2)</f>
        <v>43500</v>
      </c>
      <c r="J4660" s="47">
        <f>MONTH(Table1[[#This Row],[DateTime]])</f>
        <v>2</v>
      </c>
    </row>
    <row r="4661" spans="1:10" x14ac:dyDescent="0.25">
      <c r="A4661" s="15" t="s">
        <v>35</v>
      </c>
      <c r="B4661" s="17">
        <v>43505</v>
      </c>
      <c r="C4661" s="18">
        <v>39</v>
      </c>
      <c r="D4661" s="18">
        <v>3</v>
      </c>
      <c r="E4661" s="18">
        <v>36</v>
      </c>
      <c r="F4661" s="9">
        <v>0</v>
      </c>
      <c r="G4661" s="24">
        <v>6</v>
      </c>
      <c r="H4661" s="24">
        <f>Table1[[#This Row],[Week]]+7</f>
        <v>13</v>
      </c>
      <c r="I4661" s="30">
        <f>VLOOKUP(Table1[[#This Row],[WeekName]],LookUp!A:B,2)</f>
        <v>43500</v>
      </c>
      <c r="J4661" s="47">
        <f>MONTH(Table1[[#This Row],[DateTime]])</f>
        <v>2</v>
      </c>
    </row>
    <row r="4662" spans="1:10" x14ac:dyDescent="0.25">
      <c r="A4662" s="15" t="s">
        <v>36</v>
      </c>
      <c r="B4662" s="17">
        <v>43505</v>
      </c>
      <c r="C4662" s="18">
        <v>39</v>
      </c>
      <c r="D4662" s="18">
        <v>0</v>
      </c>
      <c r="E4662" s="18">
        <v>39</v>
      </c>
      <c r="F4662" s="9">
        <v>0</v>
      </c>
      <c r="G4662" s="24">
        <v>6</v>
      </c>
      <c r="H4662" s="24">
        <f>Table1[[#This Row],[Week]]+7</f>
        <v>13</v>
      </c>
      <c r="I4662" s="30">
        <f>VLOOKUP(Table1[[#This Row],[WeekName]],LookUp!A:B,2)</f>
        <v>43500</v>
      </c>
      <c r="J4662" s="47">
        <f>MONTH(Table1[[#This Row],[DateTime]])</f>
        <v>2</v>
      </c>
    </row>
    <row r="4663" spans="1:10" x14ac:dyDescent="0.25">
      <c r="A4663" s="15" t="s">
        <v>37</v>
      </c>
      <c r="B4663" s="17">
        <v>43505</v>
      </c>
      <c r="C4663" s="18">
        <v>23</v>
      </c>
      <c r="D4663" s="18">
        <v>3</v>
      </c>
      <c r="E4663" s="18">
        <v>20</v>
      </c>
      <c r="F4663" s="9">
        <v>0</v>
      </c>
      <c r="G4663" s="24">
        <v>6</v>
      </c>
      <c r="H4663" s="24">
        <f>Table1[[#This Row],[Week]]+7</f>
        <v>13</v>
      </c>
      <c r="I4663" s="30">
        <f>VLOOKUP(Table1[[#This Row],[WeekName]],LookUp!A:B,2)</f>
        <v>43500</v>
      </c>
      <c r="J4663" s="47">
        <f>MONTH(Table1[[#This Row],[DateTime]])</f>
        <v>2</v>
      </c>
    </row>
    <row r="4664" spans="1:10" x14ac:dyDescent="0.25">
      <c r="A4664" s="15" t="s">
        <v>38</v>
      </c>
      <c r="B4664" s="17">
        <v>43505</v>
      </c>
      <c r="C4664" s="18">
        <v>14</v>
      </c>
      <c r="D4664" s="18">
        <v>0</v>
      </c>
      <c r="E4664" s="18">
        <v>14</v>
      </c>
      <c r="F4664" s="9">
        <v>0</v>
      </c>
      <c r="G4664" s="24">
        <v>6</v>
      </c>
      <c r="H4664" s="24">
        <f>Table1[[#This Row],[Week]]+7</f>
        <v>13</v>
      </c>
      <c r="I4664" s="30">
        <f>VLOOKUP(Table1[[#This Row],[WeekName]],LookUp!A:B,2)</f>
        <v>43500</v>
      </c>
      <c r="J4664" s="47">
        <f>MONTH(Table1[[#This Row],[DateTime]])</f>
        <v>2</v>
      </c>
    </row>
    <row r="4665" spans="1:10" x14ac:dyDescent="0.25">
      <c r="A4665" s="15" t="s">
        <v>39</v>
      </c>
      <c r="B4665" s="17">
        <v>43505</v>
      </c>
      <c r="C4665" s="18">
        <v>13</v>
      </c>
      <c r="D4665" s="18">
        <v>1</v>
      </c>
      <c r="E4665" s="18">
        <v>12</v>
      </c>
      <c r="F4665" s="9">
        <v>0</v>
      </c>
      <c r="G4665" s="24">
        <v>6</v>
      </c>
      <c r="H4665" s="24">
        <f>Table1[[#This Row],[Week]]+7</f>
        <v>13</v>
      </c>
      <c r="I4665" s="30">
        <f>VLOOKUP(Table1[[#This Row],[WeekName]],LookUp!A:B,2)</f>
        <v>43500</v>
      </c>
      <c r="J4665" s="47">
        <f>MONTH(Table1[[#This Row],[DateTime]])</f>
        <v>2</v>
      </c>
    </row>
    <row r="4666" spans="1:10" x14ac:dyDescent="0.25">
      <c r="A4666" s="15" t="s">
        <v>40</v>
      </c>
      <c r="B4666" s="17">
        <v>43505</v>
      </c>
      <c r="C4666" s="18">
        <v>9</v>
      </c>
      <c r="D4666" s="18">
        <v>0</v>
      </c>
      <c r="E4666" s="18">
        <v>0</v>
      </c>
      <c r="F4666" s="9">
        <v>0</v>
      </c>
      <c r="G4666" s="24">
        <v>6</v>
      </c>
      <c r="H4666" s="24">
        <f>Table1[[#This Row],[Week]]+7</f>
        <v>13</v>
      </c>
      <c r="I4666" s="30">
        <f>VLOOKUP(Table1[[#This Row],[WeekName]],LookUp!A:B,2)</f>
        <v>43500</v>
      </c>
      <c r="J4666" s="47">
        <f>MONTH(Table1[[#This Row],[DateTime]])</f>
        <v>2</v>
      </c>
    </row>
    <row r="4667" spans="1:10" x14ac:dyDescent="0.25">
      <c r="A4667" s="15" t="s">
        <v>41</v>
      </c>
      <c r="B4667" s="17">
        <v>43505</v>
      </c>
      <c r="C4667" s="18">
        <v>113</v>
      </c>
      <c r="D4667" s="18">
        <v>43</v>
      </c>
      <c r="E4667" s="18">
        <v>70</v>
      </c>
      <c r="F4667" s="9">
        <v>0</v>
      </c>
      <c r="G4667" s="24">
        <v>6</v>
      </c>
      <c r="H4667" s="24">
        <f>Table1[[#This Row],[Week]]+7</f>
        <v>13</v>
      </c>
      <c r="I4667" s="30">
        <f>VLOOKUP(Table1[[#This Row],[WeekName]],LookUp!A:B,2)</f>
        <v>43500</v>
      </c>
      <c r="J4667" s="47">
        <f>MONTH(Table1[[#This Row],[DateTime]])</f>
        <v>2</v>
      </c>
    </row>
    <row r="4668" spans="1:10" x14ac:dyDescent="0.25">
      <c r="A4668" s="15" t="s">
        <v>42</v>
      </c>
      <c r="B4668" s="17">
        <v>43505</v>
      </c>
      <c r="C4668" s="18">
        <v>434</v>
      </c>
      <c r="D4668" s="18">
        <v>42</v>
      </c>
      <c r="E4668" s="18">
        <v>392</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7</v>
      </c>
      <c r="B4671" s="17">
        <v>43506</v>
      </c>
      <c r="C4671" s="18">
        <v>1</v>
      </c>
      <c r="D4671" s="18">
        <v>0</v>
      </c>
      <c r="E4671" s="18">
        <v>1</v>
      </c>
      <c r="F4671" s="9">
        <v>0</v>
      </c>
      <c r="G4671" s="24">
        <v>7</v>
      </c>
      <c r="H4671" s="24">
        <f>Table1[[#This Row],[Week]]+7</f>
        <v>14</v>
      </c>
      <c r="I4671" s="30">
        <f>VLOOKUP(Table1[[#This Row],[WeekName]],LookUp!A:B,2)</f>
        <v>43507</v>
      </c>
      <c r="J4671" s="47">
        <f>MONTH(Table1[[#This Row],[DateTime]])</f>
        <v>2</v>
      </c>
    </row>
    <row r="4672" spans="1:10" x14ac:dyDescent="0.25">
      <c r="A4672" s="15" t="s">
        <v>8</v>
      </c>
      <c r="B4672" s="17">
        <v>43506</v>
      </c>
      <c r="C4672" s="18">
        <v>5</v>
      </c>
      <c r="D4672" s="18">
        <v>1</v>
      </c>
      <c r="E4672" s="18">
        <v>4</v>
      </c>
      <c r="F4672" s="9">
        <v>0</v>
      </c>
      <c r="G4672" s="24">
        <v>7</v>
      </c>
      <c r="H4672" s="24">
        <f>Table1[[#This Row],[Week]]+7</f>
        <v>14</v>
      </c>
      <c r="I4672" s="30">
        <f>VLOOKUP(Table1[[#This Row],[WeekName]],LookUp!A:B,2)</f>
        <v>43507</v>
      </c>
      <c r="J4672" s="47">
        <f>MONTH(Table1[[#This Row],[DateTime]])</f>
        <v>2</v>
      </c>
    </row>
    <row r="4673" spans="1:10" x14ac:dyDescent="0.25">
      <c r="A4673" s="15" t="s">
        <v>9</v>
      </c>
      <c r="B4673" s="17">
        <v>43506</v>
      </c>
      <c r="C4673" s="18">
        <v>3</v>
      </c>
      <c r="D4673" s="18">
        <v>0</v>
      </c>
      <c r="E4673" s="18">
        <v>3</v>
      </c>
      <c r="F4673" s="9">
        <v>0</v>
      </c>
      <c r="G4673" s="24">
        <v>7</v>
      </c>
      <c r="H4673" s="24">
        <f>Table1[[#This Row],[Week]]+7</f>
        <v>14</v>
      </c>
      <c r="I4673" s="30">
        <f>VLOOKUP(Table1[[#This Row],[WeekName]],LookUp!A:B,2)</f>
        <v>43507</v>
      </c>
      <c r="J4673" s="47">
        <f>MONTH(Table1[[#This Row],[DateTime]])</f>
        <v>2</v>
      </c>
    </row>
    <row r="4674" spans="1:10" x14ac:dyDescent="0.25">
      <c r="A4674" s="15" t="s">
        <v>11</v>
      </c>
      <c r="B4674" s="17">
        <v>43506</v>
      </c>
      <c r="C4674" s="18">
        <v>5</v>
      </c>
      <c r="D4674" s="18">
        <v>0</v>
      </c>
      <c r="E4674" s="18">
        <v>5</v>
      </c>
      <c r="F4674" s="9">
        <v>0</v>
      </c>
      <c r="G4674" s="24">
        <v>7</v>
      </c>
      <c r="H4674" s="24">
        <f>Table1[[#This Row],[Week]]+7</f>
        <v>14</v>
      </c>
      <c r="I4674" s="30">
        <f>VLOOKUP(Table1[[#This Row],[WeekName]],LookUp!A:B,2)</f>
        <v>43507</v>
      </c>
      <c r="J4674" s="47">
        <f>MONTH(Table1[[#This Row],[DateTime]])</f>
        <v>2</v>
      </c>
    </row>
    <row r="4675" spans="1:10" x14ac:dyDescent="0.25">
      <c r="A4675" s="15" t="s">
        <v>12</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13</v>
      </c>
      <c r="B4676" s="17">
        <v>43506</v>
      </c>
      <c r="C4676" s="18">
        <v>289</v>
      </c>
      <c r="D4676" s="18">
        <v>12</v>
      </c>
      <c r="E4676" s="18">
        <v>271</v>
      </c>
      <c r="F4676" s="9">
        <v>6</v>
      </c>
      <c r="G4676" s="24">
        <v>7</v>
      </c>
      <c r="H4676" s="24">
        <f>Table1[[#This Row],[Week]]+7</f>
        <v>14</v>
      </c>
      <c r="I4676" s="30">
        <f>VLOOKUP(Table1[[#This Row],[WeekName]],LookUp!A:B,2)</f>
        <v>43507</v>
      </c>
      <c r="J4676" s="47">
        <f>MONTH(Table1[[#This Row],[DateTime]])</f>
        <v>2</v>
      </c>
    </row>
    <row r="4677" spans="1:10" x14ac:dyDescent="0.25">
      <c r="A4677" s="15" t="s">
        <v>48</v>
      </c>
      <c r="B4677" s="17">
        <v>43506</v>
      </c>
      <c r="C4677" s="18">
        <v>20</v>
      </c>
      <c r="D4677" s="18">
        <v>0</v>
      </c>
      <c r="E4677" s="18">
        <v>20</v>
      </c>
      <c r="F4677" s="9">
        <v>0</v>
      </c>
      <c r="G4677" s="24">
        <v>7</v>
      </c>
      <c r="H4677" s="24">
        <f>Table1[[#This Row],[Week]]+7</f>
        <v>14</v>
      </c>
      <c r="I4677" s="30">
        <f>VLOOKUP(Table1[[#This Row],[WeekName]],LookUp!A:B,2)</f>
        <v>43507</v>
      </c>
      <c r="J4677" s="47">
        <f>MONTH(Table1[[#This Row],[DateTime]])</f>
        <v>2</v>
      </c>
    </row>
    <row r="4678" spans="1:10" x14ac:dyDescent="0.25">
      <c r="A4678" s="15" t="s">
        <v>14</v>
      </c>
      <c r="B4678" s="17">
        <v>43506</v>
      </c>
      <c r="C4678" s="18">
        <v>21</v>
      </c>
      <c r="D4678" s="18">
        <v>1</v>
      </c>
      <c r="E4678" s="18">
        <v>20</v>
      </c>
      <c r="F4678" s="9">
        <v>0</v>
      </c>
      <c r="G4678" s="24">
        <v>7</v>
      </c>
      <c r="H4678" s="24">
        <f>Table1[[#This Row],[Week]]+7</f>
        <v>14</v>
      </c>
      <c r="I4678" s="30">
        <f>VLOOKUP(Table1[[#This Row],[WeekName]],LookUp!A:B,2)</f>
        <v>43507</v>
      </c>
      <c r="J4678" s="47">
        <f>MONTH(Table1[[#This Row],[DateTime]])</f>
        <v>2</v>
      </c>
    </row>
    <row r="4679" spans="1:10" x14ac:dyDescent="0.25">
      <c r="A4679" s="15" t="s">
        <v>17</v>
      </c>
      <c r="B4679" s="17">
        <v>43506</v>
      </c>
      <c r="C4679" s="18">
        <v>25</v>
      </c>
      <c r="D4679" s="18">
        <v>8</v>
      </c>
      <c r="E4679" s="18">
        <v>17</v>
      </c>
      <c r="F4679" s="9">
        <v>0</v>
      </c>
      <c r="G4679" s="24">
        <v>7</v>
      </c>
      <c r="H4679" s="24">
        <f>Table1[[#This Row],[Week]]+7</f>
        <v>14</v>
      </c>
      <c r="I4679" s="30">
        <f>VLOOKUP(Table1[[#This Row],[WeekName]],LookUp!A:B,2)</f>
        <v>43507</v>
      </c>
      <c r="J4679" s="47">
        <f>MONTH(Table1[[#This Row],[DateTime]])</f>
        <v>2</v>
      </c>
    </row>
    <row r="4680" spans="1:10" x14ac:dyDescent="0.25">
      <c r="A4680" s="15" t="s">
        <v>18</v>
      </c>
      <c r="B4680" s="17">
        <v>43506</v>
      </c>
      <c r="C4680" s="18">
        <v>15</v>
      </c>
      <c r="D4680" s="18">
        <v>1</v>
      </c>
      <c r="E4680" s="18">
        <v>14</v>
      </c>
      <c r="F4680" s="9">
        <v>0</v>
      </c>
      <c r="G4680" s="24">
        <v>7</v>
      </c>
      <c r="H4680" s="24">
        <f>Table1[[#This Row],[Week]]+7</f>
        <v>14</v>
      </c>
      <c r="I4680" s="30">
        <f>VLOOKUP(Table1[[#This Row],[WeekName]],LookUp!A:B,2)</f>
        <v>43507</v>
      </c>
      <c r="J4680" s="47">
        <f>MONTH(Table1[[#This Row],[DateTime]])</f>
        <v>2</v>
      </c>
    </row>
    <row r="4681" spans="1:10" x14ac:dyDescent="0.25">
      <c r="A4681" s="15" t="s">
        <v>21</v>
      </c>
      <c r="B4681" s="17">
        <v>43506</v>
      </c>
      <c r="C4681" s="18">
        <v>2</v>
      </c>
      <c r="D4681" s="18">
        <v>0</v>
      </c>
      <c r="E4681" s="18">
        <v>2</v>
      </c>
      <c r="F4681" s="9">
        <v>0</v>
      </c>
      <c r="G4681" s="24">
        <v>7</v>
      </c>
      <c r="H4681" s="24">
        <f>Table1[[#This Row],[Week]]+7</f>
        <v>14</v>
      </c>
      <c r="I4681" s="30">
        <f>VLOOKUP(Table1[[#This Row],[WeekName]],LookUp!A:B,2)</f>
        <v>43507</v>
      </c>
      <c r="J4681" s="47">
        <f>MONTH(Table1[[#This Row],[DateTime]])</f>
        <v>2</v>
      </c>
    </row>
    <row r="4682" spans="1:10" x14ac:dyDescent="0.25">
      <c r="A4682" s="15" t="s">
        <v>22</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23</v>
      </c>
      <c r="B4683" s="17">
        <v>43506</v>
      </c>
      <c r="C4683" s="18">
        <v>25</v>
      </c>
      <c r="D4683" s="18">
        <v>0</v>
      </c>
      <c r="E4683" s="18">
        <v>25</v>
      </c>
      <c r="F4683" s="9">
        <v>0</v>
      </c>
      <c r="G4683" s="24">
        <v>7</v>
      </c>
      <c r="H4683" s="24">
        <f>Table1[[#This Row],[Week]]+7</f>
        <v>14</v>
      </c>
      <c r="I4683" s="30">
        <f>VLOOKUP(Table1[[#This Row],[WeekName]],LookUp!A:B,2)</f>
        <v>43507</v>
      </c>
      <c r="J4683" s="47">
        <f>MONTH(Table1[[#This Row],[DateTime]])</f>
        <v>2</v>
      </c>
    </row>
    <row r="4684" spans="1:10" x14ac:dyDescent="0.25">
      <c r="A4684" s="15" t="s">
        <v>24</v>
      </c>
      <c r="B4684" s="17">
        <v>43506</v>
      </c>
      <c r="C4684" s="18">
        <v>1</v>
      </c>
      <c r="D4684" s="18">
        <v>0</v>
      </c>
      <c r="E4684" s="18">
        <v>1</v>
      </c>
      <c r="F4684" s="9">
        <v>0</v>
      </c>
      <c r="G4684" s="24">
        <v>7</v>
      </c>
      <c r="H4684" s="24">
        <f>Table1[[#This Row],[Week]]+7</f>
        <v>14</v>
      </c>
      <c r="I4684" s="30">
        <f>VLOOKUP(Table1[[#This Row],[WeekName]],LookUp!A:B,2)</f>
        <v>43507</v>
      </c>
      <c r="J4684" s="47">
        <f>MONTH(Table1[[#This Row],[DateTime]])</f>
        <v>2</v>
      </c>
    </row>
    <row r="4685" spans="1:10" x14ac:dyDescent="0.25">
      <c r="A4685" s="15" t="s">
        <v>25</v>
      </c>
      <c r="B4685" s="17">
        <v>43506</v>
      </c>
      <c r="C4685" s="18">
        <v>25</v>
      </c>
      <c r="D4685" s="18">
        <v>0</v>
      </c>
      <c r="E4685" s="18">
        <v>25</v>
      </c>
      <c r="F4685" s="9">
        <v>0</v>
      </c>
      <c r="G4685" s="24">
        <v>7</v>
      </c>
      <c r="H4685" s="24">
        <f>Table1[[#This Row],[Week]]+7</f>
        <v>14</v>
      </c>
      <c r="I4685" s="30">
        <f>VLOOKUP(Table1[[#This Row],[WeekName]],LookUp!A:B,2)</f>
        <v>43507</v>
      </c>
      <c r="J4685" s="47">
        <f>MONTH(Table1[[#This Row],[DateTime]])</f>
        <v>2</v>
      </c>
    </row>
    <row r="4686" spans="1:10" x14ac:dyDescent="0.25">
      <c r="A4686" s="15" t="s">
        <v>26</v>
      </c>
      <c r="B4686" s="17">
        <v>43506</v>
      </c>
      <c r="C4686" s="18">
        <v>36</v>
      </c>
      <c r="D4686" s="18">
        <v>1</v>
      </c>
      <c r="E4686" s="18">
        <v>35</v>
      </c>
      <c r="F4686" s="9">
        <v>0</v>
      </c>
      <c r="G4686" s="24">
        <v>7</v>
      </c>
      <c r="H4686" s="24">
        <f>Table1[[#This Row],[Week]]+7</f>
        <v>14</v>
      </c>
      <c r="I4686" s="30">
        <f>VLOOKUP(Table1[[#This Row],[WeekName]],LookUp!A:B,2)</f>
        <v>43507</v>
      </c>
      <c r="J4686" s="47">
        <f>MONTH(Table1[[#This Row],[DateTime]])</f>
        <v>2</v>
      </c>
    </row>
    <row r="4687" spans="1:10" x14ac:dyDescent="0.25">
      <c r="A4687" s="15" t="s">
        <v>27</v>
      </c>
      <c r="B4687" s="17">
        <v>43506</v>
      </c>
      <c r="C4687" s="18">
        <v>91</v>
      </c>
      <c r="D4687" s="18">
        <v>1</v>
      </c>
      <c r="E4687" s="18">
        <v>90</v>
      </c>
      <c r="F4687" s="9">
        <v>0</v>
      </c>
      <c r="G4687" s="24">
        <v>7</v>
      </c>
      <c r="H4687" s="24">
        <f>Table1[[#This Row],[Week]]+7</f>
        <v>14</v>
      </c>
      <c r="I4687" s="30">
        <f>VLOOKUP(Table1[[#This Row],[WeekName]],LookUp!A:B,2)</f>
        <v>43507</v>
      </c>
      <c r="J4687" s="47">
        <f>MONTH(Table1[[#This Row],[DateTime]])</f>
        <v>2</v>
      </c>
    </row>
    <row r="4688" spans="1:10" x14ac:dyDescent="0.25">
      <c r="A4688" s="15" t="s">
        <v>28</v>
      </c>
      <c r="B4688" s="17">
        <v>43506</v>
      </c>
      <c r="C4688" s="18">
        <v>17</v>
      </c>
      <c r="D4688" s="18">
        <v>4</v>
      </c>
      <c r="E4688" s="18">
        <v>13</v>
      </c>
      <c r="F4688" s="9">
        <v>0</v>
      </c>
      <c r="G4688" s="24">
        <v>7</v>
      </c>
      <c r="H4688" s="24">
        <f>Table1[[#This Row],[Week]]+7</f>
        <v>14</v>
      </c>
      <c r="I4688" s="30">
        <f>VLOOKUP(Table1[[#This Row],[WeekName]],LookUp!A:B,2)</f>
        <v>43507</v>
      </c>
      <c r="J4688" s="47">
        <f>MONTH(Table1[[#This Row],[DateTime]])</f>
        <v>2</v>
      </c>
    </row>
    <row r="4689" spans="1:10" x14ac:dyDescent="0.25">
      <c r="A4689" s="15" t="s">
        <v>29</v>
      </c>
      <c r="B4689" s="17">
        <v>43506</v>
      </c>
      <c r="C4689" s="18">
        <v>3</v>
      </c>
      <c r="D4689" s="18">
        <v>1</v>
      </c>
      <c r="E4689" s="18">
        <v>2</v>
      </c>
      <c r="F4689" s="9">
        <v>0</v>
      </c>
      <c r="G4689" s="24">
        <v>7</v>
      </c>
      <c r="H4689" s="24">
        <f>Table1[[#This Row],[Week]]+7</f>
        <v>14</v>
      </c>
      <c r="I4689" s="30">
        <f>VLOOKUP(Table1[[#This Row],[WeekName]],LookUp!A:B,2)</f>
        <v>43507</v>
      </c>
      <c r="J4689" s="47">
        <f>MONTH(Table1[[#This Row],[DateTime]])</f>
        <v>2</v>
      </c>
    </row>
    <row r="4690" spans="1:10" x14ac:dyDescent="0.25">
      <c r="A4690" s="15" t="s">
        <v>32</v>
      </c>
      <c r="B4690" s="17">
        <v>43506</v>
      </c>
      <c r="C4690" s="18">
        <v>13</v>
      </c>
      <c r="D4690" s="18">
        <v>0</v>
      </c>
      <c r="E4690" s="18">
        <v>13</v>
      </c>
      <c r="F4690" s="9">
        <v>0</v>
      </c>
      <c r="G4690" s="24">
        <v>7</v>
      </c>
      <c r="H4690" s="24">
        <f>Table1[[#This Row],[Week]]+7</f>
        <v>14</v>
      </c>
      <c r="I4690" s="30">
        <f>VLOOKUP(Table1[[#This Row],[WeekName]],LookUp!A:B,2)</f>
        <v>43507</v>
      </c>
      <c r="J4690" s="47">
        <f>MONTH(Table1[[#This Row],[DateTime]])</f>
        <v>2</v>
      </c>
    </row>
    <row r="4691" spans="1:10" x14ac:dyDescent="0.25">
      <c r="A4691" s="15" t="s">
        <v>33</v>
      </c>
      <c r="B4691" s="17">
        <v>43506</v>
      </c>
      <c r="C4691" s="18">
        <v>1</v>
      </c>
      <c r="D4691" s="18">
        <v>0</v>
      </c>
      <c r="E4691" s="18">
        <v>1</v>
      </c>
      <c r="F4691" s="9">
        <v>0</v>
      </c>
      <c r="G4691" s="24">
        <v>7</v>
      </c>
      <c r="H4691" s="24">
        <f>Table1[[#This Row],[Week]]+7</f>
        <v>14</v>
      </c>
      <c r="I4691" s="30">
        <f>VLOOKUP(Table1[[#This Row],[WeekName]],LookUp!A:B,2)</f>
        <v>43507</v>
      </c>
      <c r="J4691" s="47">
        <f>MONTH(Table1[[#This Row],[DateTime]])</f>
        <v>2</v>
      </c>
    </row>
    <row r="4692" spans="1:10" x14ac:dyDescent="0.25">
      <c r="A4692" s="15" t="s">
        <v>34</v>
      </c>
      <c r="B4692" s="17">
        <v>43506</v>
      </c>
      <c r="C4692" s="18">
        <v>1</v>
      </c>
      <c r="D4692" s="18">
        <v>0</v>
      </c>
      <c r="E4692" s="18">
        <v>1</v>
      </c>
      <c r="F4692" s="9">
        <v>0</v>
      </c>
      <c r="G4692" s="24">
        <v>7</v>
      </c>
      <c r="H4692" s="24">
        <f>Table1[[#This Row],[Week]]+7</f>
        <v>14</v>
      </c>
      <c r="I4692" s="30">
        <f>VLOOKUP(Table1[[#This Row],[WeekName]],LookUp!A:B,2)</f>
        <v>43507</v>
      </c>
      <c r="J4692" s="47">
        <f>MONTH(Table1[[#This Row],[DateTime]])</f>
        <v>2</v>
      </c>
    </row>
    <row r="4693" spans="1:10" x14ac:dyDescent="0.25">
      <c r="A4693" s="15" t="s">
        <v>35</v>
      </c>
      <c r="B4693" s="17">
        <v>43506</v>
      </c>
      <c r="C4693" s="18">
        <v>34</v>
      </c>
      <c r="D4693" s="18">
        <v>1</v>
      </c>
      <c r="E4693" s="18">
        <v>33</v>
      </c>
      <c r="F4693" s="9">
        <v>0</v>
      </c>
      <c r="G4693" s="24">
        <v>7</v>
      </c>
      <c r="H4693" s="24">
        <f>Table1[[#This Row],[Week]]+7</f>
        <v>14</v>
      </c>
      <c r="I4693" s="30">
        <f>VLOOKUP(Table1[[#This Row],[WeekName]],LookUp!A:B,2)</f>
        <v>43507</v>
      </c>
      <c r="J4693" s="47">
        <f>MONTH(Table1[[#This Row],[DateTime]])</f>
        <v>2</v>
      </c>
    </row>
    <row r="4694" spans="1:10" x14ac:dyDescent="0.25">
      <c r="A4694" s="15" t="s">
        <v>36</v>
      </c>
      <c r="B4694" s="17">
        <v>43506</v>
      </c>
      <c r="C4694" s="18">
        <v>34</v>
      </c>
      <c r="D4694" s="18">
        <v>0</v>
      </c>
      <c r="E4694" s="18">
        <v>34</v>
      </c>
      <c r="F4694" s="9">
        <v>0</v>
      </c>
      <c r="G4694" s="24">
        <v>7</v>
      </c>
      <c r="H4694" s="24">
        <f>Table1[[#This Row],[Week]]+7</f>
        <v>14</v>
      </c>
      <c r="I4694" s="30">
        <f>VLOOKUP(Table1[[#This Row],[WeekName]],LookUp!A:B,2)</f>
        <v>43507</v>
      </c>
      <c r="J4694" s="47">
        <f>MONTH(Table1[[#This Row],[DateTime]])</f>
        <v>2</v>
      </c>
    </row>
    <row r="4695" spans="1:10" x14ac:dyDescent="0.25">
      <c r="A4695" s="15" t="s">
        <v>37</v>
      </c>
      <c r="B4695" s="17">
        <v>43506</v>
      </c>
      <c r="C4695" s="18">
        <v>17</v>
      </c>
      <c r="D4695" s="18">
        <v>6</v>
      </c>
      <c r="E4695" s="18">
        <v>11</v>
      </c>
      <c r="F4695" s="9">
        <v>0</v>
      </c>
      <c r="G4695" s="24">
        <v>7</v>
      </c>
      <c r="H4695" s="24">
        <f>Table1[[#This Row],[Week]]+7</f>
        <v>14</v>
      </c>
      <c r="I4695" s="30">
        <f>VLOOKUP(Table1[[#This Row],[WeekName]],LookUp!A:B,2)</f>
        <v>43507</v>
      </c>
      <c r="J4695" s="47">
        <f>MONTH(Table1[[#This Row],[DateTime]])</f>
        <v>2</v>
      </c>
    </row>
    <row r="4696" spans="1:10" x14ac:dyDescent="0.25">
      <c r="A4696" s="15" t="s">
        <v>38</v>
      </c>
      <c r="B4696" s="17">
        <v>43506</v>
      </c>
      <c r="C4696" s="18">
        <v>7</v>
      </c>
      <c r="D4696" s="18">
        <v>3</v>
      </c>
      <c r="E4696" s="18">
        <v>4</v>
      </c>
      <c r="F4696" s="9">
        <v>0</v>
      </c>
      <c r="G4696" s="24">
        <v>7</v>
      </c>
      <c r="H4696" s="24">
        <f>Table1[[#This Row],[Week]]+7</f>
        <v>14</v>
      </c>
      <c r="I4696" s="30">
        <f>VLOOKUP(Table1[[#This Row],[WeekName]],LookUp!A:B,2)</f>
        <v>43507</v>
      </c>
      <c r="J4696" s="47">
        <f>MONTH(Table1[[#This Row],[DateTime]])</f>
        <v>2</v>
      </c>
    </row>
    <row r="4697" spans="1:10" x14ac:dyDescent="0.25">
      <c r="A4697" s="15" t="s">
        <v>39</v>
      </c>
      <c r="B4697" s="17">
        <v>43506</v>
      </c>
      <c r="C4697" s="18">
        <v>6</v>
      </c>
      <c r="D4697" s="18">
        <v>1</v>
      </c>
      <c r="E4697" s="18">
        <v>5</v>
      </c>
      <c r="F4697" s="9">
        <v>0</v>
      </c>
      <c r="G4697" s="24">
        <v>7</v>
      </c>
      <c r="H4697" s="24">
        <f>Table1[[#This Row],[Week]]+7</f>
        <v>14</v>
      </c>
      <c r="I4697" s="30">
        <f>VLOOKUP(Table1[[#This Row],[WeekName]],LookUp!A:B,2)</f>
        <v>43507</v>
      </c>
      <c r="J4697" s="47">
        <f>MONTH(Table1[[#This Row],[DateTime]])</f>
        <v>2</v>
      </c>
    </row>
    <row r="4698" spans="1:10" x14ac:dyDescent="0.25">
      <c r="A4698" s="15" t="s">
        <v>40</v>
      </c>
      <c r="B4698" s="17">
        <v>43506</v>
      </c>
      <c r="C4698" s="18">
        <v>5</v>
      </c>
      <c r="D4698" s="18">
        <v>0</v>
      </c>
      <c r="E4698" s="18">
        <v>0</v>
      </c>
      <c r="F4698" s="9">
        <v>0</v>
      </c>
      <c r="G4698" s="24">
        <v>7</v>
      </c>
      <c r="H4698" s="24">
        <f>Table1[[#This Row],[Week]]+7</f>
        <v>14</v>
      </c>
      <c r="I4698" s="30">
        <f>VLOOKUP(Table1[[#This Row],[WeekName]],LookUp!A:B,2)</f>
        <v>43507</v>
      </c>
      <c r="J4698" s="47">
        <f>MONTH(Table1[[#This Row],[DateTime]])</f>
        <v>2</v>
      </c>
    </row>
    <row r="4699" spans="1:10" x14ac:dyDescent="0.25">
      <c r="A4699" s="15" t="s">
        <v>41</v>
      </c>
      <c r="B4699" s="17">
        <v>43506</v>
      </c>
      <c r="C4699" s="18">
        <v>73</v>
      </c>
      <c r="D4699" s="18">
        <v>25</v>
      </c>
      <c r="E4699" s="18">
        <v>48</v>
      </c>
      <c r="F4699" s="9">
        <v>0</v>
      </c>
      <c r="G4699" s="24">
        <v>7</v>
      </c>
      <c r="H4699" s="24">
        <f>Table1[[#This Row],[Week]]+7</f>
        <v>14</v>
      </c>
      <c r="I4699" s="30">
        <f>VLOOKUP(Table1[[#This Row],[WeekName]],LookUp!A:B,2)</f>
        <v>43507</v>
      </c>
      <c r="J4699" s="47">
        <f>MONTH(Table1[[#This Row],[DateTime]])</f>
        <v>2</v>
      </c>
    </row>
    <row r="4700" spans="1:10" x14ac:dyDescent="0.25">
      <c r="A4700" s="15" t="s">
        <v>42</v>
      </c>
      <c r="B4700" s="17">
        <v>43506</v>
      </c>
      <c r="C4700" s="18">
        <v>268</v>
      </c>
      <c r="D4700" s="18">
        <v>30</v>
      </c>
      <c r="E4700" s="18">
        <v>238</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7</v>
      </c>
      <c r="B4703" s="17">
        <v>43507</v>
      </c>
      <c r="C4703" s="18">
        <v>13</v>
      </c>
      <c r="D4703" s="18">
        <v>0</v>
      </c>
      <c r="E4703" s="18">
        <v>13</v>
      </c>
      <c r="F4703" s="9">
        <v>0</v>
      </c>
      <c r="G4703" s="24">
        <v>7</v>
      </c>
      <c r="H4703" s="24">
        <f>Table1[[#This Row],[Week]]+7</f>
        <v>14</v>
      </c>
      <c r="I4703" s="30">
        <f>VLOOKUP(Table1[[#This Row],[WeekName]],LookUp!A:B,2)</f>
        <v>43507</v>
      </c>
      <c r="J4703" s="47">
        <f>MONTH(Table1[[#This Row],[DateTime]])</f>
        <v>2</v>
      </c>
    </row>
    <row r="4704" spans="1:10" x14ac:dyDescent="0.25">
      <c r="A4704" s="15" t="s">
        <v>8</v>
      </c>
      <c r="B4704" s="17">
        <v>43507</v>
      </c>
      <c r="C4704" s="18">
        <v>80</v>
      </c>
      <c r="D4704" s="18">
        <v>14</v>
      </c>
      <c r="E4704" s="18">
        <v>66</v>
      </c>
      <c r="F4704" s="9">
        <v>0</v>
      </c>
      <c r="G4704" s="24">
        <v>7</v>
      </c>
      <c r="H4704" s="24">
        <f>Table1[[#This Row],[Week]]+7</f>
        <v>14</v>
      </c>
      <c r="I4704" s="30">
        <f>VLOOKUP(Table1[[#This Row],[WeekName]],LookUp!A:B,2)</f>
        <v>43507</v>
      </c>
      <c r="J4704" s="47">
        <f>MONTH(Table1[[#This Row],[DateTime]])</f>
        <v>2</v>
      </c>
    </row>
    <row r="4705" spans="1:10" x14ac:dyDescent="0.25">
      <c r="A4705" s="15" t="s">
        <v>9</v>
      </c>
      <c r="B4705" s="17">
        <v>43507</v>
      </c>
      <c r="C4705" s="18">
        <v>53</v>
      </c>
      <c r="D4705" s="18">
        <v>1</v>
      </c>
      <c r="E4705" s="18">
        <v>52</v>
      </c>
      <c r="F4705" s="9">
        <v>0</v>
      </c>
      <c r="G4705" s="24">
        <v>7</v>
      </c>
      <c r="H4705" s="24">
        <f>Table1[[#This Row],[Week]]+7</f>
        <v>14</v>
      </c>
      <c r="I4705" s="30">
        <f>VLOOKUP(Table1[[#This Row],[WeekName]],LookUp!A:B,2)</f>
        <v>43507</v>
      </c>
      <c r="J4705" s="47">
        <f>MONTH(Table1[[#This Row],[DateTime]])</f>
        <v>2</v>
      </c>
    </row>
    <row r="4706" spans="1:10" x14ac:dyDescent="0.25">
      <c r="A4706" s="15" t="s">
        <v>10</v>
      </c>
      <c r="B4706" s="17">
        <v>43507</v>
      </c>
      <c r="C4706" s="18">
        <v>2</v>
      </c>
      <c r="D4706" s="18">
        <v>0</v>
      </c>
      <c r="E4706" s="18">
        <v>2</v>
      </c>
      <c r="F4706" s="9">
        <v>0</v>
      </c>
      <c r="G4706" s="24">
        <v>7</v>
      </c>
      <c r="H4706" s="24">
        <f>Table1[[#This Row],[Week]]+7</f>
        <v>14</v>
      </c>
      <c r="I4706" s="30">
        <f>VLOOKUP(Table1[[#This Row],[WeekName]],LookUp!A:B,2)</f>
        <v>43507</v>
      </c>
      <c r="J4706" s="47">
        <f>MONTH(Table1[[#This Row],[DateTime]])</f>
        <v>2</v>
      </c>
    </row>
    <row r="4707" spans="1:10" x14ac:dyDescent="0.25">
      <c r="A4707" s="15" t="s">
        <v>11</v>
      </c>
      <c r="B4707" s="17">
        <v>43507</v>
      </c>
      <c r="C4707" s="18">
        <v>14</v>
      </c>
      <c r="D4707" s="18">
        <v>1</v>
      </c>
      <c r="E4707" s="18">
        <v>13</v>
      </c>
      <c r="F4707" s="9">
        <v>0</v>
      </c>
      <c r="G4707" s="24">
        <v>7</v>
      </c>
      <c r="H4707" s="24">
        <f>Table1[[#This Row],[Week]]+7</f>
        <v>14</v>
      </c>
      <c r="I4707" s="30">
        <f>VLOOKUP(Table1[[#This Row],[WeekName]],LookUp!A:B,2)</f>
        <v>43507</v>
      </c>
      <c r="J4707" s="47">
        <f>MONTH(Table1[[#This Row],[DateTime]])</f>
        <v>2</v>
      </c>
    </row>
    <row r="4708" spans="1:10" x14ac:dyDescent="0.25">
      <c r="A4708" s="15" t="s">
        <v>12</v>
      </c>
      <c r="B4708" s="17">
        <v>43507</v>
      </c>
      <c r="C4708" s="18">
        <v>11</v>
      </c>
      <c r="D4708" s="18">
        <v>1</v>
      </c>
      <c r="E4708" s="18">
        <v>10</v>
      </c>
      <c r="F4708" s="9">
        <v>0</v>
      </c>
      <c r="G4708" s="24">
        <v>7</v>
      </c>
      <c r="H4708" s="24">
        <f>Table1[[#This Row],[Week]]+7</f>
        <v>14</v>
      </c>
      <c r="I4708" s="30">
        <f>VLOOKUP(Table1[[#This Row],[WeekName]],LookUp!A:B,2)</f>
        <v>43507</v>
      </c>
      <c r="J4708" s="47">
        <f>MONTH(Table1[[#This Row],[DateTime]])</f>
        <v>2</v>
      </c>
    </row>
    <row r="4709" spans="1:10" x14ac:dyDescent="0.25">
      <c r="A4709" s="15" t="s">
        <v>13</v>
      </c>
      <c r="B4709" s="17">
        <v>43507</v>
      </c>
      <c r="C4709" s="18">
        <v>4153</v>
      </c>
      <c r="D4709" s="18">
        <v>110</v>
      </c>
      <c r="E4709" s="18">
        <v>4003</v>
      </c>
      <c r="F4709" s="9">
        <v>40</v>
      </c>
      <c r="G4709" s="24">
        <v>7</v>
      </c>
      <c r="H4709" s="24">
        <f>Table1[[#This Row],[Week]]+7</f>
        <v>14</v>
      </c>
      <c r="I4709" s="30">
        <f>VLOOKUP(Table1[[#This Row],[WeekName]],LookUp!A:B,2)</f>
        <v>43507</v>
      </c>
      <c r="J4709" s="47">
        <f>MONTH(Table1[[#This Row],[DateTime]])</f>
        <v>2</v>
      </c>
    </row>
    <row r="4710" spans="1:10" x14ac:dyDescent="0.25">
      <c r="A4710" s="15" t="s">
        <v>48</v>
      </c>
      <c r="B4710" s="17">
        <v>43507</v>
      </c>
      <c r="C4710" s="18">
        <v>330</v>
      </c>
      <c r="D4710" s="18">
        <v>4</v>
      </c>
      <c r="E4710" s="18">
        <v>325</v>
      </c>
      <c r="F4710" s="9">
        <v>0</v>
      </c>
      <c r="G4710" s="24">
        <v>7</v>
      </c>
      <c r="H4710" s="24">
        <f>Table1[[#This Row],[Week]]+7</f>
        <v>14</v>
      </c>
      <c r="I4710" s="30">
        <f>VLOOKUP(Table1[[#This Row],[WeekName]],LookUp!A:B,2)</f>
        <v>43507</v>
      </c>
      <c r="J4710" s="47">
        <f>MONTH(Table1[[#This Row],[DateTime]])</f>
        <v>2</v>
      </c>
    </row>
    <row r="4711" spans="1:10" x14ac:dyDescent="0.25">
      <c r="A4711" s="15" t="s">
        <v>14</v>
      </c>
      <c r="B4711" s="17">
        <v>43507</v>
      </c>
      <c r="C4711" s="18">
        <v>353</v>
      </c>
      <c r="D4711" s="18">
        <v>0</v>
      </c>
      <c r="E4711" s="18">
        <v>353</v>
      </c>
      <c r="F4711" s="9">
        <v>0</v>
      </c>
      <c r="G4711" s="24">
        <v>7</v>
      </c>
      <c r="H4711" s="24">
        <f>Table1[[#This Row],[Week]]+7</f>
        <v>14</v>
      </c>
      <c r="I4711" s="30">
        <f>VLOOKUP(Table1[[#This Row],[WeekName]],LookUp!A:B,2)</f>
        <v>43507</v>
      </c>
      <c r="J4711" s="47">
        <f>MONTH(Table1[[#This Row],[DateTime]])</f>
        <v>2</v>
      </c>
    </row>
    <row r="4712" spans="1:10" x14ac:dyDescent="0.25">
      <c r="A4712" s="15" t="s">
        <v>15</v>
      </c>
      <c r="B4712" s="17">
        <v>43507</v>
      </c>
      <c r="C4712" s="18">
        <v>13</v>
      </c>
      <c r="D4712" s="18">
        <v>4</v>
      </c>
      <c r="E4712" s="18">
        <v>9</v>
      </c>
      <c r="F4712" s="9">
        <v>0</v>
      </c>
      <c r="G4712" s="24">
        <v>7</v>
      </c>
      <c r="H4712" s="24">
        <f>Table1[[#This Row],[Week]]+7</f>
        <v>14</v>
      </c>
      <c r="I4712" s="30">
        <f>VLOOKUP(Table1[[#This Row],[WeekName]],LookUp!A:B,2)</f>
        <v>43507</v>
      </c>
      <c r="J4712" s="47">
        <f>MONTH(Table1[[#This Row],[DateTime]])</f>
        <v>2</v>
      </c>
    </row>
    <row r="4713" spans="1:10" x14ac:dyDescent="0.25">
      <c r="A4713" s="15" t="s">
        <v>16</v>
      </c>
      <c r="B4713" s="17">
        <v>43507</v>
      </c>
      <c r="C4713" s="18">
        <v>14</v>
      </c>
      <c r="D4713" s="18">
        <v>1</v>
      </c>
      <c r="E4713" s="18">
        <v>13</v>
      </c>
      <c r="F4713" s="9">
        <v>0</v>
      </c>
      <c r="G4713" s="24">
        <v>7</v>
      </c>
      <c r="H4713" s="24">
        <f>Table1[[#This Row],[Week]]+7</f>
        <v>14</v>
      </c>
      <c r="I4713" s="30">
        <f>VLOOKUP(Table1[[#This Row],[WeekName]],LookUp!A:B,2)</f>
        <v>43507</v>
      </c>
      <c r="J4713" s="47">
        <f>MONTH(Table1[[#This Row],[DateTime]])</f>
        <v>2</v>
      </c>
    </row>
    <row r="4714" spans="1:10" x14ac:dyDescent="0.25">
      <c r="A4714" s="15" t="s">
        <v>17</v>
      </c>
      <c r="B4714" s="17">
        <v>43507</v>
      </c>
      <c r="C4714" s="18">
        <v>195</v>
      </c>
      <c r="D4714" s="18">
        <v>48</v>
      </c>
      <c r="E4714" s="18">
        <v>147</v>
      </c>
      <c r="F4714" s="9">
        <v>0</v>
      </c>
      <c r="G4714" s="24">
        <v>7</v>
      </c>
      <c r="H4714" s="24">
        <f>Table1[[#This Row],[Week]]+7</f>
        <v>14</v>
      </c>
      <c r="I4714" s="30">
        <f>VLOOKUP(Table1[[#This Row],[WeekName]],LookUp!A:B,2)</f>
        <v>43507</v>
      </c>
      <c r="J4714" s="47">
        <f>MONTH(Table1[[#This Row],[DateTime]])</f>
        <v>2</v>
      </c>
    </row>
    <row r="4715" spans="1:10" x14ac:dyDescent="0.25">
      <c r="A4715" s="15" t="s">
        <v>18</v>
      </c>
      <c r="B4715" s="17">
        <v>43507</v>
      </c>
      <c r="C4715" s="18">
        <v>126</v>
      </c>
      <c r="D4715" s="18">
        <v>1</v>
      </c>
      <c r="E4715" s="18">
        <v>125</v>
      </c>
      <c r="F4715" s="9">
        <v>0</v>
      </c>
      <c r="G4715" s="24">
        <v>7</v>
      </c>
      <c r="H4715" s="24">
        <f>Table1[[#This Row],[Week]]+7</f>
        <v>14</v>
      </c>
      <c r="I4715" s="30">
        <f>VLOOKUP(Table1[[#This Row],[WeekName]],LookUp!A:B,2)</f>
        <v>43507</v>
      </c>
      <c r="J4715" s="47">
        <f>MONTH(Table1[[#This Row],[DateTime]])</f>
        <v>2</v>
      </c>
    </row>
    <row r="4716" spans="1:10" x14ac:dyDescent="0.25">
      <c r="A4716" s="15" t="s">
        <v>19</v>
      </c>
      <c r="B4716" s="17">
        <v>43507</v>
      </c>
      <c r="C4716" s="18">
        <v>3</v>
      </c>
      <c r="D4716" s="18">
        <v>0</v>
      </c>
      <c r="E4716" s="18">
        <v>3</v>
      </c>
      <c r="F4716" s="9">
        <v>0</v>
      </c>
      <c r="G4716" s="24">
        <v>7</v>
      </c>
      <c r="H4716" s="24">
        <f>Table1[[#This Row],[Week]]+7</f>
        <v>14</v>
      </c>
      <c r="I4716" s="30">
        <f>VLOOKUP(Table1[[#This Row],[WeekName]],LookUp!A:B,2)</f>
        <v>43507</v>
      </c>
      <c r="J4716" s="47">
        <f>MONTH(Table1[[#This Row],[DateTime]])</f>
        <v>2</v>
      </c>
    </row>
    <row r="4717" spans="1:10" x14ac:dyDescent="0.25">
      <c r="A4717" s="15" t="s">
        <v>20</v>
      </c>
      <c r="B4717" s="17">
        <v>43507</v>
      </c>
      <c r="C4717" s="18">
        <v>3</v>
      </c>
      <c r="D4717" s="18">
        <v>0</v>
      </c>
      <c r="E4717" s="18">
        <v>3</v>
      </c>
      <c r="F4717" s="9">
        <v>0</v>
      </c>
      <c r="G4717" s="24">
        <v>7</v>
      </c>
      <c r="H4717" s="24">
        <f>Table1[[#This Row],[Week]]+7</f>
        <v>14</v>
      </c>
      <c r="I4717" s="30">
        <f>VLOOKUP(Table1[[#This Row],[WeekName]],LookUp!A:B,2)</f>
        <v>43507</v>
      </c>
      <c r="J4717" s="47">
        <f>MONTH(Table1[[#This Row],[DateTime]])</f>
        <v>2</v>
      </c>
    </row>
    <row r="4718" spans="1:10" x14ac:dyDescent="0.25">
      <c r="A4718" s="15" t="s">
        <v>21</v>
      </c>
      <c r="B4718" s="17">
        <v>43507</v>
      </c>
      <c r="C4718" s="18">
        <v>24</v>
      </c>
      <c r="D4718" s="18">
        <v>1</v>
      </c>
      <c r="E4718" s="18">
        <v>23</v>
      </c>
      <c r="F4718" s="9">
        <v>0</v>
      </c>
      <c r="G4718" s="24">
        <v>7</v>
      </c>
      <c r="H4718" s="24">
        <f>Table1[[#This Row],[Week]]+7</f>
        <v>14</v>
      </c>
      <c r="I4718" s="30">
        <f>VLOOKUP(Table1[[#This Row],[WeekName]],LookUp!A:B,2)</f>
        <v>43507</v>
      </c>
      <c r="J4718" s="47">
        <f>MONTH(Table1[[#This Row],[DateTime]])</f>
        <v>2</v>
      </c>
    </row>
    <row r="4719" spans="1:10" x14ac:dyDescent="0.25">
      <c r="A4719" s="15" t="s">
        <v>22</v>
      </c>
      <c r="B4719" s="17">
        <v>43507</v>
      </c>
      <c r="C4719" s="18">
        <v>8</v>
      </c>
      <c r="D4719" s="18">
        <v>0</v>
      </c>
      <c r="E4719" s="18">
        <v>8</v>
      </c>
      <c r="F4719" s="9">
        <v>0</v>
      </c>
      <c r="G4719" s="24">
        <v>7</v>
      </c>
      <c r="H4719" s="24">
        <f>Table1[[#This Row],[Week]]+7</f>
        <v>14</v>
      </c>
      <c r="I4719" s="30">
        <f>VLOOKUP(Table1[[#This Row],[WeekName]],LookUp!A:B,2)</f>
        <v>43507</v>
      </c>
      <c r="J4719" s="47">
        <f>MONTH(Table1[[#This Row],[DateTime]])</f>
        <v>2</v>
      </c>
    </row>
    <row r="4720" spans="1:10" x14ac:dyDescent="0.25">
      <c r="A4720" s="15" t="s">
        <v>23</v>
      </c>
      <c r="B4720" s="17">
        <v>43507</v>
      </c>
      <c r="C4720" s="18">
        <v>217</v>
      </c>
      <c r="D4720" s="18">
        <v>1</v>
      </c>
      <c r="E4720" s="18">
        <v>216</v>
      </c>
      <c r="F4720" s="9">
        <v>0</v>
      </c>
      <c r="G4720" s="24">
        <v>7</v>
      </c>
      <c r="H4720" s="24">
        <f>Table1[[#This Row],[Week]]+7</f>
        <v>14</v>
      </c>
      <c r="I4720" s="30">
        <f>VLOOKUP(Table1[[#This Row],[WeekName]],LookUp!A:B,2)</f>
        <v>43507</v>
      </c>
      <c r="J4720" s="47">
        <f>MONTH(Table1[[#This Row],[DateTime]])</f>
        <v>2</v>
      </c>
    </row>
    <row r="4721" spans="1:10" x14ac:dyDescent="0.25">
      <c r="A4721" s="15" t="s">
        <v>24</v>
      </c>
      <c r="B4721" s="17">
        <v>43507</v>
      </c>
      <c r="C4721" s="18">
        <v>4</v>
      </c>
      <c r="D4721" s="18">
        <v>1</v>
      </c>
      <c r="E4721" s="18">
        <v>3</v>
      </c>
      <c r="F4721" s="9">
        <v>0</v>
      </c>
      <c r="G4721" s="24">
        <v>7</v>
      </c>
      <c r="H4721" s="24">
        <f>Table1[[#This Row],[Week]]+7</f>
        <v>14</v>
      </c>
      <c r="I4721" s="30">
        <f>VLOOKUP(Table1[[#This Row],[WeekName]],LookUp!A:B,2)</f>
        <v>43507</v>
      </c>
      <c r="J4721" s="47">
        <f>MONTH(Table1[[#This Row],[DateTime]])</f>
        <v>2</v>
      </c>
    </row>
    <row r="4722" spans="1:10" x14ac:dyDescent="0.25">
      <c r="A4722" s="15" t="s">
        <v>25</v>
      </c>
      <c r="B4722" s="17">
        <v>43507</v>
      </c>
      <c r="C4722" s="18">
        <v>217</v>
      </c>
      <c r="D4722" s="18">
        <v>0</v>
      </c>
      <c r="E4722" s="18">
        <v>217</v>
      </c>
      <c r="F4722" s="9">
        <v>0</v>
      </c>
      <c r="G4722" s="24">
        <v>7</v>
      </c>
      <c r="H4722" s="24">
        <f>Table1[[#This Row],[Week]]+7</f>
        <v>14</v>
      </c>
      <c r="I4722" s="30">
        <f>VLOOKUP(Table1[[#This Row],[WeekName]],LookUp!A:B,2)</f>
        <v>43507</v>
      </c>
      <c r="J4722" s="47">
        <f>MONTH(Table1[[#This Row],[DateTime]])</f>
        <v>2</v>
      </c>
    </row>
    <row r="4723" spans="1:10" x14ac:dyDescent="0.25">
      <c r="A4723" s="15" t="s">
        <v>26</v>
      </c>
      <c r="B4723" s="17">
        <v>43507</v>
      </c>
      <c r="C4723" s="18">
        <v>724</v>
      </c>
      <c r="D4723" s="18">
        <v>8</v>
      </c>
      <c r="E4723" s="18">
        <v>716</v>
      </c>
      <c r="F4723" s="9">
        <v>0</v>
      </c>
      <c r="G4723" s="24">
        <v>7</v>
      </c>
      <c r="H4723" s="24">
        <f>Table1[[#This Row],[Week]]+7</f>
        <v>14</v>
      </c>
      <c r="I4723" s="30">
        <f>VLOOKUP(Table1[[#This Row],[WeekName]],LookUp!A:B,2)</f>
        <v>43507</v>
      </c>
      <c r="J4723" s="47">
        <f>MONTH(Table1[[#This Row],[DateTime]])</f>
        <v>2</v>
      </c>
    </row>
    <row r="4724" spans="1:10" x14ac:dyDescent="0.25">
      <c r="A4724" s="15" t="s">
        <v>27</v>
      </c>
      <c r="B4724" s="17">
        <v>43507</v>
      </c>
      <c r="C4724" s="18">
        <v>1817</v>
      </c>
      <c r="D4724" s="18">
        <v>12</v>
      </c>
      <c r="E4724" s="18">
        <v>1805</v>
      </c>
      <c r="F4724" s="9">
        <v>0</v>
      </c>
      <c r="G4724" s="24">
        <v>7</v>
      </c>
      <c r="H4724" s="24">
        <f>Table1[[#This Row],[Week]]+7</f>
        <v>14</v>
      </c>
      <c r="I4724" s="30">
        <f>VLOOKUP(Table1[[#This Row],[WeekName]],LookUp!A:B,2)</f>
        <v>43507</v>
      </c>
      <c r="J4724" s="47">
        <f>MONTH(Table1[[#This Row],[DateTime]])</f>
        <v>2</v>
      </c>
    </row>
    <row r="4725" spans="1:10" x14ac:dyDescent="0.25">
      <c r="A4725" s="15" t="s">
        <v>28</v>
      </c>
      <c r="B4725" s="17">
        <v>43507</v>
      </c>
      <c r="C4725" s="18">
        <v>148</v>
      </c>
      <c r="D4725" s="18">
        <v>14</v>
      </c>
      <c r="E4725" s="18">
        <v>134</v>
      </c>
      <c r="F4725" s="9">
        <v>0</v>
      </c>
      <c r="G4725" s="24">
        <v>7</v>
      </c>
      <c r="H4725" s="24">
        <f>Table1[[#This Row],[Week]]+7</f>
        <v>14</v>
      </c>
      <c r="I4725" s="30">
        <f>VLOOKUP(Table1[[#This Row],[WeekName]],LookUp!A:B,2)</f>
        <v>43507</v>
      </c>
      <c r="J4725" s="47">
        <f>MONTH(Table1[[#This Row],[DateTime]])</f>
        <v>2</v>
      </c>
    </row>
    <row r="4726" spans="1:10" x14ac:dyDescent="0.25">
      <c r="A4726" s="15" t="s">
        <v>29</v>
      </c>
      <c r="B4726" s="17">
        <v>43507</v>
      </c>
      <c r="C4726" s="18">
        <v>26</v>
      </c>
      <c r="D4726" s="18">
        <v>0</v>
      </c>
      <c r="E4726" s="18">
        <v>26</v>
      </c>
      <c r="F4726" s="9">
        <v>0</v>
      </c>
      <c r="G4726" s="24">
        <v>7</v>
      </c>
      <c r="H4726" s="24">
        <f>Table1[[#This Row],[Week]]+7</f>
        <v>14</v>
      </c>
      <c r="I4726" s="30">
        <f>VLOOKUP(Table1[[#This Row],[WeekName]],LookUp!A:B,2)</f>
        <v>43507</v>
      </c>
      <c r="J4726" s="47">
        <f>MONTH(Table1[[#This Row],[DateTime]])</f>
        <v>2</v>
      </c>
    </row>
    <row r="4727" spans="1:10" x14ac:dyDescent="0.25">
      <c r="A4727" s="15" t="s">
        <v>30</v>
      </c>
      <c r="B4727" s="17">
        <v>43507</v>
      </c>
      <c r="C4727" s="18">
        <v>16</v>
      </c>
      <c r="D4727" s="18">
        <v>0</v>
      </c>
      <c r="E4727" s="18">
        <v>16</v>
      </c>
      <c r="F4727" s="9">
        <v>0</v>
      </c>
      <c r="G4727" s="24">
        <v>7</v>
      </c>
      <c r="H4727" s="24">
        <f>Table1[[#This Row],[Week]]+7</f>
        <v>14</v>
      </c>
      <c r="I4727" s="30">
        <f>VLOOKUP(Table1[[#This Row],[WeekName]],LookUp!A:B,2)</f>
        <v>43507</v>
      </c>
      <c r="J4727" s="47">
        <f>MONTH(Table1[[#This Row],[DateTime]])</f>
        <v>2</v>
      </c>
    </row>
    <row r="4728" spans="1:10" x14ac:dyDescent="0.25">
      <c r="A4728" s="15" t="s">
        <v>31</v>
      </c>
      <c r="B4728" s="17">
        <v>43507</v>
      </c>
      <c r="C4728" s="18">
        <v>10</v>
      </c>
      <c r="D4728" s="18">
        <v>1</v>
      </c>
      <c r="E4728" s="18">
        <v>9</v>
      </c>
      <c r="F4728" s="9">
        <v>0</v>
      </c>
      <c r="G4728" s="24">
        <v>7</v>
      </c>
      <c r="H4728" s="24">
        <f>Table1[[#This Row],[Week]]+7</f>
        <v>14</v>
      </c>
      <c r="I4728" s="30">
        <f>VLOOKUP(Table1[[#This Row],[WeekName]],LookUp!A:B,2)</f>
        <v>43507</v>
      </c>
      <c r="J4728" s="47">
        <f>MONTH(Table1[[#This Row],[DateTime]])</f>
        <v>2</v>
      </c>
    </row>
    <row r="4729" spans="1:10" x14ac:dyDescent="0.25">
      <c r="A4729" s="15" t="s">
        <v>32</v>
      </c>
      <c r="B4729" s="17">
        <v>43507</v>
      </c>
      <c r="C4729" s="18">
        <v>174</v>
      </c>
      <c r="D4729" s="18">
        <v>10</v>
      </c>
      <c r="E4729" s="18">
        <v>164</v>
      </c>
      <c r="F4729" s="9">
        <v>0</v>
      </c>
      <c r="G4729" s="24">
        <v>7</v>
      </c>
      <c r="H4729" s="24">
        <f>Table1[[#This Row],[Week]]+7</f>
        <v>14</v>
      </c>
      <c r="I4729" s="30">
        <f>VLOOKUP(Table1[[#This Row],[WeekName]],LookUp!A:B,2)</f>
        <v>43507</v>
      </c>
      <c r="J4729" s="47">
        <f>MONTH(Table1[[#This Row],[DateTime]])</f>
        <v>2</v>
      </c>
    </row>
    <row r="4730" spans="1:10" x14ac:dyDescent="0.25">
      <c r="A4730" s="15" t="s">
        <v>33</v>
      </c>
      <c r="B4730" s="17">
        <v>43507</v>
      </c>
      <c r="C4730" s="18">
        <v>56</v>
      </c>
      <c r="D4730" s="18">
        <v>15</v>
      </c>
      <c r="E4730" s="18">
        <v>41</v>
      </c>
      <c r="F4730" s="9">
        <v>0</v>
      </c>
      <c r="G4730" s="24">
        <v>7</v>
      </c>
      <c r="H4730" s="24">
        <f>Table1[[#This Row],[Week]]+7</f>
        <v>14</v>
      </c>
      <c r="I4730" s="30">
        <f>VLOOKUP(Table1[[#This Row],[WeekName]],LookUp!A:B,2)</f>
        <v>43507</v>
      </c>
      <c r="J4730" s="47">
        <f>MONTH(Table1[[#This Row],[DateTime]])</f>
        <v>2</v>
      </c>
    </row>
    <row r="4731" spans="1:10" x14ac:dyDescent="0.25">
      <c r="A4731" s="15" t="s">
        <v>34</v>
      </c>
      <c r="B4731" s="17">
        <v>43507</v>
      </c>
      <c r="C4731" s="18">
        <v>86</v>
      </c>
      <c r="D4731" s="18">
        <v>13</v>
      </c>
      <c r="E4731" s="18">
        <v>73</v>
      </c>
      <c r="F4731" s="9">
        <v>0</v>
      </c>
      <c r="G4731" s="24">
        <v>7</v>
      </c>
      <c r="H4731" s="24">
        <f>Table1[[#This Row],[Week]]+7</f>
        <v>14</v>
      </c>
      <c r="I4731" s="30">
        <f>VLOOKUP(Table1[[#This Row],[WeekName]],LookUp!A:B,2)</f>
        <v>43507</v>
      </c>
      <c r="J4731" s="47">
        <f>MONTH(Table1[[#This Row],[DateTime]])</f>
        <v>2</v>
      </c>
    </row>
    <row r="4732" spans="1:10" x14ac:dyDescent="0.25">
      <c r="A4732" s="15" t="s">
        <v>35</v>
      </c>
      <c r="B4732" s="17">
        <v>43507</v>
      </c>
      <c r="C4732" s="18">
        <v>419</v>
      </c>
      <c r="D4732" s="18">
        <v>26</v>
      </c>
      <c r="E4732" s="18">
        <v>393</v>
      </c>
      <c r="F4732" s="9">
        <v>0</v>
      </c>
      <c r="G4732" s="24">
        <v>7</v>
      </c>
      <c r="H4732" s="24">
        <f>Table1[[#This Row],[Week]]+7</f>
        <v>14</v>
      </c>
      <c r="I4732" s="30">
        <f>VLOOKUP(Table1[[#This Row],[WeekName]],LookUp!A:B,2)</f>
        <v>43507</v>
      </c>
      <c r="J4732" s="47">
        <f>MONTH(Table1[[#This Row],[DateTime]])</f>
        <v>2</v>
      </c>
    </row>
    <row r="4733" spans="1:10" x14ac:dyDescent="0.25">
      <c r="A4733" s="15" t="s">
        <v>36</v>
      </c>
      <c r="B4733" s="17">
        <v>43507</v>
      </c>
      <c r="C4733" s="18">
        <v>419</v>
      </c>
      <c r="D4733" s="18">
        <v>0</v>
      </c>
      <c r="E4733" s="18">
        <v>419</v>
      </c>
      <c r="F4733" s="9">
        <v>0</v>
      </c>
      <c r="G4733" s="24">
        <v>7</v>
      </c>
      <c r="H4733" s="24">
        <f>Table1[[#This Row],[Week]]+7</f>
        <v>14</v>
      </c>
      <c r="I4733" s="30">
        <f>VLOOKUP(Table1[[#This Row],[WeekName]],LookUp!A:B,2)</f>
        <v>43507</v>
      </c>
      <c r="J4733" s="47">
        <f>MONTH(Table1[[#This Row],[DateTime]])</f>
        <v>2</v>
      </c>
    </row>
    <row r="4734" spans="1:10" x14ac:dyDescent="0.25">
      <c r="A4734" s="15" t="s">
        <v>37</v>
      </c>
      <c r="B4734" s="17">
        <v>43507</v>
      </c>
      <c r="C4734" s="18">
        <v>288</v>
      </c>
      <c r="D4734" s="18">
        <v>26</v>
      </c>
      <c r="E4734" s="18">
        <v>262</v>
      </c>
      <c r="F4734" s="9">
        <v>0</v>
      </c>
      <c r="G4734" s="24">
        <v>7</v>
      </c>
      <c r="H4734" s="24">
        <f>Table1[[#This Row],[Week]]+7</f>
        <v>14</v>
      </c>
      <c r="I4734" s="30">
        <f>VLOOKUP(Table1[[#This Row],[WeekName]],LookUp!A:B,2)</f>
        <v>43507</v>
      </c>
      <c r="J4734" s="47">
        <f>MONTH(Table1[[#This Row],[DateTime]])</f>
        <v>2</v>
      </c>
    </row>
    <row r="4735" spans="1:10" x14ac:dyDescent="0.25">
      <c r="A4735" s="15" t="s">
        <v>38</v>
      </c>
      <c r="B4735" s="17">
        <v>43507</v>
      </c>
      <c r="C4735" s="18">
        <v>105</v>
      </c>
      <c r="D4735" s="18">
        <v>16</v>
      </c>
      <c r="E4735" s="18">
        <v>89</v>
      </c>
      <c r="F4735" s="9">
        <v>0</v>
      </c>
      <c r="G4735" s="24">
        <v>7</v>
      </c>
      <c r="H4735" s="24">
        <f>Table1[[#This Row],[Week]]+7</f>
        <v>14</v>
      </c>
      <c r="I4735" s="30">
        <f>VLOOKUP(Table1[[#This Row],[WeekName]],LookUp!A:B,2)</f>
        <v>43507</v>
      </c>
      <c r="J4735" s="47">
        <f>MONTH(Table1[[#This Row],[DateTime]])</f>
        <v>2</v>
      </c>
    </row>
    <row r="4736" spans="1:10" x14ac:dyDescent="0.25">
      <c r="A4736" s="15" t="s">
        <v>39</v>
      </c>
      <c r="B4736" s="17">
        <v>43507</v>
      </c>
      <c r="C4736" s="18">
        <v>61</v>
      </c>
      <c r="D4736" s="18">
        <v>7</v>
      </c>
      <c r="E4736" s="18">
        <v>54</v>
      </c>
      <c r="F4736" s="9">
        <v>0</v>
      </c>
      <c r="G4736" s="24">
        <v>7</v>
      </c>
      <c r="H4736" s="24">
        <f>Table1[[#This Row],[Week]]+7</f>
        <v>14</v>
      </c>
      <c r="I4736" s="30">
        <f>VLOOKUP(Table1[[#This Row],[WeekName]],LookUp!A:B,2)</f>
        <v>43507</v>
      </c>
      <c r="J4736" s="47">
        <f>MONTH(Table1[[#This Row],[DateTime]])</f>
        <v>2</v>
      </c>
    </row>
    <row r="4737" spans="1:10" x14ac:dyDescent="0.25">
      <c r="A4737" s="15" t="s">
        <v>40</v>
      </c>
      <c r="B4737" s="17">
        <v>43507</v>
      </c>
      <c r="C4737" s="18">
        <v>42</v>
      </c>
      <c r="D4737" s="18">
        <v>0</v>
      </c>
      <c r="E4737" s="18">
        <v>0</v>
      </c>
      <c r="F4737" s="9">
        <v>0</v>
      </c>
      <c r="G4737" s="24">
        <v>7</v>
      </c>
      <c r="H4737" s="24">
        <f>Table1[[#This Row],[Week]]+7</f>
        <v>14</v>
      </c>
      <c r="I4737" s="30">
        <f>VLOOKUP(Table1[[#This Row],[WeekName]],LookUp!A:B,2)</f>
        <v>43507</v>
      </c>
      <c r="J4737" s="47">
        <f>MONTH(Table1[[#This Row],[DateTime]])</f>
        <v>2</v>
      </c>
    </row>
    <row r="4738" spans="1:10" x14ac:dyDescent="0.25">
      <c r="A4738" s="15" t="s">
        <v>41</v>
      </c>
      <c r="B4738" s="17">
        <v>43507</v>
      </c>
      <c r="C4738" s="18">
        <v>934</v>
      </c>
      <c r="D4738" s="18">
        <v>209</v>
      </c>
      <c r="E4738" s="18">
        <v>725</v>
      </c>
      <c r="F4738" s="9">
        <v>0</v>
      </c>
      <c r="G4738" s="24">
        <v>7</v>
      </c>
      <c r="H4738" s="24">
        <f>Table1[[#This Row],[Week]]+7</f>
        <v>14</v>
      </c>
      <c r="I4738" s="30">
        <f>VLOOKUP(Table1[[#This Row],[WeekName]],LookUp!A:B,2)</f>
        <v>43507</v>
      </c>
      <c r="J4738" s="47">
        <f>MONTH(Table1[[#This Row],[DateTime]])</f>
        <v>2</v>
      </c>
    </row>
    <row r="4739" spans="1:10" x14ac:dyDescent="0.25">
      <c r="A4739" s="15" t="s">
        <v>42</v>
      </c>
      <c r="B4739" s="17">
        <v>43507</v>
      </c>
      <c r="C4739" s="18">
        <v>3993</v>
      </c>
      <c r="D4739" s="18">
        <v>303</v>
      </c>
      <c r="E4739" s="18">
        <v>3690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7</v>
      </c>
      <c r="B4743" s="17">
        <v>43508</v>
      </c>
      <c r="C4743" s="18">
        <v>11</v>
      </c>
      <c r="D4743" s="18">
        <v>0</v>
      </c>
      <c r="E4743" s="18">
        <v>11</v>
      </c>
      <c r="F4743" s="9">
        <v>0</v>
      </c>
      <c r="G4743" s="25">
        <v>7</v>
      </c>
      <c r="H4743" s="24">
        <f>Table1[[#This Row],[Week]]+7</f>
        <v>14</v>
      </c>
      <c r="I4743" s="30">
        <f>VLOOKUP(Table1[[#This Row],[WeekName]],LookUp!A:B,2)</f>
        <v>43507</v>
      </c>
      <c r="J4743" s="47">
        <f>MONTH(Table1[[#This Row],[DateTime]])</f>
        <v>2</v>
      </c>
    </row>
    <row r="4744" spans="1:10" x14ac:dyDescent="0.25">
      <c r="A4744" s="15" t="s">
        <v>8</v>
      </c>
      <c r="B4744" s="17">
        <v>43508</v>
      </c>
      <c r="C4744" s="18">
        <v>53</v>
      </c>
      <c r="D4744" s="18">
        <v>3</v>
      </c>
      <c r="E4744" s="18">
        <v>50</v>
      </c>
      <c r="F4744" s="9">
        <v>0</v>
      </c>
      <c r="G4744" s="25">
        <v>7</v>
      </c>
      <c r="H4744" s="24">
        <f>Table1[[#This Row],[Week]]+7</f>
        <v>14</v>
      </c>
      <c r="I4744" s="30">
        <f>VLOOKUP(Table1[[#This Row],[WeekName]],LookUp!A:B,2)</f>
        <v>43507</v>
      </c>
      <c r="J4744" s="47">
        <f>MONTH(Table1[[#This Row],[DateTime]])</f>
        <v>2</v>
      </c>
    </row>
    <row r="4745" spans="1:10" x14ac:dyDescent="0.25">
      <c r="A4745" s="15" t="s">
        <v>9</v>
      </c>
      <c r="B4745" s="17">
        <v>43508</v>
      </c>
      <c r="C4745" s="18">
        <v>39</v>
      </c>
      <c r="D4745" s="18">
        <v>2</v>
      </c>
      <c r="E4745" s="18">
        <v>37</v>
      </c>
      <c r="F4745" s="9">
        <v>0</v>
      </c>
      <c r="G4745" s="25">
        <v>7</v>
      </c>
      <c r="H4745" s="24">
        <f>Table1[[#This Row],[Week]]+7</f>
        <v>14</v>
      </c>
      <c r="I4745" s="30">
        <f>VLOOKUP(Table1[[#This Row],[WeekName]],LookUp!A:B,2)</f>
        <v>43507</v>
      </c>
      <c r="J4745" s="47">
        <f>MONTH(Table1[[#This Row],[DateTime]])</f>
        <v>2</v>
      </c>
    </row>
    <row r="4746" spans="1:10" x14ac:dyDescent="0.25">
      <c r="A4746" s="15" t="s">
        <v>10</v>
      </c>
      <c r="B4746" s="17">
        <v>43508</v>
      </c>
      <c r="C4746" s="18">
        <v>1</v>
      </c>
      <c r="D4746" s="18">
        <v>1</v>
      </c>
      <c r="E4746" s="18">
        <v>0</v>
      </c>
      <c r="F4746" s="9">
        <v>0</v>
      </c>
      <c r="G4746" s="25">
        <v>7</v>
      </c>
      <c r="H4746" s="24">
        <f>Table1[[#This Row],[Week]]+7</f>
        <v>14</v>
      </c>
      <c r="I4746" s="30">
        <f>VLOOKUP(Table1[[#This Row],[WeekName]],LookUp!A:B,2)</f>
        <v>43507</v>
      </c>
      <c r="J4746" s="47">
        <f>MONTH(Table1[[#This Row],[DateTime]])</f>
        <v>2</v>
      </c>
    </row>
    <row r="4747" spans="1:10" x14ac:dyDescent="0.25">
      <c r="A4747" s="15" t="s">
        <v>11</v>
      </c>
      <c r="B4747" s="17">
        <v>43508</v>
      </c>
      <c r="C4747" s="18">
        <v>11</v>
      </c>
      <c r="D4747" s="18">
        <v>4</v>
      </c>
      <c r="E4747" s="18">
        <v>7</v>
      </c>
      <c r="F4747" s="9">
        <v>0</v>
      </c>
      <c r="G4747" s="25">
        <v>7</v>
      </c>
      <c r="H4747" s="24">
        <f>Table1[[#This Row],[Week]]+7</f>
        <v>14</v>
      </c>
      <c r="I4747" s="30">
        <f>VLOOKUP(Table1[[#This Row],[WeekName]],LookUp!A:B,2)</f>
        <v>43507</v>
      </c>
      <c r="J4747" s="47">
        <f>MONTH(Table1[[#This Row],[DateTime]])</f>
        <v>2</v>
      </c>
    </row>
    <row r="4748" spans="1:10" x14ac:dyDescent="0.25">
      <c r="A4748" s="15" t="s">
        <v>12</v>
      </c>
      <c r="B4748" s="17">
        <v>43508</v>
      </c>
      <c r="C4748" s="18">
        <v>6</v>
      </c>
      <c r="D4748" s="18">
        <v>0</v>
      </c>
      <c r="E4748" s="18">
        <v>6</v>
      </c>
      <c r="F4748" s="9">
        <v>0</v>
      </c>
      <c r="G4748" s="25">
        <v>7</v>
      </c>
      <c r="H4748" s="24">
        <f>Table1[[#This Row],[Week]]+7</f>
        <v>14</v>
      </c>
      <c r="I4748" s="30">
        <f>VLOOKUP(Table1[[#This Row],[WeekName]],LookUp!A:B,2)</f>
        <v>43507</v>
      </c>
      <c r="J4748" s="47">
        <f>MONTH(Table1[[#This Row],[DateTime]])</f>
        <v>2</v>
      </c>
    </row>
    <row r="4749" spans="1:10" x14ac:dyDescent="0.25">
      <c r="A4749" s="15" t="s">
        <v>13</v>
      </c>
      <c r="B4749" s="17">
        <v>43508</v>
      </c>
      <c r="C4749" s="18">
        <v>3597</v>
      </c>
      <c r="D4749" s="18">
        <v>91</v>
      </c>
      <c r="E4749" s="18">
        <v>3487</v>
      </c>
      <c r="F4749" s="9">
        <v>19</v>
      </c>
      <c r="G4749" s="25">
        <v>7</v>
      </c>
      <c r="H4749" s="24">
        <f>Table1[[#This Row],[Week]]+7</f>
        <v>14</v>
      </c>
      <c r="I4749" s="30">
        <f>VLOOKUP(Table1[[#This Row],[WeekName]],LookUp!A:B,2)</f>
        <v>43507</v>
      </c>
      <c r="J4749" s="47">
        <f>MONTH(Table1[[#This Row],[DateTime]])</f>
        <v>2</v>
      </c>
    </row>
    <row r="4750" spans="1:10" x14ac:dyDescent="0.25">
      <c r="A4750" s="15" t="s">
        <v>48</v>
      </c>
      <c r="B4750" s="17">
        <v>43508</v>
      </c>
      <c r="C4750" s="18">
        <v>294</v>
      </c>
      <c r="D4750" s="18">
        <v>2</v>
      </c>
      <c r="E4750" s="18">
        <v>293</v>
      </c>
      <c r="F4750" s="9">
        <v>0</v>
      </c>
      <c r="G4750" s="25">
        <v>7</v>
      </c>
      <c r="H4750" s="24">
        <f>Table1[[#This Row],[Week]]+7</f>
        <v>14</v>
      </c>
      <c r="I4750" s="30">
        <f>VLOOKUP(Table1[[#This Row],[WeekName]],LookUp!A:B,2)</f>
        <v>43507</v>
      </c>
      <c r="J4750" s="47">
        <f>MONTH(Table1[[#This Row],[DateTime]])</f>
        <v>2</v>
      </c>
    </row>
    <row r="4751" spans="1:10" x14ac:dyDescent="0.25">
      <c r="A4751" s="15" t="s">
        <v>14</v>
      </c>
      <c r="B4751" s="17">
        <v>43508</v>
      </c>
      <c r="C4751" s="18">
        <v>305</v>
      </c>
      <c r="D4751" s="18">
        <v>0</v>
      </c>
      <c r="E4751" s="18">
        <v>305</v>
      </c>
      <c r="F4751" s="9">
        <v>0</v>
      </c>
      <c r="G4751" s="25">
        <v>7</v>
      </c>
      <c r="H4751" s="24">
        <f>Table1[[#This Row],[Week]]+7</f>
        <v>14</v>
      </c>
      <c r="I4751" s="30">
        <f>VLOOKUP(Table1[[#This Row],[WeekName]],LookUp!A:B,2)</f>
        <v>43507</v>
      </c>
      <c r="J4751" s="47">
        <f>MONTH(Table1[[#This Row],[DateTime]])</f>
        <v>2</v>
      </c>
    </row>
    <row r="4752" spans="1:10" x14ac:dyDescent="0.25">
      <c r="A4752" s="15" t="s">
        <v>15</v>
      </c>
      <c r="B4752" s="17">
        <v>43508</v>
      </c>
      <c r="C4752" s="18">
        <v>10</v>
      </c>
      <c r="D4752" s="18">
        <v>1</v>
      </c>
      <c r="E4752" s="18">
        <v>9</v>
      </c>
      <c r="F4752" s="9">
        <v>0</v>
      </c>
      <c r="G4752" s="25">
        <v>7</v>
      </c>
      <c r="H4752" s="24">
        <f>Table1[[#This Row],[Week]]+7</f>
        <v>14</v>
      </c>
      <c r="I4752" s="30">
        <f>VLOOKUP(Table1[[#This Row],[WeekName]],LookUp!A:B,2)</f>
        <v>43507</v>
      </c>
      <c r="J4752" s="47">
        <f>MONTH(Table1[[#This Row],[DateTime]])</f>
        <v>2</v>
      </c>
    </row>
    <row r="4753" spans="1:10" x14ac:dyDescent="0.25">
      <c r="A4753" s="15" t="s">
        <v>16</v>
      </c>
      <c r="B4753" s="17">
        <v>43508</v>
      </c>
      <c r="C4753" s="18">
        <v>13</v>
      </c>
      <c r="D4753" s="18">
        <v>2</v>
      </c>
      <c r="E4753" s="18">
        <v>11</v>
      </c>
      <c r="F4753" s="9">
        <v>0</v>
      </c>
      <c r="G4753" s="25">
        <v>7</v>
      </c>
      <c r="H4753" s="24">
        <f>Table1[[#This Row],[Week]]+7</f>
        <v>14</v>
      </c>
      <c r="I4753" s="30">
        <f>VLOOKUP(Table1[[#This Row],[WeekName]],LookUp!A:B,2)</f>
        <v>43507</v>
      </c>
      <c r="J4753" s="47">
        <f>MONTH(Table1[[#This Row],[DateTime]])</f>
        <v>2</v>
      </c>
    </row>
    <row r="4754" spans="1:10" x14ac:dyDescent="0.25">
      <c r="A4754" s="15" t="s">
        <v>17</v>
      </c>
      <c r="B4754" s="17">
        <v>43508</v>
      </c>
      <c r="C4754" s="18">
        <v>173</v>
      </c>
      <c r="D4754" s="18">
        <v>41</v>
      </c>
      <c r="E4754" s="18">
        <v>132</v>
      </c>
      <c r="F4754" s="9">
        <v>0</v>
      </c>
      <c r="G4754" s="25">
        <v>7</v>
      </c>
      <c r="H4754" s="24">
        <f>Table1[[#This Row],[Week]]+7</f>
        <v>14</v>
      </c>
      <c r="I4754" s="30">
        <f>VLOOKUP(Table1[[#This Row],[WeekName]],LookUp!A:B,2)</f>
        <v>43507</v>
      </c>
      <c r="J4754" s="47">
        <f>MONTH(Table1[[#This Row],[DateTime]])</f>
        <v>2</v>
      </c>
    </row>
    <row r="4755" spans="1:10" x14ac:dyDescent="0.25">
      <c r="A4755" s="15" t="s">
        <v>18</v>
      </c>
      <c r="B4755" s="17">
        <v>43508</v>
      </c>
      <c r="C4755" s="18">
        <v>111</v>
      </c>
      <c r="D4755" s="18">
        <v>4</v>
      </c>
      <c r="E4755" s="18">
        <v>107</v>
      </c>
      <c r="F4755" s="9">
        <v>0</v>
      </c>
      <c r="G4755" s="25">
        <v>7</v>
      </c>
      <c r="H4755" s="24">
        <f>Table1[[#This Row],[Week]]+7</f>
        <v>14</v>
      </c>
      <c r="I4755" s="30">
        <f>VLOOKUP(Table1[[#This Row],[WeekName]],LookUp!A:B,2)</f>
        <v>43507</v>
      </c>
      <c r="J4755" s="47">
        <f>MONTH(Table1[[#This Row],[DateTime]])</f>
        <v>2</v>
      </c>
    </row>
    <row r="4756" spans="1:10" x14ac:dyDescent="0.25">
      <c r="A4756" s="15" t="s">
        <v>21</v>
      </c>
      <c r="B4756" s="17">
        <v>43508</v>
      </c>
      <c r="C4756" s="18">
        <v>25</v>
      </c>
      <c r="D4756" s="18">
        <v>3</v>
      </c>
      <c r="E4756" s="18">
        <v>22</v>
      </c>
      <c r="F4756" s="9">
        <v>0</v>
      </c>
      <c r="G4756" s="25">
        <v>7</v>
      </c>
      <c r="H4756" s="24">
        <f>Table1[[#This Row],[Week]]+7</f>
        <v>14</v>
      </c>
      <c r="I4756" s="30">
        <f>VLOOKUP(Table1[[#This Row],[WeekName]],LookUp!A:B,2)</f>
        <v>43507</v>
      </c>
      <c r="J4756" s="47">
        <f>MONTH(Table1[[#This Row],[DateTime]])</f>
        <v>2</v>
      </c>
    </row>
    <row r="4757" spans="1:10" x14ac:dyDescent="0.25">
      <c r="A4757" s="15" t="s">
        <v>22</v>
      </c>
      <c r="B4757" s="17">
        <v>43508</v>
      </c>
      <c r="C4757" s="18">
        <v>8</v>
      </c>
      <c r="D4757" s="18">
        <v>2</v>
      </c>
      <c r="E4757" s="18">
        <v>6</v>
      </c>
      <c r="F4757" s="9">
        <v>0</v>
      </c>
      <c r="G4757" s="25">
        <v>7</v>
      </c>
      <c r="H4757" s="24">
        <f>Table1[[#This Row],[Week]]+7</f>
        <v>14</v>
      </c>
      <c r="I4757" s="30">
        <f>VLOOKUP(Table1[[#This Row],[WeekName]],LookUp!A:B,2)</f>
        <v>43507</v>
      </c>
      <c r="J4757" s="47">
        <f>MONTH(Table1[[#This Row],[DateTime]])</f>
        <v>2</v>
      </c>
    </row>
    <row r="4758" spans="1:10" x14ac:dyDescent="0.25">
      <c r="A4758" s="15" t="s">
        <v>23</v>
      </c>
      <c r="B4758" s="17">
        <v>43508</v>
      </c>
      <c r="C4758" s="18">
        <v>191</v>
      </c>
      <c r="D4758" s="18">
        <v>0</v>
      </c>
      <c r="E4758" s="18">
        <v>191</v>
      </c>
      <c r="F4758" s="9">
        <v>0</v>
      </c>
      <c r="G4758" s="25">
        <v>7</v>
      </c>
      <c r="H4758" s="24">
        <f>Table1[[#This Row],[Week]]+7</f>
        <v>14</v>
      </c>
      <c r="I4758" s="30">
        <f>VLOOKUP(Table1[[#This Row],[WeekName]],LookUp!A:B,2)</f>
        <v>43507</v>
      </c>
      <c r="J4758" s="47">
        <f>MONTH(Table1[[#This Row],[DateTime]])</f>
        <v>2</v>
      </c>
    </row>
    <row r="4759" spans="1:10" x14ac:dyDescent="0.25">
      <c r="A4759" s="15" t="s">
        <v>24</v>
      </c>
      <c r="B4759" s="17">
        <v>43508</v>
      </c>
      <c r="C4759" s="18">
        <v>3</v>
      </c>
      <c r="D4759" s="18">
        <v>0</v>
      </c>
      <c r="E4759" s="18">
        <v>3</v>
      </c>
      <c r="F4759" s="9">
        <v>0</v>
      </c>
      <c r="G4759" s="25">
        <v>7</v>
      </c>
      <c r="H4759" s="24">
        <f>Table1[[#This Row],[Week]]+7</f>
        <v>14</v>
      </c>
      <c r="I4759" s="30">
        <f>VLOOKUP(Table1[[#This Row],[WeekName]],LookUp!A:B,2)</f>
        <v>43507</v>
      </c>
      <c r="J4759" s="47">
        <f>MONTH(Table1[[#This Row],[DateTime]])</f>
        <v>2</v>
      </c>
    </row>
    <row r="4760" spans="1:10" x14ac:dyDescent="0.25">
      <c r="A4760" s="15" t="s">
        <v>25</v>
      </c>
      <c r="B4760" s="17">
        <v>43508</v>
      </c>
      <c r="C4760" s="18">
        <v>191</v>
      </c>
      <c r="D4760" s="18">
        <v>0</v>
      </c>
      <c r="E4760" s="18">
        <v>191</v>
      </c>
      <c r="F4760" s="9">
        <v>0</v>
      </c>
      <c r="G4760" s="25">
        <v>7</v>
      </c>
      <c r="H4760" s="24">
        <f>Table1[[#This Row],[Week]]+7</f>
        <v>14</v>
      </c>
      <c r="I4760" s="30">
        <f>VLOOKUP(Table1[[#This Row],[WeekName]],LookUp!A:B,2)</f>
        <v>43507</v>
      </c>
      <c r="J4760" s="47">
        <f>MONTH(Table1[[#This Row],[DateTime]])</f>
        <v>2</v>
      </c>
    </row>
    <row r="4761" spans="1:10" x14ac:dyDescent="0.25">
      <c r="A4761" s="15" t="s">
        <v>26</v>
      </c>
      <c r="B4761" s="17">
        <v>43508</v>
      </c>
      <c r="C4761" s="18">
        <v>593</v>
      </c>
      <c r="D4761" s="18">
        <v>9</v>
      </c>
      <c r="E4761" s="18">
        <v>584</v>
      </c>
      <c r="F4761" s="9">
        <v>0</v>
      </c>
      <c r="G4761" s="25">
        <v>7</v>
      </c>
      <c r="H4761" s="24">
        <f>Table1[[#This Row],[Week]]+7</f>
        <v>14</v>
      </c>
      <c r="I4761" s="30">
        <f>VLOOKUP(Table1[[#This Row],[WeekName]],LookUp!A:B,2)</f>
        <v>43507</v>
      </c>
      <c r="J4761" s="47">
        <f>MONTH(Table1[[#This Row],[DateTime]])</f>
        <v>2</v>
      </c>
    </row>
    <row r="4762" spans="1:10" x14ac:dyDescent="0.25">
      <c r="A4762" s="15" t="s">
        <v>27</v>
      </c>
      <c r="B4762" s="17">
        <v>43508</v>
      </c>
      <c r="C4762" s="18">
        <v>1678</v>
      </c>
      <c r="D4762" s="18">
        <v>22</v>
      </c>
      <c r="E4762" s="18">
        <v>1656</v>
      </c>
      <c r="F4762" s="9">
        <v>0</v>
      </c>
      <c r="G4762" s="25">
        <v>7</v>
      </c>
      <c r="H4762" s="24">
        <f>Table1[[#This Row],[Week]]+7</f>
        <v>14</v>
      </c>
      <c r="I4762" s="30">
        <f>VLOOKUP(Table1[[#This Row],[WeekName]],LookUp!A:B,2)</f>
        <v>43507</v>
      </c>
      <c r="J4762" s="47">
        <f>MONTH(Table1[[#This Row],[DateTime]])</f>
        <v>2</v>
      </c>
    </row>
    <row r="4763" spans="1:10" x14ac:dyDescent="0.25">
      <c r="A4763" s="15" t="s">
        <v>28</v>
      </c>
      <c r="B4763" s="17">
        <v>43508</v>
      </c>
      <c r="C4763" s="18">
        <v>126</v>
      </c>
      <c r="D4763" s="18">
        <v>15</v>
      </c>
      <c r="E4763" s="18">
        <v>111</v>
      </c>
      <c r="F4763" s="9">
        <v>0</v>
      </c>
      <c r="G4763" s="25">
        <v>7</v>
      </c>
      <c r="H4763" s="24">
        <f>Table1[[#This Row],[Week]]+7</f>
        <v>14</v>
      </c>
      <c r="I4763" s="30">
        <f>VLOOKUP(Table1[[#This Row],[WeekName]],LookUp!A:B,2)</f>
        <v>43507</v>
      </c>
      <c r="J4763" s="47">
        <f>MONTH(Table1[[#This Row],[DateTime]])</f>
        <v>2</v>
      </c>
    </row>
    <row r="4764" spans="1:10" x14ac:dyDescent="0.25">
      <c r="A4764" s="15" t="s">
        <v>29</v>
      </c>
      <c r="B4764" s="17">
        <v>43508</v>
      </c>
      <c r="C4764" s="18">
        <v>22</v>
      </c>
      <c r="D4764" s="18">
        <v>0</v>
      </c>
      <c r="E4764" s="18">
        <v>22</v>
      </c>
      <c r="F4764" s="9">
        <v>0</v>
      </c>
      <c r="G4764" s="25">
        <v>7</v>
      </c>
      <c r="H4764" s="24">
        <f>Table1[[#This Row],[Week]]+7</f>
        <v>14</v>
      </c>
      <c r="I4764" s="30">
        <f>VLOOKUP(Table1[[#This Row],[WeekName]],LookUp!A:B,2)</f>
        <v>43507</v>
      </c>
      <c r="J4764" s="47">
        <f>MONTH(Table1[[#This Row],[DateTime]])</f>
        <v>2</v>
      </c>
    </row>
    <row r="4765" spans="1:10" x14ac:dyDescent="0.25">
      <c r="A4765" s="15" t="s">
        <v>30</v>
      </c>
      <c r="B4765" s="17">
        <v>43508</v>
      </c>
      <c r="C4765" s="18">
        <v>19</v>
      </c>
      <c r="D4765" s="18">
        <v>0</v>
      </c>
      <c r="E4765" s="18">
        <v>19</v>
      </c>
      <c r="F4765" s="9">
        <v>0</v>
      </c>
      <c r="G4765" s="25">
        <v>7</v>
      </c>
      <c r="H4765" s="24">
        <f>Table1[[#This Row],[Week]]+7</f>
        <v>14</v>
      </c>
      <c r="I4765" s="30">
        <f>VLOOKUP(Table1[[#This Row],[WeekName]],LookUp!A:B,2)</f>
        <v>43507</v>
      </c>
      <c r="J4765" s="47">
        <f>MONTH(Table1[[#This Row],[DateTime]])</f>
        <v>2</v>
      </c>
    </row>
    <row r="4766" spans="1:10" x14ac:dyDescent="0.25">
      <c r="A4766" s="15" t="s">
        <v>31</v>
      </c>
      <c r="B4766" s="17">
        <v>43508</v>
      </c>
      <c r="C4766" s="18">
        <v>7</v>
      </c>
      <c r="D4766" s="18">
        <v>0</v>
      </c>
      <c r="E4766" s="18">
        <v>7</v>
      </c>
      <c r="F4766" s="9">
        <v>0</v>
      </c>
      <c r="G4766" s="25">
        <v>7</v>
      </c>
      <c r="H4766" s="24">
        <f>Table1[[#This Row],[Week]]+7</f>
        <v>14</v>
      </c>
      <c r="I4766" s="30">
        <f>VLOOKUP(Table1[[#This Row],[WeekName]],LookUp!A:B,2)</f>
        <v>43507</v>
      </c>
      <c r="J4766" s="47">
        <f>MONTH(Table1[[#This Row],[DateTime]])</f>
        <v>2</v>
      </c>
    </row>
    <row r="4767" spans="1:10" x14ac:dyDescent="0.25">
      <c r="A4767" s="15" t="s">
        <v>32</v>
      </c>
      <c r="B4767" s="17">
        <v>43508</v>
      </c>
      <c r="C4767" s="18">
        <v>152</v>
      </c>
      <c r="D4767" s="18">
        <v>9</v>
      </c>
      <c r="E4767" s="18">
        <v>143</v>
      </c>
      <c r="F4767" s="9">
        <v>0</v>
      </c>
      <c r="G4767" s="25">
        <v>7</v>
      </c>
      <c r="H4767" s="24">
        <f>Table1[[#This Row],[Week]]+7</f>
        <v>14</v>
      </c>
      <c r="I4767" s="30">
        <f>VLOOKUP(Table1[[#This Row],[WeekName]],LookUp!A:B,2)</f>
        <v>43507</v>
      </c>
      <c r="J4767" s="47">
        <f>MONTH(Table1[[#This Row],[DateTime]])</f>
        <v>2</v>
      </c>
    </row>
    <row r="4768" spans="1:10" x14ac:dyDescent="0.25">
      <c r="A4768" s="15" t="s">
        <v>33</v>
      </c>
      <c r="B4768" s="17">
        <v>43508</v>
      </c>
      <c r="C4768" s="18">
        <v>58</v>
      </c>
      <c r="D4768" s="18">
        <v>14</v>
      </c>
      <c r="E4768" s="18">
        <v>44</v>
      </c>
      <c r="F4768" s="9">
        <v>0</v>
      </c>
      <c r="G4768" s="25">
        <v>7</v>
      </c>
      <c r="H4768" s="24">
        <f>Table1[[#This Row],[Week]]+7</f>
        <v>14</v>
      </c>
      <c r="I4768" s="30">
        <f>VLOOKUP(Table1[[#This Row],[WeekName]],LookUp!A:B,2)</f>
        <v>43507</v>
      </c>
      <c r="J4768" s="47">
        <f>MONTH(Table1[[#This Row],[DateTime]])</f>
        <v>2</v>
      </c>
    </row>
    <row r="4769" spans="1:10" x14ac:dyDescent="0.25">
      <c r="A4769" s="15" t="s">
        <v>34</v>
      </c>
      <c r="B4769" s="17">
        <v>43508</v>
      </c>
      <c r="C4769" s="18">
        <v>73</v>
      </c>
      <c r="D4769" s="18">
        <v>11</v>
      </c>
      <c r="E4769" s="18">
        <v>62</v>
      </c>
      <c r="F4769" s="9">
        <v>0</v>
      </c>
      <c r="G4769" s="25">
        <v>7</v>
      </c>
      <c r="H4769" s="24">
        <f>Table1[[#This Row],[Week]]+7</f>
        <v>14</v>
      </c>
      <c r="I4769" s="30">
        <f>VLOOKUP(Table1[[#This Row],[WeekName]],LookUp!A:B,2)</f>
        <v>43507</v>
      </c>
      <c r="J4769" s="47">
        <f>MONTH(Table1[[#This Row],[DateTime]])</f>
        <v>2</v>
      </c>
    </row>
    <row r="4770" spans="1:10" x14ac:dyDescent="0.25">
      <c r="A4770" s="15" t="s">
        <v>35</v>
      </c>
      <c r="B4770" s="17">
        <v>43508</v>
      </c>
      <c r="C4770" s="18">
        <v>363</v>
      </c>
      <c r="D4770" s="18">
        <v>19</v>
      </c>
      <c r="E4770" s="18">
        <v>344</v>
      </c>
      <c r="F4770" s="9">
        <v>0</v>
      </c>
      <c r="G4770" s="25">
        <v>7</v>
      </c>
      <c r="H4770" s="24">
        <f>Table1[[#This Row],[Week]]+7</f>
        <v>14</v>
      </c>
      <c r="I4770" s="30">
        <f>VLOOKUP(Table1[[#This Row],[WeekName]],LookUp!A:B,2)</f>
        <v>43507</v>
      </c>
      <c r="J4770" s="47">
        <f>MONTH(Table1[[#This Row],[DateTime]])</f>
        <v>2</v>
      </c>
    </row>
    <row r="4771" spans="1:10" x14ac:dyDescent="0.25">
      <c r="A4771" s="15" t="s">
        <v>36</v>
      </c>
      <c r="B4771" s="17">
        <v>43508</v>
      </c>
      <c r="C4771" s="18">
        <v>363</v>
      </c>
      <c r="D4771" s="18">
        <v>0</v>
      </c>
      <c r="E4771" s="18">
        <v>363</v>
      </c>
      <c r="F4771" s="9">
        <v>0</v>
      </c>
      <c r="G4771" s="25">
        <v>7</v>
      </c>
      <c r="H4771" s="24">
        <f>Table1[[#This Row],[Week]]+7</f>
        <v>14</v>
      </c>
      <c r="I4771" s="30">
        <f>VLOOKUP(Table1[[#This Row],[WeekName]],LookUp!A:B,2)</f>
        <v>43507</v>
      </c>
      <c r="J4771" s="47">
        <f>MONTH(Table1[[#This Row],[DateTime]])</f>
        <v>2</v>
      </c>
    </row>
    <row r="4772" spans="1:10" x14ac:dyDescent="0.25">
      <c r="A4772" s="15" t="s">
        <v>37</v>
      </c>
      <c r="B4772" s="17">
        <v>43508</v>
      </c>
      <c r="C4772" s="18">
        <v>291</v>
      </c>
      <c r="D4772" s="18">
        <v>22</v>
      </c>
      <c r="E4772" s="18">
        <v>269</v>
      </c>
      <c r="F4772" s="9">
        <v>0</v>
      </c>
      <c r="G4772" s="25">
        <v>7</v>
      </c>
      <c r="H4772" s="24">
        <f>Table1[[#This Row],[Week]]+7</f>
        <v>14</v>
      </c>
      <c r="I4772" s="30">
        <f>VLOOKUP(Table1[[#This Row],[WeekName]],LookUp!A:B,2)</f>
        <v>43507</v>
      </c>
      <c r="J4772" s="47">
        <f>MONTH(Table1[[#This Row],[DateTime]])</f>
        <v>2</v>
      </c>
    </row>
    <row r="4773" spans="1:10" x14ac:dyDescent="0.25">
      <c r="A4773" s="15" t="s">
        <v>38</v>
      </c>
      <c r="B4773" s="17">
        <v>43508</v>
      </c>
      <c r="C4773" s="18">
        <v>96</v>
      </c>
      <c r="D4773" s="18">
        <v>18</v>
      </c>
      <c r="E4773" s="18">
        <v>78</v>
      </c>
      <c r="F4773" s="9">
        <v>0</v>
      </c>
      <c r="G4773" s="25">
        <v>7</v>
      </c>
      <c r="H4773" s="24">
        <f>Table1[[#This Row],[Week]]+7</f>
        <v>14</v>
      </c>
      <c r="I4773" s="30">
        <f>VLOOKUP(Table1[[#This Row],[WeekName]],LookUp!A:B,2)</f>
        <v>43507</v>
      </c>
      <c r="J4773" s="47">
        <f>MONTH(Table1[[#This Row],[DateTime]])</f>
        <v>2</v>
      </c>
    </row>
    <row r="4774" spans="1:10" x14ac:dyDescent="0.25">
      <c r="A4774" s="15" t="s">
        <v>39</v>
      </c>
      <c r="B4774" s="17">
        <v>43508</v>
      </c>
      <c r="C4774" s="18">
        <v>46</v>
      </c>
      <c r="D4774" s="18">
        <v>4</v>
      </c>
      <c r="E4774" s="18">
        <v>42</v>
      </c>
      <c r="F4774" s="9">
        <v>0</v>
      </c>
      <c r="G4774" s="25">
        <v>7</v>
      </c>
      <c r="H4774" s="24">
        <f>Table1[[#This Row],[Week]]+7</f>
        <v>14</v>
      </c>
      <c r="I4774" s="30">
        <f>VLOOKUP(Table1[[#This Row],[WeekName]],LookUp!A:B,2)</f>
        <v>43507</v>
      </c>
      <c r="J4774" s="47">
        <f>MONTH(Table1[[#This Row],[DateTime]])</f>
        <v>2</v>
      </c>
    </row>
    <row r="4775" spans="1:10" x14ac:dyDescent="0.25">
      <c r="A4775" s="15" t="s">
        <v>40</v>
      </c>
      <c r="B4775" s="17">
        <v>43508</v>
      </c>
      <c r="C4775" s="18">
        <v>29</v>
      </c>
      <c r="D4775" s="18">
        <v>0</v>
      </c>
      <c r="E4775" s="18">
        <v>0</v>
      </c>
      <c r="F4775" s="9">
        <v>0</v>
      </c>
      <c r="G4775" s="25">
        <v>7</v>
      </c>
      <c r="H4775" s="24">
        <f>Table1[[#This Row],[Week]]+7</f>
        <v>14</v>
      </c>
      <c r="I4775" s="30">
        <f>VLOOKUP(Table1[[#This Row],[WeekName]],LookUp!A:B,2)</f>
        <v>43507</v>
      </c>
      <c r="J4775" s="47">
        <f>MONTH(Table1[[#This Row],[DateTime]])</f>
        <v>2</v>
      </c>
    </row>
    <row r="4776" spans="1:10" x14ac:dyDescent="0.25">
      <c r="A4776" s="15" t="s">
        <v>41</v>
      </c>
      <c r="B4776" s="17">
        <v>43508</v>
      </c>
      <c r="C4776" s="18">
        <v>846</v>
      </c>
      <c r="D4776" s="18">
        <v>178</v>
      </c>
      <c r="E4776" s="18">
        <v>668</v>
      </c>
      <c r="F4776" s="9">
        <v>0</v>
      </c>
      <c r="G4776" s="25">
        <v>7</v>
      </c>
      <c r="H4776" s="24">
        <f>Table1[[#This Row],[Week]]+7</f>
        <v>14</v>
      </c>
      <c r="I4776" s="30">
        <f>VLOOKUP(Table1[[#This Row],[WeekName]],LookUp!A:B,2)</f>
        <v>43507</v>
      </c>
      <c r="J4776" s="47">
        <f>MONTH(Table1[[#This Row],[DateTime]])</f>
        <v>2</v>
      </c>
    </row>
    <row r="4777" spans="1:10" x14ac:dyDescent="0.25">
      <c r="A4777" s="15" t="s">
        <v>42</v>
      </c>
      <c r="B4777" s="17">
        <v>43508</v>
      </c>
      <c r="C4777" s="18">
        <v>3482</v>
      </c>
      <c r="D4777" s="18">
        <v>229</v>
      </c>
      <c r="E4777" s="18">
        <v>3253</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7</v>
      </c>
      <c r="B4781" s="17">
        <v>43509</v>
      </c>
      <c r="C4781" s="18">
        <v>14</v>
      </c>
      <c r="D4781" s="18">
        <v>1</v>
      </c>
      <c r="E4781" s="18">
        <v>13</v>
      </c>
      <c r="F4781" s="9">
        <v>0</v>
      </c>
      <c r="G4781" s="24">
        <f>WEEKNUM(Table1[[#This Row],[DateTime]])</f>
        <v>7</v>
      </c>
      <c r="H4781" s="24">
        <f>Table1[[#This Row],[Week]]+7</f>
        <v>14</v>
      </c>
      <c r="I4781" s="32">
        <f>VLOOKUP(Table1[[#This Row],[WeekName]],LookUp!A:B,2)</f>
        <v>43507</v>
      </c>
      <c r="J4781" s="47">
        <f>MONTH(Table1[[#This Row],[DateTime]])</f>
        <v>2</v>
      </c>
    </row>
    <row r="4782" spans="1:10" x14ac:dyDescent="0.25">
      <c r="A4782" s="15" t="s">
        <v>8</v>
      </c>
      <c r="B4782" s="17">
        <v>43509</v>
      </c>
      <c r="C4782" s="18">
        <v>55</v>
      </c>
      <c r="D4782" s="18">
        <v>5</v>
      </c>
      <c r="E4782" s="18">
        <v>50</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9</v>
      </c>
      <c r="B4783" s="17">
        <v>43509</v>
      </c>
      <c r="C4783" s="18">
        <v>36</v>
      </c>
      <c r="D4783" s="18">
        <v>2</v>
      </c>
      <c r="E4783" s="18">
        <v>34</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11</v>
      </c>
      <c r="B4784" s="17">
        <v>43509</v>
      </c>
      <c r="C4784" s="18">
        <v>3</v>
      </c>
      <c r="D4784" s="18">
        <v>0</v>
      </c>
      <c r="E4784" s="18">
        <v>3</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12</v>
      </c>
      <c r="B4785" s="17">
        <v>43509</v>
      </c>
      <c r="C4785" s="18">
        <v>3</v>
      </c>
      <c r="D4785" s="18">
        <v>1</v>
      </c>
      <c r="E4785" s="18">
        <v>2</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13</v>
      </c>
      <c r="B4786" s="17">
        <v>43509</v>
      </c>
      <c r="C4786" s="18">
        <v>3179</v>
      </c>
      <c r="D4786" s="18">
        <v>94</v>
      </c>
      <c r="E4786" s="18">
        <v>3052</v>
      </c>
      <c r="F4786" s="9">
        <v>33</v>
      </c>
      <c r="G4786" s="24">
        <f>WEEKNUM(Table1[[#This Row],[DateTime]])</f>
        <v>7</v>
      </c>
      <c r="H4786" s="24">
        <f>Table1[[#This Row],[Week]]+7</f>
        <v>14</v>
      </c>
      <c r="I4786" s="32">
        <f>VLOOKUP(Table1[[#This Row],[WeekName]],LookUp!A:B,2)</f>
        <v>43507</v>
      </c>
      <c r="J4786" s="47">
        <f>MONTH(Table1[[#This Row],[DateTime]])</f>
        <v>2</v>
      </c>
    </row>
    <row r="4787" spans="1:10" x14ac:dyDescent="0.25">
      <c r="A4787" s="15" t="s">
        <v>48</v>
      </c>
      <c r="B4787" s="17">
        <v>43509</v>
      </c>
      <c r="C4787" s="18">
        <v>251</v>
      </c>
      <c r="D4787" s="18">
        <v>3</v>
      </c>
      <c r="E4787" s="18">
        <v>248</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14</v>
      </c>
      <c r="B4788" s="17">
        <v>43509</v>
      </c>
      <c r="C4788" s="18">
        <v>276</v>
      </c>
      <c r="D4788" s="18">
        <v>1</v>
      </c>
      <c r="E4788" s="18">
        <v>275</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15</v>
      </c>
      <c r="B4789" s="17">
        <v>43509</v>
      </c>
      <c r="C4789" s="18">
        <v>7</v>
      </c>
      <c r="D4789" s="18">
        <v>1</v>
      </c>
      <c r="E4789" s="18">
        <v>6</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16</v>
      </c>
      <c r="B4790" s="17">
        <v>43509</v>
      </c>
      <c r="C4790" s="18">
        <v>11</v>
      </c>
      <c r="D4790" s="18">
        <v>3</v>
      </c>
      <c r="E4790" s="18">
        <v>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17</v>
      </c>
      <c r="B4791" s="17">
        <v>43509</v>
      </c>
      <c r="C4791" s="18">
        <v>142</v>
      </c>
      <c r="D4791" s="18">
        <v>30</v>
      </c>
      <c r="E4791" s="18">
        <v>112</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18</v>
      </c>
      <c r="B4792" s="17">
        <v>43509</v>
      </c>
      <c r="C4792" s="18">
        <v>100</v>
      </c>
      <c r="D4792" s="18">
        <v>2</v>
      </c>
      <c r="E4792" s="18">
        <v>98</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19</v>
      </c>
      <c r="B4793" s="17">
        <v>43509</v>
      </c>
      <c r="C4793" s="18">
        <v>1</v>
      </c>
      <c r="D4793" s="18">
        <v>0</v>
      </c>
      <c r="E4793" s="18">
        <v>1</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20</v>
      </c>
      <c r="B4794" s="17">
        <v>43509</v>
      </c>
      <c r="C4794" s="18">
        <v>1</v>
      </c>
      <c r="D4794" s="18">
        <v>1</v>
      </c>
      <c r="E4794" s="18">
        <v>0</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21</v>
      </c>
      <c r="B4795" s="17">
        <v>43509</v>
      </c>
      <c r="C4795" s="18">
        <v>15</v>
      </c>
      <c r="D4795" s="18">
        <v>1</v>
      </c>
      <c r="E4795" s="18">
        <v>14</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22</v>
      </c>
      <c r="B4796" s="17">
        <v>43509</v>
      </c>
      <c r="C4796" s="18">
        <v>2</v>
      </c>
      <c r="D4796" s="18">
        <v>0</v>
      </c>
      <c r="E4796" s="18">
        <v>2</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23</v>
      </c>
      <c r="B4797" s="17">
        <v>43509</v>
      </c>
      <c r="C4797" s="18">
        <v>157</v>
      </c>
      <c r="D4797" s="18">
        <v>0</v>
      </c>
      <c r="E4797" s="18">
        <v>157</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24</v>
      </c>
      <c r="B4798" s="17">
        <v>43509</v>
      </c>
      <c r="C4798" s="18">
        <v>4</v>
      </c>
      <c r="D4798" s="18">
        <v>1</v>
      </c>
      <c r="E4798" s="18">
        <v>3</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25</v>
      </c>
      <c r="B4799" s="17">
        <v>43509</v>
      </c>
      <c r="C4799" s="18">
        <v>157</v>
      </c>
      <c r="D4799" s="18">
        <v>0</v>
      </c>
      <c r="E4799" s="18">
        <v>157</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26</v>
      </c>
      <c r="B4800" s="17">
        <v>43509</v>
      </c>
      <c r="C4800" s="18">
        <v>498</v>
      </c>
      <c r="D4800" s="18">
        <v>6</v>
      </c>
      <c r="E4800" s="18">
        <v>492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27</v>
      </c>
      <c r="B4801" s="17">
        <v>43509</v>
      </c>
      <c r="C4801" s="18">
        <v>1476</v>
      </c>
      <c r="D4801" s="18">
        <v>28</v>
      </c>
      <c r="E4801" s="18">
        <v>1448</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28</v>
      </c>
      <c r="B4802" s="17">
        <v>43509</v>
      </c>
      <c r="C4802" s="18">
        <v>99</v>
      </c>
      <c r="D4802" s="18">
        <v>10</v>
      </c>
      <c r="E4802" s="18">
        <v>89</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29</v>
      </c>
      <c r="B4803" s="17">
        <v>43509</v>
      </c>
      <c r="C4803" s="18">
        <v>36</v>
      </c>
      <c r="D4803" s="18">
        <v>0</v>
      </c>
      <c r="E4803" s="18">
        <v>36</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30</v>
      </c>
      <c r="B4804" s="17">
        <v>43509</v>
      </c>
      <c r="C4804" s="18">
        <v>19</v>
      </c>
      <c r="D4804" s="18">
        <v>0</v>
      </c>
      <c r="E4804" s="18">
        <v>19</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31</v>
      </c>
      <c r="B4805" s="17">
        <v>43509</v>
      </c>
      <c r="C4805" s="18">
        <v>19</v>
      </c>
      <c r="D4805" s="18">
        <v>5</v>
      </c>
      <c r="E4805" s="18">
        <v>14</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32</v>
      </c>
      <c r="B4806" s="17">
        <v>43509</v>
      </c>
      <c r="C4806" s="18">
        <v>137</v>
      </c>
      <c r="D4806" s="18">
        <v>11</v>
      </c>
      <c r="E4806" s="18">
        <v>126</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33</v>
      </c>
      <c r="B4807" s="17">
        <v>43509</v>
      </c>
      <c r="C4807" s="18">
        <v>50</v>
      </c>
      <c r="D4807" s="18">
        <v>16</v>
      </c>
      <c r="E4807" s="18">
        <v>34</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34</v>
      </c>
      <c r="B4808" s="17">
        <v>43509</v>
      </c>
      <c r="C4808" s="18">
        <v>76</v>
      </c>
      <c r="D4808" s="18">
        <v>4</v>
      </c>
      <c r="E4808" s="18">
        <v>72</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35</v>
      </c>
      <c r="B4809" s="17">
        <v>43509</v>
      </c>
      <c r="C4809" s="18">
        <v>336</v>
      </c>
      <c r="D4809" s="18">
        <v>20</v>
      </c>
      <c r="E4809" s="18">
        <v>316</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36</v>
      </c>
      <c r="B4810" s="17">
        <v>43509</v>
      </c>
      <c r="C4810" s="18">
        <v>336</v>
      </c>
      <c r="D4810" s="18">
        <v>0</v>
      </c>
      <c r="E4810" s="18">
        <v>336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37</v>
      </c>
      <c r="B4811" s="17">
        <v>43509</v>
      </c>
      <c r="C4811" s="18">
        <v>248</v>
      </c>
      <c r="D4811" s="18">
        <v>23</v>
      </c>
      <c r="E4811" s="18">
        <v>225</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38</v>
      </c>
      <c r="B4812" s="17">
        <v>43509</v>
      </c>
      <c r="C4812" s="18">
        <v>77</v>
      </c>
      <c r="D4812" s="18">
        <v>11</v>
      </c>
      <c r="E4812" s="18">
        <v>66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39</v>
      </c>
      <c r="B4813" s="17">
        <v>43509</v>
      </c>
      <c r="C4813" s="18">
        <v>47</v>
      </c>
      <c r="D4813" s="18">
        <v>2</v>
      </c>
      <c r="E4813" s="18">
        <v>45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40</v>
      </c>
      <c r="B4814" s="17">
        <v>43509</v>
      </c>
      <c r="C4814" s="18">
        <v>26</v>
      </c>
      <c r="D4814" s="18">
        <v>0</v>
      </c>
      <c r="E4814" s="18">
        <v>0</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41</v>
      </c>
      <c r="B4815" s="17">
        <v>43509</v>
      </c>
      <c r="C4815" s="18">
        <v>716</v>
      </c>
      <c r="D4815" s="18">
        <v>160</v>
      </c>
      <c r="E4815" s="18">
        <v>556</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42</v>
      </c>
      <c r="B4816" s="17">
        <v>43509</v>
      </c>
      <c r="C4816" s="18">
        <v>3048</v>
      </c>
      <c r="D4816" s="18">
        <v>206</v>
      </c>
      <c r="E4816" s="18">
        <v>2842</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7</v>
      </c>
      <c r="B4819" s="17">
        <v>43510</v>
      </c>
      <c r="C4819" s="18">
        <v>9</v>
      </c>
      <c r="D4819" s="18">
        <v>3</v>
      </c>
      <c r="E4819" s="18">
        <v>6</v>
      </c>
      <c r="F4819" s="9">
        <v>0</v>
      </c>
      <c r="G4819" s="24">
        <f>WEEKNUM(Table1[[#This Row],[DateTime]])</f>
        <v>7</v>
      </c>
      <c r="H4819" s="24">
        <f>Table1[[#This Row],[Week]]+7</f>
        <v>14</v>
      </c>
      <c r="I4819" s="32">
        <f>VLOOKUP(Table1[[#This Row],[WeekName]],LookUp!A:B,2)</f>
        <v>43507</v>
      </c>
      <c r="J4819" s="47">
        <f>MONTH(Table1[[#This Row],[DateTime]])</f>
        <v>2</v>
      </c>
    </row>
    <row r="4820" spans="1:10" x14ac:dyDescent="0.25">
      <c r="A4820" s="15" t="s">
        <v>8</v>
      </c>
      <c r="B4820" s="17">
        <v>43510</v>
      </c>
      <c r="C4820" s="18">
        <v>50</v>
      </c>
      <c r="D4820" s="18">
        <v>7</v>
      </c>
      <c r="E4820" s="18">
        <v>43</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9</v>
      </c>
      <c r="B4821" s="17">
        <v>43510</v>
      </c>
      <c r="C4821" s="18">
        <v>34</v>
      </c>
      <c r="D4821" s="18">
        <v>1</v>
      </c>
      <c r="E4821" s="18">
        <v>33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10</v>
      </c>
      <c r="B4822" s="17">
        <v>43510</v>
      </c>
      <c r="C4822" s="18">
        <v>1</v>
      </c>
      <c r="D4822" s="18">
        <v>0</v>
      </c>
      <c r="E4822" s="18">
        <v>1</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11</v>
      </c>
      <c r="B4823" s="17">
        <v>43510</v>
      </c>
      <c r="C4823" s="18">
        <v>5</v>
      </c>
      <c r="D4823" s="18">
        <v>1</v>
      </c>
      <c r="E4823" s="18">
        <v>4</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12</v>
      </c>
      <c r="B4824" s="17">
        <v>43510</v>
      </c>
      <c r="C4824" s="18">
        <v>3</v>
      </c>
      <c r="D4824" s="18">
        <v>2</v>
      </c>
      <c r="E4824" s="18">
        <v>1</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13</v>
      </c>
      <c r="B4825" s="17">
        <v>43510</v>
      </c>
      <c r="C4825" s="18">
        <v>2474</v>
      </c>
      <c r="D4825" s="18">
        <v>89</v>
      </c>
      <c r="E4825" s="18">
        <v>2368</v>
      </c>
      <c r="F4825" s="9">
        <v>17</v>
      </c>
      <c r="G4825" s="24">
        <f>WEEKNUM(Table1[[#This Row],[DateTime]])</f>
        <v>7</v>
      </c>
      <c r="H4825" s="24">
        <f>Table1[[#This Row],[Week]]+7</f>
        <v>14</v>
      </c>
      <c r="I4825" s="32">
        <f>VLOOKUP(Table1[[#This Row],[WeekName]],LookUp!A:B,2)</f>
        <v>43507</v>
      </c>
      <c r="J4825" s="47">
        <f>MONTH(Table1[[#This Row],[DateTime]])</f>
        <v>2</v>
      </c>
    </row>
    <row r="4826" spans="1:10" x14ac:dyDescent="0.25">
      <c r="A4826" s="15" t="s">
        <v>48</v>
      </c>
      <c r="B4826" s="17">
        <v>43510</v>
      </c>
      <c r="C4826" s="18">
        <v>200</v>
      </c>
      <c r="D4826" s="18">
        <v>0</v>
      </c>
      <c r="E4826" s="18">
        <v>200</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14</v>
      </c>
      <c r="B4827" s="17">
        <v>43510</v>
      </c>
      <c r="C4827" s="18">
        <v>207</v>
      </c>
      <c r="D4827" s="18">
        <v>1</v>
      </c>
      <c r="E4827" s="18">
        <v>206</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15</v>
      </c>
      <c r="B4828" s="17">
        <v>43510</v>
      </c>
      <c r="C4828" s="18">
        <v>6</v>
      </c>
      <c r="D4828" s="18">
        <v>1</v>
      </c>
      <c r="E4828" s="18">
        <v>5</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16</v>
      </c>
      <c r="B4829" s="17">
        <v>43510</v>
      </c>
      <c r="C4829" s="18">
        <v>8</v>
      </c>
      <c r="D4829" s="18">
        <v>1</v>
      </c>
      <c r="E4829" s="18">
        <v>7</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17</v>
      </c>
      <c r="B4830" s="17">
        <v>43510</v>
      </c>
      <c r="C4830" s="18">
        <v>129</v>
      </c>
      <c r="D4830" s="18">
        <v>34</v>
      </c>
      <c r="E4830" s="18">
        <v>95</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18</v>
      </c>
      <c r="B4831" s="17">
        <v>43510</v>
      </c>
      <c r="C4831" s="18">
        <v>80</v>
      </c>
      <c r="D4831" s="18">
        <v>2</v>
      </c>
      <c r="E4831" s="18">
        <v>78</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21</v>
      </c>
      <c r="B4832" s="17">
        <v>43510</v>
      </c>
      <c r="C4832" s="18">
        <v>17</v>
      </c>
      <c r="D4832" s="18">
        <v>1</v>
      </c>
      <c r="E4832" s="18">
        <v>16</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22</v>
      </c>
      <c r="B4833" s="17">
        <v>43510</v>
      </c>
      <c r="C4833" s="18">
        <v>5</v>
      </c>
      <c r="D4833" s="18">
        <v>0</v>
      </c>
      <c r="E4833" s="18">
        <v>5</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23</v>
      </c>
      <c r="B4834" s="17">
        <v>43510</v>
      </c>
      <c r="C4834" s="18">
        <v>139</v>
      </c>
      <c r="D4834" s="18">
        <v>1</v>
      </c>
      <c r="E4834" s="18">
        <v>138</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24</v>
      </c>
      <c r="B4835" s="17">
        <v>43510</v>
      </c>
      <c r="C4835" s="18">
        <v>2</v>
      </c>
      <c r="D4835" s="18">
        <v>0</v>
      </c>
      <c r="E4835" s="18">
        <v>2</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25</v>
      </c>
      <c r="B4836" s="17">
        <v>43510</v>
      </c>
      <c r="C4836" s="18">
        <v>139</v>
      </c>
      <c r="D4836" s="18">
        <v>0</v>
      </c>
      <c r="E4836" s="18">
        <v>139</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26</v>
      </c>
      <c r="B4837" s="17">
        <v>43510</v>
      </c>
      <c r="C4837" s="18">
        <v>422</v>
      </c>
      <c r="D4837" s="18">
        <v>7</v>
      </c>
      <c r="E4837" s="18">
        <v>415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27</v>
      </c>
      <c r="B4838" s="17">
        <v>43510</v>
      </c>
      <c r="C4838" s="18">
        <v>1027</v>
      </c>
      <c r="D4838" s="18">
        <v>18</v>
      </c>
      <c r="E4838" s="18">
        <v>1009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28</v>
      </c>
      <c r="B4839" s="17">
        <v>43510</v>
      </c>
      <c r="C4839" s="18">
        <v>104</v>
      </c>
      <c r="D4839" s="18">
        <v>11</v>
      </c>
      <c r="E4839" s="18">
        <v>93</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29</v>
      </c>
      <c r="B4840" s="17">
        <v>43510</v>
      </c>
      <c r="C4840" s="18">
        <v>16</v>
      </c>
      <c r="D4840" s="18">
        <v>0</v>
      </c>
      <c r="E4840" s="18">
        <v>16</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30</v>
      </c>
      <c r="B4841" s="17">
        <v>43510</v>
      </c>
      <c r="C4841" s="18">
        <v>15</v>
      </c>
      <c r="D4841" s="18">
        <v>1</v>
      </c>
      <c r="E4841" s="18">
        <v>14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31</v>
      </c>
      <c r="B4842" s="17">
        <v>43510</v>
      </c>
      <c r="C4842" s="18">
        <v>4</v>
      </c>
      <c r="D4842" s="18">
        <v>2</v>
      </c>
      <c r="E4842" s="18">
        <v>2</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32</v>
      </c>
      <c r="B4843" s="17">
        <v>43510</v>
      </c>
      <c r="C4843" s="18">
        <v>101</v>
      </c>
      <c r="D4843" s="18">
        <v>5</v>
      </c>
      <c r="E4843" s="18">
        <v>96</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33</v>
      </c>
      <c r="B4844" s="17">
        <v>43510</v>
      </c>
      <c r="C4844" s="18">
        <v>45</v>
      </c>
      <c r="D4844" s="18">
        <v>11</v>
      </c>
      <c r="E4844" s="18">
        <v>34</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34</v>
      </c>
      <c r="B4845" s="17">
        <v>43510</v>
      </c>
      <c r="C4845" s="18">
        <v>50</v>
      </c>
      <c r="D4845" s="18">
        <v>6</v>
      </c>
      <c r="E4845" s="18">
        <v>44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35</v>
      </c>
      <c r="B4846" s="17">
        <v>43510</v>
      </c>
      <c r="C4846" s="18">
        <v>270</v>
      </c>
      <c r="D4846" s="18">
        <v>15</v>
      </c>
      <c r="E4846" s="18">
        <v>255</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36</v>
      </c>
      <c r="B4847" s="17">
        <v>43510</v>
      </c>
      <c r="C4847" s="18">
        <v>270</v>
      </c>
      <c r="D4847" s="18">
        <v>0</v>
      </c>
      <c r="E4847" s="18">
        <v>270</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37</v>
      </c>
      <c r="B4848" s="17">
        <v>43510</v>
      </c>
      <c r="C4848" s="18">
        <v>176</v>
      </c>
      <c r="D4848" s="18">
        <v>17</v>
      </c>
      <c r="E4848" s="18">
        <v>159</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38</v>
      </c>
      <c r="B4849" s="17">
        <v>43510</v>
      </c>
      <c r="C4849" s="18">
        <v>64</v>
      </c>
      <c r="D4849" s="18">
        <v>11</v>
      </c>
      <c r="E4849" s="18">
        <v>53</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39</v>
      </c>
      <c r="B4850" s="17">
        <v>43510</v>
      </c>
      <c r="C4850" s="18">
        <v>48</v>
      </c>
      <c r="D4850" s="18">
        <v>7</v>
      </c>
      <c r="E4850" s="18">
        <v>41</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40</v>
      </c>
      <c r="B4851" s="17">
        <v>43510</v>
      </c>
      <c r="C4851" s="18">
        <v>25</v>
      </c>
      <c r="D4851" s="18">
        <v>0</v>
      </c>
      <c r="E4851" s="18">
        <v>0</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41</v>
      </c>
      <c r="B4852" s="17">
        <v>43510</v>
      </c>
      <c r="C4852" s="18">
        <v>568</v>
      </c>
      <c r="D4852" s="18">
        <v>131</v>
      </c>
      <c r="E4852" s="18">
        <v>437</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42</v>
      </c>
      <c r="B4853" s="17">
        <v>43510</v>
      </c>
      <c r="C4853" s="18">
        <v>2366</v>
      </c>
      <c r="D4853" s="18">
        <v>182</v>
      </c>
      <c r="E4853" s="18">
        <v>2184</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7</v>
      </c>
      <c r="B4856" s="17">
        <v>43511</v>
      </c>
      <c r="C4856" s="18">
        <v>8</v>
      </c>
      <c r="D4856" s="18">
        <v>0</v>
      </c>
      <c r="E4856" s="18">
        <v>8</v>
      </c>
      <c r="F4856" s="9">
        <v>0</v>
      </c>
      <c r="G4856" s="24">
        <f>WEEKNUM(Table1[[#This Row],[DateTime]])</f>
        <v>7</v>
      </c>
      <c r="H4856" s="24">
        <f>Table1[[#This Row],[Week]]+7</f>
        <v>14</v>
      </c>
      <c r="I4856" s="32">
        <f>VLOOKUP(Table1[[#This Row],[WeekName]],LookUp!A:B,2)</f>
        <v>43507</v>
      </c>
      <c r="J4856" s="47">
        <f>MONTH(Table1[[#This Row],[DateTime]])</f>
        <v>2</v>
      </c>
    </row>
    <row r="4857" spans="1:10" x14ac:dyDescent="0.25">
      <c r="A4857" s="15" t="s">
        <v>8</v>
      </c>
      <c r="B4857" s="17">
        <v>43511</v>
      </c>
      <c r="C4857" s="18">
        <v>45</v>
      </c>
      <c r="D4857" s="18">
        <v>6</v>
      </c>
      <c r="E4857" s="18">
        <v>39</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9</v>
      </c>
      <c r="B4858" s="17">
        <v>43511</v>
      </c>
      <c r="C4858" s="18">
        <v>31</v>
      </c>
      <c r="D4858" s="18">
        <v>0</v>
      </c>
      <c r="E4858" s="18">
        <v>31</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11</v>
      </c>
      <c r="B4859" s="17">
        <v>43511</v>
      </c>
      <c r="C4859" s="18">
        <v>7</v>
      </c>
      <c r="D4859" s="18">
        <v>0</v>
      </c>
      <c r="E4859" s="18">
        <v>7</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12</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13</v>
      </c>
      <c r="B4861" s="17">
        <v>43511</v>
      </c>
      <c r="C4861" s="18">
        <v>2114</v>
      </c>
      <c r="D4861" s="18">
        <v>55</v>
      </c>
      <c r="E4861" s="18">
        <v>2042</v>
      </c>
      <c r="F4861" s="9">
        <v>17</v>
      </c>
      <c r="G4861" s="24">
        <f>WEEKNUM(Table1[[#This Row],[DateTime]])</f>
        <v>7</v>
      </c>
      <c r="H4861" s="24">
        <f>Table1[[#This Row],[Week]]+7</f>
        <v>14</v>
      </c>
      <c r="I4861" s="32">
        <f>VLOOKUP(Table1[[#This Row],[WeekName]],LookUp!A:B,2)</f>
        <v>43507</v>
      </c>
      <c r="J4861" s="47">
        <f>MONTH(Table1[[#This Row],[DateTime]])</f>
        <v>2</v>
      </c>
    </row>
    <row r="4862" spans="1:10" x14ac:dyDescent="0.25">
      <c r="A4862" s="15" t="s">
        <v>48</v>
      </c>
      <c r="B4862" s="17">
        <v>43511</v>
      </c>
      <c r="C4862" s="18">
        <v>138</v>
      </c>
      <c r="D4862" s="18">
        <v>2</v>
      </c>
      <c r="E4862" s="18">
        <v>136</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14</v>
      </c>
      <c r="B4863" s="17">
        <v>43511</v>
      </c>
      <c r="C4863" s="18">
        <v>146</v>
      </c>
      <c r="D4863" s="18">
        <v>1</v>
      </c>
      <c r="E4863" s="18">
        <v>145</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15</v>
      </c>
      <c r="B4864" s="17">
        <v>43511</v>
      </c>
      <c r="C4864" s="18">
        <v>6</v>
      </c>
      <c r="D4864" s="18">
        <v>2</v>
      </c>
      <c r="E4864" s="18">
        <v>4</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16</v>
      </c>
      <c r="B4865" s="17">
        <v>43511</v>
      </c>
      <c r="C4865" s="18">
        <v>12</v>
      </c>
      <c r="D4865" s="18">
        <v>4</v>
      </c>
      <c r="E4865" s="18">
        <v>8</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17</v>
      </c>
      <c r="B4866" s="17">
        <v>43511</v>
      </c>
      <c r="C4866" s="18">
        <v>104</v>
      </c>
      <c r="D4866" s="18">
        <v>22</v>
      </c>
      <c r="E4866" s="18">
        <v>82</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18</v>
      </c>
      <c r="B4867" s="17">
        <v>43511</v>
      </c>
      <c r="C4867" s="18">
        <v>70</v>
      </c>
      <c r="D4867" s="18">
        <v>0</v>
      </c>
      <c r="E4867" s="18">
        <v>70</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21</v>
      </c>
      <c r="B4868" s="17">
        <v>43511</v>
      </c>
      <c r="C4868" s="18">
        <v>15</v>
      </c>
      <c r="D4868" s="18">
        <v>3</v>
      </c>
      <c r="E4868" s="18">
        <v>12</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22</v>
      </c>
      <c r="B4869" s="17">
        <v>43511</v>
      </c>
      <c r="C4869" s="18">
        <v>3</v>
      </c>
      <c r="D4869" s="18">
        <v>0</v>
      </c>
      <c r="E4869" s="18">
        <v>3</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23</v>
      </c>
      <c r="B4870" s="17">
        <v>43511</v>
      </c>
      <c r="C4870" s="18">
        <v>117</v>
      </c>
      <c r="D4870" s="18">
        <v>0</v>
      </c>
      <c r="E4870" s="18">
        <v>117</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24</v>
      </c>
      <c r="B4871" s="17">
        <v>43511</v>
      </c>
      <c r="C4871" s="18">
        <v>3</v>
      </c>
      <c r="D4871" s="18">
        <v>0</v>
      </c>
      <c r="E4871" s="18">
        <v>3</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25</v>
      </c>
      <c r="B4872" s="17">
        <v>43511</v>
      </c>
      <c r="C4872" s="18">
        <v>117</v>
      </c>
      <c r="D4872" s="18">
        <v>0</v>
      </c>
      <c r="E4872" s="18">
        <v>117</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26</v>
      </c>
      <c r="B4873" s="17">
        <v>43511</v>
      </c>
      <c r="C4873" s="18">
        <v>346</v>
      </c>
      <c r="D4873" s="18">
        <v>7</v>
      </c>
      <c r="E4873" s="18">
        <v>339</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27</v>
      </c>
      <c r="B4874" s="17">
        <v>43511</v>
      </c>
      <c r="C4874" s="18">
        <v>962</v>
      </c>
      <c r="D4874" s="18">
        <v>11</v>
      </c>
      <c r="E4874" s="18">
        <v>951</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28</v>
      </c>
      <c r="B4875" s="17">
        <v>43511</v>
      </c>
      <c r="C4875" s="18">
        <v>86</v>
      </c>
      <c r="D4875" s="18">
        <v>6</v>
      </c>
      <c r="E4875" s="18">
        <v>80</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29</v>
      </c>
      <c r="B4876" s="17">
        <v>43511</v>
      </c>
      <c r="C4876" s="18">
        <v>17</v>
      </c>
      <c r="D4876" s="18">
        <v>0</v>
      </c>
      <c r="E4876" s="18">
        <v>17</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30</v>
      </c>
      <c r="B4877" s="17">
        <v>43511</v>
      </c>
      <c r="C4877" s="18">
        <v>14</v>
      </c>
      <c r="D4877" s="18">
        <v>0</v>
      </c>
      <c r="E4877" s="18">
        <v>14</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31</v>
      </c>
      <c r="B4878" s="17">
        <v>43511</v>
      </c>
      <c r="C4878" s="18">
        <v>6</v>
      </c>
      <c r="D4878" s="18">
        <v>2</v>
      </c>
      <c r="E4878" s="18">
        <v>4</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32</v>
      </c>
      <c r="B4879" s="17">
        <v>43511</v>
      </c>
      <c r="C4879" s="18">
        <v>115</v>
      </c>
      <c r="D4879" s="18">
        <v>7</v>
      </c>
      <c r="E4879" s="18">
        <v>108</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33</v>
      </c>
      <c r="B4880" s="17">
        <v>43511</v>
      </c>
      <c r="C4880" s="18">
        <v>37</v>
      </c>
      <c r="D4880" s="18">
        <v>10</v>
      </c>
      <c r="E4880" s="18">
        <v>27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34</v>
      </c>
      <c r="B4881" s="17">
        <v>43511</v>
      </c>
      <c r="C4881" s="18">
        <v>45</v>
      </c>
      <c r="D4881" s="18">
        <v>7</v>
      </c>
      <c r="E4881" s="18">
        <v>38</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35</v>
      </c>
      <c r="B4882" s="17">
        <v>43511</v>
      </c>
      <c r="C4882" s="18">
        <v>273</v>
      </c>
      <c r="D4882" s="18">
        <v>22</v>
      </c>
      <c r="E4882" s="18">
        <v>251</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36</v>
      </c>
      <c r="B4883" s="17">
        <v>43511</v>
      </c>
      <c r="C4883" s="18">
        <v>273</v>
      </c>
      <c r="D4883" s="18">
        <v>0</v>
      </c>
      <c r="E4883" s="18">
        <v>273</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37</v>
      </c>
      <c r="B4884" s="17">
        <v>43511</v>
      </c>
      <c r="C4884" s="18">
        <v>151</v>
      </c>
      <c r="D4884" s="18">
        <v>12</v>
      </c>
      <c r="E4884" s="18">
        <v>139</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38</v>
      </c>
      <c r="B4885" s="17">
        <v>43511</v>
      </c>
      <c r="C4885" s="18">
        <v>53</v>
      </c>
      <c r="D4885" s="18">
        <v>8</v>
      </c>
      <c r="E4885" s="18">
        <v>45</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39</v>
      </c>
      <c r="B4886" s="17">
        <v>43511</v>
      </c>
      <c r="C4886" s="18">
        <v>43</v>
      </c>
      <c r="D4886" s="18">
        <v>0</v>
      </c>
      <c r="E4886" s="18">
        <v>43</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40</v>
      </c>
      <c r="B4887" s="17">
        <v>43511</v>
      </c>
      <c r="C4887" s="18">
        <v>16</v>
      </c>
      <c r="D4887" s="18">
        <v>0</v>
      </c>
      <c r="E4887" s="18">
        <v>0</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41</v>
      </c>
      <c r="B4888" s="17">
        <v>43511</v>
      </c>
      <c r="C4888" s="18">
        <v>451</v>
      </c>
      <c r="D4888" s="18">
        <v>97</v>
      </c>
      <c r="E4888" s="18">
        <v>354</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42</v>
      </c>
      <c r="B4889" s="17">
        <v>43511</v>
      </c>
      <c r="C4889" s="18">
        <v>2035</v>
      </c>
      <c r="D4889" s="18">
        <v>148</v>
      </c>
      <c r="E4889" s="18">
        <v>1887</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7</v>
      </c>
      <c r="B4892" s="17">
        <v>43512</v>
      </c>
      <c r="C4892" s="18">
        <v>3</v>
      </c>
      <c r="D4892" s="18">
        <v>1</v>
      </c>
      <c r="E4892" s="18">
        <v>2</v>
      </c>
      <c r="F4892" s="9">
        <v>0</v>
      </c>
      <c r="G4892" s="24">
        <f>WEEKNUM(Table1[[#This Row],[DateTime]])</f>
        <v>7</v>
      </c>
      <c r="H4892" s="24">
        <f>Table1[[#This Row],[Week]]+7</f>
        <v>14</v>
      </c>
      <c r="I4892" s="32">
        <f>VLOOKUP(Table1[[#This Row],[WeekName]],LookUp!A:B,2)</f>
        <v>43507</v>
      </c>
      <c r="J4892" s="47">
        <f>MONTH(Table1[[#This Row],[DateTime]])</f>
        <v>2</v>
      </c>
    </row>
    <row r="4893" spans="1:10" x14ac:dyDescent="0.25">
      <c r="A4893" s="15" t="s">
        <v>8</v>
      </c>
      <c r="B4893" s="17">
        <v>43512</v>
      </c>
      <c r="C4893" s="18">
        <v>19</v>
      </c>
      <c r="D4893" s="18">
        <v>1</v>
      </c>
      <c r="E4893" s="18">
        <v>18</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9</v>
      </c>
      <c r="B4894" s="17">
        <v>43512</v>
      </c>
      <c r="C4894" s="18">
        <v>15</v>
      </c>
      <c r="D4894" s="18">
        <v>0</v>
      </c>
      <c r="E4894" s="18">
        <v>15</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11</v>
      </c>
      <c r="B4895" s="17">
        <v>43512</v>
      </c>
      <c r="C4895" s="18">
        <v>4</v>
      </c>
      <c r="D4895" s="18">
        <v>0</v>
      </c>
      <c r="E4895" s="18">
        <v>4</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12</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13</v>
      </c>
      <c r="B4897" s="17">
        <v>43512</v>
      </c>
      <c r="C4897" s="18">
        <v>627</v>
      </c>
      <c r="D4897" s="18">
        <v>12</v>
      </c>
      <c r="E4897" s="18">
        <v>601</v>
      </c>
      <c r="F4897" s="9">
        <v>14</v>
      </c>
      <c r="G4897" s="24">
        <f>WEEKNUM(Table1[[#This Row],[DateTime]])</f>
        <v>7</v>
      </c>
      <c r="H4897" s="24">
        <f>Table1[[#This Row],[Week]]+7</f>
        <v>14</v>
      </c>
      <c r="I4897" s="32">
        <f>VLOOKUP(Table1[[#This Row],[WeekName]],LookUp!A:B,2)</f>
        <v>43507</v>
      </c>
      <c r="J4897" s="47">
        <f>MONTH(Table1[[#This Row],[DateTime]])</f>
        <v>2</v>
      </c>
    </row>
    <row r="4898" spans="1:10" x14ac:dyDescent="0.25">
      <c r="A4898" s="15" t="s">
        <v>48</v>
      </c>
      <c r="B4898" s="17">
        <v>43512</v>
      </c>
      <c r="C4898" s="18">
        <v>34</v>
      </c>
      <c r="D4898" s="18">
        <v>2</v>
      </c>
      <c r="E4898" s="18">
        <v>32</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14</v>
      </c>
      <c r="B4899" s="17">
        <v>43512</v>
      </c>
      <c r="C4899" s="18">
        <v>36</v>
      </c>
      <c r="D4899" s="18">
        <v>0</v>
      </c>
      <c r="E4899" s="18">
        <v>36</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16</v>
      </c>
      <c r="B4900" s="17">
        <v>43512</v>
      </c>
      <c r="C4900" s="18">
        <v>2</v>
      </c>
      <c r="D4900" s="18">
        <v>1</v>
      </c>
      <c r="E4900" s="18">
        <v>1</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17</v>
      </c>
      <c r="B4901" s="17">
        <v>43512</v>
      </c>
      <c r="C4901" s="18">
        <v>48</v>
      </c>
      <c r="D4901" s="18">
        <v>4</v>
      </c>
      <c r="E4901" s="18">
        <v>44</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18</v>
      </c>
      <c r="B4902" s="17">
        <v>43512</v>
      </c>
      <c r="C4902" s="18">
        <v>42</v>
      </c>
      <c r="D4902" s="18">
        <v>0</v>
      </c>
      <c r="E4902" s="18">
        <v>42</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21</v>
      </c>
      <c r="B4903" s="17">
        <v>43512</v>
      </c>
      <c r="C4903" s="18">
        <v>4</v>
      </c>
      <c r="D4903" s="18">
        <v>0</v>
      </c>
      <c r="E4903" s="18">
        <v>4</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22</v>
      </c>
      <c r="B4904" s="17">
        <v>43512</v>
      </c>
      <c r="C4904" s="18">
        <v>1</v>
      </c>
      <c r="D4904" s="18">
        <v>0</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23</v>
      </c>
      <c r="B4905" s="17">
        <v>43512</v>
      </c>
      <c r="C4905" s="18">
        <v>51</v>
      </c>
      <c r="D4905" s="18">
        <v>0</v>
      </c>
      <c r="E4905" s="18">
        <v>51</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24</v>
      </c>
      <c r="B4906" s="17">
        <v>43512</v>
      </c>
      <c r="C4906" s="18">
        <v>1</v>
      </c>
      <c r="D4906" s="18">
        <v>0</v>
      </c>
      <c r="E4906" s="18">
        <v>1</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25</v>
      </c>
      <c r="B4907" s="17">
        <v>43512</v>
      </c>
      <c r="C4907" s="18">
        <v>51</v>
      </c>
      <c r="D4907" s="18">
        <v>0</v>
      </c>
      <c r="E4907" s="18">
        <v>51</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26</v>
      </c>
      <c r="B4908" s="17">
        <v>43512</v>
      </c>
      <c r="C4908" s="18">
        <v>103</v>
      </c>
      <c r="D4908" s="18">
        <v>1</v>
      </c>
      <c r="E4908" s="18">
        <v>102</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27</v>
      </c>
      <c r="B4909" s="17">
        <v>43512</v>
      </c>
      <c r="C4909" s="18">
        <v>250</v>
      </c>
      <c r="D4909" s="18">
        <v>4</v>
      </c>
      <c r="E4909" s="18">
        <v>246</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28</v>
      </c>
      <c r="B4910" s="17">
        <v>43512</v>
      </c>
      <c r="C4910" s="18">
        <v>37</v>
      </c>
      <c r="D4910" s="18">
        <v>5</v>
      </c>
      <c r="E4910" s="18">
        <v>32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29</v>
      </c>
      <c r="B4911" s="17">
        <v>43512</v>
      </c>
      <c r="C4911" s="18">
        <v>8</v>
      </c>
      <c r="D4911" s="18">
        <v>0</v>
      </c>
      <c r="E4911" s="18">
        <v>8</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31</v>
      </c>
      <c r="B4912" s="17">
        <v>43512</v>
      </c>
      <c r="C4912" s="18">
        <v>5</v>
      </c>
      <c r="D4912" s="18">
        <v>0</v>
      </c>
      <c r="E4912" s="18">
        <v>5</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32</v>
      </c>
      <c r="B4913" s="17">
        <v>43512</v>
      </c>
      <c r="C4913" s="18">
        <v>34</v>
      </c>
      <c r="D4913" s="18">
        <v>0</v>
      </c>
      <c r="E4913" s="18">
        <v>34</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33</v>
      </c>
      <c r="B4914" s="17">
        <v>43512</v>
      </c>
      <c r="C4914" s="18">
        <v>14</v>
      </c>
      <c r="D4914" s="18">
        <v>4</v>
      </c>
      <c r="E4914" s="18">
        <v>10</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34</v>
      </c>
      <c r="B4915" s="17">
        <v>43512</v>
      </c>
      <c r="C4915" s="18">
        <v>26</v>
      </c>
      <c r="D4915" s="18">
        <v>3</v>
      </c>
      <c r="E4915" s="18">
        <v>23</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35</v>
      </c>
      <c r="B4916" s="17">
        <v>43512</v>
      </c>
      <c r="C4916" s="18">
        <v>90</v>
      </c>
      <c r="D4916" s="18">
        <v>4</v>
      </c>
      <c r="E4916" s="18">
        <v>86</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36</v>
      </c>
      <c r="B4917" s="17">
        <v>43512</v>
      </c>
      <c r="C4917" s="18">
        <v>90</v>
      </c>
      <c r="D4917" s="18">
        <v>0</v>
      </c>
      <c r="E4917" s="18">
        <v>90</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37</v>
      </c>
      <c r="B4918" s="17">
        <v>43512</v>
      </c>
      <c r="C4918" s="18">
        <v>60</v>
      </c>
      <c r="D4918" s="18">
        <v>3</v>
      </c>
      <c r="E4918" s="18">
        <v>57</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38</v>
      </c>
      <c r="B4919" s="17">
        <v>43512</v>
      </c>
      <c r="C4919" s="18">
        <v>29</v>
      </c>
      <c r="D4919" s="18">
        <v>6</v>
      </c>
      <c r="E4919" s="18">
        <v>23</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39</v>
      </c>
      <c r="B4920" s="17">
        <v>43512</v>
      </c>
      <c r="C4920" s="18">
        <v>8</v>
      </c>
      <c r="D4920" s="18">
        <v>0</v>
      </c>
      <c r="E4920" s="18">
        <v>8</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40</v>
      </c>
      <c r="B4921" s="17">
        <v>43512</v>
      </c>
      <c r="C4921" s="18">
        <v>6</v>
      </c>
      <c r="D4921" s="18">
        <v>0</v>
      </c>
      <c r="E4921" s="18">
        <v>0</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41</v>
      </c>
      <c r="B4922" s="17">
        <v>43512</v>
      </c>
      <c r="C4922" s="18">
        <v>158</v>
      </c>
      <c r="D4922" s="18">
        <v>38</v>
      </c>
      <c r="E4922" s="18">
        <v>120</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42</v>
      </c>
      <c r="B4923" s="17">
        <v>43512</v>
      </c>
      <c r="C4923" s="18">
        <v>599</v>
      </c>
      <c r="D4923" s="18">
        <v>37</v>
      </c>
      <c r="E4923" s="18">
        <v>562</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7</v>
      </c>
      <c r="B4926" s="17">
        <v>43513</v>
      </c>
      <c r="C4926" s="18">
        <v>1</v>
      </c>
      <c r="D4926" s="18">
        <v>0</v>
      </c>
      <c r="E4926" s="18">
        <v>1</v>
      </c>
      <c r="F4926" s="9">
        <v>0</v>
      </c>
      <c r="G4926" s="24">
        <f>WEEKNUM(Table1[[#This Row],[DateTime]])</f>
        <v>8</v>
      </c>
      <c r="H4926" s="24">
        <f>Table1[[#This Row],[Week]]+7</f>
        <v>15</v>
      </c>
      <c r="I4926" s="32">
        <f>VLOOKUP(Table1[[#This Row],[WeekName]],LookUp!A:B,2)</f>
        <v>43514</v>
      </c>
      <c r="J4926" s="47">
        <f>MONTH(Table1[[#This Row],[DateTime]])</f>
        <v>2</v>
      </c>
    </row>
    <row r="4927" spans="1:10" x14ac:dyDescent="0.25">
      <c r="A4927" s="15" t="s">
        <v>8</v>
      </c>
      <c r="B4927" s="17">
        <v>43513</v>
      </c>
      <c r="C4927" s="18">
        <v>9</v>
      </c>
      <c r="D4927" s="18">
        <v>0</v>
      </c>
      <c r="E4927" s="18">
        <v>9</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9</v>
      </c>
      <c r="B4928" s="17">
        <v>43513</v>
      </c>
      <c r="C4928" s="18">
        <v>8</v>
      </c>
      <c r="D4928" s="18">
        <v>0</v>
      </c>
      <c r="E4928" s="18">
        <v>8</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11</v>
      </c>
      <c r="B4929" s="17">
        <v>43513</v>
      </c>
      <c r="C4929" s="18">
        <v>5</v>
      </c>
      <c r="D4929" s="18">
        <v>0</v>
      </c>
      <c r="E4929" s="18">
        <v>5</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12</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13</v>
      </c>
      <c r="B4931" s="17">
        <v>43513</v>
      </c>
      <c r="C4931" s="18">
        <v>275</v>
      </c>
      <c r="D4931" s="18">
        <v>5</v>
      </c>
      <c r="E4931" s="18">
        <v>266</v>
      </c>
      <c r="F4931" s="9">
        <v>4</v>
      </c>
      <c r="G4931" s="24">
        <f>WEEKNUM(Table1[[#This Row],[DateTime]])</f>
        <v>8</v>
      </c>
      <c r="H4931" s="24">
        <f>Table1[[#This Row],[Week]]+7</f>
        <v>15</v>
      </c>
      <c r="I4931" s="32">
        <f>VLOOKUP(Table1[[#This Row],[WeekName]],LookUp!A:B,2)</f>
        <v>43514</v>
      </c>
      <c r="J4931" s="47">
        <f>MONTH(Table1[[#This Row],[DateTime]])</f>
        <v>2</v>
      </c>
    </row>
    <row r="4932" spans="1:10" x14ac:dyDescent="0.25">
      <c r="A4932" s="15" t="s">
        <v>48</v>
      </c>
      <c r="B4932" s="17">
        <v>43513</v>
      </c>
      <c r="C4932" s="18">
        <v>17</v>
      </c>
      <c r="D4932" s="18">
        <v>0</v>
      </c>
      <c r="E4932" s="18">
        <v>17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14</v>
      </c>
      <c r="B4933" s="17">
        <v>43513</v>
      </c>
      <c r="C4933" s="18">
        <v>21</v>
      </c>
      <c r="D4933" s="18">
        <v>0</v>
      </c>
      <c r="E4933" s="18">
        <v>21</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16</v>
      </c>
      <c r="B4934" s="17">
        <v>43513</v>
      </c>
      <c r="C4934" s="18">
        <v>1</v>
      </c>
      <c r="D4934" s="18">
        <v>0</v>
      </c>
      <c r="E4934" s="18">
        <v>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17</v>
      </c>
      <c r="B4935" s="17">
        <v>43513</v>
      </c>
      <c r="C4935" s="18">
        <v>21</v>
      </c>
      <c r="D4935" s="18">
        <v>2</v>
      </c>
      <c r="E4935" s="18">
        <v>19</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18</v>
      </c>
      <c r="B4936" s="17">
        <v>43513</v>
      </c>
      <c r="C4936" s="18">
        <v>17</v>
      </c>
      <c r="D4936" s="18">
        <v>0</v>
      </c>
      <c r="E4936" s="18">
        <v>17</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21</v>
      </c>
      <c r="B4937" s="17">
        <v>43513</v>
      </c>
      <c r="C4937" s="18">
        <v>3</v>
      </c>
      <c r="D4937" s="18">
        <v>0</v>
      </c>
      <c r="E4937" s="18">
        <v>3</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22</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23</v>
      </c>
      <c r="B4939" s="17">
        <v>43513</v>
      </c>
      <c r="C4939" s="18">
        <v>22</v>
      </c>
      <c r="D4939" s="18">
        <v>0</v>
      </c>
      <c r="E4939" s="18">
        <v>22</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24</v>
      </c>
      <c r="B4940" s="17">
        <v>43513</v>
      </c>
      <c r="C4940" s="18">
        <v>1</v>
      </c>
      <c r="D4940" s="18">
        <v>0</v>
      </c>
      <c r="E4940" s="18">
        <v>1</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25</v>
      </c>
      <c r="B4941" s="17">
        <v>43513</v>
      </c>
      <c r="C4941" s="18">
        <v>22</v>
      </c>
      <c r="D4941" s="18">
        <v>0</v>
      </c>
      <c r="E4941" s="18">
        <v>22</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26</v>
      </c>
      <c r="B4942" s="17">
        <v>43513</v>
      </c>
      <c r="C4942" s="18">
        <v>36</v>
      </c>
      <c r="D4942" s="18">
        <v>1</v>
      </c>
      <c r="E4942" s="18">
        <v>35</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27</v>
      </c>
      <c r="B4943" s="17">
        <v>43513</v>
      </c>
      <c r="C4943" s="18">
        <v>111</v>
      </c>
      <c r="D4943" s="18">
        <v>2</v>
      </c>
      <c r="E4943" s="18">
        <v>109</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28</v>
      </c>
      <c r="B4944" s="17">
        <v>43513</v>
      </c>
      <c r="C4944" s="18">
        <v>12</v>
      </c>
      <c r="D4944" s="18">
        <v>5</v>
      </c>
      <c r="E4944" s="18">
        <v>7</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29</v>
      </c>
      <c r="B4945" s="17">
        <v>43513</v>
      </c>
      <c r="C4945" s="18">
        <v>6</v>
      </c>
      <c r="D4945" s="18">
        <v>0</v>
      </c>
      <c r="E4945" s="18">
        <v>6</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30</v>
      </c>
      <c r="B4946" s="17">
        <v>43513</v>
      </c>
      <c r="C4946" s="18">
        <v>1</v>
      </c>
      <c r="D4946" s="18">
        <v>0</v>
      </c>
      <c r="E4946" s="18">
        <v>1</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31</v>
      </c>
      <c r="B4947" s="17">
        <v>43513</v>
      </c>
      <c r="C4947" s="18">
        <v>1</v>
      </c>
      <c r="D4947" s="18">
        <v>0</v>
      </c>
      <c r="E4947" s="18">
        <v>1</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32</v>
      </c>
      <c r="B4948" s="17">
        <v>43513</v>
      </c>
      <c r="C4948" s="18">
        <v>11</v>
      </c>
      <c r="D4948" s="18">
        <v>0</v>
      </c>
      <c r="E4948" s="18">
        <v>11</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33</v>
      </c>
      <c r="B4949" s="17">
        <v>43513</v>
      </c>
      <c r="C4949" s="18">
        <v>7</v>
      </c>
      <c r="D4949" s="18">
        <v>1</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34</v>
      </c>
      <c r="B4950" s="17">
        <v>43513</v>
      </c>
      <c r="C4950" s="18">
        <v>11</v>
      </c>
      <c r="D4950" s="18">
        <v>3</v>
      </c>
      <c r="E4950" s="18">
        <v>8</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35</v>
      </c>
      <c r="B4951" s="17">
        <v>43513</v>
      </c>
      <c r="C4951" s="18">
        <v>34</v>
      </c>
      <c r="D4951" s="18">
        <v>0</v>
      </c>
      <c r="E4951" s="18">
        <v>34</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36</v>
      </c>
      <c r="B4952" s="17">
        <v>43513</v>
      </c>
      <c r="C4952" s="18">
        <v>34</v>
      </c>
      <c r="D4952" s="18">
        <v>0</v>
      </c>
      <c r="E4952" s="18">
        <v>34</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37</v>
      </c>
      <c r="B4953" s="17">
        <v>43513</v>
      </c>
      <c r="C4953" s="18">
        <v>13</v>
      </c>
      <c r="D4953" s="18">
        <v>2</v>
      </c>
      <c r="E4953" s="18">
        <v>11</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38</v>
      </c>
      <c r="B4954" s="17">
        <v>43513</v>
      </c>
      <c r="C4954" s="18">
        <v>5</v>
      </c>
      <c r="D4954" s="18">
        <v>2</v>
      </c>
      <c r="E4954" s="18">
        <v>3</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39</v>
      </c>
      <c r="B4955" s="17">
        <v>43513</v>
      </c>
      <c r="C4955" s="18">
        <v>1</v>
      </c>
      <c r="D4955" s="18">
        <v>0</v>
      </c>
      <c r="E4955" s="18">
        <v>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40</v>
      </c>
      <c r="B4956" s="17">
        <v>43513</v>
      </c>
      <c r="C4956" s="18">
        <v>3</v>
      </c>
      <c r="D4956" s="18">
        <v>0</v>
      </c>
      <c r="E4956" s="18">
        <v>0</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41</v>
      </c>
      <c r="B4957" s="17">
        <v>43513</v>
      </c>
      <c r="C4957" s="18">
        <v>54</v>
      </c>
      <c r="D4957" s="18">
        <v>17</v>
      </c>
      <c r="E4957" s="18">
        <v>37</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42</v>
      </c>
      <c r="B4958" s="17">
        <v>43513</v>
      </c>
      <c r="C4958" s="18">
        <v>262</v>
      </c>
      <c r="D4958" s="18">
        <v>23</v>
      </c>
      <c r="E4958" s="18">
        <v>239</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7</v>
      </c>
      <c r="B4961" s="17">
        <v>43514</v>
      </c>
      <c r="C4961" s="18">
        <v>16</v>
      </c>
      <c r="D4961" s="18">
        <v>2</v>
      </c>
      <c r="E4961" s="18">
        <v>14</v>
      </c>
      <c r="F4961" s="9">
        <v>0</v>
      </c>
      <c r="G4961" s="24">
        <f>WEEKNUM(Table1[[#This Row],[DateTime]])</f>
        <v>8</v>
      </c>
      <c r="H4961" s="24">
        <f>Table1[[#This Row],[Week]]+7</f>
        <v>15</v>
      </c>
      <c r="I4961" s="32">
        <f>VLOOKUP(Table1[[#This Row],[WeekName]],LookUp!A:B,2)</f>
        <v>43514</v>
      </c>
      <c r="J4961" s="47">
        <f>MONTH(Table1[[#This Row],[DateTime]])</f>
        <v>2</v>
      </c>
    </row>
    <row r="4962" spans="1:10" x14ac:dyDescent="0.25">
      <c r="A4962" s="15" t="s">
        <v>8</v>
      </c>
      <c r="B4962" s="17">
        <v>43514</v>
      </c>
      <c r="C4962" s="18">
        <v>58</v>
      </c>
      <c r="D4962" s="18">
        <v>8</v>
      </c>
      <c r="E4962" s="18">
        <v>50</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9</v>
      </c>
      <c r="B4963" s="17">
        <v>43514</v>
      </c>
      <c r="C4963" s="18">
        <v>34</v>
      </c>
      <c r="D4963" s="18">
        <v>0</v>
      </c>
      <c r="E4963" s="18">
        <v>34</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11</v>
      </c>
      <c r="B4964" s="17">
        <v>43514</v>
      </c>
      <c r="C4964" s="18">
        <v>8</v>
      </c>
      <c r="D4964" s="18">
        <v>2</v>
      </c>
      <c r="E4964" s="18">
        <v>6</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12</v>
      </c>
      <c r="B4965" s="17">
        <v>43514</v>
      </c>
      <c r="C4965" s="18">
        <v>6</v>
      </c>
      <c r="D4965" s="18">
        <v>1</v>
      </c>
      <c r="E4965" s="18">
        <v>5</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13</v>
      </c>
      <c r="B4966" s="17">
        <v>43514</v>
      </c>
      <c r="C4966" s="18">
        <v>2727</v>
      </c>
      <c r="D4966" s="18">
        <v>69</v>
      </c>
      <c r="E4966" s="18">
        <v>2632</v>
      </c>
      <c r="F4966" s="9">
        <v>26</v>
      </c>
      <c r="G4966" s="24">
        <f>WEEKNUM(Table1[[#This Row],[DateTime]])</f>
        <v>8</v>
      </c>
      <c r="H4966" s="24">
        <f>Table1[[#This Row],[Week]]+7</f>
        <v>15</v>
      </c>
      <c r="I4966" s="32">
        <f>VLOOKUP(Table1[[#This Row],[WeekName]],LookUp!A:B,2)</f>
        <v>43514</v>
      </c>
      <c r="J4966" s="47">
        <f>MONTH(Table1[[#This Row],[DateTime]])</f>
        <v>2</v>
      </c>
    </row>
    <row r="4967" spans="1:10" x14ac:dyDescent="0.25">
      <c r="A4967" s="15" t="s">
        <v>14</v>
      </c>
      <c r="B4967" s="17">
        <v>43514</v>
      </c>
      <c r="C4967" s="18">
        <v>180</v>
      </c>
      <c r="D4967" s="18">
        <v>15</v>
      </c>
      <c r="E4967" s="18">
        <v>165</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15</v>
      </c>
      <c r="B4968" s="17">
        <v>43514</v>
      </c>
      <c r="C4968" s="18">
        <v>9</v>
      </c>
      <c r="D4968" s="18">
        <v>2</v>
      </c>
      <c r="E4968" s="18">
        <v>7</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16</v>
      </c>
      <c r="B4969" s="17">
        <v>43514</v>
      </c>
      <c r="C4969" s="18">
        <v>11</v>
      </c>
      <c r="D4969" s="18">
        <v>0</v>
      </c>
      <c r="E4969" s="18">
        <v>11</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17</v>
      </c>
      <c r="B4970" s="17">
        <v>43514</v>
      </c>
      <c r="C4970" s="18">
        <v>149</v>
      </c>
      <c r="D4970" s="18">
        <v>30</v>
      </c>
      <c r="E4970" s="18">
        <v>119</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18</v>
      </c>
      <c r="B4971" s="17">
        <v>43514</v>
      </c>
      <c r="C4971" s="18">
        <v>105</v>
      </c>
      <c r="D4971" s="18">
        <v>4</v>
      </c>
      <c r="E4971" s="18">
        <v>101</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19</v>
      </c>
      <c r="B4972" s="17">
        <v>43514</v>
      </c>
      <c r="C4972" s="18">
        <v>1</v>
      </c>
      <c r="D4972" s="18">
        <v>0</v>
      </c>
      <c r="E4972" s="18">
        <v>1</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20</v>
      </c>
      <c r="B4973" s="17">
        <v>43514</v>
      </c>
      <c r="C4973" s="18">
        <v>1</v>
      </c>
      <c r="D4973" s="18">
        <v>0</v>
      </c>
      <c r="E4973" s="18">
        <v>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21</v>
      </c>
      <c r="B4974" s="17">
        <v>43514</v>
      </c>
      <c r="C4974" s="18">
        <v>17</v>
      </c>
      <c r="D4974" s="18">
        <v>4</v>
      </c>
      <c r="E4974" s="18">
        <v>13</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22</v>
      </c>
      <c r="B4975" s="17">
        <v>43514</v>
      </c>
      <c r="C4975" s="18">
        <v>2</v>
      </c>
      <c r="D4975" s="18">
        <v>0</v>
      </c>
      <c r="E4975" s="18">
        <v>2</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23</v>
      </c>
      <c r="B4976" s="17">
        <v>43514</v>
      </c>
      <c r="C4976" s="18">
        <v>163</v>
      </c>
      <c r="D4976" s="18">
        <v>0</v>
      </c>
      <c r="E4976" s="18">
        <v>163</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24</v>
      </c>
      <c r="B4977" s="17">
        <v>43514</v>
      </c>
      <c r="C4977" s="18">
        <v>7</v>
      </c>
      <c r="D4977" s="18">
        <v>1</v>
      </c>
      <c r="E4977" s="18">
        <v>6</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25</v>
      </c>
      <c r="B4978" s="17">
        <v>43514</v>
      </c>
      <c r="C4978" s="18">
        <v>163</v>
      </c>
      <c r="D4978" s="18">
        <v>0</v>
      </c>
      <c r="E4978" s="18">
        <v>163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26</v>
      </c>
      <c r="B4979" s="17">
        <v>43514</v>
      </c>
      <c r="C4979" s="18">
        <v>450</v>
      </c>
      <c r="D4979" s="18">
        <v>4</v>
      </c>
      <c r="E4979" s="18">
        <v>446</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27</v>
      </c>
      <c r="B4980" s="17">
        <v>43514</v>
      </c>
      <c r="C4980" s="18">
        <v>1388</v>
      </c>
      <c r="D4980" s="18">
        <v>16</v>
      </c>
      <c r="E4980" s="18">
        <v>1372</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28</v>
      </c>
      <c r="B4981" s="17">
        <v>43514</v>
      </c>
      <c r="C4981" s="18">
        <v>97</v>
      </c>
      <c r="D4981" s="18">
        <v>13</v>
      </c>
      <c r="E4981" s="18">
        <v>84</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29</v>
      </c>
      <c r="B4982" s="17">
        <v>43514</v>
      </c>
      <c r="C4982" s="18">
        <v>27</v>
      </c>
      <c r="D4982" s="18">
        <v>1</v>
      </c>
      <c r="E4982" s="18">
        <v>26</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30</v>
      </c>
      <c r="B4983" s="17">
        <v>43514</v>
      </c>
      <c r="C4983" s="18">
        <v>12</v>
      </c>
      <c r="D4983" s="18">
        <v>0</v>
      </c>
      <c r="E4983" s="18">
        <v>12</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31</v>
      </c>
      <c r="B4984" s="17">
        <v>43514</v>
      </c>
      <c r="C4984" s="18">
        <v>12</v>
      </c>
      <c r="D4984" s="18">
        <v>1</v>
      </c>
      <c r="E4984" s="18">
        <v>11</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32</v>
      </c>
      <c r="B4985" s="17">
        <v>43514</v>
      </c>
      <c r="C4985" s="18">
        <v>126</v>
      </c>
      <c r="D4985" s="18">
        <v>6</v>
      </c>
      <c r="E4985" s="18">
        <v>120</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33</v>
      </c>
      <c r="B4986" s="17">
        <v>43514</v>
      </c>
      <c r="C4986" s="18">
        <v>56</v>
      </c>
      <c r="D4986" s="18">
        <v>10</v>
      </c>
      <c r="E4986" s="18">
        <v>46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34</v>
      </c>
      <c r="B4987" s="17">
        <v>43514</v>
      </c>
      <c r="C4987" s="18">
        <v>81</v>
      </c>
      <c r="D4987" s="18">
        <v>6</v>
      </c>
      <c r="E4987" s="18">
        <v>75</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35</v>
      </c>
      <c r="B4988" s="17">
        <v>43514</v>
      </c>
      <c r="C4988" s="18">
        <v>298</v>
      </c>
      <c r="D4988" s="18">
        <v>19</v>
      </c>
      <c r="E4988" s="18">
        <v>279</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36</v>
      </c>
      <c r="B4989" s="17">
        <v>43514</v>
      </c>
      <c r="C4989" s="18">
        <v>298</v>
      </c>
      <c r="D4989" s="18">
        <v>0</v>
      </c>
      <c r="E4989" s="18">
        <v>298</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37</v>
      </c>
      <c r="B4990" s="17">
        <v>43514</v>
      </c>
      <c r="C4990" s="18">
        <v>191</v>
      </c>
      <c r="D4990" s="18">
        <v>18</v>
      </c>
      <c r="E4990" s="18">
        <v>173</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38</v>
      </c>
      <c r="B4991" s="17">
        <v>43514</v>
      </c>
      <c r="C4991" s="18">
        <v>66</v>
      </c>
      <c r="D4991" s="18">
        <v>11</v>
      </c>
      <c r="E4991" s="18">
        <v>55</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39</v>
      </c>
      <c r="B4992" s="17">
        <v>43514</v>
      </c>
      <c r="C4992" s="18">
        <v>38</v>
      </c>
      <c r="D4992" s="18">
        <v>3</v>
      </c>
      <c r="E4992" s="18">
        <v>35</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40</v>
      </c>
      <c r="B4993" s="17">
        <v>43514</v>
      </c>
      <c r="C4993" s="18">
        <v>63</v>
      </c>
      <c r="D4993" s="18">
        <v>0</v>
      </c>
      <c r="E4993" s="18">
        <v>0</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41</v>
      </c>
      <c r="B4994" s="17">
        <v>43514</v>
      </c>
      <c r="C4994" s="18">
        <v>593</v>
      </c>
      <c r="D4994" s="18">
        <v>133</v>
      </c>
      <c r="E4994" s="18">
        <v>460</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42</v>
      </c>
      <c r="B4995" s="17">
        <v>43514</v>
      </c>
      <c r="C4995" s="18">
        <v>2624</v>
      </c>
      <c r="D4995" s="18">
        <v>170</v>
      </c>
      <c r="E4995" s="18">
        <v>2453</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7</v>
      </c>
      <c r="B4998" s="17">
        <v>43515</v>
      </c>
      <c r="C4998" s="18">
        <v>13</v>
      </c>
      <c r="D4998" s="18">
        <v>0</v>
      </c>
      <c r="E4998" s="18">
        <v>13</v>
      </c>
      <c r="F4998" s="9">
        <v>0</v>
      </c>
      <c r="G4998" s="24">
        <f>WEEKNUM(Table1[[#This Row],[DateTime]])</f>
        <v>8</v>
      </c>
      <c r="H4998" s="24">
        <f>Table1[[#This Row],[Week]]+7</f>
        <v>15</v>
      </c>
      <c r="I4998" s="32">
        <f>VLOOKUP(Table1[[#This Row],[WeekName]],LookUp!A:B,2)</f>
        <v>43514</v>
      </c>
      <c r="J4998" s="47">
        <f>MONTH(Table1[[#This Row],[DateTime]])</f>
        <v>2</v>
      </c>
    </row>
    <row r="4999" spans="1:10" x14ac:dyDescent="0.25">
      <c r="A4999" s="15" t="s">
        <v>8</v>
      </c>
      <c r="B4999" s="17">
        <v>43515</v>
      </c>
      <c r="C4999" s="18">
        <v>59</v>
      </c>
      <c r="D4999" s="18">
        <v>6</v>
      </c>
      <c r="E4999" s="18">
        <v>53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9</v>
      </c>
      <c r="B5000" s="17">
        <v>43515</v>
      </c>
      <c r="C5000" s="18">
        <v>40</v>
      </c>
      <c r="D5000" s="18">
        <v>0</v>
      </c>
      <c r="E5000" s="18">
        <v>40</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10</v>
      </c>
      <c r="B5001" s="17">
        <v>43515</v>
      </c>
      <c r="C5001" s="18">
        <v>4</v>
      </c>
      <c r="D5001" s="18">
        <v>0</v>
      </c>
      <c r="E5001" s="18">
        <v>4</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11</v>
      </c>
      <c r="B5002" s="17">
        <v>43515</v>
      </c>
      <c r="C5002" s="18">
        <v>23</v>
      </c>
      <c r="D5002" s="18">
        <v>2</v>
      </c>
      <c r="E5002" s="18">
        <v>21</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12</v>
      </c>
      <c r="B5003" s="17">
        <v>43515</v>
      </c>
      <c r="C5003" s="18">
        <v>17</v>
      </c>
      <c r="D5003" s="18">
        <v>0</v>
      </c>
      <c r="E5003" s="18">
        <v>17</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13</v>
      </c>
      <c r="B5004" s="17">
        <v>43515</v>
      </c>
      <c r="C5004" s="18">
        <v>4691</v>
      </c>
      <c r="D5004" s="18">
        <v>118</v>
      </c>
      <c r="E5004" s="18">
        <v>4544</v>
      </c>
      <c r="F5004" s="9">
        <v>29</v>
      </c>
      <c r="G5004" s="24">
        <f>WEEKNUM(Table1[[#This Row],[DateTime]])</f>
        <v>8</v>
      </c>
      <c r="H5004" s="24">
        <f>Table1[[#This Row],[Week]]+7</f>
        <v>15</v>
      </c>
      <c r="I5004" s="32">
        <f>VLOOKUP(Table1[[#This Row],[WeekName]],LookUp!A:B,2)</f>
        <v>43514</v>
      </c>
      <c r="J5004" s="47">
        <f>MONTH(Table1[[#This Row],[DateTime]])</f>
        <v>2</v>
      </c>
    </row>
    <row r="5005" spans="1:10" x14ac:dyDescent="0.25">
      <c r="A5005" s="15" t="s">
        <v>48</v>
      </c>
      <c r="B5005" s="17">
        <v>43515</v>
      </c>
      <c r="C5005" s="18">
        <v>279</v>
      </c>
      <c r="D5005" s="18">
        <v>5</v>
      </c>
      <c r="E5005" s="18">
        <v>274</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14</v>
      </c>
      <c r="B5006" s="17">
        <v>43515</v>
      </c>
      <c r="C5006" s="18">
        <v>289</v>
      </c>
      <c r="D5006" s="18">
        <v>0</v>
      </c>
      <c r="E5006" s="18">
        <v>289</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15</v>
      </c>
      <c r="B5007" s="17">
        <v>43515</v>
      </c>
      <c r="C5007" s="18">
        <v>13</v>
      </c>
      <c r="D5007" s="18">
        <v>1</v>
      </c>
      <c r="E5007" s="18">
        <v>12</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16</v>
      </c>
      <c r="B5008" s="17">
        <v>43515</v>
      </c>
      <c r="C5008" s="18">
        <v>19</v>
      </c>
      <c r="D5008" s="18">
        <v>2</v>
      </c>
      <c r="E5008" s="18">
        <v>17</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17</v>
      </c>
      <c r="B5009" s="17">
        <v>43515</v>
      </c>
      <c r="C5009" s="18">
        <v>186</v>
      </c>
      <c r="D5009" s="18">
        <v>43</v>
      </c>
      <c r="E5009" s="18">
        <v>143</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18</v>
      </c>
      <c r="B5010" s="17">
        <v>43515</v>
      </c>
      <c r="C5010" s="18">
        <v>116</v>
      </c>
      <c r="D5010" s="18">
        <v>1</v>
      </c>
      <c r="E5010" s="18">
        <v>115</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21</v>
      </c>
      <c r="B5011" s="17">
        <v>43515</v>
      </c>
      <c r="C5011" s="18">
        <v>43</v>
      </c>
      <c r="D5011" s="18">
        <v>5</v>
      </c>
      <c r="E5011" s="18">
        <v>38</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22</v>
      </c>
      <c r="B5012" s="17">
        <v>43515</v>
      </c>
      <c r="C5012" s="18">
        <v>6</v>
      </c>
      <c r="D5012" s="18">
        <v>0</v>
      </c>
      <c r="E5012" s="18">
        <v>6</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23</v>
      </c>
      <c r="B5013" s="17">
        <v>43515</v>
      </c>
      <c r="C5013" s="18">
        <v>218</v>
      </c>
      <c r="D5013" s="18">
        <v>1</v>
      </c>
      <c r="E5013" s="18">
        <v>217</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24</v>
      </c>
      <c r="B5014" s="17">
        <v>43515</v>
      </c>
      <c r="C5014" s="18">
        <v>8</v>
      </c>
      <c r="D5014" s="18">
        <v>0</v>
      </c>
      <c r="E5014" s="18">
        <v>8</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25</v>
      </c>
      <c r="B5015" s="17">
        <v>43515</v>
      </c>
      <c r="C5015" s="18">
        <v>218</v>
      </c>
      <c r="D5015" s="18">
        <v>0</v>
      </c>
      <c r="E5015" s="18">
        <v>218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26</v>
      </c>
      <c r="B5016" s="17">
        <v>43515</v>
      </c>
      <c r="C5016" s="18">
        <v>782</v>
      </c>
      <c r="D5016" s="18">
        <v>8</v>
      </c>
      <c r="E5016" s="18">
        <v>774</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27</v>
      </c>
      <c r="B5017" s="17">
        <v>43515</v>
      </c>
      <c r="C5017" s="18">
        <v>2349</v>
      </c>
      <c r="D5017" s="18">
        <v>33</v>
      </c>
      <c r="E5017" s="18">
        <v>2316</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28</v>
      </c>
      <c r="B5018" s="17">
        <v>43515</v>
      </c>
      <c r="C5018" s="18">
        <v>165</v>
      </c>
      <c r="D5018" s="18">
        <v>13</v>
      </c>
      <c r="E5018" s="18">
        <v>152</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29</v>
      </c>
      <c r="B5019" s="17">
        <v>43515</v>
      </c>
      <c r="C5019" s="18">
        <v>42</v>
      </c>
      <c r="D5019" s="18">
        <v>0</v>
      </c>
      <c r="E5019" s="18">
        <v>42</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30</v>
      </c>
      <c r="B5020" s="17">
        <v>43515</v>
      </c>
      <c r="C5020" s="18">
        <v>34</v>
      </c>
      <c r="D5020" s="18">
        <v>1</v>
      </c>
      <c r="E5020" s="18">
        <v>33</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31</v>
      </c>
      <c r="B5021" s="17">
        <v>43515</v>
      </c>
      <c r="C5021" s="18">
        <v>21</v>
      </c>
      <c r="D5021" s="18">
        <v>4</v>
      </c>
      <c r="E5021" s="18">
        <v>17</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32</v>
      </c>
      <c r="B5022" s="17">
        <v>43515</v>
      </c>
      <c r="C5022" s="18">
        <v>311</v>
      </c>
      <c r="D5022" s="18">
        <v>19</v>
      </c>
      <c r="E5022" s="18">
        <v>292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33</v>
      </c>
      <c r="B5023" s="17">
        <v>43515</v>
      </c>
      <c r="C5023" s="18">
        <v>174</v>
      </c>
      <c r="D5023" s="18">
        <v>44</v>
      </c>
      <c r="E5023" s="18">
        <v>130</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34</v>
      </c>
      <c r="B5024" s="17">
        <v>43515</v>
      </c>
      <c r="C5024" s="18">
        <v>175</v>
      </c>
      <c r="D5024" s="18">
        <v>20</v>
      </c>
      <c r="E5024" s="18">
        <v>155</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35</v>
      </c>
      <c r="B5025" s="17">
        <v>43515</v>
      </c>
      <c r="C5025" s="18">
        <v>655</v>
      </c>
      <c r="D5025" s="18">
        <v>35</v>
      </c>
      <c r="E5025" s="18">
        <v>620</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36</v>
      </c>
      <c r="B5026" s="17">
        <v>43515</v>
      </c>
      <c r="C5026" s="18">
        <v>655</v>
      </c>
      <c r="D5026" s="18">
        <v>0</v>
      </c>
      <c r="E5026" s="18">
        <v>655</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37</v>
      </c>
      <c r="B5027" s="17">
        <v>43515</v>
      </c>
      <c r="C5027" s="18">
        <v>347</v>
      </c>
      <c r="D5027" s="18">
        <v>22</v>
      </c>
      <c r="E5027" s="18">
        <v>325</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38</v>
      </c>
      <c r="B5028" s="17">
        <v>43515</v>
      </c>
      <c r="C5028" s="18">
        <v>152</v>
      </c>
      <c r="D5028" s="18">
        <v>29</v>
      </c>
      <c r="E5028" s="18">
        <v>123</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39</v>
      </c>
      <c r="B5029" s="17">
        <v>43515</v>
      </c>
      <c r="C5029" s="18">
        <v>87</v>
      </c>
      <c r="D5029" s="18">
        <v>10</v>
      </c>
      <c r="E5029" s="18">
        <v>77</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40</v>
      </c>
      <c r="B5030" s="17">
        <v>43515</v>
      </c>
      <c r="C5030" s="18">
        <v>35</v>
      </c>
      <c r="D5030" s="18">
        <v>0</v>
      </c>
      <c r="E5030" s="18">
        <v>0</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41</v>
      </c>
      <c r="B5031" s="17">
        <v>43515</v>
      </c>
      <c r="C5031" s="18">
        <v>963</v>
      </c>
      <c r="D5031" s="18">
        <v>168</v>
      </c>
      <c r="E5031" s="18">
        <v>795</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42</v>
      </c>
      <c r="B5032" s="17">
        <v>43515</v>
      </c>
      <c r="C5032" s="18">
        <v>4536</v>
      </c>
      <c r="D5032" s="18">
        <v>263</v>
      </c>
      <c r="E5032" s="18">
        <v>4274</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7</v>
      </c>
      <c r="B5035" s="17">
        <v>43516</v>
      </c>
      <c r="C5035" s="18">
        <v>28</v>
      </c>
      <c r="D5035" s="18">
        <v>2</v>
      </c>
      <c r="E5035" s="18">
        <v>26</v>
      </c>
      <c r="F5035" s="9">
        <v>0</v>
      </c>
      <c r="G5035" s="24">
        <f>WEEKNUM(Table1[[#This Row],[DateTime]])</f>
        <v>8</v>
      </c>
      <c r="H5035" s="24">
        <f>Table1[[#This Row],[Week]]+7</f>
        <v>15</v>
      </c>
      <c r="I5035" s="32">
        <f>VLOOKUP(Table1[[#This Row],[WeekName]],LookUp!A:B,2)</f>
        <v>43514</v>
      </c>
      <c r="J5035" s="48">
        <f>MONTH(Table1[[#This Row],[DateTime]])</f>
        <v>2</v>
      </c>
    </row>
    <row r="5036" spans="1:10" x14ac:dyDescent="0.25">
      <c r="A5036" s="15" t="s">
        <v>8</v>
      </c>
      <c r="B5036" s="17">
        <v>43516</v>
      </c>
      <c r="C5036" s="18">
        <v>100</v>
      </c>
      <c r="D5036" s="18">
        <v>11</v>
      </c>
      <c r="E5036" s="18">
        <v>89</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9</v>
      </c>
      <c r="B5037" s="17">
        <v>43516</v>
      </c>
      <c r="C5037" s="18">
        <v>61</v>
      </c>
      <c r="D5037" s="18">
        <v>4</v>
      </c>
      <c r="E5037" s="18">
        <v>57</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10</v>
      </c>
      <c r="B5038" s="17">
        <v>43516</v>
      </c>
      <c r="C5038" s="18">
        <v>1</v>
      </c>
      <c r="D5038" s="18">
        <v>0</v>
      </c>
      <c r="E5038" s="18">
        <v>1</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11</v>
      </c>
      <c r="B5039" s="17">
        <v>43516</v>
      </c>
      <c r="C5039" s="18">
        <v>28</v>
      </c>
      <c r="D5039" s="18">
        <v>1</v>
      </c>
      <c r="E5039" s="18">
        <v>27</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12</v>
      </c>
      <c r="B5040" s="17">
        <v>43516</v>
      </c>
      <c r="C5040" s="18">
        <v>26</v>
      </c>
      <c r="D5040" s="18">
        <v>0</v>
      </c>
      <c r="E5040" s="18">
        <v>26</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13</v>
      </c>
      <c r="B5041" s="17">
        <v>43516</v>
      </c>
      <c r="C5041" s="18">
        <v>5312</v>
      </c>
      <c r="D5041" s="18">
        <v>143</v>
      </c>
      <c r="E5041" s="18">
        <v>5138</v>
      </c>
      <c r="F5041" s="9">
        <v>31</v>
      </c>
      <c r="G5041" s="24">
        <f>WEEKNUM(Table1[[#This Row],[DateTime]])</f>
        <v>8</v>
      </c>
      <c r="H5041" s="24">
        <f>Table1[[#This Row],[Week]]+7</f>
        <v>15</v>
      </c>
      <c r="I5041" s="32">
        <f>VLOOKUP(Table1[[#This Row],[WeekName]],LookUp!A:B,2)</f>
        <v>43514</v>
      </c>
      <c r="J5041" s="48">
        <f>MONTH(Table1[[#This Row],[DateTime]])</f>
        <v>2</v>
      </c>
    </row>
    <row r="5042" spans="1:10" x14ac:dyDescent="0.25">
      <c r="A5042" s="15" t="s">
        <v>48</v>
      </c>
      <c r="B5042" s="17">
        <v>43516</v>
      </c>
      <c r="C5042" s="18">
        <v>343</v>
      </c>
      <c r="D5042" s="18">
        <v>2</v>
      </c>
      <c r="E5042" s="18">
        <v>341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14</v>
      </c>
      <c r="B5043" s="17">
        <v>43516</v>
      </c>
      <c r="C5043" s="18">
        <v>367</v>
      </c>
      <c r="D5043" s="18">
        <v>2</v>
      </c>
      <c r="E5043" s="18">
        <v>365</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15</v>
      </c>
      <c r="B5044" s="17">
        <v>43516</v>
      </c>
      <c r="C5044" s="18">
        <v>12</v>
      </c>
      <c r="D5044" s="18">
        <v>3</v>
      </c>
      <c r="E5044" s="18">
        <v>9</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16</v>
      </c>
      <c r="B5045" s="17">
        <v>43516</v>
      </c>
      <c r="C5045" s="18">
        <v>17</v>
      </c>
      <c r="D5045" s="18">
        <v>4</v>
      </c>
      <c r="E5045" s="18">
        <v>13</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17</v>
      </c>
      <c r="B5046" s="17">
        <v>43516</v>
      </c>
      <c r="C5046" s="18">
        <v>214</v>
      </c>
      <c r="D5046" s="18">
        <v>41</v>
      </c>
      <c r="E5046" s="18">
        <v>173</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18</v>
      </c>
      <c r="B5047" s="17">
        <v>43516</v>
      </c>
      <c r="C5047" s="18">
        <v>142</v>
      </c>
      <c r="D5047" s="18">
        <v>2</v>
      </c>
      <c r="E5047" s="18">
        <v>140</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19</v>
      </c>
      <c r="B5048" s="17">
        <v>43516</v>
      </c>
      <c r="C5048" s="18">
        <v>1</v>
      </c>
      <c r="D5048" s="18">
        <v>0</v>
      </c>
      <c r="E5048" s="18">
        <v>1</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20</v>
      </c>
      <c r="B5049" s="17">
        <v>43516</v>
      </c>
      <c r="C5049" s="18">
        <v>1</v>
      </c>
      <c r="D5049" s="18">
        <v>0</v>
      </c>
      <c r="E5049" s="18">
        <v>1</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21</v>
      </c>
      <c r="B5050" s="17">
        <v>43516</v>
      </c>
      <c r="C5050" s="18">
        <v>37</v>
      </c>
      <c r="D5050" s="18">
        <v>4</v>
      </c>
      <c r="E5050" s="18">
        <v>33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22</v>
      </c>
      <c r="B5051" s="17">
        <v>43516</v>
      </c>
      <c r="C5051" s="18">
        <v>5</v>
      </c>
      <c r="D5051" s="18">
        <v>0</v>
      </c>
      <c r="E5051" s="18">
        <v>5</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23</v>
      </c>
      <c r="B5052" s="17">
        <v>43516</v>
      </c>
      <c r="C5052" s="18">
        <v>238</v>
      </c>
      <c r="D5052" s="18">
        <v>1</v>
      </c>
      <c r="E5052" s="18">
        <v>237</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24</v>
      </c>
      <c r="B5053" s="17">
        <v>43516</v>
      </c>
      <c r="C5053" s="18">
        <v>6</v>
      </c>
      <c r="D5053" s="18">
        <v>0</v>
      </c>
      <c r="E5053" s="18">
        <v>6</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25</v>
      </c>
      <c r="B5054" s="17">
        <v>43516</v>
      </c>
      <c r="C5054" s="18">
        <v>238</v>
      </c>
      <c r="D5054" s="18">
        <v>0</v>
      </c>
      <c r="E5054" s="18">
        <v>238</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26</v>
      </c>
      <c r="B5055" s="17">
        <v>43516</v>
      </c>
      <c r="C5055" s="18">
        <v>957</v>
      </c>
      <c r="D5055" s="18">
        <v>7</v>
      </c>
      <c r="E5055" s="18">
        <v>950</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27</v>
      </c>
      <c r="B5056" s="17">
        <v>43516</v>
      </c>
      <c r="C5056" s="18">
        <v>2443</v>
      </c>
      <c r="D5056" s="18">
        <v>21</v>
      </c>
      <c r="E5056" s="18">
        <v>2422</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28</v>
      </c>
      <c r="B5057" s="17">
        <v>43516</v>
      </c>
      <c r="C5057" s="18">
        <v>210</v>
      </c>
      <c r="D5057" s="18">
        <v>20</v>
      </c>
      <c r="E5057" s="18">
        <v>190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29</v>
      </c>
      <c r="B5058" s="17">
        <v>43516</v>
      </c>
      <c r="C5058" s="18">
        <v>30</v>
      </c>
      <c r="D5058" s="18">
        <v>0</v>
      </c>
      <c r="E5058" s="18">
        <v>30</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30</v>
      </c>
      <c r="B5059" s="17">
        <v>43516</v>
      </c>
      <c r="C5059" s="18">
        <v>17</v>
      </c>
      <c r="D5059" s="18">
        <v>1</v>
      </c>
      <c r="E5059" s="18">
        <v>16</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31</v>
      </c>
      <c r="B5060" s="17">
        <v>43516</v>
      </c>
      <c r="C5060" s="18">
        <v>19</v>
      </c>
      <c r="D5060" s="18">
        <v>0</v>
      </c>
      <c r="E5060" s="18">
        <v>19</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32</v>
      </c>
      <c r="B5061" s="17">
        <v>43516</v>
      </c>
      <c r="C5061" s="18">
        <v>278</v>
      </c>
      <c r="D5061" s="18">
        <v>12</v>
      </c>
      <c r="E5061" s="18">
        <v>266</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33</v>
      </c>
      <c r="B5062" s="17">
        <v>43516</v>
      </c>
      <c r="C5062" s="18">
        <v>110</v>
      </c>
      <c r="D5062" s="18">
        <v>21</v>
      </c>
      <c r="E5062" s="18">
        <v>89</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34</v>
      </c>
      <c r="B5063" s="17">
        <v>43516</v>
      </c>
      <c r="C5063" s="18">
        <v>186</v>
      </c>
      <c r="D5063" s="18">
        <v>27</v>
      </c>
      <c r="E5063" s="18">
        <v>159</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35</v>
      </c>
      <c r="B5064" s="17">
        <v>43516</v>
      </c>
      <c r="C5064" s="18">
        <v>617</v>
      </c>
      <c r="D5064" s="18">
        <v>33</v>
      </c>
      <c r="E5064" s="18">
        <v>584</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36</v>
      </c>
      <c r="B5065" s="17">
        <v>43516</v>
      </c>
      <c r="C5065" s="18">
        <v>617</v>
      </c>
      <c r="D5065" s="18">
        <v>0</v>
      </c>
      <c r="E5065" s="18">
        <v>617</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37</v>
      </c>
      <c r="B5066" s="17">
        <v>43516</v>
      </c>
      <c r="C5066" s="18">
        <v>397</v>
      </c>
      <c r="D5066" s="18">
        <v>33</v>
      </c>
      <c r="E5066" s="18">
        <v>364</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38</v>
      </c>
      <c r="B5067" s="17">
        <v>43516</v>
      </c>
      <c r="C5067" s="18">
        <v>150</v>
      </c>
      <c r="D5067" s="18">
        <v>25</v>
      </c>
      <c r="E5067" s="18">
        <v>125</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39</v>
      </c>
      <c r="B5068" s="17">
        <v>43516</v>
      </c>
      <c r="C5068" s="18">
        <v>83</v>
      </c>
      <c r="D5068" s="18">
        <v>7</v>
      </c>
      <c r="E5068" s="18">
        <v>76</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40</v>
      </c>
      <c r="B5069" s="17">
        <v>43516</v>
      </c>
      <c r="C5069" s="18">
        <v>51</v>
      </c>
      <c r="D5069" s="18">
        <v>0</v>
      </c>
      <c r="E5069" s="18">
        <v>0</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41</v>
      </c>
      <c r="B5070" s="17">
        <v>43516</v>
      </c>
      <c r="C5070" s="18">
        <v>1157</v>
      </c>
      <c r="D5070" s="18">
        <v>206</v>
      </c>
      <c r="E5070" s="18">
        <v>951</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42</v>
      </c>
      <c r="B5071" s="17">
        <v>43516</v>
      </c>
      <c r="C5071" s="18">
        <v>5124</v>
      </c>
      <c r="D5071" s="18">
        <v>412</v>
      </c>
      <c r="E5071" s="18">
        <v>4712</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7</v>
      </c>
      <c r="B5075" s="17">
        <v>43517</v>
      </c>
      <c r="C5075" s="18">
        <v>20</v>
      </c>
      <c r="D5075" s="18">
        <v>0</v>
      </c>
      <c r="E5075" s="18">
        <v>20</v>
      </c>
      <c r="F5075" s="9">
        <v>0</v>
      </c>
      <c r="G5075" s="24">
        <f>WEEKNUM(Table1[[#This Row],[DateTime]])</f>
        <v>8</v>
      </c>
      <c r="H5075" s="24">
        <f>Table1[[#This Row],[Week]]+7</f>
        <v>15</v>
      </c>
      <c r="I5075" s="32">
        <f>VLOOKUP(Table1[[#This Row],[WeekName]],LookUp!A:B,2)</f>
        <v>43514</v>
      </c>
      <c r="J5075" s="48">
        <f>MONTH(Table1[[#This Row],[DateTime]])</f>
        <v>2</v>
      </c>
    </row>
    <row r="5076" spans="1:10" x14ac:dyDescent="0.25">
      <c r="A5076" s="15" t="s">
        <v>8</v>
      </c>
      <c r="B5076" s="17">
        <v>43517</v>
      </c>
      <c r="C5076" s="18">
        <v>67</v>
      </c>
      <c r="D5076" s="18">
        <v>3</v>
      </c>
      <c r="E5076" s="18">
        <v>64</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9</v>
      </c>
      <c r="B5077" s="17">
        <v>43517</v>
      </c>
      <c r="C5077" s="18">
        <v>44</v>
      </c>
      <c r="D5077" s="18">
        <v>2</v>
      </c>
      <c r="E5077" s="18">
        <v>42</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10</v>
      </c>
      <c r="B5078" s="17">
        <v>43517</v>
      </c>
      <c r="C5078" s="18">
        <v>1</v>
      </c>
      <c r="D5078" s="18">
        <v>0</v>
      </c>
      <c r="E5078" s="18">
        <v>1</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11</v>
      </c>
      <c r="B5079" s="17">
        <v>43517</v>
      </c>
      <c r="C5079" s="18">
        <v>15</v>
      </c>
      <c r="D5079" s="18">
        <v>1</v>
      </c>
      <c r="E5079" s="18">
        <v>14</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12</v>
      </c>
      <c r="B5080" s="17">
        <v>43517</v>
      </c>
      <c r="C5080" s="18">
        <v>13</v>
      </c>
      <c r="D5080" s="18">
        <v>0</v>
      </c>
      <c r="E5080" s="18">
        <v>12</v>
      </c>
      <c r="F5080" s="9">
        <v>1</v>
      </c>
      <c r="G5080" s="24">
        <f>WEEKNUM(Table1[[#This Row],[DateTime]])</f>
        <v>8</v>
      </c>
      <c r="H5080" s="24">
        <f>Table1[[#This Row],[Week]]+7</f>
        <v>15</v>
      </c>
      <c r="I5080" s="32">
        <f>VLOOKUP(Table1[[#This Row],[WeekName]],LookUp!A:B,2)</f>
        <v>43514</v>
      </c>
      <c r="J5080" s="48">
        <f>MONTH(Table1[[#This Row],[DateTime]])</f>
        <v>2</v>
      </c>
    </row>
    <row r="5081" spans="1:10" x14ac:dyDescent="0.25">
      <c r="A5081" s="15" t="s">
        <v>13</v>
      </c>
      <c r="B5081" s="17">
        <v>43517</v>
      </c>
      <c r="C5081" s="18">
        <v>4142</v>
      </c>
      <c r="D5081" s="18">
        <v>143</v>
      </c>
      <c r="E5081" s="18">
        <v>3980</v>
      </c>
      <c r="F5081" s="9">
        <v>19</v>
      </c>
      <c r="G5081" s="24">
        <f>WEEKNUM(Table1[[#This Row],[DateTime]])</f>
        <v>8</v>
      </c>
      <c r="H5081" s="24">
        <f>Table1[[#This Row],[Week]]+7</f>
        <v>15</v>
      </c>
      <c r="I5081" s="32">
        <f>VLOOKUP(Table1[[#This Row],[WeekName]],LookUp!A:B,2)</f>
        <v>43514</v>
      </c>
      <c r="J5081" s="48">
        <f>MONTH(Table1[[#This Row],[DateTime]])</f>
        <v>2</v>
      </c>
    </row>
    <row r="5082" spans="1:10" x14ac:dyDescent="0.25">
      <c r="A5082" s="15" t="s">
        <v>48</v>
      </c>
      <c r="B5082" s="17">
        <v>43517</v>
      </c>
      <c r="C5082" s="18">
        <v>315</v>
      </c>
      <c r="D5082" s="18">
        <v>4</v>
      </c>
      <c r="E5082" s="18">
        <v>311</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14</v>
      </c>
      <c r="B5083" s="17">
        <v>43517</v>
      </c>
      <c r="C5083" s="18">
        <v>338</v>
      </c>
      <c r="D5083" s="18">
        <v>3</v>
      </c>
      <c r="E5083" s="18">
        <v>335</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15</v>
      </c>
      <c r="B5084" s="17">
        <v>43517</v>
      </c>
      <c r="C5084" s="18">
        <v>6</v>
      </c>
      <c r="D5084" s="18">
        <v>1</v>
      </c>
      <c r="E5084" s="18">
        <v>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16</v>
      </c>
      <c r="B5085" s="17">
        <v>43517</v>
      </c>
      <c r="C5085" s="18">
        <v>12</v>
      </c>
      <c r="D5085" s="18">
        <v>3</v>
      </c>
      <c r="E5085" s="18">
        <v>9</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17</v>
      </c>
      <c r="B5086" s="17">
        <v>43517</v>
      </c>
      <c r="C5086" s="18">
        <v>220</v>
      </c>
      <c r="D5086" s="18">
        <v>50</v>
      </c>
      <c r="E5086" s="18">
        <v>170</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18</v>
      </c>
      <c r="B5087" s="17">
        <v>43517</v>
      </c>
      <c r="C5087" s="18">
        <v>143</v>
      </c>
      <c r="D5087" s="18">
        <v>1</v>
      </c>
      <c r="E5087" s="18">
        <v>142</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19</v>
      </c>
      <c r="B5088" s="17">
        <v>43517</v>
      </c>
      <c r="C5088" s="18">
        <v>1</v>
      </c>
      <c r="D5088" s="18">
        <v>0</v>
      </c>
      <c r="E5088" s="18">
        <v>1</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20</v>
      </c>
      <c r="B5089" s="17">
        <v>43517</v>
      </c>
      <c r="C5089" s="18">
        <v>1</v>
      </c>
      <c r="D5089" s="18">
        <v>0</v>
      </c>
      <c r="E5089" s="18">
        <v>1</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21</v>
      </c>
      <c r="B5090" s="17">
        <v>43517</v>
      </c>
      <c r="C5090" s="18">
        <v>37</v>
      </c>
      <c r="D5090" s="18">
        <v>6</v>
      </c>
      <c r="E5090" s="18">
        <v>31</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22</v>
      </c>
      <c r="B5091" s="17">
        <v>43517</v>
      </c>
      <c r="C5091" s="18">
        <v>5</v>
      </c>
      <c r="D5091" s="18">
        <v>0</v>
      </c>
      <c r="E5091" s="18">
        <v>5</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23</v>
      </c>
      <c r="B5092" s="17">
        <v>43517</v>
      </c>
      <c r="C5092" s="18">
        <v>241</v>
      </c>
      <c r="D5092" s="18">
        <v>0</v>
      </c>
      <c r="E5092" s="18">
        <v>241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24</v>
      </c>
      <c r="B5093" s="17">
        <v>43517</v>
      </c>
      <c r="C5093" s="18">
        <v>5</v>
      </c>
      <c r="D5093" s="18">
        <v>1</v>
      </c>
      <c r="E5093" s="18">
        <v>4</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25</v>
      </c>
      <c r="B5094" s="17">
        <v>43517</v>
      </c>
      <c r="C5094" s="18">
        <v>241</v>
      </c>
      <c r="D5094" s="18">
        <v>0</v>
      </c>
      <c r="E5094" s="18">
        <v>241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26</v>
      </c>
      <c r="B5095" s="17">
        <v>43517</v>
      </c>
      <c r="C5095" s="18">
        <v>732</v>
      </c>
      <c r="D5095" s="18">
        <v>6</v>
      </c>
      <c r="E5095" s="18">
        <v>726</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27</v>
      </c>
      <c r="B5096" s="17">
        <v>43517</v>
      </c>
      <c r="C5096" s="18">
        <v>1872</v>
      </c>
      <c r="D5096" s="18">
        <v>22</v>
      </c>
      <c r="E5096" s="18">
        <v>1850</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28</v>
      </c>
      <c r="B5097" s="17">
        <v>43517</v>
      </c>
      <c r="C5097" s="18">
        <v>143</v>
      </c>
      <c r="D5097" s="18">
        <v>16</v>
      </c>
      <c r="E5097" s="18">
        <v>127</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29</v>
      </c>
      <c r="B5098" s="17">
        <v>43517</v>
      </c>
      <c r="C5098" s="18">
        <v>22</v>
      </c>
      <c r="D5098" s="18">
        <v>0</v>
      </c>
      <c r="E5098" s="18">
        <v>22</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30</v>
      </c>
      <c r="B5099" s="17">
        <v>43517</v>
      </c>
      <c r="C5099" s="18">
        <v>27</v>
      </c>
      <c r="D5099" s="18">
        <v>1</v>
      </c>
      <c r="E5099" s="18">
        <v>26</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31</v>
      </c>
      <c r="B5100" s="17">
        <v>43517</v>
      </c>
      <c r="C5100" s="18">
        <v>19</v>
      </c>
      <c r="D5100" s="18">
        <v>2</v>
      </c>
      <c r="E5100" s="18">
        <v>17</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32</v>
      </c>
      <c r="B5101" s="17">
        <v>43517</v>
      </c>
      <c r="C5101" s="18">
        <v>189</v>
      </c>
      <c r="D5101" s="18">
        <v>16</v>
      </c>
      <c r="E5101" s="18">
        <v>173</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33</v>
      </c>
      <c r="B5102" s="17">
        <v>43517</v>
      </c>
      <c r="C5102" s="18">
        <v>79</v>
      </c>
      <c r="D5102" s="18">
        <v>10</v>
      </c>
      <c r="E5102" s="18">
        <v>69</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34</v>
      </c>
      <c r="B5103" s="17">
        <v>43517</v>
      </c>
      <c r="C5103" s="18">
        <v>111</v>
      </c>
      <c r="D5103" s="18">
        <v>23</v>
      </c>
      <c r="E5103" s="18">
        <v>88</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35</v>
      </c>
      <c r="B5104" s="17">
        <v>43517</v>
      </c>
      <c r="C5104" s="18">
        <v>442</v>
      </c>
      <c r="D5104" s="18">
        <v>26</v>
      </c>
      <c r="E5104" s="18">
        <v>416</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36</v>
      </c>
      <c r="B5105" s="17">
        <v>43517</v>
      </c>
      <c r="C5105" s="18">
        <v>442</v>
      </c>
      <c r="D5105" s="18">
        <v>0</v>
      </c>
      <c r="E5105" s="18">
        <v>442</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37</v>
      </c>
      <c r="B5106" s="17">
        <v>43517</v>
      </c>
      <c r="C5106" s="18">
        <v>343</v>
      </c>
      <c r="D5106" s="18">
        <v>23</v>
      </c>
      <c r="E5106" s="18">
        <v>319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38</v>
      </c>
      <c r="B5107" s="17">
        <v>43517</v>
      </c>
      <c r="C5107" s="18">
        <v>108</v>
      </c>
      <c r="D5107" s="18">
        <v>13</v>
      </c>
      <c r="E5107" s="18">
        <v>95</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39</v>
      </c>
      <c r="B5108" s="17">
        <v>43517</v>
      </c>
      <c r="C5108" s="18">
        <v>73</v>
      </c>
      <c r="D5108" s="18">
        <v>7</v>
      </c>
      <c r="E5108" s="18">
        <v>66</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40</v>
      </c>
      <c r="B5109" s="17">
        <v>43517</v>
      </c>
      <c r="C5109" s="18">
        <v>36</v>
      </c>
      <c r="D5109" s="18">
        <v>0</v>
      </c>
      <c r="E5109" s="18">
        <v>0</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41</v>
      </c>
      <c r="B5110" s="17">
        <v>43517</v>
      </c>
      <c r="C5110" s="18">
        <v>1008</v>
      </c>
      <c r="D5110" s="18">
        <v>203</v>
      </c>
      <c r="E5110" s="18">
        <v>805</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42</v>
      </c>
      <c r="B5111" s="17">
        <v>43517</v>
      </c>
      <c r="C5111" s="18">
        <v>3972</v>
      </c>
      <c r="D5111" s="18">
        <v>232</v>
      </c>
      <c r="E5111" s="18">
        <v>3740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7</v>
      </c>
      <c r="B5115" s="17">
        <v>43518</v>
      </c>
      <c r="C5115" s="18">
        <v>17</v>
      </c>
      <c r="D5115" s="18">
        <v>1</v>
      </c>
      <c r="E5115" s="18">
        <v>16</v>
      </c>
      <c r="F5115" s="9">
        <v>0</v>
      </c>
      <c r="G5115" s="24">
        <f>WEEKNUM(Table1[[#This Row],[DateTime]])</f>
        <v>8</v>
      </c>
      <c r="H5115" s="24">
        <f>Table1[[#This Row],[Week]]+7</f>
        <v>15</v>
      </c>
      <c r="I5115" s="32">
        <f>VLOOKUP(Table1[[#This Row],[WeekName]],LookUp!A:B,2)</f>
        <v>43514</v>
      </c>
      <c r="J5115" s="48">
        <f>MONTH(Table1[[#This Row],[DateTime]])</f>
        <v>2</v>
      </c>
    </row>
    <row r="5116" spans="1:10" x14ac:dyDescent="0.25">
      <c r="A5116" s="49" t="s">
        <v>8</v>
      </c>
      <c r="B5116" s="17">
        <v>43518</v>
      </c>
      <c r="C5116" s="18">
        <v>70</v>
      </c>
      <c r="D5116" s="18">
        <v>8</v>
      </c>
      <c r="E5116" s="18">
        <v>62</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9</v>
      </c>
      <c r="B5117" s="17">
        <v>43518</v>
      </c>
      <c r="C5117" s="18">
        <v>45</v>
      </c>
      <c r="D5117" s="18">
        <v>1</v>
      </c>
      <c r="E5117" s="18">
        <v>44</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11</v>
      </c>
      <c r="B5118" s="17">
        <v>43518</v>
      </c>
      <c r="C5118" s="18">
        <v>11</v>
      </c>
      <c r="D5118" s="18">
        <v>2</v>
      </c>
      <c r="E5118" s="18">
        <v>9</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12</v>
      </c>
      <c r="B5119" s="17">
        <v>43518</v>
      </c>
      <c r="C5119" s="18">
        <v>9</v>
      </c>
      <c r="D5119" s="18">
        <v>1</v>
      </c>
      <c r="E5119" s="18">
        <v>8</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13</v>
      </c>
      <c r="B5120" s="17">
        <v>43518</v>
      </c>
      <c r="C5120" s="18">
        <v>3538</v>
      </c>
      <c r="D5120" s="18">
        <v>145</v>
      </c>
      <c r="E5120" s="18">
        <v>3384</v>
      </c>
      <c r="F5120" s="9">
        <v>9</v>
      </c>
      <c r="G5120" s="24">
        <f>WEEKNUM(Table1[[#This Row],[DateTime]])</f>
        <v>8</v>
      </c>
      <c r="H5120" s="24">
        <f>Table1[[#This Row],[Week]]+7</f>
        <v>15</v>
      </c>
      <c r="I5120" s="32">
        <f>VLOOKUP(Table1[[#This Row],[WeekName]],LookUp!A:B,2)</f>
        <v>43514</v>
      </c>
      <c r="J5120" s="48">
        <f>MONTH(Table1[[#This Row],[DateTime]])</f>
        <v>2</v>
      </c>
    </row>
    <row r="5121" spans="1:10" x14ac:dyDescent="0.25">
      <c r="A5121" s="49" t="s">
        <v>48</v>
      </c>
      <c r="B5121" s="17">
        <v>43518</v>
      </c>
      <c r="C5121" s="18">
        <v>277</v>
      </c>
      <c r="D5121" s="18">
        <v>1</v>
      </c>
      <c r="E5121" s="18">
        <v>276</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14</v>
      </c>
      <c r="B5122" s="17">
        <v>43518</v>
      </c>
      <c r="C5122" s="18">
        <v>293</v>
      </c>
      <c r="D5122" s="18">
        <v>1</v>
      </c>
      <c r="E5122" s="18">
        <v>292</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15</v>
      </c>
      <c r="B5123" s="17">
        <v>43518</v>
      </c>
      <c r="C5123" s="18">
        <v>22</v>
      </c>
      <c r="D5123" s="18">
        <v>2</v>
      </c>
      <c r="E5123" s="18">
        <v>20</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16</v>
      </c>
      <c r="B5124" s="17">
        <v>43518</v>
      </c>
      <c r="C5124" s="18">
        <v>27</v>
      </c>
      <c r="D5124" s="18">
        <v>4</v>
      </c>
      <c r="E5124" s="18">
        <v>23</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17</v>
      </c>
      <c r="B5125" s="17">
        <v>43518</v>
      </c>
      <c r="C5125" s="18">
        <v>161</v>
      </c>
      <c r="D5125" s="18">
        <v>33</v>
      </c>
      <c r="E5125" s="18">
        <v>128</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18</v>
      </c>
      <c r="B5126" s="17">
        <v>43518</v>
      </c>
      <c r="C5126" s="18">
        <v>107</v>
      </c>
      <c r="D5126" s="18">
        <v>4</v>
      </c>
      <c r="E5126" s="18">
        <v>103</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21</v>
      </c>
      <c r="B5127" s="17">
        <v>43518</v>
      </c>
      <c r="C5127" s="18">
        <v>27</v>
      </c>
      <c r="D5127" s="18">
        <v>2</v>
      </c>
      <c r="E5127" s="18">
        <v>25</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22</v>
      </c>
      <c r="B5128" s="17">
        <v>43518</v>
      </c>
      <c r="C5128" s="18">
        <v>2</v>
      </c>
      <c r="D5128" s="18">
        <v>0</v>
      </c>
      <c r="E5128" s="18">
        <v>2</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23</v>
      </c>
      <c r="B5129" s="17">
        <v>43518</v>
      </c>
      <c r="C5129" s="18">
        <v>196</v>
      </c>
      <c r="D5129" s="18">
        <v>2</v>
      </c>
      <c r="E5129" s="18">
        <v>194</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24</v>
      </c>
      <c r="B5130" s="17">
        <v>43518</v>
      </c>
      <c r="C5130" s="18">
        <v>5</v>
      </c>
      <c r="D5130" s="18">
        <v>1</v>
      </c>
      <c r="E5130" s="18">
        <v>4</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25</v>
      </c>
      <c r="B5131" s="17">
        <v>43518</v>
      </c>
      <c r="C5131" s="18">
        <v>196</v>
      </c>
      <c r="D5131" s="18">
        <v>0</v>
      </c>
      <c r="E5131" s="18">
        <v>196</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26</v>
      </c>
      <c r="B5132" s="17">
        <v>43518</v>
      </c>
      <c r="C5132" s="18">
        <v>617</v>
      </c>
      <c r="D5132" s="18">
        <v>13</v>
      </c>
      <c r="E5132" s="18">
        <v>604</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27</v>
      </c>
      <c r="B5133" s="17">
        <v>43518</v>
      </c>
      <c r="C5133" s="18">
        <v>1532</v>
      </c>
      <c r="D5133" s="18">
        <v>35</v>
      </c>
      <c r="E5133" s="18">
        <v>1497</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28</v>
      </c>
      <c r="B5134" s="17">
        <v>43518</v>
      </c>
      <c r="C5134" s="18">
        <v>130</v>
      </c>
      <c r="D5134" s="18">
        <v>18</v>
      </c>
      <c r="E5134" s="18">
        <v>112</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29</v>
      </c>
      <c r="B5135" s="17">
        <v>43518</v>
      </c>
      <c r="C5135" s="18">
        <v>26</v>
      </c>
      <c r="D5135" s="18">
        <v>0</v>
      </c>
      <c r="E5135" s="18">
        <v>26</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30</v>
      </c>
      <c r="B5136" s="17">
        <v>43518</v>
      </c>
      <c r="C5136" s="18">
        <v>14</v>
      </c>
      <c r="D5136" s="18">
        <v>0</v>
      </c>
      <c r="E5136" s="18">
        <v>14</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31</v>
      </c>
      <c r="B5137" s="17">
        <v>43518</v>
      </c>
      <c r="C5137" s="18">
        <v>10</v>
      </c>
      <c r="D5137" s="18">
        <v>1</v>
      </c>
      <c r="E5137" s="18">
        <v>9</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32</v>
      </c>
      <c r="B5138" s="17">
        <v>43518</v>
      </c>
      <c r="C5138" s="18">
        <v>171</v>
      </c>
      <c r="D5138" s="18">
        <v>15</v>
      </c>
      <c r="E5138" s="18">
        <v>156</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33</v>
      </c>
      <c r="B5139" s="17">
        <v>43518</v>
      </c>
      <c r="C5139" s="18">
        <v>65</v>
      </c>
      <c r="D5139" s="18">
        <v>14</v>
      </c>
      <c r="E5139" s="18">
        <v>51</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34</v>
      </c>
      <c r="B5140" s="17">
        <v>43518</v>
      </c>
      <c r="C5140" s="18">
        <v>107</v>
      </c>
      <c r="D5140" s="18">
        <v>11</v>
      </c>
      <c r="E5140" s="18">
        <v>96</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35</v>
      </c>
      <c r="B5141" s="17">
        <v>43518</v>
      </c>
      <c r="C5141" s="18">
        <v>391</v>
      </c>
      <c r="D5141" s="18">
        <v>24</v>
      </c>
      <c r="E5141" s="18">
        <v>367</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36</v>
      </c>
      <c r="B5142" s="17">
        <v>43518</v>
      </c>
      <c r="C5142" s="18">
        <v>391</v>
      </c>
      <c r="D5142" s="18">
        <v>0</v>
      </c>
      <c r="E5142" s="18">
        <v>391</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37</v>
      </c>
      <c r="B5143" s="17">
        <v>43518</v>
      </c>
      <c r="C5143" s="18">
        <v>265</v>
      </c>
      <c r="D5143" s="18">
        <v>25</v>
      </c>
      <c r="E5143" s="18">
        <v>240</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38</v>
      </c>
      <c r="B5144" s="17">
        <v>43518</v>
      </c>
      <c r="C5144" s="18">
        <v>81</v>
      </c>
      <c r="D5144" s="18">
        <v>19</v>
      </c>
      <c r="E5144" s="18">
        <v>62</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39</v>
      </c>
      <c r="B5145" s="17">
        <v>43518</v>
      </c>
      <c r="C5145" s="18">
        <v>51</v>
      </c>
      <c r="D5145" s="18">
        <v>7</v>
      </c>
      <c r="E5145" s="18">
        <v>44</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40</v>
      </c>
      <c r="B5146" s="17">
        <v>43518</v>
      </c>
      <c r="C5146" s="18">
        <v>27</v>
      </c>
      <c r="D5146" s="18">
        <v>0</v>
      </c>
      <c r="E5146" s="18">
        <v>0</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41</v>
      </c>
      <c r="B5147" s="17">
        <v>43518</v>
      </c>
      <c r="C5147" s="18">
        <v>855</v>
      </c>
      <c r="D5147" s="18">
        <v>182</v>
      </c>
      <c r="E5147" s="18">
        <v>673</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42</v>
      </c>
      <c r="B5148" s="17">
        <v>43518</v>
      </c>
      <c r="C5148" s="18">
        <v>3377</v>
      </c>
      <c r="D5148" s="18">
        <v>226</v>
      </c>
      <c r="E5148" s="18">
        <v>3151</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7</v>
      </c>
      <c r="B5151" s="17">
        <v>43519</v>
      </c>
      <c r="C5151" s="18">
        <v>7</v>
      </c>
      <c r="D5151" s="18">
        <v>1</v>
      </c>
      <c r="E5151" s="18">
        <v>6</v>
      </c>
      <c r="F5151" s="9">
        <v>0</v>
      </c>
      <c r="G5151" s="24">
        <f>WEEKNUM(Table1[[#This Row],[DateTime]])</f>
        <v>8</v>
      </c>
      <c r="H5151" s="24">
        <f>Table1[[#This Row],[Week]]+7</f>
        <v>15</v>
      </c>
      <c r="I5151" s="32">
        <f>VLOOKUP(Table1[[#This Row],[WeekName]],LookUp!A:B,2)</f>
        <v>43514</v>
      </c>
      <c r="J5151" s="48">
        <f>MONTH(Table1[[#This Row],[DateTime]])</f>
        <v>2</v>
      </c>
    </row>
    <row r="5152" spans="1:10" x14ac:dyDescent="0.25">
      <c r="A5152" s="15" t="s">
        <v>8</v>
      </c>
      <c r="B5152" s="17">
        <v>43519</v>
      </c>
      <c r="C5152" s="18">
        <v>22</v>
      </c>
      <c r="D5152" s="18">
        <v>1</v>
      </c>
      <c r="E5152" s="18">
        <v>21</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9</v>
      </c>
      <c r="B5153" s="17">
        <v>43519</v>
      </c>
      <c r="C5153" s="18">
        <v>14</v>
      </c>
      <c r="D5153" s="18">
        <v>2</v>
      </c>
      <c r="E5153" s="18">
        <v>12</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10</v>
      </c>
      <c r="B5154" s="17">
        <v>43519</v>
      </c>
      <c r="C5154" s="18">
        <v>2</v>
      </c>
      <c r="D5154" s="18">
        <v>0</v>
      </c>
      <c r="E5154" s="18">
        <v>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11</v>
      </c>
      <c r="B5155" s="17">
        <v>43519</v>
      </c>
      <c r="C5155" s="18">
        <v>7</v>
      </c>
      <c r="D5155" s="18">
        <v>0</v>
      </c>
      <c r="E5155" s="18">
        <v>7</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12</v>
      </c>
      <c r="B5156" s="17">
        <v>43519</v>
      </c>
      <c r="C5156" s="18">
        <v>5</v>
      </c>
      <c r="D5156" s="18">
        <v>0</v>
      </c>
      <c r="E5156" s="18">
        <v>5</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13</v>
      </c>
      <c r="B5157" s="17">
        <v>43519</v>
      </c>
      <c r="C5157" s="18">
        <v>636</v>
      </c>
      <c r="D5157" s="18">
        <v>22</v>
      </c>
      <c r="E5157" s="18">
        <v>609</v>
      </c>
      <c r="F5157" s="9">
        <v>5</v>
      </c>
      <c r="G5157" s="24">
        <f>WEEKNUM(Table1[[#This Row],[DateTime]])</f>
        <v>8</v>
      </c>
      <c r="H5157" s="24">
        <f>Table1[[#This Row],[Week]]+7</f>
        <v>15</v>
      </c>
      <c r="I5157" s="32">
        <f>VLOOKUP(Table1[[#This Row],[WeekName]],LookUp!A:B,2)</f>
        <v>43514</v>
      </c>
      <c r="J5157" s="48">
        <f>MONTH(Table1[[#This Row],[DateTime]])</f>
        <v>2</v>
      </c>
    </row>
    <row r="5158" spans="1:10" x14ac:dyDescent="0.25">
      <c r="A5158" s="15" t="s">
        <v>48</v>
      </c>
      <c r="B5158" s="17">
        <v>43519</v>
      </c>
      <c r="C5158" s="18">
        <v>40</v>
      </c>
      <c r="D5158" s="18">
        <v>0</v>
      </c>
      <c r="E5158" s="18">
        <v>40</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14</v>
      </c>
      <c r="B5159" s="17">
        <v>43519</v>
      </c>
      <c r="C5159" s="18">
        <v>45</v>
      </c>
      <c r="D5159" s="18">
        <v>0</v>
      </c>
      <c r="E5159" s="18">
        <v>45</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15</v>
      </c>
      <c r="B5160" s="17">
        <v>43519</v>
      </c>
      <c r="C5160" s="18">
        <v>1</v>
      </c>
      <c r="D5160" s="18">
        <v>0</v>
      </c>
      <c r="E5160" s="18">
        <v>1</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16</v>
      </c>
      <c r="B5161" s="17">
        <v>43519</v>
      </c>
      <c r="C5161" s="18">
        <v>2</v>
      </c>
      <c r="D5161" s="18">
        <v>0</v>
      </c>
      <c r="E5161" s="18">
        <v>2</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17</v>
      </c>
      <c r="B5162" s="17">
        <v>43519</v>
      </c>
      <c r="C5162" s="18">
        <v>46</v>
      </c>
      <c r="D5162" s="18">
        <v>13</v>
      </c>
      <c r="E5162" s="18">
        <v>33</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18</v>
      </c>
      <c r="B5163" s="17">
        <v>43519</v>
      </c>
      <c r="C5163" s="18">
        <v>27</v>
      </c>
      <c r="D5163" s="18">
        <v>0</v>
      </c>
      <c r="E5163" s="18">
        <v>27</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21</v>
      </c>
      <c r="B5164" s="17">
        <v>43519</v>
      </c>
      <c r="C5164" s="18">
        <v>7</v>
      </c>
      <c r="D5164" s="18">
        <v>1</v>
      </c>
      <c r="E5164" s="18">
        <v>6</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22</v>
      </c>
      <c r="B5165" s="17">
        <v>43519</v>
      </c>
      <c r="C5165" s="18">
        <v>3</v>
      </c>
      <c r="D5165" s="18">
        <v>0</v>
      </c>
      <c r="E5165" s="18">
        <v>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23</v>
      </c>
      <c r="B5166" s="17">
        <v>43519</v>
      </c>
      <c r="C5166" s="18">
        <v>48</v>
      </c>
      <c r="D5166" s="18">
        <v>0</v>
      </c>
      <c r="E5166" s="18">
        <v>48</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25</v>
      </c>
      <c r="B5167" s="17">
        <v>43519</v>
      </c>
      <c r="C5167" s="18">
        <v>48</v>
      </c>
      <c r="D5167" s="18">
        <v>0</v>
      </c>
      <c r="E5167" s="18">
        <v>48</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26</v>
      </c>
      <c r="B5168" s="17">
        <v>43519</v>
      </c>
      <c r="C5168" s="18">
        <v>106</v>
      </c>
      <c r="D5168" s="18">
        <v>1</v>
      </c>
      <c r="E5168" s="18">
        <v>105</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27</v>
      </c>
      <c r="B5169" s="17">
        <v>43519</v>
      </c>
      <c r="C5169" s="18">
        <v>261</v>
      </c>
      <c r="D5169" s="18">
        <v>5</v>
      </c>
      <c r="E5169" s="18">
        <v>256</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28</v>
      </c>
      <c r="B5170" s="17">
        <v>43519</v>
      </c>
      <c r="C5170" s="18">
        <v>22</v>
      </c>
      <c r="D5170" s="18">
        <v>2</v>
      </c>
      <c r="E5170" s="18">
        <v>20</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29</v>
      </c>
      <c r="B5171" s="17">
        <v>43519</v>
      </c>
      <c r="C5171" s="18">
        <v>7</v>
      </c>
      <c r="D5171" s="18">
        <v>1</v>
      </c>
      <c r="E5171" s="18">
        <v>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30</v>
      </c>
      <c r="B5172" s="17">
        <v>43519</v>
      </c>
      <c r="C5172" s="18">
        <v>2</v>
      </c>
      <c r="D5172" s="18">
        <v>0</v>
      </c>
      <c r="E5172" s="18">
        <v>2</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31</v>
      </c>
      <c r="B5173" s="17">
        <v>43519</v>
      </c>
      <c r="C5173" s="18">
        <v>2</v>
      </c>
      <c r="D5173" s="18">
        <v>0</v>
      </c>
      <c r="E5173" s="18">
        <v>2</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32</v>
      </c>
      <c r="B5174" s="17">
        <v>43519</v>
      </c>
      <c r="C5174" s="18">
        <v>31</v>
      </c>
      <c r="D5174" s="18">
        <v>2</v>
      </c>
      <c r="E5174" s="18">
        <v>29</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33</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34</v>
      </c>
      <c r="B5176" s="17">
        <v>43519</v>
      </c>
      <c r="C5176" s="18">
        <v>16</v>
      </c>
      <c r="D5176" s="18">
        <v>2</v>
      </c>
      <c r="E5176" s="18">
        <v>14</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35</v>
      </c>
      <c r="B5177" s="17">
        <v>43519</v>
      </c>
      <c r="C5177" s="18">
        <v>71</v>
      </c>
      <c r="D5177" s="18">
        <v>6</v>
      </c>
      <c r="E5177" s="18">
        <v>65</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36</v>
      </c>
      <c r="B5178" s="17">
        <v>43519</v>
      </c>
      <c r="C5178" s="18">
        <v>71</v>
      </c>
      <c r="D5178" s="18">
        <v>0</v>
      </c>
      <c r="E5178" s="18">
        <v>71</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37</v>
      </c>
      <c r="B5179" s="17">
        <v>43519</v>
      </c>
      <c r="C5179" s="18">
        <v>50</v>
      </c>
      <c r="D5179" s="18">
        <v>8</v>
      </c>
      <c r="E5179" s="18">
        <v>42</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38</v>
      </c>
      <c r="B5180" s="17">
        <v>43519</v>
      </c>
      <c r="C5180" s="18">
        <v>15</v>
      </c>
      <c r="D5180" s="18">
        <v>1</v>
      </c>
      <c r="E5180" s="18">
        <v>14</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39</v>
      </c>
      <c r="B5181" s="17">
        <v>43519</v>
      </c>
      <c r="C5181" s="18">
        <v>8</v>
      </c>
      <c r="D5181" s="18">
        <v>3</v>
      </c>
      <c r="E5181" s="18">
        <v>5</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40</v>
      </c>
      <c r="B5182" s="17">
        <v>43519</v>
      </c>
      <c r="C5182" s="18">
        <v>5</v>
      </c>
      <c r="D5182" s="18">
        <v>0</v>
      </c>
      <c r="E5182" s="18">
        <v>0</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41</v>
      </c>
      <c r="B5183" s="17">
        <v>43519</v>
      </c>
      <c r="C5183" s="18">
        <v>129</v>
      </c>
      <c r="D5183" s="18">
        <v>34</v>
      </c>
      <c r="E5183" s="18">
        <v>95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42</v>
      </c>
      <c r="B5184" s="17">
        <v>43519</v>
      </c>
      <c r="C5184" s="18">
        <v>605</v>
      </c>
      <c r="D5184" s="18">
        <v>46</v>
      </c>
      <c r="E5184" s="18">
        <v>559</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7</v>
      </c>
      <c r="B5187" s="17">
        <v>43520</v>
      </c>
      <c r="C5187" s="18">
        <v>3</v>
      </c>
      <c r="D5187" s="18">
        <v>1</v>
      </c>
      <c r="E5187" s="18">
        <v>2</v>
      </c>
      <c r="F5187" s="9">
        <v>0</v>
      </c>
      <c r="G5187" s="24">
        <f>WEEKNUM(Table1[[#This Row],[DateTime]])</f>
        <v>9</v>
      </c>
      <c r="H5187" s="24">
        <f>Table1[[#This Row],[Week]]+7</f>
        <v>16</v>
      </c>
      <c r="I5187" s="32">
        <f>VLOOKUP(Table1[[#This Row],[WeekName]],LookUp!A:B,2)</f>
        <v>43521</v>
      </c>
      <c r="J5187" s="48">
        <f>MONTH(Table1[[#This Row],[DateTime]])</f>
        <v>2</v>
      </c>
    </row>
    <row r="5188" spans="1:10" x14ac:dyDescent="0.25">
      <c r="A5188" s="15" t="s">
        <v>8</v>
      </c>
      <c r="B5188" s="17">
        <v>43520</v>
      </c>
      <c r="C5188" s="18">
        <v>10</v>
      </c>
      <c r="D5188" s="18">
        <v>1</v>
      </c>
      <c r="E5188" s="18">
        <v>9</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9</v>
      </c>
      <c r="B5189" s="17">
        <v>43520</v>
      </c>
      <c r="C5189" s="18">
        <v>6</v>
      </c>
      <c r="D5189" s="18">
        <v>0</v>
      </c>
      <c r="E5189" s="18">
        <v>6</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11</v>
      </c>
      <c r="B5190" s="17">
        <v>43520</v>
      </c>
      <c r="C5190" s="18">
        <v>7</v>
      </c>
      <c r="D5190" s="18">
        <v>1</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12</v>
      </c>
      <c r="B5191" s="17">
        <v>43520</v>
      </c>
      <c r="C5191" s="18">
        <v>6</v>
      </c>
      <c r="D5191" s="18">
        <v>0</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13</v>
      </c>
      <c r="B5192" s="17">
        <v>43520</v>
      </c>
      <c r="C5192" s="18">
        <v>378</v>
      </c>
      <c r="D5192" s="18">
        <v>18</v>
      </c>
      <c r="E5192" s="18">
        <v>352</v>
      </c>
      <c r="F5192" s="9">
        <v>8</v>
      </c>
      <c r="G5192" s="24">
        <f>WEEKNUM(Table1[[#This Row],[DateTime]])</f>
        <v>9</v>
      </c>
      <c r="H5192" s="24">
        <f>Table1[[#This Row],[Week]]+7</f>
        <v>16</v>
      </c>
      <c r="I5192" s="32">
        <f>VLOOKUP(Table1[[#This Row],[WeekName]],LookUp!A:B,2)</f>
        <v>43521</v>
      </c>
      <c r="J5192" s="48">
        <f>MONTH(Table1[[#This Row],[DateTime]])</f>
        <v>2</v>
      </c>
    </row>
    <row r="5193" spans="1:10" x14ac:dyDescent="0.25">
      <c r="A5193" s="15" t="s">
        <v>48</v>
      </c>
      <c r="B5193" s="17">
        <v>43520</v>
      </c>
      <c r="C5193" s="18">
        <v>14</v>
      </c>
      <c r="D5193" s="18">
        <v>1</v>
      </c>
      <c r="E5193" s="18">
        <v>13</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14</v>
      </c>
      <c r="B5194" s="17">
        <v>43520</v>
      </c>
      <c r="C5194" s="18">
        <v>15</v>
      </c>
      <c r="D5194" s="18">
        <v>0</v>
      </c>
      <c r="E5194" s="18">
        <v>15</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17</v>
      </c>
      <c r="B5195" s="17">
        <v>43520</v>
      </c>
      <c r="C5195" s="18">
        <v>35</v>
      </c>
      <c r="D5195" s="18">
        <v>3</v>
      </c>
      <c r="E5195" s="18">
        <v>32</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18</v>
      </c>
      <c r="B5196" s="17">
        <v>43520</v>
      </c>
      <c r="C5196" s="18">
        <v>21</v>
      </c>
      <c r="D5196" s="18">
        <v>0</v>
      </c>
      <c r="E5196" s="18">
        <v>21</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21</v>
      </c>
      <c r="B5197" s="17">
        <v>43520</v>
      </c>
      <c r="C5197" s="18">
        <v>11</v>
      </c>
      <c r="D5197" s="18">
        <v>2</v>
      </c>
      <c r="E5197" s="18">
        <v>9</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22</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23</v>
      </c>
      <c r="B5199" s="17">
        <v>43520</v>
      </c>
      <c r="C5199" s="18">
        <v>35</v>
      </c>
      <c r="D5199" s="18">
        <v>0</v>
      </c>
      <c r="E5199" s="18">
        <v>35</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24</v>
      </c>
      <c r="B5200" s="17">
        <v>43520</v>
      </c>
      <c r="C5200" s="18">
        <v>3</v>
      </c>
      <c r="D5200" s="18">
        <v>0</v>
      </c>
      <c r="E5200" s="18">
        <v>3</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25</v>
      </c>
      <c r="B5201" s="17">
        <v>43520</v>
      </c>
      <c r="C5201" s="18">
        <v>35</v>
      </c>
      <c r="D5201" s="18">
        <v>0</v>
      </c>
      <c r="E5201" s="18">
        <v>35</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26</v>
      </c>
      <c r="B5202" s="17">
        <v>43520</v>
      </c>
      <c r="C5202" s="18">
        <v>63</v>
      </c>
      <c r="D5202" s="18">
        <v>1</v>
      </c>
      <c r="E5202" s="18">
        <v>62</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27</v>
      </c>
      <c r="B5203" s="17">
        <v>43520</v>
      </c>
      <c r="C5203" s="18">
        <v>133</v>
      </c>
      <c r="D5203" s="18">
        <v>1</v>
      </c>
      <c r="E5203" s="18">
        <v>132</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28</v>
      </c>
      <c r="B5204" s="17">
        <v>43520</v>
      </c>
      <c r="C5204" s="18">
        <v>20</v>
      </c>
      <c r="D5204" s="18">
        <v>3</v>
      </c>
      <c r="E5204" s="18">
        <v>17</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29</v>
      </c>
      <c r="B5205" s="17">
        <v>43520</v>
      </c>
      <c r="C5205" s="18">
        <v>3</v>
      </c>
      <c r="D5205" s="18">
        <v>0</v>
      </c>
      <c r="E5205" s="18">
        <v>3</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30</v>
      </c>
      <c r="B5206" s="17">
        <v>43520</v>
      </c>
      <c r="C5206" s="18">
        <v>2</v>
      </c>
      <c r="D5206" s="18">
        <v>0</v>
      </c>
      <c r="E5206" s="18">
        <v>2</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32</v>
      </c>
      <c r="B5207" s="17">
        <v>43520</v>
      </c>
      <c r="C5207" s="18">
        <v>19</v>
      </c>
      <c r="D5207" s="18">
        <v>1</v>
      </c>
      <c r="E5207" s="18">
        <v>18</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33</v>
      </c>
      <c r="B5208" s="17">
        <v>43520</v>
      </c>
      <c r="C5208" s="18">
        <v>11</v>
      </c>
      <c r="D5208" s="18">
        <v>1</v>
      </c>
      <c r="E5208" s="18">
        <v>10</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34</v>
      </c>
      <c r="B5209" s="17">
        <v>43520</v>
      </c>
      <c r="C5209" s="18">
        <v>12</v>
      </c>
      <c r="D5209" s="18">
        <v>4</v>
      </c>
      <c r="E5209" s="18">
        <v>8</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35</v>
      </c>
      <c r="B5210" s="17">
        <v>43520</v>
      </c>
      <c r="C5210" s="18">
        <v>52</v>
      </c>
      <c r="D5210" s="18">
        <v>3</v>
      </c>
      <c r="E5210" s="18">
        <v>49</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36</v>
      </c>
      <c r="B5211" s="17">
        <v>43520</v>
      </c>
      <c r="C5211" s="18">
        <v>52</v>
      </c>
      <c r="D5211" s="18">
        <v>0</v>
      </c>
      <c r="E5211" s="18">
        <v>52</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37</v>
      </c>
      <c r="B5212" s="17">
        <v>43520</v>
      </c>
      <c r="C5212" s="18">
        <v>29</v>
      </c>
      <c r="D5212" s="18">
        <v>4</v>
      </c>
      <c r="E5212" s="18">
        <v>25</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38</v>
      </c>
      <c r="B5213" s="17">
        <v>43520</v>
      </c>
      <c r="C5213" s="18">
        <v>6</v>
      </c>
      <c r="D5213" s="18">
        <v>3</v>
      </c>
      <c r="E5213" s="18">
        <v>3</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39</v>
      </c>
      <c r="B5214" s="17">
        <v>43520</v>
      </c>
      <c r="C5214" s="18">
        <v>7</v>
      </c>
      <c r="D5214" s="18">
        <v>0</v>
      </c>
      <c r="E5214" s="18">
        <v>7</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40</v>
      </c>
      <c r="B5215" s="17">
        <v>43520</v>
      </c>
      <c r="C5215" s="18">
        <v>5</v>
      </c>
      <c r="D5215" s="18">
        <v>0</v>
      </c>
      <c r="E5215" s="18">
        <v>0</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41</v>
      </c>
      <c r="B5216" s="17">
        <v>43520</v>
      </c>
      <c r="C5216" s="18">
        <v>79</v>
      </c>
      <c r="D5216" s="18">
        <v>25</v>
      </c>
      <c r="E5216" s="18">
        <v>54</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42</v>
      </c>
      <c r="B5217" s="17">
        <v>43520</v>
      </c>
      <c r="C5217" s="18">
        <v>349</v>
      </c>
      <c r="D5217" s="18">
        <v>30</v>
      </c>
      <c r="E5217" s="18">
        <v>319</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7</v>
      </c>
      <c r="B5220" s="17">
        <v>43521</v>
      </c>
      <c r="C5220" s="18">
        <v>30</v>
      </c>
      <c r="D5220" s="18">
        <v>1</v>
      </c>
      <c r="E5220" s="18">
        <v>29</v>
      </c>
      <c r="F5220" s="9">
        <v>0</v>
      </c>
      <c r="G5220" s="24">
        <f>WEEKNUM(Table1[[#This Row],[DateTime]])</f>
        <v>9</v>
      </c>
      <c r="H5220" s="24">
        <f>Table1[[#This Row],[Week]]+7</f>
        <v>16</v>
      </c>
      <c r="I5220" s="32">
        <f>VLOOKUP(Table1[[#This Row],[WeekName]],LookUp!A:B,2)</f>
        <v>43521</v>
      </c>
      <c r="J5220" s="48">
        <f>MONTH(Table1[[#This Row],[DateTime]])</f>
        <v>2</v>
      </c>
    </row>
    <row r="5221" spans="1:10" x14ac:dyDescent="0.25">
      <c r="A5221" s="15" t="s">
        <v>8</v>
      </c>
      <c r="B5221" s="17">
        <v>43521</v>
      </c>
      <c r="C5221" s="18">
        <v>84</v>
      </c>
      <c r="D5221" s="18">
        <v>8</v>
      </c>
      <c r="E5221" s="18">
        <v>76</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9</v>
      </c>
      <c r="B5222" s="17">
        <v>43521</v>
      </c>
      <c r="C5222" s="18">
        <v>46</v>
      </c>
      <c r="D5222" s="18">
        <v>0</v>
      </c>
      <c r="E5222" s="18">
        <v>46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10</v>
      </c>
      <c r="B5223" s="17">
        <v>43521</v>
      </c>
      <c r="C5223" s="18">
        <v>2</v>
      </c>
      <c r="D5223" s="18">
        <v>0</v>
      </c>
      <c r="E5223" s="18">
        <v>2</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11</v>
      </c>
      <c r="B5224" s="17">
        <v>43521</v>
      </c>
      <c r="C5224" s="18">
        <v>19</v>
      </c>
      <c r="D5224" s="18">
        <v>0</v>
      </c>
      <c r="E5224" s="18">
        <v>19</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12</v>
      </c>
      <c r="B5225" s="17">
        <v>43521</v>
      </c>
      <c r="C5225" s="18">
        <v>17</v>
      </c>
      <c r="D5225" s="18">
        <v>1</v>
      </c>
      <c r="E5225" s="18">
        <v>16</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13</v>
      </c>
      <c r="B5226" s="17">
        <v>43521</v>
      </c>
      <c r="C5226" s="18">
        <v>6679</v>
      </c>
      <c r="D5226" s="18">
        <v>164</v>
      </c>
      <c r="E5226" s="18">
        <v>6470</v>
      </c>
      <c r="F5226" s="9">
        <v>45</v>
      </c>
      <c r="G5226" s="24">
        <f>WEEKNUM(Table1[[#This Row],[DateTime]])</f>
        <v>9</v>
      </c>
      <c r="H5226" s="24">
        <f>Table1[[#This Row],[Week]]+7</f>
        <v>16</v>
      </c>
      <c r="I5226" s="32">
        <f>VLOOKUP(Table1[[#This Row],[WeekName]],LookUp!A:B,2)</f>
        <v>43521</v>
      </c>
      <c r="J5226" s="48">
        <f>MONTH(Table1[[#This Row],[DateTime]])</f>
        <v>2</v>
      </c>
    </row>
    <row r="5227" spans="1:10" x14ac:dyDescent="0.25">
      <c r="A5227" s="15" t="s">
        <v>48</v>
      </c>
      <c r="B5227" s="17">
        <v>43521</v>
      </c>
      <c r="C5227" s="18">
        <v>407</v>
      </c>
      <c r="D5227" s="18">
        <v>3</v>
      </c>
      <c r="E5227" s="18">
        <v>404</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14</v>
      </c>
      <c r="B5228" s="17">
        <v>43521</v>
      </c>
      <c r="C5228" s="18">
        <v>427</v>
      </c>
      <c r="D5228" s="18">
        <v>1</v>
      </c>
      <c r="E5228" s="18">
        <v>426</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15</v>
      </c>
      <c r="B5229" s="17">
        <v>43521</v>
      </c>
      <c r="C5229" s="18">
        <v>33</v>
      </c>
      <c r="D5229" s="18">
        <v>5</v>
      </c>
      <c r="E5229" s="18">
        <v>28</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16</v>
      </c>
      <c r="B5230" s="17">
        <v>43521</v>
      </c>
      <c r="C5230" s="18">
        <v>42</v>
      </c>
      <c r="D5230" s="18">
        <v>6</v>
      </c>
      <c r="E5230" s="18">
        <v>36</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17</v>
      </c>
      <c r="B5231" s="17">
        <v>43521</v>
      </c>
      <c r="C5231" s="18">
        <v>302</v>
      </c>
      <c r="D5231" s="18">
        <v>64</v>
      </c>
      <c r="E5231" s="18">
        <v>238</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18</v>
      </c>
      <c r="B5232" s="17">
        <v>43521</v>
      </c>
      <c r="C5232" s="18">
        <v>201</v>
      </c>
      <c r="D5232" s="18">
        <v>3</v>
      </c>
      <c r="E5232" s="18">
        <v>198</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19</v>
      </c>
      <c r="B5233" s="17">
        <v>43521</v>
      </c>
      <c r="C5233" s="18">
        <v>1</v>
      </c>
      <c r="D5233" s="18">
        <v>0</v>
      </c>
      <c r="E5233" s="18">
        <v>1</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20</v>
      </c>
      <c r="B5234" s="17">
        <v>43521</v>
      </c>
      <c r="C5234" s="18">
        <v>1</v>
      </c>
      <c r="D5234" s="18">
        <v>0</v>
      </c>
      <c r="E5234" s="18">
        <v>1</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21</v>
      </c>
      <c r="B5235" s="17">
        <v>43521</v>
      </c>
      <c r="C5235" s="18">
        <v>46</v>
      </c>
      <c r="D5235" s="18">
        <v>2</v>
      </c>
      <c r="E5235" s="18">
        <v>44</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22</v>
      </c>
      <c r="B5236" s="17">
        <v>43521</v>
      </c>
      <c r="C5236" s="18">
        <v>11</v>
      </c>
      <c r="D5236" s="18">
        <v>0</v>
      </c>
      <c r="E5236" s="18">
        <v>11</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23</v>
      </c>
      <c r="B5237" s="17">
        <v>43521</v>
      </c>
      <c r="C5237" s="18">
        <v>353</v>
      </c>
      <c r="D5237" s="18">
        <v>2</v>
      </c>
      <c r="E5237" s="18">
        <v>351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24</v>
      </c>
      <c r="B5238" s="17">
        <v>43521</v>
      </c>
      <c r="C5238" s="18">
        <v>7</v>
      </c>
      <c r="D5238" s="18">
        <v>0</v>
      </c>
      <c r="E5238" s="18">
        <v>7</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25</v>
      </c>
      <c r="B5239" s="17">
        <v>43521</v>
      </c>
      <c r="C5239" s="18">
        <v>353</v>
      </c>
      <c r="D5239" s="18">
        <v>0</v>
      </c>
      <c r="E5239" s="18">
        <v>353</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26</v>
      </c>
      <c r="B5240" s="17">
        <v>43521</v>
      </c>
      <c r="C5240" s="18">
        <v>1287</v>
      </c>
      <c r="D5240" s="18">
        <v>9</v>
      </c>
      <c r="E5240" s="18">
        <v>1278</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27</v>
      </c>
      <c r="B5241" s="17">
        <v>43521</v>
      </c>
      <c r="C5241" s="18">
        <v>3062</v>
      </c>
      <c r="D5241" s="18">
        <v>31</v>
      </c>
      <c r="E5241" s="18">
        <v>3031</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28</v>
      </c>
      <c r="B5242" s="17">
        <v>43521</v>
      </c>
      <c r="C5242" s="18">
        <v>249</v>
      </c>
      <c r="D5242" s="18">
        <v>29</v>
      </c>
      <c r="E5242" s="18">
        <v>220</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29</v>
      </c>
      <c r="B5243" s="17">
        <v>43521</v>
      </c>
      <c r="C5243" s="18">
        <v>51</v>
      </c>
      <c r="D5243" s="18">
        <v>0</v>
      </c>
      <c r="E5243" s="18">
        <v>51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30</v>
      </c>
      <c r="B5244" s="17">
        <v>43521</v>
      </c>
      <c r="C5244" s="18">
        <v>21</v>
      </c>
      <c r="D5244" s="18">
        <v>0</v>
      </c>
      <c r="E5244" s="18">
        <v>21</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31</v>
      </c>
      <c r="B5245" s="17">
        <v>43521</v>
      </c>
      <c r="C5245" s="18">
        <v>26</v>
      </c>
      <c r="D5245" s="18">
        <v>2</v>
      </c>
      <c r="E5245" s="18">
        <v>24</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32</v>
      </c>
      <c r="B5246" s="17">
        <v>43521</v>
      </c>
      <c r="C5246" s="18">
        <v>405</v>
      </c>
      <c r="D5246" s="18">
        <v>21</v>
      </c>
      <c r="E5246" s="18">
        <v>384</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33</v>
      </c>
      <c r="B5247" s="17">
        <v>43521</v>
      </c>
      <c r="C5247" s="18">
        <v>155</v>
      </c>
      <c r="D5247" s="18">
        <v>20</v>
      </c>
      <c r="E5247" s="18">
        <v>135</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34</v>
      </c>
      <c r="B5248" s="17">
        <v>43521</v>
      </c>
      <c r="C5248" s="18">
        <v>224</v>
      </c>
      <c r="D5248" s="18">
        <v>27</v>
      </c>
      <c r="E5248" s="18">
        <v>197</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35</v>
      </c>
      <c r="B5249" s="17">
        <v>43521</v>
      </c>
      <c r="C5249" s="18">
        <v>805</v>
      </c>
      <c r="D5249" s="18">
        <v>30</v>
      </c>
      <c r="E5249" s="18">
        <v>775</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36</v>
      </c>
      <c r="B5250" s="17">
        <v>43521</v>
      </c>
      <c r="C5250" s="18">
        <v>805</v>
      </c>
      <c r="D5250" s="18">
        <v>0</v>
      </c>
      <c r="E5250" s="18">
        <v>805</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37</v>
      </c>
      <c r="B5251" s="17">
        <v>43521</v>
      </c>
      <c r="C5251" s="18">
        <v>578</v>
      </c>
      <c r="D5251" s="18">
        <v>29</v>
      </c>
      <c r="E5251" s="18">
        <v>549</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38</v>
      </c>
      <c r="B5252" s="17">
        <v>43521</v>
      </c>
      <c r="C5252" s="18">
        <v>188</v>
      </c>
      <c r="D5252" s="18">
        <v>32</v>
      </c>
      <c r="E5252" s="18">
        <v>156</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39</v>
      </c>
      <c r="B5253" s="17">
        <v>43521</v>
      </c>
      <c r="C5253" s="18">
        <v>128</v>
      </c>
      <c r="D5253" s="18">
        <v>6</v>
      </c>
      <c r="E5253" s="18">
        <v>122</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40</v>
      </c>
      <c r="B5254" s="17">
        <v>43521</v>
      </c>
      <c r="C5254" s="18">
        <v>78</v>
      </c>
      <c r="D5254" s="18">
        <v>0</v>
      </c>
      <c r="E5254" s="18">
        <v>0</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41</v>
      </c>
      <c r="B5255" s="17">
        <v>43521</v>
      </c>
      <c r="C5255" s="18">
        <v>1536</v>
      </c>
      <c r="D5255" s="18">
        <v>258</v>
      </c>
      <c r="E5255" s="18">
        <v>1278</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42</v>
      </c>
      <c r="B5256" s="17">
        <v>43521</v>
      </c>
      <c r="C5256" s="18">
        <v>6465</v>
      </c>
      <c r="D5256" s="18">
        <v>508</v>
      </c>
      <c r="E5256" s="18">
        <v>5957</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7</v>
      </c>
      <c r="B5259" s="17">
        <v>43522</v>
      </c>
      <c r="C5259" s="18">
        <v>29</v>
      </c>
      <c r="D5259" s="18">
        <v>2</v>
      </c>
      <c r="E5259" s="18">
        <v>27</v>
      </c>
      <c r="F5259" s="9">
        <v>0</v>
      </c>
      <c r="G5259" s="24">
        <f>WEEKNUM(Table1[[#This Row],[DateTime]])</f>
        <v>9</v>
      </c>
      <c r="H5259" s="24">
        <f>Table1[[#This Row],[Week]]+7</f>
        <v>16</v>
      </c>
      <c r="I5259" s="32">
        <f>VLOOKUP(Table1[[#This Row],[WeekName]],LookUp!A:B,2)</f>
        <v>43521</v>
      </c>
      <c r="J5259" s="48">
        <f>MONTH(Table1[[#This Row],[DateTime]])</f>
        <v>2</v>
      </c>
    </row>
    <row r="5260" spans="1:10" x14ac:dyDescent="0.25">
      <c r="A5260" s="15" t="s">
        <v>8</v>
      </c>
      <c r="B5260" s="17">
        <v>43522</v>
      </c>
      <c r="C5260" s="18">
        <v>84</v>
      </c>
      <c r="D5260" s="18">
        <v>7</v>
      </c>
      <c r="E5260" s="18">
        <v>77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9</v>
      </c>
      <c r="B5261" s="17">
        <v>43522</v>
      </c>
      <c r="C5261" s="18">
        <v>48</v>
      </c>
      <c r="D5261" s="18">
        <v>5</v>
      </c>
      <c r="E5261" s="18">
        <v>43</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10</v>
      </c>
      <c r="B5262" s="17">
        <v>43522</v>
      </c>
      <c r="C5262" s="18">
        <v>2</v>
      </c>
      <c r="D5262" s="18">
        <v>0</v>
      </c>
      <c r="E5262" s="18">
        <v>2</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11</v>
      </c>
      <c r="B5263" s="17">
        <v>43522</v>
      </c>
      <c r="C5263" s="18">
        <v>26</v>
      </c>
      <c r="D5263" s="18">
        <v>2</v>
      </c>
      <c r="E5263" s="18">
        <v>24</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12</v>
      </c>
      <c r="B5264" s="17">
        <v>43522</v>
      </c>
      <c r="C5264" s="18">
        <v>22</v>
      </c>
      <c r="D5264" s="18">
        <v>0</v>
      </c>
      <c r="E5264" s="18">
        <v>22</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13</v>
      </c>
      <c r="B5265" s="17">
        <v>43522</v>
      </c>
      <c r="C5265" s="18">
        <v>5145</v>
      </c>
      <c r="D5265" s="18">
        <v>102</v>
      </c>
      <c r="E5265" s="18">
        <v>5011</v>
      </c>
      <c r="F5265" s="9">
        <v>32</v>
      </c>
      <c r="G5265" s="24">
        <f>WEEKNUM(Table1[[#This Row],[DateTime]])</f>
        <v>9</v>
      </c>
      <c r="H5265" s="24">
        <f>Table1[[#This Row],[Week]]+7</f>
        <v>16</v>
      </c>
      <c r="I5265" s="32">
        <f>VLOOKUP(Table1[[#This Row],[WeekName]],LookUp!A:B,2)</f>
        <v>43521</v>
      </c>
      <c r="J5265" s="48">
        <f>MONTH(Table1[[#This Row],[DateTime]])</f>
        <v>2</v>
      </c>
    </row>
    <row r="5266" spans="1:10" x14ac:dyDescent="0.25">
      <c r="A5266" s="15" t="s">
        <v>48</v>
      </c>
      <c r="B5266" s="17">
        <v>43522</v>
      </c>
      <c r="C5266" s="18">
        <v>357</v>
      </c>
      <c r="D5266" s="18">
        <v>3</v>
      </c>
      <c r="E5266" s="18">
        <v>354</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14</v>
      </c>
      <c r="B5267" s="17">
        <v>43522</v>
      </c>
      <c r="C5267" s="18">
        <v>376</v>
      </c>
      <c r="D5267" s="18">
        <v>1</v>
      </c>
      <c r="E5267" s="18">
        <v>375</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15</v>
      </c>
      <c r="B5268" s="17">
        <v>43522</v>
      </c>
      <c r="C5268" s="18">
        <v>14</v>
      </c>
      <c r="D5268" s="18">
        <v>2</v>
      </c>
      <c r="E5268" s="18">
        <v>12</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16</v>
      </c>
      <c r="B5269" s="17">
        <v>43522</v>
      </c>
      <c r="C5269" s="18">
        <v>17</v>
      </c>
      <c r="D5269" s="18">
        <v>2</v>
      </c>
      <c r="E5269" s="18">
        <v>15</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17</v>
      </c>
      <c r="B5270" s="17">
        <v>43522</v>
      </c>
      <c r="C5270" s="18">
        <v>246</v>
      </c>
      <c r="D5270" s="18">
        <v>52</v>
      </c>
      <c r="E5270" s="18">
        <v>194</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18</v>
      </c>
      <c r="B5271" s="17">
        <v>43522</v>
      </c>
      <c r="C5271" s="18">
        <v>169</v>
      </c>
      <c r="D5271" s="18">
        <v>3</v>
      </c>
      <c r="E5271" s="18">
        <v>166</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21</v>
      </c>
      <c r="B5272" s="17">
        <v>43522</v>
      </c>
      <c r="C5272" s="18">
        <v>29</v>
      </c>
      <c r="D5272" s="18">
        <v>2</v>
      </c>
      <c r="E5272" s="18">
        <v>27</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22</v>
      </c>
      <c r="B5273" s="17">
        <v>43522</v>
      </c>
      <c r="C5273" s="18">
        <v>6</v>
      </c>
      <c r="D5273" s="18">
        <v>1</v>
      </c>
      <c r="E5273" s="18">
        <v>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23</v>
      </c>
      <c r="B5274" s="17">
        <v>43522</v>
      </c>
      <c r="C5274" s="18">
        <v>270</v>
      </c>
      <c r="D5274" s="18">
        <v>0</v>
      </c>
      <c r="E5274" s="18">
        <v>270</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24</v>
      </c>
      <c r="B5275" s="17">
        <v>43522</v>
      </c>
      <c r="C5275" s="18">
        <v>6</v>
      </c>
      <c r="D5275" s="18">
        <v>3</v>
      </c>
      <c r="E5275" s="18">
        <v>3</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25</v>
      </c>
      <c r="B5276" s="17">
        <v>43522</v>
      </c>
      <c r="C5276" s="18">
        <v>270</v>
      </c>
      <c r="D5276" s="18">
        <v>0</v>
      </c>
      <c r="E5276" s="18">
        <v>270</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26</v>
      </c>
      <c r="B5277" s="17">
        <v>43522</v>
      </c>
      <c r="C5277" s="18">
        <v>970</v>
      </c>
      <c r="D5277" s="18">
        <v>8</v>
      </c>
      <c r="E5277" s="18">
        <v>962</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27</v>
      </c>
      <c r="B5278" s="17">
        <v>43522</v>
      </c>
      <c r="C5278" s="18">
        <v>2445</v>
      </c>
      <c r="D5278" s="18">
        <v>26</v>
      </c>
      <c r="E5278" s="18">
        <v>2419</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28</v>
      </c>
      <c r="B5279" s="17">
        <v>43522</v>
      </c>
      <c r="C5279" s="18">
        <v>182</v>
      </c>
      <c r="D5279" s="18">
        <v>12</v>
      </c>
      <c r="E5279" s="18">
        <v>170</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29</v>
      </c>
      <c r="B5280" s="17">
        <v>43522</v>
      </c>
      <c r="C5280" s="18">
        <v>52</v>
      </c>
      <c r="D5280" s="18">
        <v>0</v>
      </c>
      <c r="E5280" s="18">
        <v>52</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30</v>
      </c>
      <c r="B5281" s="17">
        <v>43522</v>
      </c>
      <c r="C5281" s="18">
        <v>24</v>
      </c>
      <c r="D5281" s="18">
        <v>0</v>
      </c>
      <c r="E5281" s="18">
        <v>24</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31</v>
      </c>
      <c r="B5282" s="17">
        <v>43522</v>
      </c>
      <c r="C5282" s="18">
        <v>20</v>
      </c>
      <c r="D5282" s="18">
        <v>2</v>
      </c>
      <c r="E5282" s="18">
        <v>18</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32</v>
      </c>
      <c r="B5283" s="17">
        <v>43522</v>
      </c>
      <c r="C5283" s="18">
        <v>273</v>
      </c>
      <c r="D5283" s="18">
        <v>15</v>
      </c>
      <c r="E5283" s="18">
        <v>258</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33</v>
      </c>
      <c r="B5284" s="17">
        <v>43522</v>
      </c>
      <c r="C5284" s="18">
        <v>131</v>
      </c>
      <c r="D5284" s="18">
        <v>25</v>
      </c>
      <c r="E5284" s="18">
        <v>106</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34</v>
      </c>
      <c r="B5285" s="17">
        <v>43522</v>
      </c>
      <c r="C5285" s="18">
        <v>175</v>
      </c>
      <c r="D5285" s="18">
        <v>22</v>
      </c>
      <c r="E5285" s="18">
        <v>153</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35</v>
      </c>
      <c r="B5286" s="17">
        <v>43522</v>
      </c>
      <c r="C5286" s="18">
        <v>608</v>
      </c>
      <c r="D5286" s="18">
        <v>28</v>
      </c>
      <c r="E5286" s="18">
        <v>580</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36</v>
      </c>
      <c r="B5287" s="17">
        <v>43522</v>
      </c>
      <c r="C5287" s="18">
        <v>608</v>
      </c>
      <c r="D5287" s="18">
        <v>0</v>
      </c>
      <c r="E5287" s="18">
        <v>608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37</v>
      </c>
      <c r="B5288" s="17">
        <v>43522</v>
      </c>
      <c r="C5288" s="18">
        <v>417</v>
      </c>
      <c r="D5288" s="18">
        <v>20</v>
      </c>
      <c r="E5288" s="18">
        <v>397</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38</v>
      </c>
      <c r="B5289" s="17">
        <v>43522</v>
      </c>
      <c r="C5289" s="18">
        <v>141</v>
      </c>
      <c r="D5289" s="18">
        <v>19</v>
      </c>
      <c r="E5289" s="18">
        <v>122</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39</v>
      </c>
      <c r="B5290" s="17">
        <v>43522</v>
      </c>
      <c r="C5290" s="18">
        <v>83</v>
      </c>
      <c r="D5290" s="18">
        <v>8</v>
      </c>
      <c r="E5290" s="18">
        <v>75</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40</v>
      </c>
      <c r="B5291" s="17">
        <v>43522</v>
      </c>
      <c r="C5291" s="18">
        <v>38</v>
      </c>
      <c r="D5291" s="18">
        <v>0</v>
      </c>
      <c r="E5291" s="18">
        <v>0</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41</v>
      </c>
      <c r="B5292" s="17">
        <v>43522</v>
      </c>
      <c r="C5292" s="18">
        <v>1187</v>
      </c>
      <c r="D5292" s="18">
        <v>208</v>
      </c>
      <c r="E5292" s="18">
        <v>979</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42</v>
      </c>
      <c r="B5293" s="17">
        <v>43522</v>
      </c>
      <c r="C5293" s="18">
        <v>5001</v>
      </c>
      <c r="D5293" s="18">
        <v>270</v>
      </c>
      <c r="E5293" s="18">
        <v>4731</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7</v>
      </c>
      <c r="B5297" s="17">
        <v>43523</v>
      </c>
      <c r="C5297" s="18">
        <v>21</v>
      </c>
      <c r="D5297" s="18">
        <v>2</v>
      </c>
      <c r="E5297" s="18">
        <v>19</v>
      </c>
      <c r="F5297" s="9">
        <v>0</v>
      </c>
      <c r="G5297" s="24">
        <f>WEEKNUM(Table1[[#This Row],[DateTime]])</f>
        <v>9</v>
      </c>
      <c r="H5297" s="24">
        <f>Table1[[#This Row],[Week]]+7</f>
        <v>16</v>
      </c>
      <c r="I5297" s="32">
        <f>VLOOKUP(Table1[[#This Row],[WeekName]],LookUp!A:B,2)</f>
        <v>43521</v>
      </c>
      <c r="J5297" s="48">
        <f>MONTH(Table1[[#This Row],[DateTime]])</f>
        <v>2</v>
      </c>
    </row>
    <row r="5298" spans="1:10" x14ac:dyDescent="0.25">
      <c r="A5298" s="15" t="s">
        <v>8</v>
      </c>
      <c r="B5298" s="17">
        <v>43523</v>
      </c>
      <c r="C5298" s="18">
        <v>68</v>
      </c>
      <c r="D5298" s="18">
        <v>13</v>
      </c>
      <c r="E5298" s="18">
        <v>55</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9</v>
      </c>
      <c r="B5299" s="17">
        <v>43523</v>
      </c>
      <c r="C5299" s="18">
        <v>34</v>
      </c>
      <c r="D5299" s="18">
        <v>0</v>
      </c>
      <c r="E5299" s="18">
        <v>34</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10</v>
      </c>
      <c r="B5300" s="17">
        <v>43523</v>
      </c>
      <c r="C5300" s="18">
        <v>3</v>
      </c>
      <c r="D5300" s="18">
        <v>0</v>
      </c>
      <c r="E5300" s="18">
        <v>3</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11</v>
      </c>
      <c r="B5301" s="17">
        <v>43523</v>
      </c>
      <c r="C5301" s="18">
        <v>15</v>
      </c>
      <c r="D5301" s="18">
        <v>1</v>
      </c>
      <c r="E5301" s="18">
        <v>14</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12</v>
      </c>
      <c r="B5302" s="17">
        <v>43523</v>
      </c>
      <c r="C5302" s="18">
        <v>11</v>
      </c>
      <c r="D5302" s="18">
        <v>0</v>
      </c>
      <c r="E5302" s="18">
        <v>11</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13</v>
      </c>
      <c r="B5303" s="17">
        <v>43523</v>
      </c>
      <c r="C5303" s="18">
        <v>4136</v>
      </c>
      <c r="D5303" s="18">
        <v>120</v>
      </c>
      <c r="E5303" s="18">
        <v>3997</v>
      </c>
      <c r="F5303" s="9">
        <v>19</v>
      </c>
      <c r="G5303" s="24">
        <f>WEEKNUM(Table1[[#This Row],[DateTime]])</f>
        <v>9</v>
      </c>
      <c r="H5303" s="24">
        <f>Table1[[#This Row],[Week]]+7</f>
        <v>16</v>
      </c>
      <c r="I5303" s="32">
        <f>VLOOKUP(Table1[[#This Row],[WeekName]],LookUp!A:B,2)</f>
        <v>43521</v>
      </c>
      <c r="J5303" s="48">
        <f>MONTH(Table1[[#This Row],[DateTime]])</f>
        <v>2</v>
      </c>
    </row>
    <row r="5304" spans="1:10" x14ac:dyDescent="0.25">
      <c r="A5304" s="15" t="s">
        <v>48</v>
      </c>
      <c r="B5304" s="17">
        <v>43523</v>
      </c>
      <c r="C5304" s="18">
        <v>307</v>
      </c>
      <c r="D5304" s="18">
        <v>4</v>
      </c>
      <c r="E5304" s="18">
        <v>303</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14</v>
      </c>
      <c r="B5305" s="17">
        <v>43523</v>
      </c>
      <c r="C5305" s="18">
        <v>307</v>
      </c>
      <c r="D5305" s="18">
        <v>0</v>
      </c>
      <c r="E5305" s="18">
        <v>307</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17</v>
      </c>
      <c r="B5306" s="17">
        <v>43523</v>
      </c>
      <c r="C5306" s="18">
        <v>193</v>
      </c>
      <c r="D5306" s="18">
        <v>44</v>
      </c>
      <c r="E5306" s="18">
        <v>149</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18</v>
      </c>
      <c r="B5307" s="17">
        <v>43523</v>
      </c>
      <c r="C5307" s="18">
        <v>126</v>
      </c>
      <c r="D5307" s="18">
        <v>3</v>
      </c>
      <c r="E5307" s="18">
        <v>123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21</v>
      </c>
      <c r="B5308" s="17">
        <v>43523</v>
      </c>
      <c r="C5308" s="18">
        <v>23</v>
      </c>
      <c r="D5308" s="18">
        <v>0</v>
      </c>
      <c r="E5308" s="18">
        <v>23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22</v>
      </c>
      <c r="B5309" s="17">
        <v>43523</v>
      </c>
      <c r="C5309" s="18">
        <v>4</v>
      </c>
      <c r="D5309" s="18">
        <v>0</v>
      </c>
      <c r="E5309" s="18">
        <v>4</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23</v>
      </c>
      <c r="B5310" s="17">
        <v>43523</v>
      </c>
      <c r="C5310" s="18">
        <v>193</v>
      </c>
      <c r="D5310" s="18">
        <v>0</v>
      </c>
      <c r="E5310" s="18">
        <v>193</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24</v>
      </c>
      <c r="B5311" s="17">
        <v>43523</v>
      </c>
      <c r="C5311" s="18">
        <v>1</v>
      </c>
      <c r="D5311" s="18">
        <v>0</v>
      </c>
      <c r="E5311" s="18">
        <v>1</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25</v>
      </c>
      <c r="B5312" s="17">
        <v>43523</v>
      </c>
      <c r="C5312" s="18">
        <v>193</v>
      </c>
      <c r="D5312" s="18">
        <v>0</v>
      </c>
      <c r="E5312" s="18">
        <v>193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26</v>
      </c>
      <c r="B5313" s="17">
        <v>43523</v>
      </c>
      <c r="C5313" s="18">
        <v>769</v>
      </c>
      <c r="D5313" s="18">
        <v>9</v>
      </c>
      <c r="E5313" s="18">
        <v>759</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27</v>
      </c>
      <c r="B5314" s="17">
        <v>43523</v>
      </c>
      <c r="C5314" s="18">
        <v>1932</v>
      </c>
      <c r="D5314" s="18">
        <v>9</v>
      </c>
      <c r="E5314" s="18">
        <v>1923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28</v>
      </c>
      <c r="B5315" s="17">
        <v>43523</v>
      </c>
      <c r="C5315" s="18">
        <v>150</v>
      </c>
      <c r="D5315" s="18">
        <v>9</v>
      </c>
      <c r="E5315" s="18">
        <v>141</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29</v>
      </c>
      <c r="B5316" s="17">
        <v>43523</v>
      </c>
      <c r="C5316" s="18">
        <v>27</v>
      </c>
      <c r="D5316" s="18">
        <v>1</v>
      </c>
      <c r="E5316" s="18">
        <v>26</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30</v>
      </c>
      <c r="B5317" s="17">
        <v>43523</v>
      </c>
      <c r="C5317" s="18">
        <v>27</v>
      </c>
      <c r="D5317" s="18">
        <v>0</v>
      </c>
      <c r="E5317" s="18">
        <v>27</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31</v>
      </c>
      <c r="B5318" s="17">
        <v>43523</v>
      </c>
      <c r="C5318" s="18">
        <v>13</v>
      </c>
      <c r="D5318" s="18">
        <v>2</v>
      </c>
      <c r="E5318" s="18">
        <v>11</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32</v>
      </c>
      <c r="B5319" s="17">
        <v>43523</v>
      </c>
      <c r="C5319" s="18">
        <v>231</v>
      </c>
      <c r="D5319" s="18">
        <v>6</v>
      </c>
      <c r="E5319" s="18">
        <v>225</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33</v>
      </c>
      <c r="B5320" s="17">
        <v>43523</v>
      </c>
      <c r="C5320" s="18">
        <v>94</v>
      </c>
      <c r="D5320" s="18">
        <v>14</v>
      </c>
      <c r="E5320" s="18">
        <v>80</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34</v>
      </c>
      <c r="B5321" s="17">
        <v>43523</v>
      </c>
      <c r="C5321" s="18">
        <v>120</v>
      </c>
      <c r="D5321" s="18">
        <v>12</v>
      </c>
      <c r="E5321" s="18">
        <v>108</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35</v>
      </c>
      <c r="B5322" s="17">
        <v>43523</v>
      </c>
      <c r="C5322" s="18">
        <v>481</v>
      </c>
      <c r="D5322" s="18">
        <v>18</v>
      </c>
      <c r="E5322" s="18">
        <v>463</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36</v>
      </c>
      <c r="B5323" s="17">
        <v>43523</v>
      </c>
      <c r="C5323" s="18">
        <v>481</v>
      </c>
      <c r="D5323" s="18">
        <v>0</v>
      </c>
      <c r="E5323" s="18">
        <v>481</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37</v>
      </c>
      <c r="B5324" s="17">
        <v>43523</v>
      </c>
      <c r="C5324" s="18">
        <v>314</v>
      </c>
      <c r="D5324" s="18">
        <v>28</v>
      </c>
      <c r="E5324" s="18">
        <v>286</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38</v>
      </c>
      <c r="B5325" s="17">
        <v>43523</v>
      </c>
      <c r="C5325" s="18">
        <v>105</v>
      </c>
      <c r="D5325" s="18">
        <v>11</v>
      </c>
      <c r="E5325" s="18">
        <v>94</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39</v>
      </c>
      <c r="B5326" s="17">
        <v>43523</v>
      </c>
      <c r="C5326" s="18">
        <v>71</v>
      </c>
      <c r="D5326" s="18">
        <v>8</v>
      </c>
      <c r="E5326" s="18">
        <v>63</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40</v>
      </c>
      <c r="B5327" s="17">
        <v>43523</v>
      </c>
      <c r="C5327" s="18">
        <v>39</v>
      </c>
      <c r="D5327" s="18">
        <v>0</v>
      </c>
      <c r="E5327" s="18">
        <v>0</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41</v>
      </c>
      <c r="B5328" s="17">
        <v>43523</v>
      </c>
      <c r="C5328" s="18">
        <v>918</v>
      </c>
      <c r="D5328" s="18">
        <v>172</v>
      </c>
      <c r="E5328" s="18">
        <v>746</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42</v>
      </c>
      <c r="B5329" s="17">
        <v>43523</v>
      </c>
      <c r="C5329" s="18">
        <v>3992</v>
      </c>
      <c r="D5329" s="18">
        <v>243</v>
      </c>
      <c r="E5329" s="18">
        <v>3748</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7</v>
      </c>
      <c r="B5332" s="17">
        <v>43524</v>
      </c>
      <c r="C5332" s="18">
        <v>21</v>
      </c>
      <c r="D5332" s="18">
        <v>2</v>
      </c>
      <c r="E5332" s="18">
        <v>19</v>
      </c>
      <c r="F5332" s="9">
        <v>0</v>
      </c>
      <c r="G5332" s="24">
        <f>WEEKNUM(Table1[[#This Row],[DateTime]])</f>
        <v>9</v>
      </c>
      <c r="H5332" s="24">
        <f>Table1[[#This Row],[Week]]+7</f>
        <v>16</v>
      </c>
      <c r="I5332" s="32">
        <f>VLOOKUP(Table1[[#This Row],[WeekName]],LookUp!A:B,2)</f>
        <v>43521</v>
      </c>
      <c r="J5332" s="48">
        <f>MONTH(Table1[[#This Row],[DateTime]])</f>
        <v>2</v>
      </c>
    </row>
    <row r="5333" spans="1:10" x14ac:dyDescent="0.25">
      <c r="A5333" s="15" t="s">
        <v>8</v>
      </c>
      <c r="B5333" s="17">
        <v>43524</v>
      </c>
      <c r="C5333" s="18">
        <v>77</v>
      </c>
      <c r="D5333" s="18">
        <v>9</v>
      </c>
      <c r="E5333" s="18">
        <v>68</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9</v>
      </c>
      <c r="B5334" s="17">
        <v>43524</v>
      </c>
      <c r="C5334" s="18">
        <v>47</v>
      </c>
      <c r="D5334" s="18">
        <v>2</v>
      </c>
      <c r="E5334" s="18">
        <v>45</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10</v>
      </c>
      <c r="B5335" s="17">
        <v>43524</v>
      </c>
      <c r="C5335" s="18">
        <v>2</v>
      </c>
      <c r="D5335" s="18">
        <v>0</v>
      </c>
      <c r="E5335" s="18">
        <v>2</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11</v>
      </c>
      <c r="B5336" s="17">
        <v>43524</v>
      </c>
      <c r="C5336" s="18">
        <v>10</v>
      </c>
      <c r="D5336" s="18">
        <v>0</v>
      </c>
      <c r="E5336" s="18">
        <v>10</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12</v>
      </c>
      <c r="B5337" s="17">
        <v>43524</v>
      </c>
      <c r="C5337" s="18">
        <v>8</v>
      </c>
      <c r="D5337" s="18">
        <v>0</v>
      </c>
      <c r="E5337" s="18">
        <v>8</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13</v>
      </c>
      <c r="B5338" s="17">
        <v>43524</v>
      </c>
      <c r="C5338" s="18">
        <v>4488</v>
      </c>
      <c r="D5338" s="18">
        <v>103</v>
      </c>
      <c r="E5338" s="18">
        <v>4341</v>
      </c>
      <c r="F5338" s="9">
        <v>44</v>
      </c>
      <c r="G5338" s="24">
        <f>WEEKNUM(Table1[[#This Row],[DateTime]])</f>
        <v>9</v>
      </c>
      <c r="H5338" s="24">
        <f>Table1[[#This Row],[Week]]+7</f>
        <v>16</v>
      </c>
      <c r="I5338" s="32">
        <f>VLOOKUP(Table1[[#This Row],[WeekName]],LookUp!A:B,2)</f>
        <v>43521</v>
      </c>
      <c r="J5338" s="48">
        <f>MONTH(Table1[[#This Row],[DateTime]])</f>
        <v>2</v>
      </c>
    </row>
    <row r="5339" spans="1:10" x14ac:dyDescent="0.25">
      <c r="A5339" s="15" t="s">
        <v>48</v>
      </c>
      <c r="B5339" s="17">
        <v>43524</v>
      </c>
      <c r="C5339" s="18">
        <v>339</v>
      </c>
      <c r="D5339" s="18">
        <v>3</v>
      </c>
      <c r="E5339" s="18">
        <v>336</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14</v>
      </c>
      <c r="B5340" s="17">
        <v>43524</v>
      </c>
      <c r="C5340" s="18">
        <v>339</v>
      </c>
      <c r="D5340" s="18">
        <v>0</v>
      </c>
      <c r="E5340" s="18">
        <v>339</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17</v>
      </c>
      <c r="B5341" s="17">
        <v>43524</v>
      </c>
      <c r="C5341" s="18">
        <v>195</v>
      </c>
      <c r="D5341" s="18">
        <v>30</v>
      </c>
      <c r="E5341" s="18">
        <v>165</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18</v>
      </c>
      <c r="B5342" s="17">
        <v>43524</v>
      </c>
      <c r="C5342" s="18">
        <v>144</v>
      </c>
      <c r="D5342" s="18">
        <v>4</v>
      </c>
      <c r="E5342" s="18">
        <v>140</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21</v>
      </c>
      <c r="B5343" s="17">
        <v>43524</v>
      </c>
      <c r="C5343" s="18">
        <v>21</v>
      </c>
      <c r="D5343" s="18">
        <v>1</v>
      </c>
      <c r="E5343" s="18">
        <v>20</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22</v>
      </c>
      <c r="B5344" s="17">
        <v>43524</v>
      </c>
      <c r="C5344" s="18">
        <v>6</v>
      </c>
      <c r="D5344" s="18">
        <v>0</v>
      </c>
      <c r="E5344" s="18">
        <v>6</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23</v>
      </c>
      <c r="B5345" s="17">
        <v>43524</v>
      </c>
      <c r="C5345" s="18">
        <v>195</v>
      </c>
      <c r="D5345" s="18">
        <v>0</v>
      </c>
      <c r="E5345" s="18">
        <v>195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24</v>
      </c>
      <c r="B5346" s="17">
        <v>43524</v>
      </c>
      <c r="C5346" s="18">
        <v>1</v>
      </c>
      <c r="D5346" s="18">
        <v>0</v>
      </c>
      <c r="E5346" s="18">
        <v>1</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25</v>
      </c>
      <c r="B5347" s="17">
        <v>43524</v>
      </c>
      <c r="C5347" s="18">
        <v>195</v>
      </c>
      <c r="D5347" s="18">
        <v>0</v>
      </c>
      <c r="E5347" s="18">
        <v>195</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26</v>
      </c>
      <c r="B5348" s="17">
        <v>43524</v>
      </c>
      <c r="C5348" s="18">
        <v>726</v>
      </c>
      <c r="D5348" s="18">
        <v>9</v>
      </c>
      <c r="E5348" s="18">
        <v>718</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27</v>
      </c>
      <c r="B5349" s="17">
        <v>43524</v>
      </c>
      <c r="C5349" s="18">
        <v>2150</v>
      </c>
      <c r="D5349" s="18">
        <v>10</v>
      </c>
      <c r="E5349" s="18">
        <v>2140</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28</v>
      </c>
      <c r="B5350" s="17">
        <v>43524</v>
      </c>
      <c r="C5350" s="18">
        <v>186</v>
      </c>
      <c r="D5350" s="18">
        <v>11</v>
      </c>
      <c r="E5350" s="18">
        <v>175</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29</v>
      </c>
      <c r="B5351" s="17">
        <v>43524</v>
      </c>
      <c r="C5351" s="18">
        <v>28</v>
      </c>
      <c r="D5351" s="18">
        <v>1</v>
      </c>
      <c r="E5351" s="18">
        <v>27</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30</v>
      </c>
      <c r="B5352" s="17">
        <v>43524</v>
      </c>
      <c r="C5352" s="18">
        <v>22</v>
      </c>
      <c r="D5352" s="18">
        <v>0</v>
      </c>
      <c r="E5352" s="18">
        <v>22</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31</v>
      </c>
      <c r="B5353" s="17">
        <v>43524</v>
      </c>
      <c r="C5353" s="18">
        <v>18</v>
      </c>
      <c r="D5353" s="18">
        <v>2</v>
      </c>
      <c r="E5353" s="18">
        <v>16</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32</v>
      </c>
      <c r="B5354" s="17">
        <v>43524</v>
      </c>
      <c r="C5354" s="18">
        <v>259</v>
      </c>
      <c r="D5354" s="18">
        <v>10</v>
      </c>
      <c r="E5354" s="18">
        <v>249</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33</v>
      </c>
      <c r="B5355" s="17">
        <v>43524</v>
      </c>
      <c r="C5355" s="18">
        <v>90</v>
      </c>
      <c r="D5355" s="18">
        <v>13</v>
      </c>
      <c r="E5355" s="18">
        <v>77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34</v>
      </c>
      <c r="B5356" s="17">
        <v>43524</v>
      </c>
      <c r="C5356" s="18">
        <v>120</v>
      </c>
      <c r="D5356" s="18">
        <v>10</v>
      </c>
      <c r="E5356" s="18">
        <v>110</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35</v>
      </c>
      <c r="B5357" s="17">
        <v>43524</v>
      </c>
      <c r="C5357" s="18">
        <v>555</v>
      </c>
      <c r="D5357" s="18">
        <v>35</v>
      </c>
      <c r="E5357" s="18">
        <v>520</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36</v>
      </c>
      <c r="B5358" s="17">
        <v>43524</v>
      </c>
      <c r="C5358" s="18">
        <v>555</v>
      </c>
      <c r="D5358" s="18">
        <v>0</v>
      </c>
      <c r="E5358" s="18">
        <v>555</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37</v>
      </c>
      <c r="B5359" s="17">
        <v>43524</v>
      </c>
      <c r="C5359" s="18">
        <v>323</v>
      </c>
      <c r="D5359" s="18">
        <v>22</v>
      </c>
      <c r="E5359" s="18">
        <v>301</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38</v>
      </c>
      <c r="B5360" s="17">
        <v>43524</v>
      </c>
      <c r="C5360" s="18">
        <v>102</v>
      </c>
      <c r="D5360" s="18">
        <v>14</v>
      </c>
      <c r="E5360" s="18">
        <v>88</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39</v>
      </c>
      <c r="B5361" s="17">
        <v>43524</v>
      </c>
      <c r="C5361" s="18">
        <v>77</v>
      </c>
      <c r="D5361" s="18">
        <v>9</v>
      </c>
      <c r="E5361" s="18">
        <v>68</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40</v>
      </c>
      <c r="B5362" s="17">
        <v>43524</v>
      </c>
      <c r="C5362" s="18">
        <v>31</v>
      </c>
      <c r="D5362" s="18">
        <v>0</v>
      </c>
      <c r="E5362" s="18">
        <v>0</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41</v>
      </c>
      <c r="B5363" s="17">
        <v>43524</v>
      </c>
      <c r="C5363" s="18">
        <v>962</v>
      </c>
      <c r="D5363" s="18">
        <v>193</v>
      </c>
      <c r="E5363" s="18">
        <v>769</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42</v>
      </c>
      <c r="B5364" s="17">
        <v>43524</v>
      </c>
      <c r="C5364" s="18">
        <v>4337</v>
      </c>
      <c r="D5364" s="18">
        <v>311</v>
      </c>
      <c r="E5364" s="18">
        <v>4027</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7</v>
      </c>
      <c r="B5367" s="17">
        <v>43525</v>
      </c>
      <c r="C5367" s="18">
        <v>20</v>
      </c>
      <c r="D5367" s="18">
        <v>0</v>
      </c>
      <c r="E5367" s="18">
        <v>20</v>
      </c>
      <c r="F5367" s="9">
        <v>0</v>
      </c>
      <c r="G5367" s="24">
        <f>WEEKNUM(Table1[[#This Row],[DateTime]])</f>
        <v>9</v>
      </c>
      <c r="H5367" s="24">
        <f>Table1[[#This Row],[Week]]+7</f>
        <v>16</v>
      </c>
      <c r="I5367" s="32">
        <f>VLOOKUP(Table1[[#This Row],[WeekName]],LookUp!A:B,2)</f>
        <v>43521</v>
      </c>
      <c r="J5367" s="48">
        <f>MONTH(Table1[[#This Row],[DateTime]])</f>
        <v>3</v>
      </c>
    </row>
    <row r="5368" spans="1:10" x14ac:dyDescent="0.25">
      <c r="A5368" s="15" t="s">
        <v>8</v>
      </c>
      <c r="B5368" s="17">
        <v>43525</v>
      </c>
      <c r="C5368" s="18">
        <v>83</v>
      </c>
      <c r="D5368" s="18">
        <v>11</v>
      </c>
      <c r="E5368" s="18">
        <v>72</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9</v>
      </c>
      <c r="B5369" s="17">
        <v>43525</v>
      </c>
      <c r="C5369" s="18">
        <v>52</v>
      </c>
      <c r="D5369" s="18">
        <v>1</v>
      </c>
      <c r="E5369" s="18">
        <v>51</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10</v>
      </c>
      <c r="B5370" s="17">
        <v>43525</v>
      </c>
      <c r="C5370" s="18">
        <v>4</v>
      </c>
      <c r="D5370" s="18">
        <v>0</v>
      </c>
      <c r="E5370" s="18">
        <v>4</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11</v>
      </c>
      <c r="B5371" s="17">
        <v>43525</v>
      </c>
      <c r="C5371" s="18">
        <v>17</v>
      </c>
      <c r="D5371" s="18">
        <v>2</v>
      </c>
      <c r="E5371" s="18">
        <v>15</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12</v>
      </c>
      <c r="B5372" s="17">
        <v>43525</v>
      </c>
      <c r="C5372" s="18">
        <v>11</v>
      </c>
      <c r="D5372" s="18">
        <v>0</v>
      </c>
      <c r="E5372" s="18">
        <v>11</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13</v>
      </c>
      <c r="B5373" s="17">
        <v>43525</v>
      </c>
      <c r="C5373" s="18">
        <v>5322</v>
      </c>
      <c r="D5373" s="18">
        <v>148</v>
      </c>
      <c r="E5373" s="18">
        <v>5132</v>
      </c>
      <c r="F5373" s="9">
        <v>42</v>
      </c>
      <c r="G5373" s="24">
        <f>WEEKNUM(Table1[[#This Row],[DateTime]])</f>
        <v>9</v>
      </c>
      <c r="H5373" s="24">
        <f>Table1[[#This Row],[Week]]+7</f>
        <v>16</v>
      </c>
      <c r="I5373" s="32">
        <f>VLOOKUP(Table1[[#This Row],[WeekName]],LookUp!A:B,2)</f>
        <v>43521</v>
      </c>
      <c r="J5373" s="48">
        <f>MONTH(Table1[[#This Row],[DateTime]])</f>
        <v>3</v>
      </c>
    </row>
    <row r="5374" spans="1:10" x14ac:dyDescent="0.25">
      <c r="A5374" s="15" t="s">
        <v>48</v>
      </c>
      <c r="B5374" s="17">
        <v>43525</v>
      </c>
      <c r="C5374" s="18">
        <v>346</v>
      </c>
      <c r="D5374" s="18">
        <v>5</v>
      </c>
      <c r="E5374" s="18">
        <v>341</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14</v>
      </c>
      <c r="B5375" s="17">
        <v>43525</v>
      </c>
      <c r="C5375" s="18">
        <v>346</v>
      </c>
      <c r="D5375" s="18">
        <v>0</v>
      </c>
      <c r="E5375" s="18">
        <v>346</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17</v>
      </c>
      <c r="B5376" s="17">
        <v>43525</v>
      </c>
      <c r="C5376" s="18">
        <v>194</v>
      </c>
      <c r="D5376" s="18">
        <v>36</v>
      </c>
      <c r="E5376" s="18">
        <v>158</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18</v>
      </c>
      <c r="B5377" s="17">
        <v>43525</v>
      </c>
      <c r="C5377" s="18">
        <v>116</v>
      </c>
      <c r="D5377" s="18">
        <v>0</v>
      </c>
      <c r="E5377" s="18">
        <v>116</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21</v>
      </c>
      <c r="B5378" s="17">
        <v>43525</v>
      </c>
      <c r="C5378" s="18">
        <v>42</v>
      </c>
      <c r="D5378" s="18">
        <v>2</v>
      </c>
      <c r="E5378" s="18">
        <v>40</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22</v>
      </c>
      <c r="B5379" s="17">
        <v>43525</v>
      </c>
      <c r="C5379" s="18">
        <v>10</v>
      </c>
      <c r="D5379" s="18">
        <v>0</v>
      </c>
      <c r="E5379" s="18">
        <v>10</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23</v>
      </c>
      <c r="B5380" s="17">
        <v>43525</v>
      </c>
      <c r="C5380" s="18">
        <v>194</v>
      </c>
      <c r="D5380" s="18">
        <v>0</v>
      </c>
      <c r="E5380" s="18">
        <v>194</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24</v>
      </c>
      <c r="B5381" s="17">
        <v>43525</v>
      </c>
      <c r="C5381" s="18">
        <v>4</v>
      </c>
      <c r="D5381" s="18">
        <v>0</v>
      </c>
      <c r="E5381" s="18">
        <v>4</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25</v>
      </c>
      <c r="B5382" s="17">
        <v>43525</v>
      </c>
      <c r="C5382" s="18">
        <v>194</v>
      </c>
      <c r="D5382" s="18">
        <v>0</v>
      </c>
      <c r="E5382" s="18">
        <v>194</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26</v>
      </c>
      <c r="B5383" s="17">
        <v>43525</v>
      </c>
      <c r="C5383" s="18">
        <v>867</v>
      </c>
      <c r="D5383" s="18">
        <v>11</v>
      </c>
      <c r="E5383" s="18">
        <v>856</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27</v>
      </c>
      <c r="B5384" s="17">
        <v>43525</v>
      </c>
      <c r="C5384" s="18">
        <v>2627</v>
      </c>
      <c r="D5384" s="18">
        <v>14</v>
      </c>
      <c r="E5384" s="18">
        <v>2613</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28</v>
      </c>
      <c r="B5385" s="17">
        <v>43525</v>
      </c>
      <c r="C5385" s="18">
        <v>198</v>
      </c>
      <c r="D5385" s="18">
        <v>13</v>
      </c>
      <c r="E5385" s="18">
        <v>185</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29</v>
      </c>
      <c r="B5386" s="17">
        <v>43525</v>
      </c>
      <c r="C5386" s="18">
        <v>32</v>
      </c>
      <c r="D5386" s="18">
        <v>0</v>
      </c>
      <c r="E5386" s="18">
        <v>32</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30</v>
      </c>
      <c r="B5387" s="17">
        <v>43525</v>
      </c>
      <c r="C5387" s="18">
        <v>17</v>
      </c>
      <c r="D5387" s="18">
        <v>1</v>
      </c>
      <c r="E5387" s="18">
        <v>16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31</v>
      </c>
      <c r="B5388" s="17">
        <v>43525</v>
      </c>
      <c r="C5388" s="18">
        <v>13</v>
      </c>
      <c r="D5388" s="18">
        <v>0</v>
      </c>
      <c r="E5388" s="18">
        <v>13</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32</v>
      </c>
      <c r="B5389" s="17">
        <v>43525</v>
      </c>
      <c r="C5389" s="18">
        <v>328</v>
      </c>
      <c r="D5389" s="18">
        <v>15</v>
      </c>
      <c r="E5389" s="18">
        <v>313</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33</v>
      </c>
      <c r="B5390" s="17">
        <v>43525</v>
      </c>
      <c r="C5390" s="18">
        <v>135</v>
      </c>
      <c r="D5390" s="18">
        <v>21</v>
      </c>
      <c r="E5390" s="18">
        <v>114</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34</v>
      </c>
      <c r="B5391" s="17">
        <v>43525</v>
      </c>
      <c r="C5391" s="18">
        <v>178</v>
      </c>
      <c r="D5391" s="18">
        <v>32</v>
      </c>
      <c r="E5391" s="18">
        <v>146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35</v>
      </c>
      <c r="B5392" s="17">
        <v>43525</v>
      </c>
      <c r="C5392" s="18">
        <v>666</v>
      </c>
      <c r="D5392" s="18">
        <v>38</v>
      </c>
      <c r="E5392" s="18">
        <v>628</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36</v>
      </c>
      <c r="B5393" s="17">
        <v>43525</v>
      </c>
      <c r="C5393" s="18">
        <v>666</v>
      </c>
      <c r="D5393" s="18">
        <v>0</v>
      </c>
      <c r="E5393" s="18">
        <v>666</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37</v>
      </c>
      <c r="B5394" s="17">
        <v>43525</v>
      </c>
      <c r="C5394" s="18">
        <v>378</v>
      </c>
      <c r="D5394" s="18">
        <v>21</v>
      </c>
      <c r="E5394" s="18">
        <v>357</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38</v>
      </c>
      <c r="B5395" s="17">
        <v>43525</v>
      </c>
      <c r="C5395" s="18">
        <v>112</v>
      </c>
      <c r="D5395" s="18">
        <v>17</v>
      </c>
      <c r="E5395" s="18">
        <v>95</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39</v>
      </c>
      <c r="B5396" s="17">
        <v>43525</v>
      </c>
      <c r="C5396" s="18">
        <v>98</v>
      </c>
      <c r="D5396" s="18">
        <v>12</v>
      </c>
      <c r="E5396" s="18">
        <v>86</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40</v>
      </c>
      <c r="B5397" s="17">
        <v>43525</v>
      </c>
      <c r="C5397" s="18">
        <v>39</v>
      </c>
      <c r="D5397" s="18">
        <v>0</v>
      </c>
      <c r="E5397" s="18">
        <v>0</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41</v>
      </c>
      <c r="B5398" s="17">
        <v>43525</v>
      </c>
      <c r="C5398" s="18">
        <v>1054</v>
      </c>
      <c r="D5398" s="18">
        <v>214</v>
      </c>
      <c r="E5398" s="18">
        <v>840</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42</v>
      </c>
      <c r="B5399" s="17">
        <v>43525</v>
      </c>
      <c r="C5399" s="18">
        <v>5125</v>
      </c>
      <c r="D5399" s="18">
        <v>406</v>
      </c>
      <c r="E5399" s="18">
        <v>4719</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7</v>
      </c>
      <c r="B5402" s="17">
        <v>43526</v>
      </c>
      <c r="C5402" s="18">
        <v>5</v>
      </c>
      <c r="D5402" s="18">
        <v>0</v>
      </c>
      <c r="E5402" s="18">
        <v>5</v>
      </c>
      <c r="F5402" s="9">
        <v>0</v>
      </c>
      <c r="G5402" s="24">
        <f>WEEKNUM(Table1[[#This Row],[DateTime]])</f>
        <v>9</v>
      </c>
      <c r="H5402" s="24">
        <f>Table1[[#This Row],[Week]]+7</f>
        <v>16</v>
      </c>
      <c r="I5402" s="32">
        <f>VLOOKUP(Table1[[#This Row],[WeekName]],LookUp!A:B,2)</f>
        <v>43521</v>
      </c>
      <c r="J5402" s="48">
        <f>MONTH(Table1[[#This Row],[DateTime]])</f>
        <v>3</v>
      </c>
    </row>
    <row r="5403" spans="1:10" x14ac:dyDescent="0.25">
      <c r="A5403" s="15" t="s">
        <v>8</v>
      </c>
      <c r="B5403" s="17">
        <v>43526</v>
      </c>
      <c r="C5403" s="18">
        <v>15</v>
      </c>
      <c r="D5403" s="18">
        <v>0</v>
      </c>
      <c r="E5403" s="18">
        <v>15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9</v>
      </c>
      <c r="B5404" s="17">
        <v>43526</v>
      </c>
      <c r="C5404" s="18">
        <v>10</v>
      </c>
      <c r="D5404" s="18">
        <v>1</v>
      </c>
      <c r="E5404" s="18">
        <v>9</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11</v>
      </c>
      <c r="B5405" s="17">
        <v>43526</v>
      </c>
      <c r="C5405" s="18">
        <v>5</v>
      </c>
      <c r="D5405" s="18">
        <v>0</v>
      </c>
      <c r="E5405" s="18">
        <v>5</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12</v>
      </c>
      <c r="B5406" s="17">
        <v>43526</v>
      </c>
      <c r="C5406" s="18">
        <v>5</v>
      </c>
      <c r="D5406" s="18">
        <v>1</v>
      </c>
      <c r="E5406" s="18">
        <v>4</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13</v>
      </c>
      <c r="B5407" s="17">
        <v>43526</v>
      </c>
      <c r="C5407" s="18">
        <v>629</v>
      </c>
      <c r="D5407" s="18">
        <v>22</v>
      </c>
      <c r="E5407" s="18">
        <v>596</v>
      </c>
      <c r="F5407" s="9">
        <v>11</v>
      </c>
      <c r="G5407" s="24">
        <f>WEEKNUM(Table1[[#This Row],[DateTime]])</f>
        <v>9</v>
      </c>
      <c r="H5407" s="24">
        <f>Table1[[#This Row],[Week]]+7</f>
        <v>16</v>
      </c>
      <c r="I5407" s="32">
        <f>VLOOKUP(Table1[[#This Row],[WeekName]],LookUp!A:B,2)</f>
        <v>43521</v>
      </c>
      <c r="J5407" s="48">
        <f>MONTH(Table1[[#This Row],[DateTime]])</f>
        <v>3</v>
      </c>
    </row>
    <row r="5408" spans="1:10" x14ac:dyDescent="0.25">
      <c r="A5408" s="15" t="s">
        <v>48</v>
      </c>
      <c r="B5408" s="17">
        <v>43526</v>
      </c>
      <c r="C5408" s="18">
        <v>45</v>
      </c>
      <c r="D5408" s="18">
        <v>1</v>
      </c>
      <c r="E5408" s="18">
        <v>44</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14</v>
      </c>
      <c r="B5409" s="17">
        <v>43526</v>
      </c>
      <c r="C5409" s="18">
        <v>45</v>
      </c>
      <c r="D5409" s="18">
        <v>0</v>
      </c>
      <c r="E5409" s="18">
        <v>45</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17</v>
      </c>
      <c r="B5410" s="17">
        <v>43526</v>
      </c>
      <c r="C5410" s="18">
        <v>28</v>
      </c>
      <c r="D5410" s="18">
        <v>6</v>
      </c>
      <c r="E5410" s="18">
        <v>22</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18</v>
      </c>
      <c r="B5411" s="17">
        <v>43526</v>
      </c>
      <c r="C5411" s="18">
        <v>19</v>
      </c>
      <c r="D5411" s="18">
        <v>0</v>
      </c>
      <c r="E5411" s="18">
        <v>19</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21</v>
      </c>
      <c r="B5412" s="17">
        <v>43526</v>
      </c>
      <c r="C5412" s="18">
        <v>3</v>
      </c>
      <c r="D5412" s="18">
        <v>0</v>
      </c>
      <c r="E5412" s="18">
        <v>3</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22</v>
      </c>
      <c r="B5413" s="17">
        <v>43526</v>
      </c>
      <c r="C5413" s="18">
        <v>2</v>
      </c>
      <c r="D5413" s="18">
        <v>0</v>
      </c>
      <c r="E5413" s="18">
        <v>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23</v>
      </c>
      <c r="B5414" s="17">
        <v>43526</v>
      </c>
      <c r="C5414" s="18">
        <v>28</v>
      </c>
      <c r="D5414" s="18">
        <v>0</v>
      </c>
      <c r="E5414" s="18">
        <v>28</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25</v>
      </c>
      <c r="B5415" s="17">
        <v>43526</v>
      </c>
      <c r="C5415" s="18">
        <v>28</v>
      </c>
      <c r="D5415" s="18">
        <v>0</v>
      </c>
      <c r="E5415" s="18">
        <v>28</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26</v>
      </c>
      <c r="B5416" s="17">
        <v>43526</v>
      </c>
      <c r="C5416" s="18">
        <v>75</v>
      </c>
      <c r="D5416" s="18">
        <v>0</v>
      </c>
      <c r="E5416" s="18">
        <v>75</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27</v>
      </c>
      <c r="B5417" s="17">
        <v>43526</v>
      </c>
      <c r="C5417" s="18">
        <v>297</v>
      </c>
      <c r="D5417" s="18">
        <v>5</v>
      </c>
      <c r="E5417" s="18">
        <v>292</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28</v>
      </c>
      <c r="B5418" s="17">
        <v>43526</v>
      </c>
      <c r="C5418" s="18">
        <v>28</v>
      </c>
      <c r="D5418" s="18">
        <v>3</v>
      </c>
      <c r="E5418" s="18">
        <v>25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29</v>
      </c>
      <c r="B5419" s="17">
        <v>43526</v>
      </c>
      <c r="C5419" s="18">
        <v>8</v>
      </c>
      <c r="D5419" s="18">
        <v>0</v>
      </c>
      <c r="E5419" s="18">
        <v>8</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30</v>
      </c>
      <c r="B5420" s="17">
        <v>43526</v>
      </c>
      <c r="C5420" s="18">
        <v>3</v>
      </c>
      <c r="D5420" s="18">
        <v>0</v>
      </c>
      <c r="E5420" s="18">
        <v>3</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31</v>
      </c>
      <c r="B5421" s="17">
        <v>43526</v>
      </c>
      <c r="C5421" s="18">
        <v>4</v>
      </c>
      <c r="D5421" s="18">
        <v>1</v>
      </c>
      <c r="E5421" s="18">
        <v>3</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32</v>
      </c>
      <c r="B5422" s="17">
        <v>43526</v>
      </c>
      <c r="C5422" s="18">
        <v>33</v>
      </c>
      <c r="D5422" s="18">
        <v>1</v>
      </c>
      <c r="E5422" s="18">
        <v>32</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33</v>
      </c>
      <c r="B5423" s="17">
        <v>43526</v>
      </c>
      <c r="C5423" s="18">
        <v>13</v>
      </c>
      <c r="D5423" s="18">
        <v>2</v>
      </c>
      <c r="E5423" s="18">
        <v>11</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34</v>
      </c>
      <c r="B5424" s="17">
        <v>43526</v>
      </c>
      <c r="C5424" s="18">
        <v>20</v>
      </c>
      <c r="D5424" s="18">
        <v>1</v>
      </c>
      <c r="E5424" s="18">
        <v>19</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35</v>
      </c>
      <c r="B5425" s="17">
        <v>43526</v>
      </c>
      <c r="C5425" s="18">
        <v>83</v>
      </c>
      <c r="D5425" s="18">
        <v>7</v>
      </c>
      <c r="E5425" s="18">
        <v>76</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36</v>
      </c>
      <c r="B5426" s="17">
        <v>43526</v>
      </c>
      <c r="C5426" s="18">
        <v>83</v>
      </c>
      <c r="D5426" s="18">
        <v>0</v>
      </c>
      <c r="E5426" s="18">
        <v>83</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37</v>
      </c>
      <c r="B5427" s="17">
        <v>43526</v>
      </c>
      <c r="C5427" s="18">
        <v>43</v>
      </c>
      <c r="D5427" s="18">
        <v>3</v>
      </c>
      <c r="E5427" s="18">
        <v>40</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38</v>
      </c>
      <c r="B5428" s="17">
        <v>43526</v>
      </c>
      <c r="C5428" s="18">
        <v>9</v>
      </c>
      <c r="D5428" s="18">
        <v>3</v>
      </c>
      <c r="E5428" s="18">
        <v>6</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39</v>
      </c>
      <c r="B5429" s="17">
        <v>43526</v>
      </c>
      <c r="C5429" s="18">
        <v>8</v>
      </c>
      <c r="D5429" s="18">
        <v>1</v>
      </c>
      <c r="E5429" s="18">
        <v>7</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40</v>
      </c>
      <c r="B5430" s="17">
        <v>43526</v>
      </c>
      <c r="C5430" s="18">
        <v>4</v>
      </c>
      <c r="D5430" s="18">
        <v>0</v>
      </c>
      <c r="E5430" s="18">
        <v>0</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41</v>
      </c>
      <c r="B5431" s="17">
        <v>43526</v>
      </c>
      <c r="C5431" s="18">
        <v>139</v>
      </c>
      <c r="D5431" s="18">
        <v>39</v>
      </c>
      <c r="E5431" s="18">
        <v>100</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42</v>
      </c>
      <c r="B5432" s="17">
        <v>43526</v>
      </c>
      <c r="C5432" s="18">
        <v>594</v>
      </c>
      <c r="D5432" s="18">
        <v>38</v>
      </c>
      <c r="E5432" s="18">
        <v>556</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7</v>
      </c>
      <c r="B5435" s="17">
        <v>43527</v>
      </c>
      <c r="C5435" s="18">
        <v>1</v>
      </c>
      <c r="D5435" s="18">
        <v>0</v>
      </c>
      <c r="E5435" s="18">
        <v>1</v>
      </c>
      <c r="F5435" s="9">
        <v>0</v>
      </c>
      <c r="G5435" s="24">
        <f>WEEKNUM(Table1[[#This Row],[DateTime]])</f>
        <v>10</v>
      </c>
      <c r="H5435" s="24">
        <f>Table1[[#This Row],[Week]]+7</f>
        <v>17</v>
      </c>
      <c r="I5435" s="32">
        <f>VLOOKUP(Table1[[#This Row],[WeekName]],LookUp!A:B,2)</f>
        <v>43528</v>
      </c>
      <c r="J5435" s="48">
        <f>MONTH(Table1[[#This Row],[DateTime]])</f>
        <v>3</v>
      </c>
    </row>
    <row r="5436" spans="1:10" x14ac:dyDescent="0.25">
      <c r="A5436" s="15" t="s">
        <v>8</v>
      </c>
      <c r="B5436" s="17">
        <v>43527</v>
      </c>
      <c r="C5436" s="18">
        <v>10</v>
      </c>
      <c r="D5436" s="18">
        <v>2</v>
      </c>
      <c r="E5436" s="18">
        <v>8</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9</v>
      </c>
      <c r="B5437" s="17">
        <v>43527</v>
      </c>
      <c r="C5437" s="18">
        <v>7</v>
      </c>
      <c r="D5437" s="18">
        <v>0</v>
      </c>
      <c r="E5437" s="18">
        <v>7</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11</v>
      </c>
      <c r="B5438" s="17">
        <v>43527</v>
      </c>
      <c r="C5438" s="18">
        <v>3</v>
      </c>
      <c r="D5438" s="18">
        <v>0</v>
      </c>
      <c r="E5438" s="18">
        <v>3</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12</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13</v>
      </c>
      <c r="B5440" s="17">
        <v>43527</v>
      </c>
      <c r="C5440" s="18">
        <v>299</v>
      </c>
      <c r="D5440" s="18">
        <v>8</v>
      </c>
      <c r="E5440" s="18">
        <v>286</v>
      </c>
      <c r="F5440" s="9">
        <v>5</v>
      </c>
      <c r="G5440" s="24">
        <f>WEEKNUM(Table1[[#This Row],[DateTime]])</f>
        <v>10</v>
      </c>
      <c r="H5440" s="24">
        <f>Table1[[#This Row],[Week]]+7</f>
        <v>17</v>
      </c>
      <c r="I5440" s="32">
        <f>VLOOKUP(Table1[[#This Row],[WeekName]],LookUp!A:B,2)</f>
        <v>43528</v>
      </c>
      <c r="J5440" s="48">
        <f>MONTH(Table1[[#This Row],[DateTime]])</f>
        <v>3</v>
      </c>
    </row>
    <row r="5441" spans="1:10" x14ac:dyDescent="0.25">
      <c r="A5441" s="15" t="s">
        <v>48</v>
      </c>
      <c r="B5441" s="17">
        <v>43527</v>
      </c>
      <c r="C5441" s="18">
        <v>19</v>
      </c>
      <c r="D5441" s="18">
        <v>1</v>
      </c>
      <c r="E5441" s="18">
        <v>18</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14</v>
      </c>
      <c r="B5442" s="17">
        <v>43527</v>
      </c>
      <c r="C5442" s="18">
        <v>19</v>
      </c>
      <c r="D5442" s="18">
        <v>0</v>
      </c>
      <c r="E5442" s="18">
        <v>19</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17</v>
      </c>
      <c r="B5443" s="17">
        <v>43527</v>
      </c>
      <c r="C5443" s="18">
        <v>17</v>
      </c>
      <c r="D5443" s="18">
        <v>4</v>
      </c>
      <c r="E5443" s="18">
        <v>13</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18</v>
      </c>
      <c r="B5444" s="17">
        <v>43527</v>
      </c>
      <c r="C5444" s="18">
        <v>9</v>
      </c>
      <c r="D5444" s="18">
        <v>0</v>
      </c>
      <c r="E5444" s="18">
        <v>9</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21</v>
      </c>
      <c r="B5445" s="17">
        <v>43527</v>
      </c>
      <c r="C5445" s="18">
        <v>4</v>
      </c>
      <c r="D5445" s="18">
        <v>0</v>
      </c>
      <c r="E5445" s="18">
        <v>4</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22</v>
      </c>
      <c r="B5446" s="17">
        <v>43527</v>
      </c>
      <c r="C5446" s="18">
        <v>1</v>
      </c>
      <c r="D5446" s="18">
        <v>0</v>
      </c>
      <c r="E5446" s="18">
        <v>1</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23</v>
      </c>
      <c r="B5447" s="17">
        <v>43527</v>
      </c>
      <c r="C5447" s="18">
        <v>17</v>
      </c>
      <c r="D5447" s="18">
        <v>0</v>
      </c>
      <c r="E5447" s="18">
        <v>17</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25</v>
      </c>
      <c r="B5448" s="17">
        <v>43527</v>
      </c>
      <c r="C5448" s="18">
        <v>17</v>
      </c>
      <c r="D5448" s="18">
        <v>0</v>
      </c>
      <c r="E5448" s="18">
        <v>17</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26</v>
      </c>
      <c r="B5449" s="17">
        <v>43527</v>
      </c>
      <c r="C5449" s="18">
        <v>41</v>
      </c>
      <c r="D5449" s="18">
        <v>0</v>
      </c>
      <c r="E5449" s="18">
        <v>41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27</v>
      </c>
      <c r="B5450" s="17">
        <v>43527</v>
      </c>
      <c r="C5450" s="18">
        <v>133</v>
      </c>
      <c r="D5450" s="18">
        <v>3</v>
      </c>
      <c r="E5450" s="18">
        <v>130</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28</v>
      </c>
      <c r="B5451" s="17">
        <v>43527</v>
      </c>
      <c r="C5451" s="18">
        <v>9</v>
      </c>
      <c r="D5451" s="18">
        <v>0</v>
      </c>
      <c r="E5451" s="18">
        <v>9</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29</v>
      </c>
      <c r="B5452" s="17">
        <v>43527</v>
      </c>
      <c r="C5452" s="18">
        <v>4</v>
      </c>
      <c r="D5452" s="18">
        <v>0</v>
      </c>
      <c r="E5452" s="18">
        <v>4</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30</v>
      </c>
      <c r="B5453" s="17">
        <v>43527</v>
      </c>
      <c r="C5453" s="18">
        <v>1</v>
      </c>
      <c r="D5453" s="18">
        <v>0</v>
      </c>
      <c r="E5453" s="18">
        <v>1</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31</v>
      </c>
      <c r="B5454" s="17">
        <v>43527</v>
      </c>
      <c r="C5454" s="18">
        <v>1</v>
      </c>
      <c r="D5454" s="18">
        <v>1</v>
      </c>
      <c r="E5454" s="18">
        <v>0</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32</v>
      </c>
      <c r="B5455" s="17">
        <v>43527</v>
      </c>
      <c r="C5455" s="18">
        <v>8</v>
      </c>
      <c r="D5455" s="18">
        <v>1</v>
      </c>
      <c r="E5455" s="18">
        <v>7</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33</v>
      </c>
      <c r="B5456" s="17">
        <v>43527</v>
      </c>
      <c r="C5456" s="18">
        <v>1</v>
      </c>
      <c r="D5456" s="18">
        <v>0</v>
      </c>
      <c r="E5456" s="18">
        <v>1</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34</v>
      </c>
      <c r="B5457" s="17">
        <v>43527</v>
      </c>
      <c r="C5457" s="18">
        <v>5</v>
      </c>
      <c r="D5457" s="18">
        <v>2</v>
      </c>
      <c r="E5457" s="18">
        <v>3</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35</v>
      </c>
      <c r="B5458" s="17">
        <v>43527</v>
      </c>
      <c r="C5458" s="18">
        <v>27</v>
      </c>
      <c r="D5458" s="18">
        <v>2</v>
      </c>
      <c r="E5458" s="18">
        <v>25</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36</v>
      </c>
      <c r="B5459" s="17">
        <v>43527</v>
      </c>
      <c r="C5459" s="18">
        <v>27</v>
      </c>
      <c r="D5459" s="18">
        <v>0</v>
      </c>
      <c r="E5459" s="18">
        <v>27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37</v>
      </c>
      <c r="B5460" s="17">
        <v>43527</v>
      </c>
      <c r="C5460" s="18">
        <v>15</v>
      </c>
      <c r="D5460" s="18">
        <v>3</v>
      </c>
      <c r="E5460" s="18">
        <v>12</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38</v>
      </c>
      <c r="B5461" s="17">
        <v>43527</v>
      </c>
      <c r="C5461" s="18">
        <v>3</v>
      </c>
      <c r="D5461" s="18">
        <v>1</v>
      </c>
      <c r="E5461" s="18">
        <v>2</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39</v>
      </c>
      <c r="B5462" s="17">
        <v>43527</v>
      </c>
      <c r="C5462" s="18">
        <v>5</v>
      </c>
      <c r="D5462" s="18">
        <v>0</v>
      </c>
      <c r="E5462" s="18">
        <v>5</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40</v>
      </c>
      <c r="B5463" s="17">
        <v>43527</v>
      </c>
      <c r="C5463" s="18">
        <v>3</v>
      </c>
      <c r="D5463" s="18">
        <v>0</v>
      </c>
      <c r="E5463" s="18">
        <v>0</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41</v>
      </c>
      <c r="B5464" s="17">
        <v>43527</v>
      </c>
      <c r="C5464" s="18">
        <v>73</v>
      </c>
      <c r="D5464" s="18">
        <v>20</v>
      </c>
      <c r="E5464" s="18">
        <v>53</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42</v>
      </c>
      <c r="B5465" s="17">
        <v>43527</v>
      </c>
      <c r="C5465" s="18">
        <v>283</v>
      </c>
      <c r="D5465" s="18">
        <v>21</v>
      </c>
      <c r="E5465" s="18">
        <v>262</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7</v>
      </c>
      <c r="B5468" s="17">
        <v>43528</v>
      </c>
      <c r="C5468" s="18">
        <v>26</v>
      </c>
      <c r="D5468" s="18">
        <v>2</v>
      </c>
      <c r="E5468" s="18">
        <v>24</v>
      </c>
      <c r="F5468" s="9">
        <v>0</v>
      </c>
      <c r="G5468" s="24">
        <f>WEEKNUM(Table1[[#This Row],[DateTime]])</f>
        <v>10</v>
      </c>
      <c r="H5468" s="24">
        <f>Table1[[#This Row],[Week]]+7</f>
        <v>17</v>
      </c>
      <c r="I5468" s="32">
        <f>VLOOKUP(Table1[[#This Row],[WeekName]],LookUp!A:B,2)</f>
        <v>43528</v>
      </c>
      <c r="J5468" s="48">
        <f>MONTH(Table1[[#This Row],[DateTime]])</f>
        <v>3</v>
      </c>
    </row>
    <row r="5469" spans="1:10" x14ac:dyDescent="0.25">
      <c r="A5469" s="15" t="s">
        <v>8</v>
      </c>
      <c r="B5469" s="17">
        <v>43528</v>
      </c>
      <c r="C5469" s="18">
        <v>100</v>
      </c>
      <c r="D5469" s="18">
        <v>17</v>
      </c>
      <c r="E5469" s="18">
        <v>83</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9</v>
      </c>
      <c r="B5470" s="17">
        <v>43528</v>
      </c>
      <c r="C5470" s="18">
        <v>57</v>
      </c>
      <c r="D5470" s="18">
        <v>0</v>
      </c>
      <c r="E5470" s="18">
        <v>57</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10</v>
      </c>
      <c r="B5471" s="17">
        <v>43528</v>
      </c>
      <c r="C5471" s="18">
        <v>1</v>
      </c>
      <c r="D5471" s="18">
        <v>0</v>
      </c>
      <c r="E5471" s="18">
        <v>1</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11</v>
      </c>
      <c r="B5472" s="17">
        <v>43528</v>
      </c>
      <c r="C5472" s="18">
        <v>32</v>
      </c>
      <c r="D5472" s="18">
        <v>4</v>
      </c>
      <c r="E5472" s="18">
        <v>28</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12</v>
      </c>
      <c r="B5473" s="17">
        <v>43528</v>
      </c>
      <c r="C5473" s="18">
        <v>27</v>
      </c>
      <c r="D5473" s="18">
        <v>1</v>
      </c>
      <c r="E5473" s="18">
        <v>26</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13</v>
      </c>
      <c r="B5474" s="17">
        <v>43528</v>
      </c>
      <c r="C5474" s="18">
        <v>6351</v>
      </c>
      <c r="D5474" s="18">
        <v>191</v>
      </c>
      <c r="E5474" s="18">
        <v>6137</v>
      </c>
      <c r="F5474" s="9">
        <v>23</v>
      </c>
      <c r="G5474" s="24">
        <f>WEEKNUM(Table1[[#This Row],[DateTime]])</f>
        <v>10</v>
      </c>
      <c r="H5474" s="24">
        <f>Table1[[#This Row],[Week]]+7</f>
        <v>17</v>
      </c>
      <c r="I5474" s="32">
        <f>VLOOKUP(Table1[[#This Row],[WeekName]],LookUp!A:B,2)</f>
        <v>43528</v>
      </c>
      <c r="J5474" s="48">
        <f>MONTH(Table1[[#This Row],[DateTime]])</f>
        <v>3</v>
      </c>
    </row>
    <row r="5475" spans="1:10" x14ac:dyDescent="0.25">
      <c r="A5475" s="15" t="s">
        <v>48</v>
      </c>
      <c r="B5475" s="17">
        <v>43528</v>
      </c>
      <c r="C5475" s="18">
        <v>446</v>
      </c>
      <c r="D5475" s="18">
        <v>2</v>
      </c>
      <c r="E5475" s="18">
        <v>444</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14</v>
      </c>
      <c r="B5476" s="17">
        <v>43528</v>
      </c>
      <c r="C5476" s="18">
        <v>446</v>
      </c>
      <c r="D5476" s="18">
        <v>0</v>
      </c>
      <c r="E5476" s="18">
        <v>446</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17</v>
      </c>
      <c r="B5477" s="17">
        <v>43528</v>
      </c>
      <c r="C5477" s="18">
        <v>301</v>
      </c>
      <c r="D5477" s="18">
        <v>59</v>
      </c>
      <c r="E5477" s="18">
        <v>242</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18</v>
      </c>
      <c r="B5478" s="17">
        <v>43528</v>
      </c>
      <c r="C5478" s="18">
        <v>208</v>
      </c>
      <c r="D5478" s="18">
        <v>3</v>
      </c>
      <c r="E5478" s="18">
        <v>205</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21</v>
      </c>
      <c r="B5479" s="17">
        <v>43528</v>
      </c>
      <c r="C5479" s="18">
        <v>34</v>
      </c>
      <c r="D5479" s="18">
        <v>2</v>
      </c>
      <c r="E5479" s="18">
        <v>32</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22</v>
      </c>
      <c r="B5480" s="17">
        <v>43528</v>
      </c>
      <c r="C5480" s="18">
        <v>3</v>
      </c>
      <c r="D5480" s="18">
        <v>0</v>
      </c>
      <c r="E5480" s="18">
        <v>3</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23</v>
      </c>
      <c r="B5481" s="17">
        <v>43528</v>
      </c>
      <c r="C5481" s="18">
        <v>301</v>
      </c>
      <c r="D5481" s="18">
        <v>0</v>
      </c>
      <c r="E5481" s="18">
        <v>301</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24</v>
      </c>
      <c r="B5482" s="17">
        <v>43528</v>
      </c>
      <c r="C5482" s="18">
        <v>1</v>
      </c>
      <c r="D5482" s="18">
        <v>0</v>
      </c>
      <c r="E5482" s="18">
        <v>1</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25</v>
      </c>
      <c r="B5483" s="17">
        <v>43528</v>
      </c>
      <c r="C5483" s="18">
        <v>301</v>
      </c>
      <c r="D5483" s="18">
        <v>0</v>
      </c>
      <c r="E5483" s="18">
        <v>301</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26</v>
      </c>
      <c r="B5484" s="17">
        <v>43528</v>
      </c>
      <c r="C5484" s="18">
        <v>1078</v>
      </c>
      <c r="D5484" s="18">
        <v>24</v>
      </c>
      <c r="E5484" s="18">
        <v>1054</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27</v>
      </c>
      <c r="B5485" s="17">
        <v>43528</v>
      </c>
      <c r="C5485" s="18">
        <v>2978</v>
      </c>
      <c r="D5485" s="18">
        <v>40</v>
      </c>
      <c r="E5485" s="18">
        <v>2938</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28</v>
      </c>
      <c r="B5486" s="17">
        <v>43528</v>
      </c>
      <c r="C5486" s="18">
        <v>209</v>
      </c>
      <c r="D5486" s="18">
        <v>21</v>
      </c>
      <c r="E5486" s="18">
        <v>188</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29</v>
      </c>
      <c r="B5487" s="17">
        <v>43528</v>
      </c>
      <c r="C5487" s="18">
        <v>48</v>
      </c>
      <c r="D5487" s="18">
        <v>0</v>
      </c>
      <c r="E5487" s="18">
        <v>48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30</v>
      </c>
      <c r="B5488" s="17">
        <v>43528</v>
      </c>
      <c r="C5488" s="18">
        <v>39</v>
      </c>
      <c r="D5488" s="18">
        <v>2</v>
      </c>
      <c r="E5488" s="18">
        <v>37</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31</v>
      </c>
      <c r="B5489" s="17">
        <v>43528</v>
      </c>
      <c r="C5489" s="18">
        <v>19</v>
      </c>
      <c r="D5489" s="18">
        <v>2</v>
      </c>
      <c r="E5489" s="18">
        <v>17</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32</v>
      </c>
      <c r="B5490" s="17">
        <v>43528</v>
      </c>
      <c r="C5490" s="18">
        <v>357</v>
      </c>
      <c r="D5490" s="18">
        <v>19</v>
      </c>
      <c r="E5490" s="18">
        <v>338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33</v>
      </c>
      <c r="B5491" s="17">
        <v>43528</v>
      </c>
      <c r="C5491" s="18">
        <v>126</v>
      </c>
      <c r="D5491" s="18">
        <v>15</v>
      </c>
      <c r="E5491" s="18">
        <v>111</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34</v>
      </c>
      <c r="B5492" s="17">
        <v>43528</v>
      </c>
      <c r="C5492" s="18">
        <v>182</v>
      </c>
      <c r="D5492" s="18">
        <v>29</v>
      </c>
      <c r="E5492" s="18">
        <v>153</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35</v>
      </c>
      <c r="B5493" s="17">
        <v>43528</v>
      </c>
      <c r="C5493" s="18">
        <v>733</v>
      </c>
      <c r="D5493" s="18">
        <v>34</v>
      </c>
      <c r="E5493" s="18">
        <v>699</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36</v>
      </c>
      <c r="B5494" s="17">
        <v>43528</v>
      </c>
      <c r="C5494" s="18">
        <v>733</v>
      </c>
      <c r="D5494" s="18">
        <v>0</v>
      </c>
      <c r="E5494" s="18">
        <v>733</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37</v>
      </c>
      <c r="B5495" s="17">
        <v>43528</v>
      </c>
      <c r="C5495" s="18">
        <v>460</v>
      </c>
      <c r="D5495" s="18">
        <v>29</v>
      </c>
      <c r="E5495" s="18">
        <v>431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38</v>
      </c>
      <c r="B5496" s="17">
        <v>43528</v>
      </c>
      <c r="C5496" s="18">
        <v>147</v>
      </c>
      <c r="D5496" s="18">
        <v>18</v>
      </c>
      <c r="E5496" s="18">
        <v>129</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39</v>
      </c>
      <c r="B5497" s="17">
        <v>43528</v>
      </c>
      <c r="C5497" s="18">
        <v>99</v>
      </c>
      <c r="D5497" s="18">
        <v>9</v>
      </c>
      <c r="E5497" s="18">
        <v>90</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40</v>
      </c>
      <c r="B5498" s="17">
        <v>43528</v>
      </c>
      <c r="C5498" s="18">
        <v>64</v>
      </c>
      <c r="D5498" s="18">
        <v>0</v>
      </c>
      <c r="E5498" s="18">
        <v>0</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41</v>
      </c>
      <c r="B5499" s="17">
        <v>43528</v>
      </c>
      <c r="C5499" s="18">
        <v>1408</v>
      </c>
      <c r="D5499" s="18">
        <v>282</v>
      </c>
      <c r="E5499" s="18">
        <v>1126</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42</v>
      </c>
      <c r="B5500" s="17">
        <v>43528</v>
      </c>
      <c r="C5500" s="18">
        <v>6115</v>
      </c>
      <c r="D5500" s="18">
        <v>451</v>
      </c>
      <c r="E5500" s="18">
        <v>5664</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7</v>
      </c>
      <c r="B5504" s="17">
        <v>43529</v>
      </c>
      <c r="C5504" s="18">
        <v>14</v>
      </c>
      <c r="D5504" s="18">
        <v>0</v>
      </c>
      <c r="E5504" s="18">
        <v>14</v>
      </c>
      <c r="F5504" s="9">
        <v>0</v>
      </c>
      <c r="G5504" s="24">
        <f>WEEKNUM(Table1[[#This Row],[DateTime]])</f>
        <v>10</v>
      </c>
      <c r="H5504" s="24">
        <f>Table1[[#This Row],[Week]]+7</f>
        <v>17</v>
      </c>
      <c r="I5504" s="32">
        <f>VLOOKUP(Table1[[#This Row],[WeekName]],LookUp!A:B,2)</f>
        <v>43528</v>
      </c>
      <c r="J5504" s="48">
        <f>MONTH(Table1[[#This Row],[DateTime]])</f>
        <v>3</v>
      </c>
    </row>
    <row r="5505" spans="1:10" x14ac:dyDescent="0.25">
      <c r="A5505" s="15" t="s">
        <v>8</v>
      </c>
      <c r="B5505" s="17">
        <v>43529</v>
      </c>
      <c r="C5505" s="18">
        <v>63</v>
      </c>
      <c r="D5505" s="18">
        <v>12</v>
      </c>
      <c r="E5505" s="18">
        <v>51</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9</v>
      </c>
      <c r="B5506" s="17">
        <v>43529</v>
      </c>
      <c r="C5506" s="18">
        <v>37</v>
      </c>
      <c r="D5506" s="18">
        <v>4</v>
      </c>
      <c r="E5506" s="18">
        <v>33</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10</v>
      </c>
      <c r="B5507" s="17">
        <v>43529</v>
      </c>
      <c r="C5507" s="18">
        <v>4</v>
      </c>
      <c r="D5507" s="18">
        <v>1</v>
      </c>
      <c r="E5507" s="18">
        <v>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11</v>
      </c>
      <c r="B5508" s="17">
        <v>43529</v>
      </c>
      <c r="C5508" s="18">
        <v>17</v>
      </c>
      <c r="D5508" s="18">
        <v>2</v>
      </c>
      <c r="E5508" s="18">
        <v>15</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12</v>
      </c>
      <c r="B5509" s="17">
        <v>43529</v>
      </c>
      <c r="C5509" s="18">
        <v>11</v>
      </c>
      <c r="D5509" s="18">
        <v>0</v>
      </c>
      <c r="E5509" s="18">
        <v>11</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13</v>
      </c>
      <c r="B5510" s="17">
        <v>43529</v>
      </c>
      <c r="C5510" s="18">
        <v>4736</v>
      </c>
      <c r="D5510" s="18">
        <v>156</v>
      </c>
      <c r="E5510" s="18">
        <v>4548</v>
      </c>
      <c r="F5510" s="9">
        <v>32</v>
      </c>
      <c r="G5510" s="24">
        <f>WEEKNUM(Table1[[#This Row],[DateTime]])</f>
        <v>10</v>
      </c>
      <c r="H5510" s="24">
        <f>Table1[[#This Row],[Week]]+7</f>
        <v>17</v>
      </c>
      <c r="I5510" s="32">
        <f>VLOOKUP(Table1[[#This Row],[WeekName]],LookUp!A:B,2)</f>
        <v>43528</v>
      </c>
      <c r="J5510" s="48">
        <f>MONTH(Table1[[#This Row],[DateTime]])</f>
        <v>3</v>
      </c>
    </row>
    <row r="5511" spans="1:10" x14ac:dyDescent="0.25">
      <c r="A5511" s="15" t="s">
        <v>48</v>
      </c>
      <c r="B5511" s="17">
        <v>43529</v>
      </c>
      <c r="C5511" s="18">
        <v>328</v>
      </c>
      <c r="D5511" s="18">
        <v>10</v>
      </c>
      <c r="E5511" s="18">
        <v>318</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14</v>
      </c>
      <c r="B5512" s="17">
        <v>43529</v>
      </c>
      <c r="C5512" s="18">
        <v>328</v>
      </c>
      <c r="D5512" s="18">
        <v>0</v>
      </c>
      <c r="E5512" s="18">
        <v>328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17</v>
      </c>
      <c r="B5513" s="17">
        <v>43529</v>
      </c>
      <c r="C5513" s="18">
        <v>228</v>
      </c>
      <c r="D5513" s="18">
        <v>54</v>
      </c>
      <c r="E5513" s="18">
        <v>174</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18</v>
      </c>
      <c r="B5514" s="17">
        <v>43529</v>
      </c>
      <c r="C5514" s="18">
        <v>146</v>
      </c>
      <c r="D5514" s="18">
        <v>3</v>
      </c>
      <c r="E5514" s="18">
        <v>143</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21</v>
      </c>
      <c r="B5515" s="17">
        <v>43529</v>
      </c>
      <c r="C5515" s="18">
        <v>28</v>
      </c>
      <c r="D5515" s="18">
        <v>0</v>
      </c>
      <c r="E5515" s="18">
        <v>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22</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23</v>
      </c>
      <c r="B5517" s="17">
        <v>43529</v>
      </c>
      <c r="C5517" s="18">
        <v>228</v>
      </c>
      <c r="D5517" s="18">
        <v>0</v>
      </c>
      <c r="E5517" s="18">
        <v>228</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24</v>
      </c>
      <c r="B5518" s="17">
        <v>43529</v>
      </c>
      <c r="C5518" s="18">
        <v>3</v>
      </c>
      <c r="D5518" s="18">
        <v>0</v>
      </c>
      <c r="E5518" s="18">
        <v>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25</v>
      </c>
      <c r="B5519" s="17">
        <v>43529</v>
      </c>
      <c r="C5519" s="18">
        <v>228</v>
      </c>
      <c r="D5519" s="18">
        <v>0</v>
      </c>
      <c r="E5519" s="18">
        <v>228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26</v>
      </c>
      <c r="B5520" s="17">
        <v>43529</v>
      </c>
      <c r="C5520" s="18">
        <v>819</v>
      </c>
      <c r="D5520" s="18">
        <v>8</v>
      </c>
      <c r="E5520" s="18">
        <v>811</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27</v>
      </c>
      <c r="B5521" s="17">
        <v>43529</v>
      </c>
      <c r="C5521" s="18">
        <v>2243</v>
      </c>
      <c r="D5521" s="18">
        <v>27</v>
      </c>
      <c r="E5521" s="18">
        <v>2216</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28</v>
      </c>
      <c r="B5522" s="17">
        <v>43529</v>
      </c>
      <c r="C5522" s="18">
        <v>181</v>
      </c>
      <c r="D5522" s="18">
        <v>21</v>
      </c>
      <c r="E5522" s="18">
        <v>160</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29</v>
      </c>
      <c r="B5523" s="17">
        <v>43529</v>
      </c>
      <c r="C5523" s="18">
        <v>29</v>
      </c>
      <c r="D5523" s="18">
        <v>1</v>
      </c>
      <c r="E5523" s="18">
        <v>28</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30</v>
      </c>
      <c r="B5524" s="17">
        <v>43529</v>
      </c>
      <c r="C5524" s="18">
        <v>31</v>
      </c>
      <c r="D5524" s="18">
        <v>0</v>
      </c>
      <c r="E5524" s="18">
        <v>31</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31</v>
      </c>
      <c r="B5525" s="17">
        <v>43529</v>
      </c>
      <c r="C5525" s="18">
        <v>16</v>
      </c>
      <c r="D5525" s="18">
        <v>1</v>
      </c>
      <c r="E5525" s="18">
        <v>15</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32</v>
      </c>
      <c r="B5526" s="17">
        <v>43529</v>
      </c>
      <c r="C5526" s="18">
        <v>220</v>
      </c>
      <c r="D5526" s="18">
        <v>4</v>
      </c>
      <c r="E5526" s="18">
        <v>216</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33</v>
      </c>
      <c r="B5527" s="17">
        <v>43529</v>
      </c>
      <c r="C5527" s="18">
        <v>86</v>
      </c>
      <c r="D5527" s="18">
        <v>9</v>
      </c>
      <c r="E5527" s="18">
        <v>77</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34</v>
      </c>
      <c r="B5528" s="17">
        <v>43529</v>
      </c>
      <c r="C5528" s="18">
        <v>148</v>
      </c>
      <c r="D5528" s="18">
        <v>29</v>
      </c>
      <c r="E5528" s="18">
        <v>119</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35</v>
      </c>
      <c r="B5529" s="17">
        <v>43529</v>
      </c>
      <c r="C5529" s="18">
        <v>522</v>
      </c>
      <c r="D5529" s="18">
        <v>22</v>
      </c>
      <c r="E5529" s="18">
        <v>500</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36</v>
      </c>
      <c r="B5530" s="17">
        <v>43529</v>
      </c>
      <c r="C5530" s="18">
        <v>522</v>
      </c>
      <c r="D5530" s="18">
        <v>0</v>
      </c>
      <c r="E5530" s="18">
        <v>522</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37</v>
      </c>
      <c r="B5531" s="17">
        <v>43529</v>
      </c>
      <c r="C5531" s="18">
        <v>356</v>
      </c>
      <c r="D5531" s="18">
        <v>34</v>
      </c>
      <c r="E5531" s="18">
        <v>322</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38</v>
      </c>
      <c r="B5532" s="17">
        <v>43529</v>
      </c>
      <c r="C5532" s="18">
        <v>111</v>
      </c>
      <c r="D5532" s="18">
        <v>14</v>
      </c>
      <c r="E5532" s="18">
        <v>97</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39</v>
      </c>
      <c r="B5533" s="17">
        <v>43529</v>
      </c>
      <c r="C5533" s="18">
        <v>94</v>
      </c>
      <c r="D5533" s="18">
        <v>5</v>
      </c>
      <c r="E5533" s="18">
        <v>89</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40</v>
      </c>
      <c r="B5534" s="17">
        <v>43529</v>
      </c>
      <c r="C5534" s="18">
        <v>36</v>
      </c>
      <c r="D5534" s="18">
        <v>0</v>
      </c>
      <c r="E5534" s="18">
        <v>0</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41</v>
      </c>
      <c r="B5535" s="17">
        <v>43529</v>
      </c>
      <c r="C5535" s="18">
        <v>1084</v>
      </c>
      <c r="D5535" s="18">
        <v>209</v>
      </c>
      <c r="E5535" s="18">
        <v>875</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42</v>
      </c>
      <c r="B5536" s="17">
        <v>43529</v>
      </c>
      <c r="C5536" s="18">
        <v>4539</v>
      </c>
      <c r="D5536" s="18">
        <v>291</v>
      </c>
      <c r="E5536" s="18">
        <v>4248</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7</v>
      </c>
      <c r="B5539" s="17">
        <v>43530</v>
      </c>
      <c r="C5539" s="18">
        <v>21</v>
      </c>
      <c r="D5539" s="18">
        <v>3</v>
      </c>
      <c r="E5539" s="18">
        <v>18</v>
      </c>
      <c r="F5539" s="9">
        <v>0</v>
      </c>
      <c r="G5539" s="24">
        <f>WEEKNUM(Table1[[#This Row],[DateTime]])</f>
        <v>10</v>
      </c>
      <c r="H5539" s="24">
        <f>Table1[[#This Row],[Week]]+7</f>
        <v>17</v>
      </c>
      <c r="I5539" s="32">
        <f>VLOOKUP(Table1[[#This Row],[WeekName]],LookUp!A:B,2)</f>
        <v>43528</v>
      </c>
      <c r="J5539" s="48">
        <f>MONTH(Table1[[#This Row],[DateTime]])</f>
        <v>3</v>
      </c>
    </row>
    <row r="5540" spans="1:10" x14ac:dyDescent="0.25">
      <c r="A5540" s="15" t="s">
        <v>8</v>
      </c>
      <c r="B5540" s="17">
        <v>43530</v>
      </c>
      <c r="C5540" s="18">
        <v>87</v>
      </c>
      <c r="D5540" s="18">
        <v>12</v>
      </c>
      <c r="E5540" s="18">
        <v>75</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9</v>
      </c>
      <c r="B5541" s="17">
        <v>43530</v>
      </c>
      <c r="C5541" s="18">
        <v>54</v>
      </c>
      <c r="D5541" s="18">
        <v>1</v>
      </c>
      <c r="E5541" s="18">
        <v>53</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10</v>
      </c>
      <c r="B5542" s="17">
        <v>43530</v>
      </c>
      <c r="C5542" s="18">
        <v>2</v>
      </c>
      <c r="D5542" s="18">
        <v>0</v>
      </c>
      <c r="E5542" s="18">
        <v>2</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11</v>
      </c>
      <c r="B5543" s="17">
        <v>43530</v>
      </c>
      <c r="C5543" s="18">
        <v>12</v>
      </c>
      <c r="D5543" s="18">
        <v>1</v>
      </c>
      <c r="E5543" s="18">
        <v>11</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12</v>
      </c>
      <c r="B5544" s="17">
        <v>43530</v>
      </c>
      <c r="C5544" s="18">
        <v>9</v>
      </c>
      <c r="D5544" s="18">
        <v>1</v>
      </c>
      <c r="E5544" s="18">
        <v>8</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13</v>
      </c>
      <c r="B5545" s="17">
        <v>43530</v>
      </c>
      <c r="C5545" s="18">
        <v>4015</v>
      </c>
      <c r="D5545" s="18">
        <v>122</v>
      </c>
      <c r="E5545" s="18">
        <v>3873</v>
      </c>
      <c r="F5545" s="9">
        <v>20</v>
      </c>
      <c r="G5545" s="24">
        <f>WEEKNUM(Table1[[#This Row],[DateTime]])</f>
        <v>10</v>
      </c>
      <c r="H5545" s="24">
        <f>Table1[[#This Row],[Week]]+7</f>
        <v>17</v>
      </c>
      <c r="I5545" s="32">
        <f>VLOOKUP(Table1[[#This Row],[WeekName]],LookUp!A:B,2)</f>
        <v>43528</v>
      </c>
      <c r="J5545" s="48">
        <f>MONTH(Table1[[#This Row],[DateTime]])</f>
        <v>3</v>
      </c>
    </row>
    <row r="5546" spans="1:10" x14ac:dyDescent="0.25">
      <c r="A5546" s="15" t="s">
        <v>48</v>
      </c>
      <c r="B5546" s="17">
        <v>43530</v>
      </c>
      <c r="C5546" s="18">
        <v>351</v>
      </c>
      <c r="D5546" s="18">
        <v>8</v>
      </c>
      <c r="E5546" s="18">
        <v>343</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14</v>
      </c>
      <c r="B5547" s="17">
        <v>43530</v>
      </c>
      <c r="C5547" s="18">
        <v>351</v>
      </c>
      <c r="D5547" s="18">
        <v>0</v>
      </c>
      <c r="E5547" s="18">
        <v>351</v>
      </c>
      <c r="F5547" s="9">
        <v>0</v>
      </c>
      <c r="G5547" s="24">
        <f>WEEKNUM(Table1[[#This Row],[DateTime]])</f>
        <v>10</v>
      </c>
      <c r="H5547" s="24">
        <f>Table1[[#This Row],[Week]]+7</f>
        <v>17</v>
      </c>
      <c r="I5547" s="32">
        <f>VLOOKUP(Table1[[#This Row],[WeekName]],LookUp!A:B,2)</f>
        <v>43528</v>
      </c>
      <c r="J5547" s="48">
        <f>MONTH(Table1[[#This Row],[DateTime]])</f>
        <v>3</v>
      </c>
    </row>
    <row r="5548" spans="1:10" x14ac:dyDescent="0.25">
      <c r="A5548" s="15" t="s">
        <v>17</v>
      </c>
      <c r="B5548" s="17">
        <v>43530</v>
      </c>
      <c r="C5548" s="18">
        <v>204</v>
      </c>
      <c r="D5548" s="18">
        <v>48</v>
      </c>
      <c r="E5548" s="18">
        <v>156</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18</v>
      </c>
      <c r="B5549" s="17">
        <v>43530</v>
      </c>
      <c r="C5549" s="18">
        <v>126</v>
      </c>
      <c r="D5549" s="18">
        <v>1</v>
      </c>
      <c r="E5549" s="18">
        <v>125</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21</v>
      </c>
      <c r="B5550" s="17">
        <v>43530</v>
      </c>
      <c r="C5550" s="18">
        <v>30</v>
      </c>
      <c r="D5550" s="18">
        <v>5</v>
      </c>
      <c r="E5550" s="18">
        <v>25</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22</v>
      </c>
      <c r="B5551" s="17">
        <v>43530</v>
      </c>
      <c r="C5551" s="18">
        <v>7</v>
      </c>
      <c r="D5551" s="18">
        <v>0</v>
      </c>
      <c r="E5551" s="18">
        <v>7</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23</v>
      </c>
      <c r="B5552" s="17">
        <v>43530</v>
      </c>
      <c r="C5552" s="18">
        <v>204</v>
      </c>
      <c r="D5552" s="18">
        <v>0</v>
      </c>
      <c r="E5552" s="18">
        <v>204</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25</v>
      </c>
      <c r="B5553" s="17">
        <v>43530</v>
      </c>
      <c r="C5553" s="18">
        <v>204</v>
      </c>
      <c r="D5553" s="18">
        <v>0</v>
      </c>
      <c r="E5553" s="18">
        <v>204</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26</v>
      </c>
      <c r="B5554" s="17">
        <v>43530</v>
      </c>
      <c r="C5554" s="18">
        <v>705</v>
      </c>
      <c r="D5554" s="18">
        <v>15</v>
      </c>
      <c r="E5554" s="18">
        <v>690</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27</v>
      </c>
      <c r="B5555" s="17">
        <v>43530</v>
      </c>
      <c r="C5555" s="18">
        <v>1756</v>
      </c>
      <c r="D5555" s="18">
        <v>19</v>
      </c>
      <c r="E5555" s="18">
        <v>1737</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28</v>
      </c>
      <c r="B5556" s="17">
        <v>43530</v>
      </c>
      <c r="C5556" s="18">
        <v>140</v>
      </c>
      <c r="D5556" s="18">
        <v>16</v>
      </c>
      <c r="E5556" s="18">
        <v>124</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29</v>
      </c>
      <c r="B5557" s="17">
        <v>43530</v>
      </c>
      <c r="C5557" s="18">
        <v>35</v>
      </c>
      <c r="D5557" s="18">
        <v>0</v>
      </c>
      <c r="E5557" s="18">
        <v>35</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30</v>
      </c>
      <c r="B5558" s="17">
        <v>43530</v>
      </c>
      <c r="C5558" s="18">
        <v>19</v>
      </c>
      <c r="D5558" s="18">
        <v>1</v>
      </c>
      <c r="E5558" s="18">
        <v>18</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31</v>
      </c>
      <c r="B5559" s="17">
        <v>43530</v>
      </c>
      <c r="C5559" s="18">
        <v>9</v>
      </c>
      <c r="D5559" s="18">
        <v>1</v>
      </c>
      <c r="E5559" s="18">
        <v>8</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32</v>
      </c>
      <c r="B5560" s="17">
        <v>43530</v>
      </c>
      <c r="C5560" s="18">
        <v>221</v>
      </c>
      <c r="D5560" s="18">
        <v>8</v>
      </c>
      <c r="E5560" s="18">
        <v>213</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33</v>
      </c>
      <c r="B5561" s="17">
        <v>43530</v>
      </c>
      <c r="C5561" s="18">
        <v>65</v>
      </c>
      <c r="D5561" s="18">
        <v>8</v>
      </c>
      <c r="E5561" s="18">
        <v>57</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34</v>
      </c>
      <c r="B5562" s="17">
        <v>43530</v>
      </c>
      <c r="C5562" s="18">
        <v>122</v>
      </c>
      <c r="D5562" s="18">
        <v>19</v>
      </c>
      <c r="E5562" s="18">
        <v>103</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35</v>
      </c>
      <c r="B5563" s="17">
        <v>43530</v>
      </c>
      <c r="C5563" s="18">
        <v>468</v>
      </c>
      <c r="D5563" s="18">
        <v>25</v>
      </c>
      <c r="E5563" s="18">
        <v>443</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36</v>
      </c>
      <c r="B5564" s="17">
        <v>43530</v>
      </c>
      <c r="C5564" s="18">
        <v>468</v>
      </c>
      <c r="D5564" s="18">
        <v>0</v>
      </c>
      <c r="E5564" s="18">
        <v>468</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37</v>
      </c>
      <c r="B5565" s="17">
        <v>43530</v>
      </c>
      <c r="C5565" s="18">
        <v>294</v>
      </c>
      <c r="D5565" s="18">
        <v>24</v>
      </c>
      <c r="E5565" s="18">
        <v>270</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38</v>
      </c>
      <c r="B5566" s="17">
        <v>43530</v>
      </c>
      <c r="C5566" s="18">
        <v>103</v>
      </c>
      <c r="D5566" s="18">
        <v>16</v>
      </c>
      <c r="E5566" s="18">
        <v>87</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39</v>
      </c>
      <c r="B5567" s="17">
        <v>43530</v>
      </c>
      <c r="C5567" s="18">
        <v>66</v>
      </c>
      <c r="D5567" s="18">
        <v>8</v>
      </c>
      <c r="E5567" s="18">
        <v>58</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40</v>
      </c>
      <c r="B5568" s="17">
        <v>43530</v>
      </c>
      <c r="C5568" s="18">
        <v>34</v>
      </c>
      <c r="D5568" s="18">
        <v>0</v>
      </c>
      <c r="E5568" s="18">
        <v>0</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41</v>
      </c>
      <c r="B5569" s="17">
        <v>43530</v>
      </c>
      <c r="C5569" s="18">
        <v>971</v>
      </c>
      <c r="D5569" s="18">
        <v>210</v>
      </c>
      <c r="E5569" s="18">
        <v>761</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42</v>
      </c>
      <c r="B5570" s="17">
        <v>43530</v>
      </c>
      <c r="C5570" s="18">
        <v>3865</v>
      </c>
      <c r="D5570" s="18">
        <v>255</v>
      </c>
      <c r="E5570" s="18">
        <v>3609</v>
      </c>
      <c r="F5570" s="9">
        <v>1</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7</v>
      </c>
      <c r="B5573" s="17">
        <v>43531</v>
      </c>
      <c r="C5573" s="18">
        <v>21</v>
      </c>
      <c r="D5573" s="18">
        <v>1</v>
      </c>
      <c r="E5573" s="18">
        <v>20</v>
      </c>
      <c r="F5573" s="9">
        <v>0</v>
      </c>
      <c r="G5573" s="24">
        <f>WEEKNUM(Table1[[#This Row],[DateTime]])</f>
        <v>10</v>
      </c>
      <c r="H5573" s="24">
        <f>Table1[[#This Row],[Week]]+7</f>
        <v>17</v>
      </c>
      <c r="I5573" s="32">
        <f>VLOOKUP(Table1[[#This Row],[WeekName]],LookUp!A:B,2)</f>
        <v>43528</v>
      </c>
      <c r="J5573" s="48">
        <f>MONTH(Table1[[#This Row],[DateTime]])</f>
        <v>3</v>
      </c>
    </row>
    <row r="5574" spans="1:10" x14ac:dyDescent="0.25">
      <c r="A5574" s="15" t="s">
        <v>8</v>
      </c>
      <c r="B5574" s="17">
        <v>43531</v>
      </c>
      <c r="C5574" s="18">
        <v>68</v>
      </c>
      <c r="D5574" s="18">
        <v>6</v>
      </c>
      <c r="E5574" s="18">
        <v>62</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9</v>
      </c>
      <c r="B5575" s="17">
        <v>43531</v>
      </c>
      <c r="C5575" s="18">
        <v>41</v>
      </c>
      <c r="D5575" s="18">
        <v>0</v>
      </c>
      <c r="E5575" s="18">
        <v>41</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10</v>
      </c>
      <c r="B5576" s="17">
        <v>43531</v>
      </c>
      <c r="C5576" s="18">
        <v>1</v>
      </c>
      <c r="D5576" s="18">
        <v>0</v>
      </c>
      <c r="E5576" s="18">
        <v>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11</v>
      </c>
      <c r="B5577" s="17">
        <v>43531</v>
      </c>
      <c r="C5577" s="18">
        <v>9</v>
      </c>
      <c r="D5577" s="18">
        <v>0</v>
      </c>
      <c r="E5577" s="18">
        <v>9</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12</v>
      </c>
      <c r="B5578" s="17">
        <v>43531</v>
      </c>
      <c r="C5578" s="18">
        <v>8</v>
      </c>
      <c r="D5578" s="18">
        <v>0</v>
      </c>
      <c r="E5578" s="18">
        <v>8</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13</v>
      </c>
      <c r="B5579" s="17">
        <v>43531</v>
      </c>
      <c r="C5579" s="18">
        <v>3457</v>
      </c>
      <c r="D5579" s="18">
        <v>111</v>
      </c>
      <c r="E5579" s="18">
        <v>3332</v>
      </c>
      <c r="F5579" s="9">
        <v>14</v>
      </c>
      <c r="G5579" s="24">
        <f>WEEKNUM(Table1[[#This Row],[DateTime]])</f>
        <v>10</v>
      </c>
      <c r="H5579" s="24">
        <f>Table1[[#This Row],[Week]]+7</f>
        <v>17</v>
      </c>
      <c r="I5579" s="32">
        <f>VLOOKUP(Table1[[#This Row],[WeekName]],LookUp!A:B,2)</f>
        <v>43528</v>
      </c>
      <c r="J5579" s="48">
        <f>MONTH(Table1[[#This Row],[DateTime]])</f>
        <v>3</v>
      </c>
    </row>
    <row r="5580" spans="1:10" x14ac:dyDescent="0.25">
      <c r="A5580" s="15" t="s">
        <v>48</v>
      </c>
      <c r="B5580" s="17">
        <v>43531</v>
      </c>
      <c r="C5580" s="18">
        <v>282</v>
      </c>
      <c r="D5580" s="18">
        <v>5</v>
      </c>
      <c r="E5580" s="18">
        <v>277</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14</v>
      </c>
      <c r="B5581" s="17">
        <v>43531</v>
      </c>
      <c r="C5581" s="18">
        <v>282</v>
      </c>
      <c r="D5581" s="18">
        <v>0</v>
      </c>
      <c r="E5581" s="18">
        <v>282</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17</v>
      </c>
      <c r="B5582" s="17">
        <v>43531</v>
      </c>
      <c r="C5582" s="18">
        <v>192</v>
      </c>
      <c r="D5582" s="18">
        <v>37</v>
      </c>
      <c r="E5582" s="18">
        <v>155</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18</v>
      </c>
      <c r="B5583" s="17">
        <v>43531</v>
      </c>
      <c r="C5583" s="18">
        <v>134</v>
      </c>
      <c r="D5583" s="18">
        <v>1</v>
      </c>
      <c r="E5583" s="18">
        <v>133</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21</v>
      </c>
      <c r="B5584" s="17">
        <v>43531</v>
      </c>
      <c r="C5584" s="18">
        <v>21</v>
      </c>
      <c r="D5584" s="18">
        <v>1</v>
      </c>
      <c r="E5584" s="18">
        <v>20</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22</v>
      </c>
      <c r="B5585" s="17">
        <v>43531</v>
      </c>
      <c r="C5585" s="18">
        <v>5</v>
      </c>
      <c r="D5585" s="18">
        <v>0</v>
      </c>
      <c r="E5585" s="18">
        <v>5</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23</v>
      </c>
      <c r="B5586" s="17">
        <v>43531</v>
      </c>
      <c r="C5586" s="18">
        <v>192</v>
      </c>
      <c r="D5586" s="18">
        <v>0</v>
      </c>
      <c r="E5586" s="18">
        <v>192</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24</v>
      </c>
      <c r="B5587" s="17">
        <v>43531</v>
      </c>
      <c r="C5587" s="18">
        <v>2</v>
      </c>
      <c r="D5587" s="18">
        <v>0</v>
      </c>
      <c r="E5587" s="18">
        <v>2</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25</v>
      </c>
      <c r="B5588" s="17">
        <v>43531</v>
      </c>
      <c r="C5588" s="18">
        <v>192</v>
      </c>
      <c r="D5588" s="18">
        <v>0</v>
      </c>
      <c r="E5588" s="18">
        <v>192</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26</v>
      </c>
      <c r="B5589" s="17">
        <v>43531</v>
      </c>
      <c r="C5589" s="18">
        <v>631</v>
      </c>
      <c r="D5589" s="18">
        <v>19</v>
      </c>
      <c r="E5589" s="18">
        <v>612</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27</v>
      </c>
      <c r="B5590" s="17">
        <v>43531</v>
      </c>
      <c r="C5590" s="18">
        <v>1496</v>
      </c>
      <c r="D5590" s="18">
        <v>26</v>
      </c>
      <c r="E5590" s="18">
        <v>1470</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28</v>
      </c>
      <c r="B5591" s="17">
        <v>43531</v>
      </c>
      <c r="C5591" s="18">
        <v>138</v>
      </c>
      <c r="D5591" s="18">
        <v>11</v>
      </c>
      <c r="E5591" s="18">
        <v>127</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29</v>
      </c>
      <c r="B5592" s="17">
        <v>43531</v>
      </c>
      <c r="C5592" s="18">
        <v>18</v>
      </c>
      <c r="D5592" s="18">
        <v>1</v>
      </c>
      <c r="E5592" s="18">
        <v>17</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30</v>
      </c>
      <c r="B5593" s="17">
        <v>43531</v>
      </c>
      <c r="C5593" s="18">
        <v>14</v>
      </c>
      <c r="D5593" s="18">
        <v>0</v>
      </c>
      <c r="E5593" s="18">
        <v>14</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31</v>
      </c>
      <c r="B5594" s="17">
        <v>43531</v>
      </c>
      <c r="C5594" s="18">
        <v>12</v>
      </c>
      <c r="D5594" s="18">
        <v>2</v>
      </c>
      <c r="E5594" s="18">
        <v>10</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32</v>
      </c>
      <c r="B5595" s="17">
        <v>43531</v>
      </c>
      <c r="C5595" s="18">
        <v>172</v>
      </c>
      <c r="D5595" s="18">
        <v>7</v>
      </c>
      <c r="E5595" s="18">
        <v>165</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33</v>
      </c>
      <c r="B5596" s="17">
        <v>43531</v>
      </c>
      <c r="C5596" s="18">
        <v>69</v>
      </c>
      <c r="D5596" s="18">
        <v>17</v>
      </c>
      <c r="E5596" s="18">
        <v>52</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34</v>
      </c>
      <c r="B5597" s="17">
        <v>43531</v>
      </c>
      <c r="C5597" s="18">
        <v>122</v>
      </c>
      <c r="D5597" s="18">
        <v>24</v>
      </c>
      <c r="E5597" s="18">
        <v>98</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35</v>
      </c>
      <c r="B5598" s="17">
        <v>43531</v>
      </c>
      <c r="C5598" s="18">
        <v>411</v>
      </c>
      <c r="D5598" s="18">
        <v>26</v>
      </c>
      <c r="E5598" s="18">
        <v>385</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36</v>
      </c>
      <c r="B5599" s="17">
        <v>43531</v>
      </c>
      <c r="C5599" s="18">
        <v>411</v>
      </c>
      <c r="D5599" s="18">
        <v>0</v>
      </c>
      <c r="E5599" s="18">
        <v>411</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37</v>
      </c>
      <c r="B5600" s="17">
        <v>43531</v>
      </c>
      <c r="C5600" s="18">
        <v>250</v>
      </c>
      <c r="D5600" s="18">
        <v>16</v>
      </c>
      <c r="E5600" s="18">
        <v>234</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38</v>
      </c>
      <c r="B5601" s="17">
        <v>43531</v>
      </c>
      <c r="C5601" s="18">
        <v>82</v>
      </c>
      <c r="D5601" s="18">
        <v>6</v>
      </c>
      <c r="E5601" s="18">
        <v>76</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39</v>
      </c>
      <c r="B5602" s="17">
        <v>43531</v>
      </c>
      <c r="C5602" s="18">
        <v>56</v>
      </c>
      <c r="D5602" s="18">
        <v>2</v>
      </c>
      <c r="E5602" s="18">
        <v>54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40</v>
      </c>
      <c r="B5603" s="17">
        <v>43531</v>
      </c>
      <c r="C5603" s="18">
        <v>21</v>
      </c>
      <c r="D5603" s="18">
        <v>0</v>
      </c>
      <c r="E5603" s="18">
        <v>0</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41</v>
      </c>
      <c r="B5604" s="17">
        <v>43531</v>
      </c>
      <c r="C5604" s="18">
        <v>821</v>
      </c>
      <c r="D5604" s="18">
        <v>166</v>
      </c>
      <c r="E5604" s="18">
        <v>655</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42</v>
      </c>
      <c r="B5605" s="17">
        <v>43531</v>
      </c>
      <c r="C5605" s="18">
        <v>3329</v>
      </c>
      <c r="D5605" s="18">
        <v>238</v>
      </c>
      <c r="E5605" s="18">
        <v>3091</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7</v>
      </c>
      <c r="B5609" s="17">
        <v>43532</v>
      </c>
      <c r="C5609" s="18">
        <v>23</v>
      </c>
      <c r="D5609" s="18">
        <v>2</v>
      </c>
      <c r="E5609" s="18">
        <v>21</v>
      </c>
      <c r="F5609" s="9">
        <v>0</v>
      </c>
      <c r="G5609" s="24">
        <f>WEEKNUM(Table1[[#This Row],[DateTime]])</f>
        <v>10</v>
      </c>
      <c r="H5609" s="24">
        <f>Table1[[#This Row],[Week]]+7</f>
        <v>17</v>
      </c>
      <c r="I5609" s="32">
        <f>VLOOKUP(Table1[[#This Row],[WeekName]],LookUp!A:B,2)</f>
        <v>43528</v>
      </c>
      <c r="J5609" s="48">
        <f>MONTH(Table1[[#This Row],[DateTime]])</f>
        <v>3</v>
      </c>
    </row>
    <row r="5610" spans="1:10" x14ac:dyDescent="0.25">
      <c r="A5610" s="15" t="s">
        <v>8</v>
      </c>
      <c r="B5610" s="17">
        <v>43532</v>
      </c>
      <c r="C5610" s="18">
        <v>72</v>
      </c>
      <c r="D5610" s="18">
        <v>9</v>
      </c>
      <c r="E5610" s="18">
        <v>63</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9</v>
      </c>
      <c r="B5611" s="17">
        <v>43532</v>
      </c>
      <c r="C5611" s="18">
        <v>40</v>
      </c>
      <c r="D5611" s="18">
        <v>2</v>
      </c>
      <c r="E5611" s="18">
        <v>38</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10</v>
      </c>
      <c r="B5612" s="17">
        <v>43532</v>
      </c>
      <c r="C5612" s="18">
        <v>1</v>
      </c>
      <c r="D5612" s="18">
        <v>0</v>
      </c>
      <c r="E5612" s="18">
        <v>1</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11</v>
      </c>
      <c r="B5613" s="17">
        <v>43532</v>
      </c>
      <c r="C5613" s="18">
        <v>12</v>
      </c>
      <c r="D5613" s="18">
        <v>1</v>
      </c>
      <c r="E5613" s="18">
        <v>11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12</v>
      </c>
      <c r="B5614" s="17">
        <v>43532</v>
      </c>
      <c r="C5614" s="18">
        <v>10</v>
      </c>
      <c r="D5614" s="18">
        <v>1</v>
      </c>
      <c r="E5614" s="18">
        <v>9</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13</v>
      </c>
      <c r="B5615" s="17">
        <v>43532</v>
      </c>
      <c r="C5615" s="18">
        <v>3664</v>
      </c>
      <c r="D5615" s="18">
        <v>109</v>
      </c>
      <c r="E5615" s="18">
        <v>3524</v>
      </c>
      <c r="F5615" s="9">
        <v>31</v>
      </c>
      <c r="G5615" s="24">
        <f>WEEKNUM(Table1[[#This Row],[DateTime]])</f>
        <v>10</v>
      </c>
      <c r="H5615" s="24">
        <f>Table1[[#This Row],[Week]]+7</f>
        <v>17</v>
      </c>
      <c r="I5615" s="32">
        <f>VLOOKUP(Table1[[#This Row],[WeekName]],LookUp!A:B,2)</f>
        <v>43528</v>
      </c>
      <c r="J5615" s="48">
        <f>MONTH(Table1[[#This Row],[DateTime]])</f>
        <v>3</v>
      </c>
    </row>
    <row r="5616" spans="1:10" x14ac:dyDescent="0.25">
      <c r="A5616" s="15" t="s">
        <v>48</v>
      </c>
      <c r="B5616" s="17">
        <v>43532</v>
      </c>
      <c r="C5616" s="18">
        <v>251</v>
      </c>
      <c r="D5616" s="18">
        <v>5</v>
      </c>
      <c r="E5616" s="18">
        <v>246</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14</v>
      </c>
      <c r="B5617" s="17">
        <v>43532</v>
      </c>
      <c r="C5617" s="18">
        <v>251</v>
      </c>
      <c r="D5617" s="18">
        <v>0</v>
      </c>
      <c r="E5617" s="18">
        <v>251</v>
      </c>
      <c r="F5617" s="9">
        <v>0</v>
      </c>
      <c r="G5617" s="24">
        <f>WEEKNUM(Table1[[#This Row],[DateTime]])</f>
        <v>10</v>
      </c>
      <c r="H5617" s="24">
        <f>Table1[[#This Row],[Week]]+7</f>
        <v>17</v>
      </c>
      <c r="I5617" s="32">
        <f>VLOOKUP(Table1[[#This Row],[WeekName]],LookUp!A:B,2)</f>
        <v>43528</v>
      </c>
      <c r="J5617" s="48">
        <f>MONTH(Table1[[#This Row],[DateTime]])</f>
        <v>3</v>
      </c>
    </row>
    <row r="5618" spans="1:10" x14ac:dyDescent="0.25">
      <c r="A5618" s="15" t="s">
        <v>17</v>
      </c>
      <c r="B5618" s="17">
        <v>43532</v>
      </c>
      <c r="C5618" s="18">
        <v>183</v>
      </c>
      <c r="D5618" s="18">
        <v>35</v>
      </c>
      <c r="E5618" s="18">
        <v>148</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18</v>
      </c>
      <c r="B5619" s="17">
        <v>43532</v>
      </c>
      <c r="C5619" s="18">
        <v>117</v>
      </c>
      <c r="D5619" s="18">
        <v>2</v>
      </c>
      <c r="E5619" s="18">
        <v>115</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21</v>
      </c>
      <c r="B5620" s="17">
        <v>43532</v>
      </c>
      <c r="C5620" s="18">
        <v>31</v>
      </c>
      <c r="D5620" s="18">
        <v>2</v>
      </c>
      <c r="E5620" s="18">
        <v>29</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22</v>
      </c>
      <c r="B5621" s="17">
        <v>43532</v>
      </c>
      <c r="C5621" s="18">
        <v>8</v>
      </c>
      <c r="D5621" s="18">
        <v>0</v>
      </c>
      <c r="E5621" s="18">
        <v>8</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23</v>
      </c>
      <c r="B5622" s="17">
        <v>43532</v>
      </c>
      <c r="C5622" s="18">
        <v>183</v>
      </c>
      <c r="D5622" s="18">
        <v>0</v>
      </c>
      <c r="E5622" s="18">
        <v>183</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24</v>
      </c>
      <c r="B5623" s="17">
        <v>43532</v>
      </c>
      <c r="C5623" s="18">
        <v>2</v>
      </c>
      <c r="D5623" s="18">
        <v>0</v>
      </c>
      <c r="E5623" s="18">
        <v>2</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25</v>
      </c>
      <c r="B5624" s="17">
        <v>43532</v>
      </c>
      <c r="C5624" s="18">
        <v>183</v>
      </c>
      <c r="D5624" s="18">
        <v>0</v>
      </c>
      <c r="E5624" s="18">
        <v>183</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26</v>
      </c>
      <c r="B5625" s="17">
        <v>43532</v>
      </c>
      <c r="C5625" s="18">
        <v>758</v>
      </c>
      <c r="D5625" s="18">
        <v>11</v>
      </c>
      <c r="E5625" s="18">
        <v>747</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27</v>
      </c>
      <c r="B5626" s="17">
        <v>43532</v>
      </c>
      <c r="C5626" s="18">
        <v>1627</v>
      </c>
      <c r="D5626" s="18">
        <v>8</v>
      </c>
      <c r="E5626" s="18">
        <v>1619</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28</v>
      </c>
      <c r="B5627" s="17">
        <v>43532</v>
      </c>
      <c r="C5627" s="18">
        <v>101</v>
      </c>
      <c r="D5627" s="18">
        <v>10</v>
      </c>
      <c r="E5627" s="18">
        <v>91</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29</v>
      </c>
      <c r="B5628" s="17">
        <v>43532</v>
      </c>
      <c r="C5628" s="18">
        <v>22</v>
      </c>
      <c r="D5628" s="18">
        <v>0</v>
      </c>
      <c r="E5628" s="18">
        <v>22</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30</v>
      </c>
      <c r="B5629" s="17">
        <v>43532</v>
      </c>
      <c r="C5629" s="18">
        <v>17</v>
      </c>
      <c r="D5629" s="18">
        <v>0</v>
      </c>
      <c r="E5629" s="18">
        <v>17</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31</v>
      </c>
      <c r="B5630" s="17">
        <v>43532</v>
      </c>
      <c r="C5630" s="18">
        <v>6</v>
      </c>
      <c r="D5630" s="18">
        <v>0</v>
      </c>
      <c r="E5630" s="18">
        <v>6</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32</v>
      </c>
      <c r="B5631" s="17">
        <v>43532</v>
      </c>
      <c r="C5631" s="18">
        <v>184</v>
      </c>
      <c r="D5631" s="18">
        <v>10</v>
      </c>
      <c r="E5631" s="18">
        <v>174</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33</v>
      </c>
      <c r="B5632" s="17">
        <v>43532</v>
      </c>
      <c r="C5632" s="18">
        <v>48</v>
      </c>
      <c r="D5632" s="18">
        <v>9</v>
      </c>
      <c r="E5632" s="18">
        <v>39</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34</v>
      </c>
      <c r="B5633" s="17">
        <v>43532</v>
      </c>
      <c r="C5633" s="18">
        <v>112</v>
      </c>
      <c r="D5633" s="18">
        <v>12</v>
      </c>
      <c r="E5633" s="18">
        <v>100</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35</v>
      </c>
      <c r="B5634" s="17">
        <v>43532</v>
      </c>
      <c r="C5634" s="18">
        <v>365</v>
      </c>
      <c r="D5634" s="18">
        <v>20</v>
      </c>
      <c r="E5634" s="18">
        <v>345</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36</v>
      </c>
      <c r="B5635" s="17">
        <v>43532</v>
      </c>
      <c r="C5635" s="18">
        <v>365</v>
      </c>
      <c r="D5635" s="18">
        <v>0</v>
      </c>
      <c r="E5635" s="18">
        <v>365</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37</v>
      </c>
      <c r="B5636" s="17">
        <v>43532</v>
      </c>
      <c r="C5636" s="18">
        <v>280</v>
      </c>
      <c r="D5636" s="18">
        <v>23</v>
      </c>
      <c r="E5636" s="18">
        <v>257</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38</v>
      </c>
      <c r="B5637" s="17">
        <v>43532</v>
      </c>
      <c r="C5637" s="18">
        <v>95</v>
      </c>
      <c r="D5637" s="18">
        <v>11</v>
      </c>
      <c r="E5637" s="18">
        <v>84</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39</v>
      </c>
      <c r="B5638" s="17">
        <v>43532</v>
      </c>
      <c r="C5638" s="18">
        <v>57</v>
      </c>
      <c r="D5638" s="18">
        <v>3</v>
      </c>
      <c r="E5638" s="18">
        <v>54</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40</v>
      </c>
      <c r="B5639" s="17">
        <v>43532</v>
      </c>
      <c r="C5639" s="18">
        <v>31</v>
      </c>
      <c r="D5639" s="18">
        <v>0</v>
      </c>
      <c r="E5639" s="18">
        <v>0</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41</v>
      </c>
      <c r="B5640" s="17">
        <v>43532</v>
      </c>
      <c r="C5640" s="18">
        <v>868</v>
      </c>
      <c r="D5640" s="18">
        <v>168</v>
      </c>
      <c r="E5640" s="18">
        <v>700</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42</v>
      </c>
      <c r="B5641" s="17">
        <v>43532</v>
      </c>
      <c r="C5641" s="18">
        <v>3514</v>
      </c>
      <c r="D5641" s="18">
        <v>244</v>
      </c>
      <c r="E5641" s="18">
        <v>3269</v>
      </c>
      <c r="F5641" s="9">
        <v>1</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43534</v>
      </c>
      <c r="C5643" s="18">
        <v>306</v>
      </c>
      <c r="D5643" s="18">
        <v>3</v>
      </c>
      <c r="E5643" s="18">
        <v>298</v>
      </c>
      <c r="F5643" s="9">
        <v>5</v>
      </c>
      <c r="G5643" s="24">
        <f>WEEKNUM(Table1[[#This Row],[DateTime]])</f>
        <v>11</v>
      </c>
      <c r="H5643" s="24">
        <f>Table1[[#This Row],[Week]]+7</f>
        <v>18</v>
      </c>
      <c r="I5643" s="32">
        <f>VLOOKUP(Table1[[#This Row],[WeekName]],LookUp!A:B,2)</f>
        <v>43535</v>
      </c>
      <c r="J5643" s="48">
        <f>MONTH(Table1[[#This Row],[DateTime]])</f>
        <v>3</v>
      </c>
    </row>
    <row r="5644" spans="1:10" x14ac:dyDescent="0.25">
      <c r="A5644" s="15" t="s">
        <v>7</v>
      </c>
      <c r="B5644" s="17">
        <v>43534</v>
      </c>
      <c r="C5644" s="18">
        <v>4</v>
      </c>
      <c r="D5644" s="18">
        <v>1</v>
      </c>
      <c r="E5644" s="18">
        <v>3</v>
      </c>
      <c r="F5644" s="9">
        <v>0</v>
      </c>
      <c r="G5644" s="24">
        <f>WEEKNUM(Table1[[#This Row],[DateTime]])</f>
        <v>11</v>
      </c>
      <c r="H5644" s="24">
        <f>Table1[[#This Row],[Week]]+7</f>
        <v>18</v>
      </c>
      <c r="I5644" s="32">
        <f>VLOOKUP(Table1[[#This Row],[WeekName]],LookUp!A:B,2)</f>
        <v>43535</v>
      </c>
      <c r="J5644" s="48">
        <f>MONTH(Table1[[#This Row],[DateTime]])</f>
        <v>3</v>
      </c>
    </row>
    <row r="5645" spans="1:10" x14ac:dyDescent="0.25">
      <c r="A5645" s="15" t="s">
        <v>8</v>
      </c>
      <c r="B5645" s="17">
        <v>43534</v>
      </c>
      <c r="C5645" s="18">
        <v>13</v>
      </c>
      <c r="D5645" s="18">
        <v>1</v>
      </c>
      <c r="E5645" s="18">
        <v>12</v>
      </c>
      <c r="F5645" s="9">
        <v>0</v>
      </c>
      <c r="G5645" s="24">
        <f>WEEKNUM(Table1[[#This Row],[DateTime]])</f>
        <v>11</v>
      </c>
      <c r="H5645" s="24">
        <f>Table1[[#This Row],[Week]]+7</f>
        <v>18</v>
      </c>
      <c r="I5645" s="32">
        <f>VLOOKUP(Table1[[#This Row],[WeekName]],LookUp!A:B,2)</f>
        <v>43535</v>
      </c>
      <c r="J5645" s="48">
        <f>MONTH(Table1[[#This Row],[DateTime]])</f>
        <v>3</v>
      </c>
    </row>
    <row r="5646" spans="1:10" x14ac:dyDescent="0.25">
      <c r="A5646" s="15" t="s">
        <v>9</v>
      </c>
      <c r="B5646" s="17">
        <v>43534</v>
      </c>
      <c r="C5646" s="18">
        <v>8</v>
      </c>
      <c r="D5646" s="18">
        <v>0</v>
      </c>
      <c r="E5646" s="18">
        <v>8</v>
      </c>
      <c r="F5646" s="9">
        <v>0</v>
      </c>
      <c r="G5646" s="24">
        <f>WEEKNUM(Table1[[#This Row],[DateTime]])</f>
        <v>11</v>
      </c>
      <c r="H5646" s="24">
        <f>Table1[[#This Row],[Week]]+7</f>
        <v>18</v>
      </c>
      <c r="I5646" s="32">
        <f>VLOOKUP(Table1[[#This Row],[WeekName]],LookUp!A:B,2)</f>
        <v>43535</v>
      </c>
      <c r="J5646" s="48">
        <f>MONTH(Table1[[#This Row],[DateTime]])</f>
        <v>3</v>
      </c>
    </row>
    <row r="5647" spans="1:10" x14ac:dyDescent="0.25">
      <c r="A5647" s="15" t="s">
        <v>11</v>
      </c>
      <c r="B5647" s="17">
        <v>43534</v>
      </c>
      <c r="C5647" s="18">
        <v>5</v>
      </c>
      <c r="D5647" s="18">
        <v>1</v>
      </c>
      <c r="E5647" s="18">
        <v>4</v>
      </c>
      <c r="F5647" s="9">
        <v>0</v>
      </c>
      <c r="G5647" s="24">
        <f>WEEKNUM(Table1[[#This Row],[DateTime]])</f>
        <v>11</v>
      </c>
      <c r="H5647" s="24">
        <f>Table1[[#This Row],[Week]]+7</f>
        <v>18</v>
      </c>
      <c r="I5647" s="32">
        <f>VLOOKUP(Table1[[#This Row],[WeekName]],LookUp!A:B,2)</f>
        <v>43535</v>
      </c>
      <c r="J5647" s="48">
        <f>MONTH(Table1[[#This Row],[DateTime]])</f>
        <v>3</v>
      </c>
    </row>
    <row r="5648" spans="1:10" x14ac:dyDescent="0.25">
      <c r="A5648" s="15" t="s">
        <v>12</v>
      </c>
      <c r="B5648" s="17">
        <v>43534</v>
      </c>
      <c r="C5648" s="18">
        <v>4</v>
      </c>
      <c r="D5648" s="18">
        <v>0</v>
      </c>
      <c r="E5648" s="18">
        <v>4</v>
      </c>
      <c r="F5648" s="9">
        <v>0</v>
      </c>
      <c r="G5648" s="24">
        <f>WEEKNUM(Table1[[#This Row],[DateTime]])</f>
        <v>11</v>
      </c>
      <c r="H5648" s="24">
        <f>Table1[[#This Row],[Week]]+7</f>
        <v>18</v>
      </c>
      <c r="I5648" s="32">
        <f>VLOOKUP(Table1[[#This Row],[WeekName]],LookUp!A:B,2)</f>
        <v>43535</v>
      </c>
      <c r="J5648" s="48">
        <f>MONTH(Table1[[#This Row],[DateTime]])</f>
        <v>3</v>
      </c>
    </row>
    <row r="5649" spans="1:10" x14ac:dyDescent="0.25">
      <c r="A5649" s="15" t="s">
        <v>13</v>
      </c>
      <c r="B5649" s="17">
        <v>43534</v>
      </c>
      <c r="C5649" s="18">
        <v>298</v>
      </c>
      <c r="D5649" s="18">
        <v>11</v>
      </c>
      <c r="E5649" s="18">
        <v>276</v>
      </c>
      <c r="F5649" s="9">
        <v>11</v>
      </c>
      <c r="G5649" s="24">
        <f>WEEKNUM(Table1[[#This Row],[DateTime]])</f>
        <v>11</v>
      </c>
      <c r="H5649" s="24">
        <f>Table1[[#This Row],[Week]]+7</f>
        <v>18</v>
      </c>
      <c r="I5649" s="32">
        <f>VLOOKUP(Table1[[#This Row],[WeekName]],LookUp!A:B,2)</f>
        <v>43535</v>
      </c>
      <c r="J5649" s="48">
        <f>MONTH(Table1[[#This Row],[DateTime]])</f>
        <v>3</v>
      </c>
    </row>
    <row r="5650" spans="1:10" x14ac:dyDescent="0.25">
      <c r="A5650" s="15" t="s">
        <v>48</v>
      </c>
      <c r="B5650" s="17">
        <v>43534</v>
      </c>
      <c r="C5650" s="18">
        <v>15</v>
      </c>
      <c r="D5650" s="18">
        <v>0</v>
      </c>
      <c r="E5650" s="18">
        <v>15</v>
      </c>
      <c r="F5650" s="9">
        <v>0</v>
      </c>
      <c r="G5650" s="24">
        <f>WEEKNUM(Table1[[#This Row],[DateTime]])</f>
        <v>11</v>
      </c>
      <c r="H5650" s="24">
        <f>Table1[[#This Row],[Week]]+7</f>
        <v>18</v>
      </c>
      <c r="I5650" s="32">
        <f>VLOOKUP(Table1[[#This Row],[WeekName]],LookUp!A:B,2)</f>
        <v>43535</v>
      </c>
      <c r="J5650" s="48">
        <f>MONTH(Table1[[#This Row],[DateTime]])</f>
        <v>3</v>
      </c>
    </row>
    <row r="5651" spans="1:10" x14ac:dyDescent="0.25">
      <c r="A5651" s="15" t="s">
        <v>14</v>
      </c>
      <c r="B5651" s="17">
        <v>43534</v>
      </c>
      <c r="C5651" s="18">
        <v>15</v>
      </c>
      <c r="D5651" s="18">
        <v>0</v>
      </c>
      <c r="E5651" s="18">
        <v>15</v>
      </c>
      <c r="F5651" s="9">
        <v>0</v>
      </c>
      <c r="G5651" s="24">
        <f>WEEKNUM(Table1[[#This Row],[DateTime]])</f>
        <v>11</v>
      </c>
      <c r="H5651" s="24">
        <f>Table1[[#This Row],[Week]]+7</f>
        <v>18</v>
      </c>
      <c r="I5651" s="32">
        <f>VLOOKUP(Table1[[#This Row],[WeekName]],LookUp!A:B,2)</f>
        <v>43535</v>
      </c>
      <c r="J5651" s="48">
        <f>MONTH(Table1[[#This Row],[DateTime]])</f>
        <v>3</v>
      </c>
    </row>
    <row r="5652" spans="1:10" x14ac:dyDescent="0.25">
      <c r="A5652" s="15" t="s">
        <v>17</v>
      </c>
      <c r="B5652" s="17">
        <v>43534</v>
      </c>
      <c r="C5652" s="18">
        <v>27</v>
      </c>
      <c r="D5652" s="18">
        <v>7</v>
      </c>
      <c r="E5652" s="18">
        <v>20</v>
      </c>
      <c r="F5652" s="9">
        <v>0</v>
      </c>
      <c r="G5652" s="24">
        <f>WEEKNUM(Table1[[#This Row],[DateTime]])</f>
        <v>11</v>
      </c>
      <c r="H5652" s="24">
        <f>Table1[[#This Row],[Week]]+7</f>
        <v>18</v>
      </c>
      <c r="I5652" s="32">
        <f>VLOOKUP(Table1[[#This Row],[WeekName]],LookUp!A:B,2)</f>
        <v>43535</v>
      </c>
      <c r="J5652" s="48">
        <f>MONTH(Table1[[#This Row],[DateTime]])</f>
        <v>3</v>
      </c>
    </row>
    <row r="5653" spans="1:10" x14ac:dyDescent="0.25">
      <c r="A5653" s="15" t="s">
        <v>18</v>
      </c>
      <c r="B5653" s="17">
        <v>43534</v>
      </c>
      <c r="C5653" s="18">
        <v>16</v>
      </c>
      <c r="D5653" s="18">
        <v>1</v>
      </c>
      <c r="E5653" s="18">
        <v>15</v>
      </c>
      <c r="F5653" s="9">
        <v>0</v>
      </c>
      <c r="G5653" s="24">
        <f>WEEKNUM(Table1[[#This Row],[DateTime]])</f>
        <v>11</v>
      </c>
      <c r="H5653" s="24">
        <f>Table1[[#This Row],[Week]]+7</f>
        <v>18</v>
      </c>
      <c r="I5653" s="32">
        <f>VLOOKUP(Table1[[#This Row],[WeekName]],LookUp!A:B,2)</f>
        <v>43535</v>
      </c>
      <c r="J5653" s="48">
        <f>MONTH(Table1[[#This Row],[DateTime]])</f>
        <v>3</v>
      </c>
    </row>
    <row r="5654" spans="1:10" x14ac:dyDescent="0.25">
      <c r="A5654" s="15" t="s">
        <v>21</v>
      </c>
      <c r="B5654" s="17">
        <v>43534</v>
      </c>
      <c r="C5654" s="18">
        <v>4</v>
      </c>
      <c r="D5654" s="18">
        <v>1</v>
      </c>
      <c r="E5654" s="18">
        <v>3</v>
      </c>
      <c r="F5654" s="9">
        <v>0</v>
      </c>
      <c r="G5654" s="24">
        <f>WEEKNUM(Table1[[#This Row],[DateTime]])</f>
        <v>11</v>
      </c>
      <c r="H5654" s="24">
        <f>Table1[[#This Row],[Week]]+7</f>
        <v>18</v>
      </c>
      <c r="I5654" s="32">
        <f>VLOOKUP(Table1[[#This Row],[WeekName]],LookUp!A:B,2)</f>
        <v>43535</v>
      </c>
      <c r="J5654" s="48">
        <f>MONTH(Table1[[#This Row],[DateTime]])</f>
        <v>3</v>
      </c>
    </row>
    <row r="5655" spans="1:10" x14ac:dyDescent="0.25">
      <c r="A5655" s="15" t="s">
        <v>22</v>
      </c>
      <c r="B5655" s="17">
        <v>43534</v>
      </c>
      <c r="C5655" s="18">
        <v>2</v>
      </c>
      <c r="D5655" s="18">
        <v>0</v>
      </c>
      <c r="E5655" s="18">
        <v>2</v>
      </c>
      <c r="F5655" s="9">
        <v>0</v>
      </c>
      <c r="G5655" s="24">
        <f>WEEKNUM(Table1[[#This Row],[DateTime]])</f>
        <v>11</v>
      </c>
      <c r="H5655" s="24">
        <f>Table1[[#This Row],[Week]]+7</f>
        <v>18</v>
      </c>
      <c r="I5655" s="32">
        <f>VLOOKUP(Table1[[#This Row],[WeekName]],LookUp!A:B,2)</f>
        <v>43535</v>
      </c>
      <c r="J5655" s="48">
        <f>MONTH(Table1[[#This Row],[DateTime]])</f>
        <v>3</v>
      </c>
    </row>
    <row r="5656" spans="1:10" x14ac:dyDescent="0.25">
      <c r="A5656" s="15" t="s">
        <v>23</v>
      </c>
      <c r="B5656" s="17">
        <v>43534</v>
      </c>
      <c r="C5656" s="18">
        <v>27</v>
      </c>
      <c r="D5656" s="18">
        <v>0</v>
      </c>
      <c r="E5656" s="18">
        <v>27</v>
      </c>
      <c r="F5656" s="9">
        <v>0</v>
      </c>
      <c r="G5656" s="24">
        <f>WEEKNUM(Table1[[#This Row],[DateTime]])</f>
        <v>11</v>
      </c>
      <c r="H5656" s="24">
        <f>Table1[[#This Row],[Week]]+7</f>
        <v>18</v>
      </c>
      <c r="I5656" s="32">
        <f>VLOOKUP(Table1[[#This Row],[WeekName]],LookUp!A:B,2)</f>
        <v>43535</v>
      </c>
      <c r="J5656" s="48">
        <f>MONTH(Table1[[#This Row],[DateTime]])</f>
        <v>3</v>
      </c>
    </row>
    <row r="5657" spans="1:10" x14ac:dyDescent="0.25">
      <c r="A5657" s="15" t="s">
        <v>25</v>
      </c>
      <c r="B5657" s="17">
        <v>43534</v>
      </c>
      <c r="C5657" s="18">
        <v>27</v>
      </c>
      <c r="D5657" s="18">
        <v>0</v>
      </c>
      <c r="E5657" s="18">
        <v>27</v>
      </c>
      <c r="F5657" s="9">
        <v>0</v>
      </c>
      <c r="G5657" s="24">
        <f>WEEKNUM(Table1[[#This Row],[DateTime]])</f>
        <v>11</v>
      </c>
      <c r="H5657" s="24">
        <f>Table1[[#This Row],[Week]]+7</f>
        <v>18</v>
      </c>
      <c r="I5657" s="32">
        <f>VLOOKUP(Table1[[#This Row],[WeekName]],LookUp!A:B,2)</f>
        <v>43535</v>
      </c>
      <c r="J5657" s="48">
        <f>MONTH(Table1[[#This Row],[DateTime]])</f>
        <v>3</v>
      </c>
    </row>
    <row r="5658" spans="1:10" x14ac:dyDescent="0.25">
      <c r="A5658" s="15" t="s">
        <v>26</v>
      </c>
      <c r="B5658" s="17">
        <v>43534</v>
      </c>
      <c r="C5658" s="18">
        <v>54</v>
      </c>
      <c r="D5658" s="18">
        <v>3</v>
      </c>
      <c r="E5658" s="18">
        <v>51</v>
      </c>
      <c r="F5658" s="9">
        <v>0</v>
      </c>
      <c r="G5658" s="24">
        <f>WEEKNUM(Table1[[#This Row],[DateTime]])</f>
        <v>11</v>
      </c>
      <c r="H5658" s="24">
        <f>Table1[[#This Row],[Week]]+7</f>
        <v>18</v>
      </c>
      <c r="I5658" s="32">
        <f>VLOOKUP(Table1[[#This Row],[WeekName]],LookUp!A:B,2)</f>
        <v>43535</v>
      </c>
      <c r="J5658" s="48">
        <f>MONTH(Table1[[#This Row],[DateTime]])</f>
        <v>3</v>
      </c>
    </row>
    <row r="5659" spans="1:10" x14ac:dyDescent="0.25">
      <c r="A5659" s="15" t="s">
        <v>27</v>
      </c>
      <c r="B5659" s="17">
        <v>43534</v>
      </c>
      <c r="C5659" s="18">
        <v>91</v>
      </c>
      <c r="D5659" s="18">
        <v>2</v>
      </c>
      <c r="E5659" s="18">
        <v>89</v>
      </c>
      <c r="F5659" s="9">
        <v>0</v>
      </c>
      <c r="G5659" s="24">
        <f>WEEKNUM(Table1[[#This Row],[DateTime]])</f>
        <v>11</v>
      </c>
      <c r="H5659" s="24">
        <f>Table1[[#This Row],[Week]]+7</f>
        <v>18</v>
      </c>
      <c r="I5659" s="32">
        <f>VLOOKUP(Table1[[#This Row],[WeekName]],LookUp!A:B,2)</f>
        <v>43535</v>
      </c>
      <c r="J5659" s="48">
        <f>MONTH(Table1[[#This Row],[DateTime]])</f>
        <v>3</v>
      </c>
    </row>
    <row r="5660" spans="1:10" x14ac:dyDescent="0.25">
      <c r="A5660" s="15" t="s">
        <v>28</v>
      </c>
      <c r="B5660" s="17">
        <v>43534</v>
      </c>
      <c r="C5660" s="18">
        <v>15</v>
      </c>
      <c r="D5660" s="18">
        <v>2</v>
      </c>
      <c r="E5660" s="18">
        <v>13</v>
      </c>
      <c r="F5660" s="9">
        <v>0</v>
      </c>
      <c r="G5660" s="24">
        <f>WEEKNUM(Table1[[#This Row],[DateTime]])</f>
        <v>11</v>
      </c>
      <c r="H5660" s="24">
        <f>Table1[[#This Row],[Week]]+7</f>
        <v>18</v>
      </c>
      <c r="I5660" s="32">
        <f>VLOOKUP(Table1[[#This Row],[WeekName]],LookUp!A:B,2)</f>
        <v>43535</v>
      </c>
      <c r="J5660" s="48">
        <f>MONTH(Table1[[#This Row],[DateTime]])</f>
        <v>3</v>
      </c>
    </row>
    <row r="5661" spans="1:10" x14ac:dyDescent="0.25">
      <c r="A5661" s="15" t="s">
        <v>29</v>
      </c>
      <c r="B5661" s="17">
        <v>43534</v>
      </c>
      <c r="C5661" s="18">
        <v>5</v>
      </c>
      <c r="D5661" s="18">
        <v>0</v>
      </c>
      <c r="E5661" s="18">
        <v>5</v>
      </c>
      <c r="F5661" s="9">
        <v>0</v>
      </c>
      <c r="G5661" s="24">
        <f>WEEKNUM(Table1[[#This Row],[DateTime]])</f>
        <v>11</v>
      </c>
      <c r="H5661" s="24">
        <f>Table1[[#This Row],[Week]]+7</f>
        <v>18</v>
      </c>
      <c r="I5661" s="32">
        <f>VLOOKUP(Table1[[#This Row],[WeekName]],LookUp!A:B,2)</f>
        <v>43535</v>
      </c>
      <c r="J5661" s="48">
        <f>MONTH(Table1[[#This Row],[DateTime]])</f>
        <v>3</v>
      </c>
    </row>
    <row r="5662" spans="1:10" x14ac:dyDescent="0.25">
      <c r="A5662" s="15" t="s">
        <v>30</v>
      </c>
      <c r="B5662" s="17">
        <v>43534</v>
      </c>
      <c r="C5662" s="18">
        <v>3</v>
      </c>
      <c r="D5662" s="18">
        <v>0</v>
      </c>
      <c r="E5662" s="18">
        <v>3</v>
      </c>
      <c r="F5662" s="9">
        <v>0</v>
      </c>
      <c r="G5662" s="24">
        <f>WEEKNUM(Table1[[#This Row],[DateTime]])</f>
        <v>11</v>
      </c>
      <c r="H5662" s="24">
        <f>Table1[[#This Row],[Week]]+7</f>
        <v>18</v>
      </c>
      <c r="I5662" s="32">
        <f>VLOOKUP(Table1[[#This Row],[WeekName]],LookUp!A:B,2)</f>
        <v>43535</v>
      </c>
      <c r="J5662" s="48">
        <f>MONTH(Table1[[#This Row],[DateTime]])</f>
        <v>3</v>
      </c>
    </row>
    <row r="5663" spans="1:10" x14ac:dyDescent="0.25">
      <c r="A5663" s="15" t="s">
        <v>31</v>
      </c>
      <c r="B5663" s="17">
        <v>43534</v>
      </c>
      <c r="C5663" s="18">
        <v>1</v>
      </c>
      <c r="D5663" s="18">
        <v>0</v>
      </c>
      <c r="E5663" s="18">
        <v>1</v>
      </c>
      <c r="F5663" s="9">
        <v>0</v>
      </c>
      <c r="G5663" s="24">
        <f>WEEKNUM(Table1[[#This Row],[DateTime]])</f>
        <v>11</v>
      </c>
      <c r="H5663" s="24">
        <f>Table1[[#This Row],[Week]]+7</f>
        <v>18</v>
      </c>
      <c r="I5663" s="32">
        <f>VLOOKUP(Table1[[#This Row],[WeekName]],LookUp!A:B,2)</f>
        <v>43535</v>
      </c>
      <c r="J5663" s="48">
        <f>MONTH(Table1[[#This Row],[DateTime]])</f>
        <v>3</v>
      </c>
    </row>
    <row r="5664" spans="1:10" x14ac:dyDescent="0.25">
      <c r="A5664" s="15" t="s">
        <v>32</v>
      </c>
      <c r="B5664" s="17">
        <v>43534</v>
      </c>
      <c r="C5664" s="18">
        <v>17</v>
      </c>
      <c r="D5664" s="18">
        <v>0</v>
      </c>
      <c r="E5664" s="18">
        <v>17</v>
      </c>
      <c r="F5664" s="9">
        <v>0</v>
      </c>
      <c r="G5664" s="24">
        <f>WEEKNUM(Table1[[#This Row],[DateTime]])</f>
        <v>11</v>
      </c>
      <c r="H5664" s="24">
        <f>Table1[[#This Row],[Week]]+7</f>
        <v>18</v>
      </c>
      <c r="I5664" s="32">
        <f>VLOOKUP(Table1[[#This Row],[WeekName]],LookUp!A:B,2)</f>
        <v>43535</v>
      </c>
      <c r="J5664" s="48">
        <f>MONTH(Table1[[#This Row],[DateTime]])</f>
        <v>3</v>
      </c>
    </row>
    <row r="5665" spans="1:10" x14ac:dyDescent="0.25">
      <c r="A5665" s="15" t="s">
        <v>33</v>
      </c>
      <c r="B5665" s="17">
        <v>43534</v>
      </c>
      <c r="C5665" s="18">
        <v>4</v>
      </c>
      <c r="D5665" s="18">
        <v>0</v>
      </c>
      <c r="E5665" s="18">
        <v>4</v>
      </c>
      <c r="F5665" s="9">
        <v>0</v>
      </c>
      <c r="G5665" s="24">
        <f>WEEKNUM(Table1[[#This Row],[DateTime]])</f>
        <v>11</v>
      </c>
      <c r="H5665" s="24">
        <f>Table1[[#This Row],[Week]]+7</f>
        <v>18</v>
      </c>
      <c r="I5665" s="32">
        <f>VLOOKUP(Table1[[#This Row],[WeekName]],LookUp!A:B,2)</f>
        <v>43535</v>
      </c>
      <c r="J5665" s="48">
        <f>MONTH(Table1[[#This Row],[DateTime]])</f>
        <v>3</v>
      </c>
    </row>
    <row r="5666" spans="1:10" x14ac:dyDescent="0.25">
      <c r="A5666" s="15" t="s">
        <v>34</v>
      </c>
      <c r="B5666" s="17">
        <v>43534</v>
      </c>
      <c r="C5666" s="18">
        <v>10</v>
      </c>
      <c r="D5666" s="18">
        <v>1</v>
      </c>
      <c r="E5666" s="18">
        <v>9</v>
      </c>
      <c r="F5666" s="9">
        <v>0</v>
      </c>
      <c r="G5666" s="24">
        <f>WEEKNUM(Table1[[#This Row],[DateTime]])</f>
        <v>11</v>
      </c>
      <c r="H5666" s="24">
        <f>Table1[[#This Row],[Week]]+7</f>
        <v>18</v>
      </c>
      <c r="I5666" s="32">
        <f>VLOOKUP(Table1[[#This Row],[WeekName]],LookUp!A:B,2)</f>
        <v>43535</v>
      </c>
      <c r="J5666" s="48">
        <f>MONTH(Table1[[#This Row],[DateTime]])</f>
        <v>3</v>
      </c>
    </row>
    <row r="5667" spans="1:10" x14ac:dyDescent="0.25">
      <c r="A5667" s="15" t="s">
        <v>35</v>
      </c>
      <c r="B5667" s="17">
        <v>43534</v>
      </c>
      <c r="C5667" s="18">
        <v>43</v>
      </c>
      <c r="D5667" s="18">
        <v>2</v>
      </c>
      <c r="E5667" s="18">
        <v>41</v>
      </c>
      <c r="F5667" s="9">
        <v>0</v>
      </c>
      <c r="G5667" s="24">
        <f>WEEKNUM(Table1[[#This Row],[DateTime]])</f>
        <v>11</v>
      </c>
      <c r="H5667" s="24">
        <f>Table1[[#This Row],[Week]]+7</f>
        <v>18</v>
      </c>
      <c r="I5667" s="32">
        <f>VLOOKUP(Table1[[#This Row],[WeekName]],LookUp!A:B,2)</f>
        <v>43535</v>
      </c>
      <c r="J5667" s="48">
        <f>MONTH(Table1[[#This Row],[DateTime]])</f>
        <v>3</v>
      </c>
    </row>
    <row r="5668" spans="1:10" x14ac:dyDescent="0.25">
      <c r="A5668" s="15" t="s">
        <v>36</v>
      </c>
      <c r="B5668" s="17">
        <v>43534</v>
      </c>
      <c r="C5668" s="18">
        <v>43</v>
      </c>
      <c r="D5668" s="18">
        <v>0</v>
      </c>
      <c r="E5668" s="18">
        <v>43</v>
      </c>
      <c r="F5668" s="9">
        <v>0</v>
      </c>
      <c r="G5668" s="24">
        <f>WEEKNUM(Table1[[#This Row],[DateTime]])</f>
        <v>11</v>
      </c>
      <c r="H5668" s="24">
        <f>Table1[[#This Row],[Week]]+7</f>
        <v>18</v>
      </c>
      <c r="I5668" s="32">
        <f>VLOOKUP(Table1[[#This Row],[WeekName]],LookUp!A:B,2)</f>
        <v>43535</v>
      </c>
      <c r="J5668" s="48">
        <f>MONTH(Table1[[#This Row],[DateTime]])</f>
        <v>3</v>
      </c>
    </row>
    <row r="5669" spans="1:10" x14ac:dyDescent="0.25">
      <c r="A5669" s="15" t="s">
        <v>37</v>
      </c>
      <c r="B5669" s="17">
        <v>43534</v>
      </c>
      <c r="C5669" s="18">
        <v>23</v>
      </c>
      <c r="D5669" s="18">
        <v>2</v>
      </c>
      <c r="E5669" s="18">
        <v>21</v>
      </c>
      <c r="F5669" s="9">
        <v>0</v>
      </c>
      <c r="G5669" s="24">
        <f>WEEKNUM(Table1[[#This Row],[DateTime]])</f>
        <v>11</v>
      </c>
      <c r="H5669" s="24">
        <f>Table1[[#This Row],[Week]]+7</f>
        <v>18</v>
      </c>
      <c r="I5669" s="32">
        <f>VLOOKUP(Table1[[#This Row],[WeekName]],LookUp!A:B,2)</f>
        <v>43535</v>
      </c>
      <c r="J5669" s="48">
        <f>MONTH(Table1[[#This Row],[DateTime]])</f>
        <v>3</v>
      </c>
    </row>
    <row r="5670" spans="1:10" x14ac:dyDescent="0.25">
      <c r="A5670" s="15" t="s">
        <v>38</v>
      </c>
      <c r="B5670" s="17">
        <v>43534</v>
      </c>
      <c r="C5670" s="18">
        <v>8</v>
      </c>
      <c r="D5670" s="18">
        <v>1</v>
      </c>
      <c r="E5670" s="18">
        <v>7</v>
      </c>
      <c r="F5670" s="9">
        <v>0</v>
      </c>
      <c r="G5670" s="24">
        <f>WEEKNUM(Table1[[#This Row],[DateTime]])</f>
        <v>11</v>
      </c>
      <c r="H5670" s="24">
        <f>Table1[[#This Row],[Week]]+7</f>
        <v>18</v>
      </c>
      <c r="I5670" s="32">
        <f>VLOOKUP(Table1[[#This Row],[WeekName]],LookUp!A:B,2)</f>
        <v>43535</v>
      </c>
      <c r="J5670" s="48">
        <f>MONTH(Table1[[#This Row],[DateTime]])</f>
        <v>3</v>
      </c>
    </row>
    <row r="5671" spans="1:10" x14ac:dyDescent="0.25">
      <c r="A5671" s="15" t="s">
        <v>39</v>
      </c>
      <c r="B5671" s="17">
        <v>43534</v>
      </c>
      <c r="C5671" s="18">
        <v>5</v>
      </c>
      <c r="D5671" s="18">
        <v>0</v>
      </c>
      <c r="E5671" s="18">
        <v>5</v>
      </c>
      <c r="F5671" s="9">
        <v>0</v>
      </c>
      <c r="G5671" s="24">
        <f>WEEKNUM(Table1[[#This Row],[DateTime]])</f>
        <v>11</v>
      </c>
      <c r="H5671" s="24">
        <f>Table1[[#This Row],[Week]]+7</f>
        <v>18</v>
      </c>
      <c r="I5671" s="32">
        <f>VLOOKUP(Table1[[#This Row],[WeekName]],LookUp!A:B,2)</f>
        <v>43535</v>
      </c>
      <c r="J5671" s="48">
        <f>MONTH(Table1[[#This Row],[DateTime]])</f>
        <v>3</v>
      </c>
    </row>
    <row r="5672" spans="1:10" x14ac:dyDescent="0.25">
      <c r="A5672" s="15" t="s">
        <v>40</v>
      </c>
      <c r="B5672" s="17">
        <v>43534</v>
      </c>
      <c r="C5672" s="18">
        <v>2</v>
      </c>
      <c r="D5672" s="18">
        <v>0</v>
      </c>
      <c r="E5672" s="18">
        <v>0</v>
      </c>
      <c r="F5672" s="9">
        <v>0</v>
      </c>
      <c r="G5672" s="24">
        <f>WEEKNUM(Table1[[#This Row],[DateTime]])</f>
        <v>11</v>
      </c>
      <c r="H5672" s="24">
        <f>Table1[[#This Row],[Week]]+7</f>
        <v>18</v>
      </c>
      <c r="I5672" s="32">
        <f>VLOOKUP(Table1[[#This Row],[WeekName]],LookUp!A:B,2)</f>
        <v>43535</v>
      </c>
      <c r="J5672" s="48">
        <f>MONTH(Table1[[#This Row],[DateTime]])</f>
        <v>3</v>
      </c>
    </row>
    <row r="5673" spans="1:10" x14ac:dyDescent="0.25">
      <c r="A5673" s="15" t="s">
        <v>41</v>
      </c>
      <c r="B5673" s="17">
        <v>43534</v>
      </c>
      <c r="C5673" s="18">
        <v>74</v>
      </c>
      <c r="D5673" s="18">
        <v>25</v>
      </c>
      <c r="E5673" s="18">
        <v>49</v>
      </c>
      <c r="F5673" s="9">
        <v>0</v>
      </c>
      <c r="G5673" s="24">
        <f>WEEKNUM(Table1[[#This Row],[DateTime]])</f>
        <v>11</v>
      </c>
      <c r="H5673" s="24">
        <f>Table1[[#This Row],[Week]]+7</f>
        <v>18</v>
      </c>
      <c r="I5673" s="32">
        <f>VLOOKUP(Table1[[#This Row],[WeekName]],LookUp!A:B,2)</f>
        <v>43535</v>
      </c>
      <c r="J5673" s="48">
        <f>MONTH(Table1[[#This Row],[DateTime]])</f>
        <v>3</v>
      </c>
    </row>
    <row r="5674" spans="1:10" x14ac:dyDescent="0.25">
      <c r="A5674" s="15" t="s">
        <v>42</v>
      </c>
      <c r="B5674" s="17">
        <v>43534</v>
      </c>
      <c r="C5674" s="18">
        <v>271</v>
      </c>
      <c r="D5674" s="18">
        <v>21</v>
      </c>
      <c r="E5674" s="18">
        <v>250</v>
      </c>
      <c r="F5674" s="9">
        <v>0</v>
      </c>
      <c r="G5674" s="24">
        <f>WEEKNUM(Table1[[#This Row],[DateTime]])</f>
        <v>11</v>
      </c>
      <c r="H5674" s="24">
        <f>Table1[[#This Row],[Week]]+7</f>
        <v>18</v>
      </c>
      <c r="I5674" s="32">
        <f>VLOOKUP(Table1[[#This Row],[WeekName]],LookUp!A:B,2)</f>
        <v>43535</v>
      </c>
      <c r="J5674" s="48">
        <f>MONTH(Table1[[#This Row],[DateTime]])</f>
        <v>3</v>
      </c>
    </row>
    <row r="5675" spans="1:10" x14ac:dyDescent="0.25">
      <c r="A5675" s="8" t="s">
        <v>43</v>
      </c>
      <c r="B5675" s="14">
        <v>43534</v>
      </c>
      <c r="C5675" s="16">
        <v>101</v>
      </c>
      <c r="D5675" s="16">
        <v>0</v>
      </c>
      <c r="E5675" s="16">
        <v>0</v>
      </c>
      <c r="F5675" s="13">
        <v>101</v>
      </c>
      <c r="G5675" s="24">
        <f>WEEKNUM(Table1[[#This Row],[DateTime]])</f>
        <v>11</v>
      </c>
      <c r="H5675" s="24">
        <f>Table1[[#This Row],[Week]]+7</f>
        <v>18</v>
      </c>
      <c r="I5675" s="32">
        <f>VLOOKUP(Table1[[#This Row],[WeekName]],LookUp!A:B,2)</f>
        <v>43535</v>
      </c>
      <c r="J5675" s="48">
        <f>MONTH(Table1[[#This Row],[DateTime]])</f>
        <v>3</v>
      </c>
    </row>
    <row r="5676" spans="1:10" x14ac:dyDescent="0.25">
      <c r="A5676" s="15" t="s">
        <v>6</v>
      </c>
      <c r="B5676" s="17">
        <v>43533</v>
      </c>
      <c r="C5676" s="18">
        <v>551</v>
      </c>
      <c r="D5676" s="18">
        <v>4</v>
      </c>
      <c r="E5676" s="18">
        <v>540</v>
      </c>
      <c r="F5676" s="9">
        <v>7</v>
      </c>
      <c r="G5676" s="24">
        <f>WEEKNUM(Table1[[#This Row],[DateTime]])</f>
        <v>10</v>
      </c>
      <c r="H5676" s="24">
        <f>Table1[[#This Row],[Week]]+7</f>
        <v>17</v>
      </c>
      <c r="I5676" s="32">
        <f>VLOOKUP(Table1[[#This Row],[WeekName]],LookUp!A:B,2)</f>
        <v>43528</v>
      </c>
      <c r="J5676" s="48">
        <f>MONTH(Table1[[#This Row],[DateTime]])</f>
        <v>3</v>
      </c>
    </row>
    <row r="5677" spans="1:10" x14ac:dyDescent="0.25">
      <c r="A5677" s="15" t="s">
        <v>7</v>
      </c>
      <c r="B5677" s="17">
        <v>43533</v>
      </c>
      <c r="C5677" s="18">
        <v>6</v>
      </c>
      <c r="D5677" s="18">
        <v>0</v>
      </c>
      <c r="E5677" s="18">
        <v>6</v>
      </c>
      <c r="F5677" s="9">
        <v>0</v>
      </c>
      <c r="G5677" s="24">
        <f>WEEKNUM(Table1[[#This Row],[DateTime]])</f>
        <v>10</v>
      </c>
      <c r="H5677" s="24">
        <f>Table1[[#This Row],[Week]]+7</f>
        <v>17</v>
      </c>
      <c r="I5677" s="32">
        <f>VLOOKUP(Table1[[#This Row],[WeekName]],LookUp!A:B,2)</f>
        <v>43528</v>
      </c>
      <c r="J5677" s="48">
        <f>MONTH(Table1[[#This Row],[DateTime]])</f>
        <v>3</v>
      </c>
    </row>
    <row r="5678" spans="1:10" x14ac:dyDescent="0.25">
      <c r="A5678" s="15" t="s">
        <v>8</v>
      </c>
      <c r="B5678" s="17">
        <v>43533</v>
      </c>
      <c r="C5678" s="18">
        <v>20</v>
      </c>
      <c r="D5678" s="18">
        <v>1</v>
      </c>
      <c r="E5678" s="18">
        <v>19</v>
      </c>
      <c r="F5678" s="9">
        <v>0</v>
      </c>
      <c r="G5678" s="24">
        <f>WEEKNUM(Table1[[#This Row],[DateTime]])</f>
        <v>10</v>
      </c>
      <c r="H5678" s="24">
        <f>Table1[[#This Row],[Week]]+7</f>
        <v>17</v>
      </c>
      <c r="I5678" s="32">
        <f>VLOOKUP(Table1[[#This Row],[WeekName]],LookUp!A:B,2)</f>
        <v>43528</v>
      </c>
      <c r="J5678" s="48">
        <f>MONTH(Table1[[#This Row],[DateTime]])</f>
        <v>3</v>
      </c>
    </row>
    <row r="5679" spans="1:10" x14ac:dyDescent="0.25">
      <c r="A5679" s="15" t="s">
        <v>9</v>
      </c>
      <c r="B5679" s="17">
        <v>43533</v>
      </c>
      <c r="C5679" s="18">
        <v>13</v>
      </c>
      <c r="D5679" s="18">
        <v>2</v>
      </c>
      <c r="E5679" s="18">
        <v>11</v>
      </c>
      <c r="F5679" s="9">
        <v>0</v>
      </c>
      <c r="G5679" s="24">
        <f>WEEKNUM(Table1[[#This Row],[DateTime]])</f>
        <v>10</v>
      </c>
      <c r="H5679" s="24">
        <f>Table1[[#This Row],[Week]]+7</f>
        <v>17</v>
      </c>
      <c r="I5679" s="32">
        <f>VLOOKUP(Table1[[#This Row],[WeekName]],LookUp!A:B,2)</f>
        <v>43528</v>
      </c>
      <c r="J5679" s="48">
        <f>MONTH(Table1[[#This Row],[DateTime]])</f>
        <v>3</v>
      </c>
    </row>
    <row r="5680" spans="1:10" x14ac:dyDescent="0.25">
      <c r="A5680" s="15" t="s">
        <v>11</v>
      </c>
      <c r="B5680" s="17">
        <v>43533</v>
      </c>
      <c r="C5680" s="18">
        <v>4</v>
      </c>
      <c r="D5680" s="18">
        <v>0</v>
      </c>
      <c r="E5680" s="18">
        <v>4</v>
      </c>
      <c r="F5680" s="9">
        <v>0</v>
      </c>
      <c r="G5680" s="24">
        <f>WEEKNUM(Table1[[#This Row],[DateTime]])</f>
        <v>10</v>
      </c>
      <c r="H5680" s="24">
        <f>Table1[[#This Row],[Week]]+7</f>
        <v>17</v>
      </c>
      <c r="I5680" s="32">
        <f>VLOOKUP(Table1[[#This Row],[WeekName]],LookUp!A:B,2)</f>
        <v>43528</v>
      </c>
      <c r="J5680" s="48">
        <f>MONTH(Table1[[#This Row],[DateTime]])</f>
        <v>3</v>
      </c>
    </row>
    <row r="5681" spans="1:10" x14ac:dyDescent="0.25">
      <c r="A5681" s="15" t="s">
        <v>12</v>
      </c>
      <c r="B5681" s="17">
        <v>43533</v>
      </c>
      <c r="C5681" s="18">
        <v>4</v>
      </c>
      <c r="D5681" s="18">
        <v>0</v>
      </c>
      <c r="E5681" s="18">
        <v>4</v>
      </c>
      <c r="F5681" s="9">
        <v>0</v>
      </c>
      <c r="G5681" s="24">
        <f>WEEKNUM(Table1[[#This Row],[DateTime]])</f>
        <v>10</v>
      </c>
      <c r="H5681" s="24">
        <f>Table1[[#This Row],[Week]]+7</f>
        <v>17</v>
      </c>
      <c r="I5681" s="32">
        <f>VLOOKUP(Table1[[#This Row],[WeekName]],LookUp!A:B,2)</f>
        <v>43528</v>
      </c>
      <c r="J5681" s="48">
        <f>MONTH(Table1[[#This Row],[DateTime]])</f>
        <v>3</v>
      </c>
    </row>
    <row r="5682" spans="1:10" x14ac:dyDescent="0.25">
      <c r="A5682" s="15" t="s">
        <v>13</v>
      </c>
      <c r="B5682" s="17">
        <v>43533</v>
      </c>
      <c r="C5682" s="18">
        <v>540</v>
      </c>
      <c r="D5682" s="18">
        <v>21</v>
      </c>
      <c r="E5682" s="18">
        <v>514</v>
      </c>
      <c r="F5682" s="9">
        <v>5</v>
      </c>
      <c r="G5682" s="24">
        <f>WEEKNUM(Table1[[#This Row],[DateTime]])</f>
        <v>10</v>
      </c>
      <c r="H5682" s="24">
        <f>Table1[[#This Row],[Week]]+7</f>
        <v>17</v>
      </c>
      <c r="I5682" s="32">
        <f>VLOOKUP(Table1[[#This Row],[WeekName]],LookUp!A:B,2)</f>
        <v>43528</v>
      </c>
      <c r="J5682" s="48">
        <f>MONTH(Table1[[#This Row],[DateTime]])</f>
        <v>3</v>
      </c>
    </row>
    <row r="5683" spans="1:10" x14ac:dyDescent="0.25">
      <c r="A5683" s="15" t="s">
        <v>48</v>
      </c>
      <c r="B5683" s="17">
        <v>43533</v>
      </c>
      <c r="C5683" s="18">
        <v>28</v>
      </c>
      <c r="D5683" s="18">
        <v>1</v>
      </c>
      <c r="E5683" s="18">
        <v>27</v>
      </c>
      <c r="F5683" s="9">
        <v>0</v>
      </c>
      <c r="G5683" s="24">
        <f>WEEKNUM(Table1[[#This Row],[DateTime]])</f>
        <v>10</v>
      </c>
      <c r="H5683" s="24">
        <f>Table1[[#This Row],[Week]]+7</f>
        <v>17</v>
      </c>
      <c r="I5683" s="32">
        <f>VLOOKUP(Table1[[#This Row],[WeekName]],LookUp!A:B,2)</f>
        <v>43528</v>
      </c>
      <c r="J5683" s="48">
        <f>MONTH(Table1[[#This Row],[DateTime]])</f>
        <v>3</v>
      </c>
    </row>
    <row r="5684" spans="1:10" x14ac:dyDescent="0.25">
      <c r="A5684" s="15" t="s">
        <v>14</v>
      </c>
      <c r="B5684" s="17">
        <v>43533</v>
      </c>
      <c r="C5684" s="18">
        <v>28</v>
      </c>
      <c r="D5684" s="18">
        <v>0</v>
      </c>
      <c r="E5684" s="18">
        <v>28</v>
      </c>
      <c r="F5684" s="9">
        <v>0</v>
      </c>
      <c r="G5684" s="24">
        <f>WEEKNUM(Table1[[#This Row],[DateTime]])</f>
        <v>10</v>
      </c>
      <c r="H5684" s="24">
        <f>Table1[[#This Row],[Week]]+7</f>
        <v>17</v>
      </c>
      <c r="I5684" s="32">
        <f>VLOOKUP(Table1[[#This Row],[WeekName]],LookUp!A:B,2)</f>
        <v>43528</v>
      </c>
      <c r="J5684" s="48">
        <f>MONTH(Table1[[#This Row],[DateTime]])</f>
        <v>3</v>
      </c>
    </row>
    <row r="5685" spans="1:10" x14ac:dyDescent="0.25">
      <c r="A5685" s="15" t="s">
        <v>17</v>
      </c>
      <c r="B5685" s="17">
        <v>43533</v>
      </c>
      <c r="C5685" s="18">
        <v>38</v>
      </c>
      <c r="D5685" s="18">
        <v>3</v>
      </c>
      <c r="E5685" s="18">
        <v>35</v>
      </c>
      <c r="F5685" s="9">
        <v>0</v>
      </c>
      <c r="G5685" s="24">
        <f>WEEKNUM(Table1[[#This Row],[DateTime]])</f>
        <v>10</v>
      </c>
      <c r="H5685" s="24">
        <f>Table1[[#This Row],[Week]]+7</f>
        <v>17</v>
      </c>
      <c r="I5685" s="32">
        <f>VLOOKUP(Table1[[#This Row],[WeekName]],LookUp!A:B,2)</f>
        <v>43528</v>
      </c>
      <c r="J5685" s="48">
        <f>MONTH(Table1[[#This Row],[DateTime]])</f>
        <v>3</v>
      </c>
    </row>
    <row r="5686" spans="1:10" x14ac:dyDescent="0.25">
      <c r="A5686" s="15" t="s">
        <v>18</v>
      </c>
      <c r="B5686" s="17">
        <v>43533</v>
      </c>
      <c r="C5686" s="18">
        <v>29</v>
      </c>
      <c r="D5686" s="18">
        <v>1</v>
      </c>
      <c r="E5686" s="18">
        <v>28</v>
      </c>
      <c r="F5686" s="9">
        <v>0</v>
      </c>
      <c r="G5686" s="24">
        <f>WEEKNUM(Table1[[#This Row],[DateTime]])</f>
        <v>10</v>
      </c>
      <c r="H5686" s="24">
        <f>Table1[[#This Row],[Week]]+7</f>
        <v>17</v>
      </c>
      <c r="I5686" s="32">
        <f>VLOOKUP(Table1[[#This Row],[WeekName]],LookUp!A:B,2)</f>
        <v>43528</v>
      </c>
      <c r="J5686" s="48">
        <f>MONTH(Table1[[#This Row],[DateTime]])</f>
        <v>3</v>
      </c>
    </row>
    <row r="5687" spans="1:10" x14ac:dyDescent="0.25">
      <c r="A5687" s="15" t="s">
        <v>21</v>
      </c>
      <c r="B5687" s="17">
        <v>43533</v>
      </c>
      <c r="C5687" s="18">
        <v>6</v>
      </c>
      <c r="D5687" s="18">
        <v>2</v>
      </c>
      <c r="E5687" s="18">
        <v>4</v>
      </c>
      <c r="F5687" s="9">
        <v>0</v>
      </c>
      <c r="G5687" s="24">
        <f>WEEKNUM(Table1[[#This Row],[DateTime]])</f>
        <v>10</v>
      </c>
      <c r="H5687" s="24">
        <f>Table1[[#This Row],[Week]]+7</f>
        <v>17</v>
      </c>
      <c r="I5687" s="32">
        <f>VLOOKUP(Table1[[#This Row],[WeekName]],LookUp!A:B,2)</f>
        <v>43528</v>
      </c>
      <c r="J5687" s="48">
        <f>MONTH(Table1[[#This Row],[DateTime]])</f>
        <v>3</v>
      </c>
    </row>
    <row r="5688" spans="1:10" x14ac:dyDescent="0.25">
      <c r="A5688" s="15" t="s">
        <v>22</v>
      </c>
      <c r="B5688" s="17">
        <v>43533</v>
      </c>
      <c r="C5688" s="18">
        <v>1</v>
      </c>
      <c r="D5688" s="18">
        <v>0</v>
      </c>
      <c r="E5688" s="18">
        <v>1</v>
      </c>
      <c r="F5688" s="9">
        <v>0</v>
      </c>
      <c r="G5688" s="24">
        <f>WEEKNUM(Table1[[#This Row],[DateTime]])</f>
        <v>10</v>
      </c>
      <c r="H5688" s="24">
        <f>Table1[[#This Row],[Week]]+7</f>
        <v>17</v>
      </c>
      <c r="I5688" s="32">
        <f>VLOOKUP(Table1[[#This Row],[WeekName]],LookUp!A:B,2)</f>
        <v>43528</v>
      </c>
      <c r="J5688" s="48">
        <f>MONTH(Table1[[#This Row],[DateTime]])</f>
        <v>3</v>
      </c>
    </row>
    <row r="5689" spans="1:10" x14ac:dyDescent="0.25">
      <c r="A5689" s="15" t="s">
        <v>23</v>
      </c>
      <c r="B5689" s="17">
        <v>43533</v>
      </c>
      <c r="C5689" s="18">
        <v>38</v>
      </c>
      <c r="D5689" s="18">
        <v>0</v>
      </c>
      <c r="E5689" s="18">
        <v>38</v>
      </c>
      <c r="F5689" s="9">
        <v>0</v>
      </c>
      <c r="G5689" s="24">
        <f>WEEKNUM(Table1[[#This Row],[DateTime]])</f>
        <v>10</v>
      </c>
      <c r="H5689" s="24">
        <f>Table1[[#This Row],[Week]]+7</f>
        <v>17</v>
      </c>
      <c r="I5689" s="32">
        <f>VLOOKUP(Table1[[#This Row],[WeekName]],LookUp!A:B,2)</f>
        <v>43528</v>
      </c>
      <c r="J5689" s="48">
        <f>MONTH(Table1[[#This Row],[DateTime]])</f>
        <v>3</v>
      </c>
    </row>
    <row r="5690" spans="1:10" x14ac:dyDescent="0.25">
      <c r="A5690" s="15" t="s">
        <v>24</v>
      </c>
      <c r="B5690" s="17">
        <v>43533</v>
      </c>
      <c r="C5690" s="18">
        <v>2</v>
      </c>
      <c r="D5690" s="18">
        <v>0</v>
      </c>
      <c r="E5690" s="18">
        <v>2</v>
      </c>
      <c r="F5690" s="9">
        <v>0</v>
      </c>
      <c r="G5690" s="24">
        <f>WEEKNUM(Table1[[#This Row],[DateTime]])</f>
        <v>10</v>
      </c>
      <c r="H5690" s="24">
        <f>Table1[[#This Row],[Week]]+7</f>
        <v>17</v>
      </c>
      <c r="I5690" s="32">
        <f>VLOOKUP(Table1[[#This Row],[WeekName]],LookUp!A:B,2)</f>
        <v>43528</v>
      </c>
      <c r="J5690" s="48">
        <f>MONTH(Table1[[#This Row],[DateTime]])</f>
        <v>3</v>
      </c>
    </row>
    <row r="5691" spans="1:10" x14ac:dyDescent="0.25">
      <c r="A5691" s="15" t="s">
        <v>25</v>
      </c>
      <c r="B5691" s="17">
        <v>43533</v>
      </c>
      <c r="C5691" s="18">
        <v>38</v>
      </c>
      <c r="D5691" s="18">
        <v>0</v>
      </c>
      <c r="E5691" s="18">
        <v>38</v>
      </c>
      <c r="F5691" s="9">
        <v>0</v>
      </c>
      <c r="G5691" s="24">
        <f>WEEKNUM(Table1[[#This Row],[DateTime]])</f>
        <v>10</v>
      </c>
      <c r="H5691" s="24">
        <f>Table1[[#This Row],[Week]]+7</f>
        <v>17</v>
      </c>
      <c r="I5691" s="32">
        <f>VLOOKUP(Table1[[#This Row],[WeekName]],LookUp!A:B,2)</f>
        <v>43528</v>
      </c>
      <c r="J5691" s="48">
        <f>MONTH(Table1[[#This Row],[DateTime]])</f>
        <v>3</v>
      </c>
    </row>
    <row r="5692" spans="1:10" x14ac:dyDescent="0.25">
      <c r="A5692" s="15" t="s">
        <v>26</v>
      </c>
      <c r="B5692" s="17">
        <v>43533</v>
      </c>
      <c r="C5692" s="18">
        <v>88</v>
      </c>
      <c r="D5692" s="18">
        <v>1</v>
      </c>
      <c r="E5692" s="18">
        <v>87</v>
      </c>
      <c r="F5692" s="9">
        <v>0</v>
      </c>
      <c r="G5692" s="24">
        <f>WEEKNUM(Table1[[#This Row],[DateTime]])</f>
        <v>10</v>
      </c>
      <c r="H5692" s="24">
        <f>Table1[[#This Row],[Week]]+7</f>
        <v>17</v>
      </c>
      <c r="I5692" s="32">
        <f>VLOOKUP(Table1[[#This Row],[WeekName]],LookUp!A:B,2)</f>
        <v>43528</v>
      </c>
      <c r="J5692" s="48">
        <f>MONTH(Table1[[#This Row],[DateTime]])</f>
        <v>3</v>
      </c>
    </row>
    <row r="5693" spans="1:10" x14ac:dyDescent="0.25">
      <c r="A5693" s="15" t="s">
        <v>27</v>
      </c>
      <c r="B5693" s="17">
        <v>43533</v>
      </c>
      <c r="C5693" s="18">
        <v>239</v>
      </c>
      <c r="D5693" s="18">
        <v>2</v>
      </c>
      <c r="E5693" s="18">
        <v>237</v>
      </c>
      <c r="F5693" s="9">
        <v>0</v>
      </c>
      <c r="G5693" s="24">
        <f>WEEKNUM(Table1[[#This Row],[DateTime]])</f>
        <v>10</v>
      </c>
      <c r="H5693" s="24">
        <f>Table1[[#This Row],[Week]]+7</f>
        <v>17</v>
      </c>
      <c r="I5693" s="32">
        <f>VLOOKUP(Table1[[#This Row],[WeekName]],LookUp!A:B,2)</f>
        <v>43528</v>
      </c>
      <c r="J5693" s="48">
        <f>MONTH(Table1[[#This Row],[DateTime]])</f>
        <v>3</v>
      </c>
    </row>
    <row r="5694" spans="1:10" x14ac:dyDescent="0.25">
      <c r="A5694" s="15" t="s">
        <v>28</v>
      </c>
      <c r="B5694" s="17">
        <v>43533</v>
      </c>
      <c r="C5694" s="18">
        <v>15</v>
      </c>
      <c r="D5694" s="18">
        <v>3</v>
      </c>
      <c r="E5694" s="18">
        <v>12</v>
      </c>
      <c r="F5694" s="9">
        <v>0</v>
      </c>
      <c r="G5694" s="24">
        <f>WEEKNUM(Table1[[#This Row],[DateTime]])</f>
        <v>10</v>
      </c>
      <c r="H5694" s="24">
        <f>Table1[[#This Row],[Week]]+7</f>
        <v>17</v>
      </c>
      <c r="I5694" s="32">
        <f>VLOOKUP(Table1[[#This Row],[WeekName]],LookUp!A:B,2)</f>
        <v>43528</v>
      </c>
      <c r="J5694" s="48">
        <f>MONTH(Table1[[#This Row],[DateTime]])</f>
        <v>3</v>
      </c>
    </row>
    <row r="5695" spans="1:10" x14ac:dyDescent="0.25">
      <c r="A5695" s="15" t="s">
        <v>29</v>
      </c>
      <c r="B5695" s="17">
        <v>43533</v>
      </c>
      <c r="C5695" s="18">
        <v>2</v>
      </c>
      <c r="D5695" s="18">
        <v>0</v>
      </c>
      <c r="E5695" s="18">
        <v>2</v>
      </c>
      <c r="F5695" s="9">
        <v>0</v>
      </c>
      <c r="G5695" s="24">
        <f>WEEKNUM(Table1[[#This Row],[DateTime]])</f>
        <v>10</v>
      </c>
      <c r="H5695" s="24">
        <f>Table1[[#This Row],[Week]]+7</f>
        <v>17</v>
      </c>
      <c r="I5695" s="32">
        <f>VLOOKUP(Table1[[#This Row],[WeekName]],LookUp!A:B,2)</f>
        <v>43528</v>
      </c>
      <c r="J5695" s="48">
        <f>MONTH(Table1[[#This Row],[DateTime]])</f>
        <v>3</v>
      </c>
    </row>
    <row r="5696" spans="1:10" x14ac:dyDescent="0.25">
      <c r="A5696" s="15" t="s">
        <v>30</v>
      </c>
      <c r="B5696" s="17">
        <v>43533</v>
      </c>
      <c r="C5696" s="18">
        <v>2</v>
      </c>
      <c r="D5696" s="18">
        <v>0</v>
      </c>
      <c r="E5696" s="18">
        <v>2</v>
      </c>
      <c r="F5696" s="9">
        <v>0</v>
      </c>
      <c r="G5696" s="24">
        <f>WEEKNUM(Table1[[#This Row],[DateTime]])</f>
        <v>10</v>
      </c>
      <c r="H5696" s="24">
        <f>Table1[[#This Row],[Week]]+7</f>
        <v>17</v>
      </c>
      <c r="I5696" s="32">
        <f>VLOOKUP(Table1[[#This Row],[WeekName]],LookUp!A:B,2)</f>
        <v>43528</v>
      </c>
      <c r="J5696" s="48">
        <f>MONTH(Table1[[#This Row],[DateTime]])</f>
        <v>3</v>
      </c>
    </row>
    <row r="5697" spans="1:10" x14ac:dyDescent="0.25">
      <c r="A5697" s="15" t="s">
        <v>31</v>
      </c>
      <c r="B5697" s="17">
        <v>43533</v>
      </c>
      <c r="C5697" s="18">
        <v>3</v>
      </c>
      <c r="D5697" s="18">
        <v>0</v>
      </c>
      <c r="E5697" s="18">
        <v>3</v>
      </c>
      <c r="F5697" s="9">
        <v>0</v>
      </c>
      <c r="G5697" s="24">
        <f>WEEKNUM(Table1[[#This Row],[DateTime]])</f>
        <v>10</v>
      </c>
      <c r="H5697" s="24">
        <f>Table1[[#This Row],[Week]]+7</f>
        <v>17</v>
      </c>
      <c r="I5697" s="32">
        <f>VLOOKUP(Table1[[#This Row],[WeekName]],LookUp!A:B,2)</f>
        <v>43528</v>
      </c>
      <c r="J5697" s="48">
        <f>MONTH(Table1[[#This Row],[DateTime]])</f>
        <v>3</v>
      </c>
    </row>
    <row r="5698" spans="1:10" x14ac:dyDescent="0.25">
      <c r="A5698" s="15" t="s">
        <v>32</v>
      </c>
      <c r="B5698" s="17">
        <v>43533</v>
      </c>
      <c r="C5698" s="18">
        <v>28</v>
      </c>
      <c r="D5698" s="18">
        <v>1</v>
      </c>
      <c r="E5698" s="18">
        <v>27</v>
      </c>
      <c r="F5698" s="9">
        <v>0</v>
      </c>
      <c r="G5698" s="24">
        <f>WEEKNUM(Table1[[#This Row],[DateTime]])</f>
        <v>10</v>
      </c>
      <c r="H5698" s="24">
        <f>Table1[[#This Row],[Week]]+7</f>
        <v>17</v>
      </c>
      <c r="I5698" s="32">
        <f>VLOOKUP(Table1[[#This Row],[WeekName]],LookUp!A:B,2)</f>
        <v>43528</v>
      </c>
      <c r="J5698" s="48">
        <f>MONTH(Table1[[#This Row],[DateTime]])</f>
        <v>3</v>
      </c>
    </row>
    <row r="5699" spans="1:10" x14ac:dyDescent="0.25">
      <c r="A5699" s="15" t="s">
        <v>33</v>
      </c>
      <c r="B5699" s="17">
        <v>43533</v>
      </c>
      <c r="C5699" s="18">
        <v>12</v>
      </c>
      <c r="D5699" s="18">
        <v>2</v>
      </c>
      <c r="E5699" s="18">
        <v>10</v>
      </c>
      <c r="F5699" s="9">
        <v>0</v>
      </c>
      <c r="G5699" s="24">
        <f>WEEKNUM(Table1[[#This Row],[DateTime]])</f>
        <v>10</v>
      </c>
      <c r="H5699" s="24">
        <f>Table1[[#This Row],[Week]]+7</f>
        <v>17</v>
      </c>
      <c r="I5699" s="32">
        <f>VLOOKUP(Table1[[#This Row],[WeekName]],LookUp!A:B,2)</f>
        <v>43528</v>
      </c>
      <c r="J5699" s="48">
        <f>MONTH(Table1[[#This Row],[DateTime]])</f>
        <v>3</v>
      </c>
    </row>
    <row r="5700" spans="1:10" x14ac:dyDescent="0.25">
      <c r="A5700" s="15" t="s">
        <v>34</v>
      </c>
      <c r="B5700" s="17">
        <v>43533</v>
      </c>
      <c r="C5700" s="18">
        <v>10</v>
      </c>
      <c r="D5700" s="18">
        <v>0</v>
      </c>
      <c r="E5700" s="18">
        <v>10</v>
      </c>
      <c r="F5700" s="9">
        <v>0</v>
      </c>
      <c r="G5700" s="24">
        <f>WEEKNUM(Table1[[#This Row],[DateTime]])</f>
        <v>10</v>
      </c>
      <c r="H5700" s="24">
        <f>Table1[[#This Row],[Week]]+7</f>
        <v>17</v>
      </c>
      <c r="I5700" s="32">
        <f>VLOOKUP(Table1[[#This Row],[WeekName]],LookUp!A:B,2)</f>
        <v>43528</v>
      </c>
      <c r="J5700" s="48">
        <f>MONTH(Table1[[#This Row],[DateTime]])</f>
        <v>3</v>
      </c>
    </row>
    <row r="5701" spans="1:10" x14ac:dyDescent="0.25">
      <c r="A5701" s="15" t="s">
        <v>35</v>
      </c>
      <c r="B5701" s="17">
        <v>43533</v>
      </c>
      <c r="C5701" s="18">
        <v>53</v>
      </c>
      <c r="D5701" s="18">
        <v>4</v>
      </c>
      <c r="E5701" s="18">
        <v>49</v>
      </c>
      <c r="F5701" s="9">
        <v>0</v>
      </c>
      <c r="G5701" s="24">
        <f>WEEKNUM(Table1[[#This Row],[DateTime]])</f>
        <v>10</v>
      </c>
      <c r="H5701" s="24">
        <f>Table1[[#This Row],[Week]]+7</f>
        <v>17</v>
      </c>
      <c r="I5701" s="32">
        <f>VLOOKUP(Table1[[#This Row],[WeekName]],LookUp!A:B,2)</f>
        <v>43528</v>
      </c>
      <c r="J5701" s="48">
        <f>MONTH(Table1[[#This Row],[DateTime]])</f>
        <v>3</v>
      </c>
    </row>
    <row r="5702" spans="1:10" x14ac:dyDescent="0.25">
      <c r="A5702" s="15" t="s">
        <v>36</v>
      </c>
      <c r="B5702" s="17">
        <v>43533</v>
      </c>
      <c r="C5702" s="18">
        <v>53</v>
      </c>
      <c r="D5702" s="18">
        <v>0</v>
      </c>
      <c r="E5702" s="18">
        <v>53</v>
      </c>
      <c r="F5702" s="9">
        <v>0</v>
      </c>
      <c r="G5702" s="24">
        <f>WEEKNUM(Table1[[#This Row],[DateTime]])</f>
        <v>10</v>
      </c>
      <c r="H5702" s="24">
        <f>Table1[[#This Row],[Week]]+7</f>
        <v>17</v>
      </c>
      <c r="I5702" s="32">
        <f>VLOOKUP(Table1[[#This Row],[WeekName]],LookUp!A:B,2)</f>
        <v>43528</v>
      </c>
      <c r="J5702" s="48">
        <f>MONTH(Table1[[#This Row],[DateTime]])</f>
        <v>3</v>
      </c>
    </row>
    <row r="5703" spans="1:10" x14ac:dyDescent="0.25">
      <c r="A5703" s="15" t="s">
        <v>37</v>
      </c>
      <c r="B5703" s="17">
        <v>43533</v>
      </c>
      <c r="C5703" s="18">
        <v>42</v>
      </c>
      <c r="D5703" s="18">
        <v>4</v>
      </c>
      <c r="E5703" s="18">
        <v>38</v>
      </c>
      <c r="F5703" s="9">
        <v>0</v>
      </c>
      <c r="G5703" s="24">
        <f>WEEKNUM(Table1[[#This Row],[DateTime]])</f>
        <v>10</v>
      </c>
      <c r="H5703" s="24">
        <f>Table1[[#This Row],[Week]]+7</f>
        <v>17</v>
      </c>
      <c r="I5703" s="32">
        <f>VLOOKUP(Table1[[#This Row],[WeekName]],LookUp!A:B,2)</f>
        <v>43528</v>
      </c>
      <c r="J5703" s="48">
        <f>MONTH(Table1[[#This Row],[DateTime]])</f>
        <v>3</v>
      </c>
    </row>
    <row r="5704" spans="1:10" x14ac:dyDescent="0.25">
      <c r="A5704" s="15" t="s">
        <v>38</v>
      </c>
      <c r="B5704" s="17">
        <v>43533</v>
      </c>
      <c r="C5704" s="18">
        <v>18</v>
      </c>
      <c r="D5704" s="18">
        <v>7</v>
      </c>
      <c r="E5704" s="18">
        <v>11</v>
      </c>
      <c r="F5704" s="9">
        <v>0</v>
      </c>
      <c r="G5704" s="24">
        <f>WEEKNUM(Table1[[#This Row],[DateTime]])</f>
        <v>10</v>
      </c>
      <c r="H5704" s="24">
        <f>Table1[[#This Row],[Week]]+7</f>
        <v>17</v>
      </c>
      <c r="I5704" s="32">
        <f>VLOOKUP(Table1[[#This Row],[WeekName]],LookUp!A:B,2)</f>
        <v>43528</v>
      </c>
      <c r="J5704" s="48">
        <f>MONTH(Table1[[#This Row],[DateTime]])</f>
        <v>3</v>
      </c>
    </row>
    <row r="5705" spans="1:10" x14ac:dyDescent="0.25">
      <c r="A5705" s="15" t="s">
        <v>39</v>
      </c>
      <c r="B5705" s="17">
        <v>43533</v>
      </c>
      <c r="C5705" s="18">
        <v>14</v>
      </c>
      <c r="D5705" s="18">
        <v>1</v>
      </c>
      <c r="E5705" s="18">
        <v>13</v>
      </c>
      <c r="F5705" s="9">
        <v>0</v>
      </c>
      <c r="G5705" s="24">
        <f>WEEKNUM(Table1[[#This Row],[DateTime]])</f>
        <v>10</v>
      </c>
      <c r="H5705" s="24">
        <f>Table1[[#This Row],[Week]]+7</f>
        <v>17</v>
      </c>
      <c r="I5705" s="32">
        <f>VLOOKUP(Table1[[#This Row],[WeekName]],LookUp!A:B,2)</f>
        <v>43528</v>
      </c>
      <c r="J5705" s="48">
        <f>MONTH(Table1[[#This Row],[DateTime]])</f>
        <v>3</v>
      </c>
    </row>
    <row r="5706" spans="1:10" x14ac:dyDescent="0.25">
      <c r="A5706" s="15" t="s">
        <v>40</v>
      </c>
      <c r="B5706" s="17">
        <v>43533</v>
      </c>
      <c r="C5706" s="18">
        <v>5</v>
      </c>
      <c r="D5706" s="18">
        <v>0</v>
      </c>
      <c r="E5706" s="18">
        <v>0</v>
      </c>
      <c r="F5706" s="9">
        <v>0</v>
      </c>
      <c r="G5706" s="24">
        <f>WEEKNUM(Table1[[#This Row],[DateTime]])</f>
        <v>10</v>
      </c>
      <c r="H5706" s="24">
        <f>Table1[[#This Row],[Week]]+7</f>
        <v>17</v>
      </c>
      <c r="I5706" s="32">
        <f>VLOOKUP(Table1[[#This Row],[WeekName]],LookUp!A:B,2)</f>
        <v>43528</v>
      </c>
      <c r="J5706" s="48">
        <f>MONTH(Table1[[#This Row],[DateTime]])</f>
        <v>3</v>
      </c>
    </row>
    <row r="5707" spans="1:10" x14ac:dyDescent="0.25">
      <c r="A5707" s="15" t="s">
        <v>41</v>
      </c>
      <c r="B5707" s="17">
        <v>43533</v>
      </c>
      <c r="C5707" s="18">
        <v>124</v>
      </c>
      <c r="D5707" s="18">
        <v>23</v>
      </c>
      <c r="E5707" s="18">
        <v>101</v>
      </c>
      <c r="F5707" s="9">
        <v>0</v>
      </c>
      <c r="G5707" s="24">
        <f>WEEKNUM(Table1[[#This Row],[DateTime]])</f>
        <v>10</v>
      </c>
      <c r="H5707" s="24">
        <f>Table1[[#This Row],[Week]]+7</f>
        <v>17</v>
      </c>
      <c r="I5707" s="32">
        <f>VLOOKUP(Table1[[#This Row],[WeekName]],LookUp!A:B,2)</f>
        <v>43528</v>
      </c>
      <c r="J5707" s="48">
        <f>MONTH(Table1[[#This Row],[DateTime]])</f>
        <v>3</v>
      </c>
    </row>
    <row r="5708" spans="1:10" x14ac:dyDescent="0.25">
      <c r="A5708" s="15" t="s">
        <v>42</v>
      </c>
      <c r="B5708" s="17">
        <v>43533</v>
      </c>
      <c r="C5708" s="18">
        <v>512</v>
      </c>
      <c r="D5708" s="18">
        <v>41</v>
      </c>
      <c r="E5708" s="18">
        <v>471</v>
      </c>
      <c r="F5708" s="9">
        <v>0</v>
      </c>
      <c r="G5708" s="24">
        <f>WEEKNUM(Table1[[#This Row],[DateTime]])</f>
        <v>10</v>
      </c>
      <c r="H5708" s="24">
        <f>Table1[[#This Row],[Week]]+7</f>
        <v>17</v>
      </c>
      <c r="I5708" s="32">
        <f>VLOOKUP(Table1[[#This Row],[WeekName]],LookUp!A:B,2)</f>
        <v>43528</v>
      </c>
      <c r="J5708" s="48">
        <f>MONTH(Table1[[#This Row],[DateTime]])</f>
        <v>3</v>
      </c>
    </row>
    <row r="5709" spans="1:10" x14ac:dyDescent="0.25">
      <c r="A5709" s="8" t="s">
        <v>43</v>
      </c>
      <c r="B5709" s="14">
        <v>43533</v>
      </c>
      <c r="C5709" s="16">
        <v>161</v>
      </c>
      <c r="D5709" s="16">
        <v>0</v>
      </c>
      <c r="E5709" s="16">
        <v>0</v>
      </c>
      <c r="F5709" s="13">
        <v>161</v>
      </c>
      <c r="G5709" s="24">
        <f>WEEKNUM(Table1[[#This Row],[DateTime]])</f>
        <v>10</v>
      </c>
      <c r="H5709" s="24">
        <f>Table1[[#This Row],[Week]]+7</f>
        <v>17</v>
      </c>
      <c r="I5709" s="32">
        <f>VLOOKUP(Table1[[#This Row],[WeekName]],LookUp!A:B,2)</f>
        <v>43528</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7</v>
      </c>
      <c r="B5711" s="17">
        <v>43535</v>
      </c>
      <c r="C5711" s="18">
        <v>28</v>
      </c>
      <c r="D5711" s="18">
        <v>3</v>
      </c>
      <c r="E5711" s="18">
        <v>25</v>
      </c>
      <c r="F5711" s="9">
        <v>0</v>
      </c>
      <c r="G5711" s="24">
        <f>WEEKNUM(Table1[[#This Row],[DateTime]])</f>
        <v>11</v>
      </c>
      <c r="H5711" s="24">
        <f>Table1[[#This Row],[Week]]+7</f>
        <v>18</v>
      </c>
      <c r="I5711" s="32">
        <f>VLOOKUP(Table1[[#This Row],[WeekName]],LookUp!A:B,2)</f>
        <v>43535</v>
      </c>
      <c r="J5711" s="48">
        <f>MONTH(Table1[[#This Row],[DateTime]])</f>
        <v>3</v>
      </c>
    </row>
    <row r="5712" spans="1:10" x14ac:dyDescent="0.25">
      <c r="A5712" s="15" t="s">
        <v>8</v>
      </c>
      <c r="B5712" s="17">
        <v>43535</v>
      </c>
      <c r="C5712" s="18">
        <v>119</v>
      </c>
      <c r="D5712" s="18">
        <v>18</v>
      </c>
      <c r="E5712" s="18">
        <v>101</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9</v>
      </c>
      <c r="B5713" s="17">
        <v>43535</v>
      </c>
      <c r="C5713" s="18">
        <v>73</v>
      </c>
      <c r="D5713" s="18">
        <v>4</v>
      </c>
      <c r="E5713" s="18">
        <v>69</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10</v>
      </c>
      <c r="B5714" s="17">
        <v>43535</v>
      </c>
      <c r="C5714" s="18">
        <v>2</v>
      </c>
      <c r="D5714" s="18">
        <v>0</v>
      </c>
      <c r="E5714" s="18">
        <v>2</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11</v>
      </c>
      <c r="B5715" s="17">
        <v>43535</v>
      </c>
      <c r="C5715" s="18">
        <v>31</v>
      </c>
      <c r="D5715" s="18">
        <v>2</v>
      </c>
      <c r="E5715" s="18">
        <v>29</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12</v>
      </c>
      <c r="B5716" s="17">
        <v>43535</v>
      </c>
      <c r="C5716" s="18">
        <v>27</v>
      </c>
      <c r="D5716" s="18">
        <v>1</v>
      </c>
      <c r="E5716" s="18">
        <v>26</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13</v>
      </c>
      <c r="B5717" s="17">
        <v>43535</v>
      </c>
      <c r="C5717" s="18">
        <v>5874</v>
      </c>
      <c r="D5717" s="18">
        <v>199</v>
      </c>
      <c r="E5717" s="18">
        <v>5641</v>
      </c>
      <c r="F5717" s="9">
        <v>34</v>
      </c>
      <c r="G5717" s="24">
        <f>WEEKNUM(Table1[[#This Row],[DateTime]])</f>
        <v>11</v>
      </c>
      <c r="H5717" s="24">
        <f>Table1[[#This Row],[Week]]+7</f>
        <v>18</v>
      </c>
      <c r="I5717" s="32">
        <f>VLOOKUP(Table1[[#This Row],[WeekName]],LookUp!A:B,2)</f>
        <v>43535</v>
      </c>
      <c r="J5717" s="48">
        <f>MONTH(Table1[[#This Row],[DateTime]])</f>
        <v>3</v>
      </c>
    </row>
    <row r="5718" spans="1:10" x14ac:dyDescent="0.25">
      <c r="A5718" s="15" t="s">
        <v>48</v>
      </c>
      <c r="B5718" s="17">
        <v>43535</v>
      </c>
      <c r="C5718" s="18">
        <v>425</v>
      </c>
      <c r="D5718" s="18">
        <v>13</v>
      </c>
      <c r="E5718" s="18">
        <v>412</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14</v>
      </c>
      <c r="B5719" s="17">
        <v>43535</v>
      </c>
      <c r="C5719" s="18">
        <v>425</v>
      </c>
      <c r="D5719" s="18">
        <v>0</v>
      </c>
      <c r="E5719" s="18">
        <v>425</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17</v>
      </c>
      <c r="B5720" s="17">
        <v>43535</v>
      </c>
      <c r="C5720" s="18">
        <v>280</v>
      </c>
      <c r="D5720" s="18">
        <v>56</v>
      </c>
      <c r="E5720" s="18">
        <v>224</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18</v>
      </c>
      <c r="B5721" s="17">
        <v>43535</v>
      </c>
      <c r="C5721" s="18">
        <v>196</v>
      </c>
      <c r="D5721" s="18">
        <v>2</v>
      </c>
      <c r="E5721" s="18">
        <v>194</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21</v>
      </c>
      <c r="B5722" s="17">
        <v>43535</v>
      </c>
      <c r="C5722" s="18">
        <v>28</v>
      </c>
      <c r="D5722" s="18">
        <v>2</v>
      </c>
      <c r="E5722" s="18">
        <v>26</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22</v>
      </c>
      <c r="B5723" s="17">
        <v>43535</v>
      </c>
      <c r="C5723" s="18">
        <v>6</v>
      </c>
      <c r="D5723" s="18">
        <v>0</v>
      </c>
      <c r="E5723" s="18">
        <v>6</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23</v>
      </c>
      <c r="B5724" s="17">
        <v>43535</v>
      </c>
      <c r="C5724" s="18">
        <v>280</v>
      </c>
      <c r="D5724" s="18">
        <v>0</v>
      </c>
      <c r="E5724" s="18">
        <v>280</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25</v>
      </c>
      <c r="B5725" s="17">
        <v>43535</v>
      </c>
      <c r="C5725" s="18">
        <v>280</v>
      </c>
      <c r="D5725" s="18">
        <v>0</v>
      </c>
      <c r="E5725" s="18">
        <v>280</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26</v>
      </c>
      <c r="B5726" s="17">
        <v>43535</v>
      </c>
      <c r="C5726" s="18">
        <v>1134</v>
      </c>
      <c r="D5726" s="18">
        <v>22</v>
      </c>
      <c r="E5726" s="18">
        <v>1112</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27</v>
      </c>
      <c r="B5727" s="17">
        <v>43535</v>
      </c>
      <c r="C5727" s="18">
        <v>2666</v>
      </c>
      <c r="D5727" s="18">
        <v>25</v>
      </c>
      <c r="E5727" s="18">
        <v>2641</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28</v>
      </c>
      <c r="B5728" s="17">
        <v>43535</v>
      </c>
      <c r="C5728" s="18">
        <v>191</v>
      </c>
      <c r="D5728" s="18">
        <v>20</v>
      </c>
      <c r="E5728" s="18">
        <v>171</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29</v>
      </c>
      <c r="B5729" s="17">
        <v>43535</v>
      </c>
      <c r="C5729" s="18">
        <v>52</v>
      </c>
      <c r="D5729" s="18">
        <v>0</v>
      </c>
      <c r="E5729" s="18">
        <v>52</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30</v>
      </c>
      <c r="B5730" s="17">
        <v>43535</v>
      </c>
      <c r="C5730" s="18">
        <v>32</v>
      </c>
      <c r="D5730" s="18">
        <v>0</v>
      </c>
      <c r="E5730" s="18">
        <v>32</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31</v>
      </c>
      <c r="B5731" s="17">
        <v>43535</v>
      </c>
      <c r="C5731" s="18">
        <v>24</v>
      </c>
      <c r="D5731" s="18">
        <v>2</v>
      </c>
      <c r="E5731" s="18">
        <v>22</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32</v>
      </c>
      <c r="B5732" s="17">
        <v>43535</v>
      </c>
      <c r="C5732" s="18">
        <v>324</v>
      </c>
      <c r="D5732" s="18">
        <v>13</v>
      </c>
      <c r="E5732" s="18">
        <v>311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33</v>
      </c>
      <c r="B5733" s="17">
        <v>43535</v>
      </c>
      <c r="C5733" s="18">
        <v>103</v>
      </c>
      <c r="D5733" s="18">
        <v>18</v>
      </c>
      <c r="E5733" s="18">
        <v>85</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34</v>
      </c>
      <c r="B5734" s="17">
        <v>43535</v>
      </c>
      <c r="C5734" s="18">
        <v>179</v>
      </c>
      <c r="D5734" s="18">
        <v>22</v>
      </c>
      <c r="E5734" s="18">
        <v>157</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35</v>
      </c>
      <c r="B5735" s="17">
        <v>43535</v>
      </c>
      <c r="C5735" s="18">
        <v>664</v>
      </c>
      <c r="D5735" s="18">
        <v>23</v>
      </c>
      <c r="E5735" s="18">
        <v>641</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36</v>
      </c>
      <c r="B5736" s="17">
        <v>43535</v>
      </c>
      <c r="C5736" s="18">
        <v>664</v>
      </c>
      <c r="D5736" s="18">
        <v>0</v>
      </c>
      <c r="E5736" s="18">
        <v>664</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37</v>
      </c>
      <c r="B5737" s="17">
        <v>43535</v>
      </c>
      <c r="C5737" s="18">
        <v>432</v>
      </c>
      <c r="D5737" s="18">
        <v>34</v>
      </c>
      <c r="E5737" s="18">
        <v>398</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38</v>
      </c>
      <c r="B5738" s="17">
        <v>43535</v>
      </c>
      <c r="C5738" s="18">
        <v>153</v>
      </c>
      <c r="D5738" s="18">
        <v>12</v>
      </c>
      <c r="E5738" s="18">
        <v>141</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39</v>
      </c>
      <c r="B5739" s="17">
        <v>43535</v>
      </c>
      <c r="C5739" s="18">
        <v>90</v>
      </c>
      <c r="D5739" s="18">
        <v>14</v>
      </c>
      <c r="E5739" s="18">
        <v>76</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40</v>
      </c>
      <c r="B5740" s="17">
        <v>43535</v>
      </c>
      <c r="C5740" s="18">
        <v>46</v>
      </c>
      <c r="D5740" s="18">
        <v>0</v>
      </c>
      <c r="E5740" s="18">
        <v>0</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41</v>
      </c>
      <c r="B5741" s="17">
        <v>43535</v>
      </c>
      <c r="C5741" s="18">
        <v>1388</v>
      </c>
      <c r="D5741" s="18">
        <v>249</v>
      </c>
      <c r="E5741" s="18">
        <v>1139</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42</v>
      </c>
      <c r="B5742" s="17">
        <v>43535</v>
      </c>
      <c r="C5742" s="18">
        <v>5622</v>
      </c>
      <c r="D5742" s="18">
        <v>331</v>
      </c>
      <c r="E5742" s="18">
        <v>5291</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7</v>
      </c>
      <c r="B5745" s="17">
        <v>43536</v>
      </c>
      <c r="C5745" s="18">
        <v>25</v>
      </c>
      <c r="D5745" s="18">
        <v>4</v>
      </c>
      <c r="E5745" s="18">
        <v>21</v>
      </c>
      <c r="F5745" s="9">
        <v>0</v>
      </c>
      <c r="G5745" s="24">
        <f>WEEKNUM(Table1[[#This Row],[DateTime]])</f>
        <v>11</v>
      </c>
      <c r="H5745" s="24">
        <f>Table1[[#This Row],[Week]]+7</f>
        <v>18</v>
      </c>
      <c r="I5745" s="32">
        <f>VLOOKUP(Table1[[#This Row],[WeekName]],LookUp!A:B,2)</f>
        <v>43535</v>
      </c>
      <c r="J5745" s="48">
        <f>MONTH(Table1[[#This Row],[DateTime]])</f>
        <v>3</v>
      </c>
    </row>
    <row r="5746" spans="1:10" x14ac:dyDescent="0.25">
      <c r="A5746" s="15" t="s">
        <v>8</v>
      </c>
      <c r="B5746" s="17">
        <v>43536</v>
      </c>
      <c r="C5746" s="18">
        <v>73</v>
      </c>
      <c r="D5746" s="18">
        <v>5</v>
      </c>
      <c r="E5746" s="18">
        <v>68</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9</v>
      </c>
      <c r="B5747" s="17">
        <v>43536</v>
      </c>
      <c r="C5747" s="18">
        <v>43</v>
      </c>
      <c r="D5747" s="18">
        <v>1</v>
      </c>
      <c r="E5747" s="18">
        <v>42</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10</v>
      </c>
      <c r="B5748" s="17">
        <v>43536</v>
      </c>
      <c r="C5748" s="18">
        <v>2</v>
      </c>
      <c r="D5748" s="18">
        <v>0</v>
      </c>
      <c r="E5748" s="18">
        <v>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11</v>
      </c>
      <c r="B5749" s="17">
        <v>43536</v>
      </c>
      <c r="C5749" s="18">
        <v>11</v>
      </c>
      <c r="D5749" s="18">
        <v>1</v>
      </c>
      <c r="E5749" s="18">
        <v>10</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12</v>
      </c>
      <c r="B5750" s="17">
        <v>43536</v>
      </c>
      <c r="C5750" s="18">
        <v>8</v>
      </c>
      <c r="D5750" s="18">
        <v>0</v>
      </c>
      <c r="E5750" s="18">
        <v>8</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13</v>
      </c>
      <c r="B5751" s="17">
        <v>43536</v>
      </c>
      <c r="C5751" s="18">
        <v>4542</v>
      </c>
      <c r="D5751" s="18">
        <v>116</v>
      </c>
      <c r="E5751" s="18">
        <v>4389</v>
      </c>
      <c r="F5751" s="9">
        <v>37</v>
      </c>
      <c r="G5751" s="24">
        <f>WEEKNUM(Table1[[#This Row],[DateTime]])</f>
        <v>11</v>
      </c>
      <c r="H5751" s="24">
        <f>Table1[[#This Row],[Week]]+7</f>
        <v>18</v>
      </c>
      <c r="I5751" s="32">
        <f>VLOOKUP(Table1[[#This Row],[WeekName]],LookUp!A:B,2)</f>
        <v>43535</v>
      </c>
      <c r="J5751" s="48">
        <f>MONTH(Table1[[#This Row],[DateTime]])</f>
        <v>3</v>
      </c>
    </row>
    <row r="5752" spans="1:10" x14ac:dyDescent="0.25">
      <c r="A5752" s="15" t="s">
        <v>48</v>
      </c>
      <c r="B5752" s="17">
        <v>43536</v>
      </c>
      <c r="C5752" s="18">
        <v>355</v>
      </c>
      <c r="D5752" s="18">
        <v>2</v>
      </c>
      <c r="E5752" s="18">
        <v>353</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14</v>
      </c>
      <c r="B5753" s="17">
        <v>43536</v>
      </c>
      <c r="C5753" s="18">
        <v>355</v>
      </c>
      <c r="D5753" s="18">
        <v>0</v>
      </c>
      <c r="E5753" s="18">
        <v>355</v>
      </c>
      <c r="F5753" s="9">
        <v>0</v>
      </c>
      <c r="G5753" s="24">
        <f>WEEKNUM(Table1[[#This Row],[DateTime]])</f>
        <v>11</v>
      </c>
      <c r="H5753" s="24">
        <f>Table1[[#This Row],[Week]]+7</f>
        <v>18</v>
      </c>
      <c r="I5753" s="32">
        <f>VLOOKUP(Table1[[#This Row],[WeekName]],LookUp!A:B,2)</f>
        <v>43535</v>
      </c>
      <c r="J5753" s="48">
        <f>MONTH(Table1[[#This Row],[DateTime]])</f>
        <v>3</v>
      </c>
    </row>
    <row r="5754" spans="1:10" x14ac:dyDescent="0.25">
      <c r="A5754" s="15" t="s">
        <v>17</v>
      </c>
      <c r="B5754" s="17">
        <v>43536</v>
      </c>
      <c r="C5754" s="18">
        <v>230</v>
      </c>
      <c r="D5754" s="18">
        <v>50</v>
      </c>
      <c r="E5754" s="18">
        <v>180</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18</v>
      </c>
      <c r="B5755" s="17">
        <v>43536</v>
      </c>
      <c r="C5755" s="18">
        <v>143</v>
      </c>
      <c r="D5755" s="18">
        <v>5</v>
      </c>
      <c r="E5755" s="18">
        <v>138</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21</v>
      </c>
      <c r="B5756" s="17">
        <v>43536</v>
      </c>
      <c r="C5756" s="18">
        <v>37</v>
      </c>
      <c r="D5756" s="18">
        <v>2</v>
      </c>
      <c r="E5756" s="18">
        <v>35</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22</v>
      </c>
      <c r="B5757" s="17">
        <v>43536</v>
      </c>
      <c r="C5757" s="18">
        <v>10</v>
      </c>
      <c r="D5757" s="18">
        <v>0</v>
      </c>
      <c r="E5757" s="18">
        <v>10</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23</v>
      </c>
      <c r="B5758" s="17">
        <v>43536</v>
      </c>
      <c r="C5758" s="18">
        <v>230</v>
      </c>
      <c r="D5758" s="18">
        <v>0</v>
      </c>
      <c r="E5758" s="18">
        <v>230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24</v>
      </c>
      <c r="B5759" s="17">
        <v>43536</v>
      </c>
      <c r="C5759" s="18">
        <v>3</v>
      </c>
      <c r="D5759" s="18">
        <v>0</v>
      </c>
      <c r="E5759" s="18">
        <v>3</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25</v>
      </c>
      <c r="B5760" s="17">
        <v>43536</v>
      </c>
      <c r="C5760" s="18">
        <v>230</v>
      </c>
      <c r="D5760" s="18">
        <v>0</v>
      </c>
      <c r="E5760" s="18">
        <v>230</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26</v>
      </c>
      <c r="B5761" s="17">
        <v>43536</v>
      </c>
      <c r="C5761" s="18">
        <v>855</v>
      </c>
      <c r="D5761" s="18">
        <v>3</v>
      </c>
      <c r="E5761" s="18">
        <v>852</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27</v>
      </c>
      <c r="B5762" s="17">
        <v>43536</v>
      </c>
      <c r="C5762" s="18">
        <v>2006</v>
      </c>
      <c r="D5762" s="18">
        <v>15</v>
      </c>
      <c r="E5762" s="18">
        <v>1991</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28</v>
      </c>
      <c r="B5763" s="17">
        <v>43536</v>
      </c>
      <c r="C5763" s="18">
        <v>174</v>
      </c>
      <c r="D5763" s="18">
        <v>19</v>
      </c>
      <c r="E5763" s="18">
        <v>155</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29</v>
      </c>
      <c r="B5764" s="17">
        <v>43536</v>
      </c>
      <c r="C5764" s="18">
        <v>43</v>
      </c>
      <c r="D5764" s="18">
        <v>0</v>
      </c>
      <c r="E5764" s="18">
        <v>43</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30</v>
      </c>
      <c r="B5765" s="17">
        <v>43536</v>
      </c>
      <c r="C5765" s="18">
        <v>23</v>
      </c>
      <c r="D5765" s="18">
        <v>1</v>
      </c>
      <c r="E5765" s="18">
        <v>22</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31</v>
      </c>
      <c r="B5766" s="17">
        <v>43536</v>
      </c>
      <c r="C5766" s="18">
        <v>11</v>
      </c>
      <c r="D5766" s="18">
        <v>2</v>
      </c>
      <c r="E5766" s="18">
        <v>9</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32</v>
      </c>
      <c r="B5767" s="17">
        <v>43536</v>
      </c>
      <c r="C5767" s="18">
        <v>237</v>
      </c>
      <c r="D5767" s="18">
        <v>12</v>
      </c>
      <c r="E5767" s="18">
        <v>225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33</v>
      </c>
      <c r="B5768" s="17">
        <v>43536</v>
      </c>
      <c r="C5768" s="18">
        <v>134</v>
      </c>
      <c r="D5768" s="18">
        <v>19</v>
      </c>
      <c r="E5768" s="18">
        <v>115</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34</v>
      </c>
      <c r="B5769" s="17">
        <v>43536</v>
      </c>
      <c r="C5769" s="18">
        <v>174</v>
      </c>
      <c r="D5769" s="18">
        <v>23</v>
      </c>
      <c r="E5769" s="18">
        <v>151</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35</v>
      </c>
      <c r="B5770" s="17">
        <v>43536</v>
      </c>
      <c r="C5770" s="18">
        <v>537</v>
      </c>
      <c r="D5770" s="18">
        <v>16</v>
      </c>
      <c r="E5770" s="18">
        <v>521</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36</v>
      </c>
      <c r="B5771" s="17">
        <v>43536</v>
      </c>
      <c r="C5771" s="18">
        <v>537</v>
      </c>
      <c r="D5771" s="18">
        <v>0</v>
      </c>
      <c r="E5771" s="18">
        <v>537</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37</v>
      </c>
      <c r="B5772" s="17">
        <v>43536</v>
      </c>
      <c r="C5772" s="18">
        <v>358</v>
      </c>
      <c r="D5772" s="18">
        <v>31</v>
      </c>
      <c r="E5772" s="18">
        <v>327</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38</v>
      </c>
      <c r="B5773" s="17">
        <v>43536</v>
      </c>
      <c r="C5773" s="18">
        <v>126</v>
      </c>
      <c r="D5773" s="18">
        <v>18</v>
      </c>
      <c r="E5773" s="18">
        <v>108</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39</v>
      </c>
      <c r="B5774" s="17">
        <v>43536</v>
      </c>
      <c r="C5774" s="18">
        <v>81</v>
      </c>
      <c r="D5774" s="18">
        <v>1</v>
      </c>
      <c r="E5774" s="18">
        <v>80</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40</v>
      </c>
      <c r="B5775" s="17">
        <v>43536</v>
      </c>
      <c r="C5775" s="18">
        <v>35</v>
      </c>
      <c r="D5775" s="18">
        <v>0</v>
      </c>
      <c r="E5775" s="18">
        <v>0</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41</v>
      </c>
      <c r="B5776" s="17">
        <v>43536</v>
      </c>
      <c r="C5776" s="18">
        <v>1119</v>
      </c>
      <c r="D5776" s="18">
        <v>228</v>
      </c>
      <c r="E5776" s="18">
        <v>891</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42</v>
      </c>
      <c r="B5777" s="17">
        <v>43536</v>
      </c>
      <c r="C5777" s="18">
        <v>4382</v>
      </c>
      <c r="D5777" s="18">
        <v>291</v>
      </c>
      <c r="E5777" s="18">
        <v>4090</v>
      </c>
      <c r="F5777" s="9">
        <v>1</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7</v>
      </c>
      <c r="B5780" s="17">
        <v>43537</v>
      </c>
      <c r="C5780" s="18">
        <v>21</v>
      </c>
      <c r="D5780" s="18">
        <v>0</v>
      </c>
      <c r="E5780" s="18">
        <v>21</v>
      </c>
      <c r="F5780" s="9">
        <v>0</v>
      </c>
      <c r="G5780" s="24">
        <f>WEEKNUM(Table1[[#This Row],[DateTime]])</f>
        <v>11</v>
      </c>
      <c r="H5780" s="24">
        <f>Table1[[#This Row],[Week]]+7</f>
        <v>18</v>
      </c>
      <c r="I5780" s="32">
        <f>VLOOKUP(Table1[[#This Row],[WeekName]],LookUp!A:B,2)</f>
        <v>43535</v>
      </c>
      <c r="J5780" s="48">
        <f>MONTH(Table1[[#This Row],[DateTime]])</f>
        <v>3</v>
      </c>
    </row>
    <row r="5781" spans="1:10" x14ac:dyDescent="0.25">
      <c r="A5781" s="15" t="s">
        <v>8</v>
      </c>
      <c r="B5781" s="17">
        <v>43537</v>
      </c>
      <c r="C5781" s="18">
        <v>62</v>
      </c>
      <c r="D5781" s="18">
        <v>9</v>
      </c>
      <c r="E5781" s="18">
        <v>53</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9</v>
      </c>
      <c r="B5782" s="17">
        <v>43537</v>
      </c>
      <c r="C5782" s="18">
        <v>32</v>
      </c>
      <c r="D5782" s="18">
        <v>2</v>
      </c>
      <c r="E5782" s="18">
        <v>30</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11</v>
      </c>
      <c r="B5783" s="17">
        <v>43537</v>
      </c>
      <c r="C5783" s="18">
        <v>15</v>
      </c>
      <c r="D5783" s="18">
        <v>2</v>
      </c>
      <c r="E5783" s="18">
        <v>13</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12</v>
      </c>
      <c r="B5784" s="17">
        <v>43537</v>
      </c>
      <c r="C5784" s="18">
        <v>13</v>
      </c>
      <c r="D5784" s="18">
        <v>0</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13</v>
      </c>
      <c r="B5785" s="17">
        <v>43537</v>
      </c>
      <c r="C5785" s="18">
        <v>4021</v>
      </c>
      <c r="D5785" s="18">
        <v>105</v>
      </c>
      <c r="E5785" s="18">
        <v>3887</v>
      </c>
      <c r="F5785" s="9">
        <v>29</v>
      </c>
      <c r="G5785" s="24">
        <f>WEEKNUM(Table1[[#This Row],[DateTime]])</f>
        <v>11</v>
      </c>
      <c r="H5785" s="24">
        <f>Table1[[#This Row],[Week]]+7</f>
        <v>18</v>
      </c>
      <c r="I5785" s="32">
        <f>VLOOKUP(Table1[[#This Row],[WeekName]],LookUp!A:B,2)</f>
        <v>43535</v>
      </c>
      <c r="J5785" s="48">
        <f>MONTH(Table1[[#This Row],[DateTime]])</f>
        <v>3</v>
      </c>
    </row>
    <row r="5786" spans="1:10" x14ac:dyDescent="0.25">
      <c r="A5786" s="15" t="s">
        <v>48</v>
      </c>
      <c r="B5786" s="17">
        <v>43537</v>
      </c>
      <c r="C5786" s="18">
        <v>309</v>
      </c>
      <c r="D5786" s="18">
        <v>3</v>
      </c>
      <c r="E5786" s="18">
        <v>306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14</v>
      </c>
      <c r="B5787" s="17">
        <v>43537</v>
      </c>
      <c r="C5787" s="18">
        <v>309</v>
      </c>
      <c r="D5787" s="18">
        <v>0</v>
      </c>
      <c r="E5787" s="18">
        <v>309</v>
      </c>
      <c r="F5787" s="9">
        <v>0</v>
      </c>
      <c r="G5787" s="24">
        <f>WEEKNUM(Table1[[#This Row],[DateTime]])</f>
        <v>11</v>
      </c>
      <c r="H5787" s="24">
        <f>Table1[[#This Row],[Week]]+7</f>
        <v>18</v>
      </c>
      <c r="I5787" s="32">
        <f>VLOOKUP(Table1[[#This Row],[WeekName]],LookUp!A:B,2)</f>
        <v>43535</v>
      </c>
      <c r="J5787" s="48">
        <f>MONTH(Table1[[#This Row],[DateTime]])</f>
        <v>3</v>
      </c>
    </row>
    <row r="5788" spans="1:10" x14ac:dyDescent="0.25">
      <c r="A5788" s="15" t="s">
        <v>17</v>
      </c>
      <c r="B5788" s="17">
        <v>43537</v>
      </c>
      <c r="C5788" s="18">
        <v>192</v>
      </c>
      <c r="D5788" s="18">
        <v>34</v>
      </c>
      <c r="E5788" s="18">
        <v>158</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18</v>
      </c>
      <c r="B5789" s="17">
        <v>43537</v>
      </c>
      <c r="C5789" s="18">
        <v>137</v>
      </c>
      <c r="D5789" s="18">
        <v>3</v>
      </c>
      <c r="E5789" s="18">
        <v>134</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21</v>
      </c>
      <c r="B5790" s="17">
        <v>43537</v>
      </c>
      <c r="C5790" s="18">
        <v>21</v>
      </c>
      <c r="D5790" s="18">
        <v>1</v>
      </c>
      <c r="E5790" s="18">
        <v>20</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22</v>
      </c>
      <c r="B5791" s="17">
        <v>43537</v>
      </c>
      <c r="C5791" s="18">
        <v>6</v>
      </c>
      <c r="D5791" s="18">
        <v>0</v>
      </c>
      <c r="E5791" s="18">
        <v>6</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23</v>
      </c>
      <c r="B5792" s="17">
        <v>43537</v>
      </c>
      <c r="C5792" s="18">
        <v>192</v>
      </c>
      <c r="D5792" s="18">
        <v>0</v>
      </c>
      <c r="E5792" s="18">
        <v>192</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24</v>
      </c>
      <c r="B5793" s="17">
        <v>43537</v>
      </c>
      <c r="C5793" s="18">
        <v>1</v>
      </c>
      <c r="D5793" s="18">
        <v>0</v>
      </c>
      <c r="E5793" s="18">
        <v>1</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25</v>
      </c>
      <c r="B5794" s="17">
        <v>43537</v>
      </c>
      <c r="C5794" s="18">
        <v>192</v>
      </c>
      <c r="D5794" s="18">
        <v>0</v>
      </c>
      <c r="E5794" s="18">
        <v>192</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26</v>
      </c>
      <c r="B5795" s="17">
        <v>43537</v>
      </c>
      <c r="C5795" s="18">
        <v>755</v>
      </c>
      <c r="D5795" s="18">
        <v>7</v>
      </c>
      <c r="E5795" s="18">
        <v>748</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27</v>
      </c>
      <c r="B5796" s="17">
        <v>43537</v>
      </c>
      <c r="C5796" s="18">
        <v>1804</v>
      </c>
      <c r="D5796" s="18">
        <v>15</v>
      </c>
      <c r="E5796" s="18">
        <v>1789</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28</v>
      </c>
      <c r="B5797" s="17">
        <v>43537</v>
      </c>
      <c r="C5797" s="18">
        <v>146</v>
      </c>
      <c r="D5797" s="18">
        <v>15</v>
      </c>
      <c r="E5797" s="18">
        <v>131</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29</v>
      </c>
      <c r="B5798" s="17">
        <v>43537</v>
      </c>
      <c r="C5798" s="18">
        <v>43</v>
      </c>
      <c r="D5798" s="18">
        <v>0</v>
      </c>
      <c r="E5798" s="18">
        <v>43</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30</v>
      </c>
      <c r="B5799" s="17">
        <v>43537</v>
      </c>
      <c r="C5799" s="18">
        <v>31</v>
      </c>
      <c r="D5799" s="18">
        <v>0</v>
      </c>
      <c r="E5799" s="18">
        <v>31</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31</v>
      </c>
      <c r="B5800" s="17">
        <v>43537</v>
      </c>
      <c r="C5800" s="18">
        <v>18</v>
      </c>
      <c r="D5800" s="18">
        <v>2</v>
      </c>
      <c r="E5800" s="18">
        <v>16</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32</v>
      </c>
      <c r="B5801" s="17">
        <v>43537</v>
      </c>
      <c r="C5801" s="18">
        <v>203</v>
      </c>
      <c r="D5801" s="18">
        <v>8</v>
      </c>
      <c r="E5801" s="18">
        <v>195</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33</v>
      </c>
      <c r="B5802" s="17">
        <v>43537</v>
      </c>
      <c r="C5802" s="18">
        <v>109</v>
      </c>
      <c r="D5802" s="18">
        <v>22</v>
      </c>
      <c r="E5802" s="18">
        <v>87</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34</v>
      </c>
      <c r="B5803" s="17">
        <v>43537</v>
      </c>
      <c r="C5803" s="18">
        <v>129</v>
      </c>
      <c r="D5803" s="18">
        <v>17</v>
      </c>
      <c r="E5803" s="18">
        <v>112</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35</v>
      </c>
      <c r="B5804" s="17">
        <v>43537</v>
      </c>
      <c r="C5804" s="18">
        <v>494</v>
      </c>
      <c r="D5804" s="18">
        <v>30</v>
      </c>
      <c r="E5804" s="18">
        <v>464</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36</v>
      </c>
      <c r="B5805" s="17">
        <v>43537</v>
      </c>
      <c r="C5805" s="18">
        <v>494</v>
      </c>
      <c r="D5805" s="18">
        <v>0</v>
      </c>
      <c r="E5805" s="18">
        <v>494</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37</v>
      </c>
      <c r="B5806" s="17">
        <v>43537</v>
      </c>
      <c r="C5806" s="18">
        <v>308</v>
      </c>
      <c r="D5806" s="18">
        <v>26</v>
      </c>
      <c r="E5806" s="18">
        <v>282</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38</v>
      </c>
      <c r="B5807" s="17">
        <v>43537</v>
      </c>
      <c r="C5807" s="18">
        <v>124</v>
      </c>
      <c r="D5807" s="18">
        <v>12</v>
      </c>
      <c r="E5807" s="18">
        <v>112</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39</v>
      </c>
      <c r="B5808" s="17">
        <v>43537</v>
      </c>
      <c r="C5808" s="18">
        <v>72</v>
      </c>
      <c r="D5808" s="18">
        <v>10</v>
      </c>
      <c r="E5808" s="18">
        <v>62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40</v>
      </c>
      <c r="B5809" s="17">
        <v>43537</v>
      </c>
      <c r="C5809" s="18">
        <v>31</v>
      </c>
      <c r="D5809" s="18">
        <v>0</v>
      </c>
      <c r="E5809" s="18">
        <v>0</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41</v>
      </c>
      <c r="B5810" s="17">
        <v>43537</v>
      </c>
      <c r="C5810" s="18">
        <v>877</v>
      </c>
      <c r="D5810" s="18">
        <v>171</v>
      </c>
      <c r="E5810" s="18">
        <v>706</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42</v>
      </c>
      <c r="B5811" s="17">
        <v>43537</v>
      </c>
      <c r="C5811" s="18">
        <v>3881</v>
      </c>
      <c r="D5811" s="18">
        <v>241</v>
      </c>
      <c r="E5811" s="18">
        <v>3639</v>
      </c>
      <c r="F5811" s="9">
        <v>1</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7</v>
      </c>
      <c r="B5814" s="17">
        <v>43538</v>
      </c>
      <c r="C5814" s="18">
        <v>19</v>
      </c>
      <c r="D5814" s="18">
        <v>1</v>
      </c>
      <c r="E5814" s="18">
        <v>18</v>
      </c>
      <c r="F5814" s="9">
        <v>0</v>
      </c>
      <c r="G5814" s="24">
        <f>WEEKNUM(Table1[[#This Row],[DateTime]])</f>
        <v>11</v>
      </c>
      <c r="H5814" s="24">
        <f>Table1[[#This Row],[Week]]+7</f>
        <v>18</v>
      </c>
      <c r="I5814" s="32">
        <f>VLOOKUP(Table1[[#This Row],[WeekName]],LookUp!A:B,2)</f>
        <v>43535</v>
      </c>
      <c r="J5814" s="48">
        <f>MONTH(Table1[[#This Row],[DateTime]])</f>
        <v>3</v>
      </c>
    </row>
    <row r="5815" spans="1:10" x14ac:dyDescent="0.25">
      <c r="A5815" s="15" t="s">
        <v>8</v>
      </c>
      <c r="B5815" s="17">
        <v>43538</v>
      </c>
      <c r="C5815" s="18">
        <v>64</v>
      </c>
      <c r="D5815" s="18">
        <v>6</v>
      </c>
      <c r="E5815" s="18">
        <v>58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9</v>
      </c>
      <c r="B5816" s="17">
        <v>43538</v>
      </c>
      <c r="C5816" s="18">
        <v>39</v>
      </c>
      <c r="D5816" s="18">
        <v>1</v>
      </c>
      <c r="E5816" s="18">
        <v>38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10</v>
      </c>
      <c r="B5817" s="17">
        <v>43538</v>
      </c>
      <c r="C5817" s="18">
        <v>2</v>
      </c>
      <c r="D5817" s="18">
        <v>0</v>
      </c>
      <c r="E5817" s="18">
        <v>2</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11</v>
      </c>
      <c r="B5818" s="17">
        <v>43538</v>
      </c>
      <c r="C5818" s="18">
        <v>12</v>
      </c>
      <c r="D5818" s="18">
        <v>1</v>
      </c>
      <c r="E5818" s="18">
        <v>11</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12</v>
      </c>
      <c r="B5819" s="17">
        <v>43538</v>
      </c>
      <c r="C5819" s="18">
        <v>9</v>
      </c>
      <c r="D5819" s="18">
        <v>0</v>
      </c>
      <c r="E5819" s="18">
        <v>9</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13</v>
      </c>
      <c r="B5820" s="17">
        <v>43538</v>
      </c>
      <c r="C5820" s="18">
        <v>3629</v>
      </c>
      <c r="D5820" s="18">
        <v>88</v>
      </c>
      <c r="E5820" s="18">
        <v>3506</v>
      </c>
      <c r="F5820" s="9">
        <v>35</v>
      </c>
      <c r="G5820" s="24">
        <f>WEEKNUM(Table1[[#This Row],[DateTime]])</f>
        <v>11</v>
      </c>
      <c r="H5820" s="24">
        <f>Table1[[#This Row],[Week]]+7</f>
        <v>18</v>
      </c>
      <c r="I5820" s="32">
        <f>VLOOKUP(Table1[[#This Row],[WeekName]],LookUp!A:B,2)</f>
        <v>43535</v>
      </c>
      <c r="J5820" s="48">
        <f>MONTH(Table1[[#This Row],[DateTime]])</f>
        <v>3</v>
      </c>
    </row>
    <row r="5821" spans="1:10" x14ac:dyDescent="0.25">
      <c r="A5821" s="15" t="s">
        <v>48</v>
      </c>
      <c r="B5821" s="17">
        <v>43538</v>
      </c>
      <c r="C5821" s="18">
        <v>304</v>
      </c>
      <c r="D5821" s="18">
        <v>1</v>
      </c>
      <c r="E5821" s="18">
        <v>303</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14</v>
      </c>
      <c r="B5822" s="17">
        <v>43538</v>
      </c>
      <c r="C5822" s="18">
        <v>304</v>
      </c>
      <c r="D5822" s="18">
        <v>0</v>
      </c>
      <c r="E5822" s="18">
        <v>304</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17</v>
      </c>
      <c r="B5823" s="17">
        <v>43538</v>
      </c>
      <c r="C5823" s="18">
        <v>184</v>
      </c>
      <c r="D5823" s="18">
        <v>44</v>
      </c>
      <c r="E5823" s="18">
        <v>140</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18</v>
      </c>
      <c r="B5824" s="17">
        <v>43538</v>
      </c>
      <c r="C5824" s="18">
        <v>125</v>
      </c>
      <c r="D5824" s="18">
        <v>3</v>
      </c>
      <c r="E5824" s="18">
        <v>122</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21</v>
      </c>
      <c r="B5825" s="17">
        <v>43538</v>
      </c>
      <c r="C5825" s="18">
        <v>15</v>
      </c>
      <c r="D5825" s="18">
        <v>1</v>
      </c>
      <c r="E5825" s="18">
        <v>14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22</v>
      </c>
      <c r="B5826" s="17">
        <v>43538</v>
      </c>
      <c r="C5826" s="18">
        <v>4</v>
      </c>
      <c r="D5826" s="18">
        <v>0</v>
      </c>
      <c r="E5826" s="18">
        <v>4</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23</v>
      </c>
      <c r="B5827" s="17">
        <v>43538</v>
      </c>
      <c r="C5827" s="18">
        <v>184</v>
      </c>
      <c r="D5827" s="18">
        <v>0</v>
      </c>
      <c r="E5827" s="18">
        <v>184</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24</v>
      </c>
      <c r="B5828" s="17">
        <v>43538</v>
      </c>
      <c r="C5828" s="18">
        <v>1</v>
      </c>
      <c r="D5828" s="18">
        <v>0</v>
      </c>
      <c r="E5828" s="18">
        <v>1</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25</v>
      </c>
      <c r="B5829" s="17">
        <v>43538</v>
      </c>
      <c r="C5829" s="18">
        <v>184</v>
      </c>
      <c r="D5829" s="18">
        <v>0</v>
      </c>
      <c r="E5829" s="18">
        <v>184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26</v>
      </c>
      <c r="B5830" s="17">
        <v>43538</v>
      </c>
      <c r="C5830" s="18">
        <v>650</v>
      </c>
      <c r="D5830" s="18">
        <v>2</v>
      </c>
      <c r="E5830" s="18">
        <v>648</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27</v>
      </c>
      <c r="B5831" s="17">
        <v>43538</v>
      </c>
      <c r="C5831" s="18">
        <v>1595</v>
      </c>
      <c r="D5831" s="18">
        <v>10</v>
      </c>
      <c r="E5831" s="18">
        <v>1585</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28</v>
      </c>
      <c r="B5832" s="17">
        <v>43538</v>
      </c>
      <c r="C5832" s="18">
        <v>135</v>
      </c>
      <c r="D5832" s="18">
        <v>16</v>
      </c>
      <c r="E5832" s="18">
        <v>119</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29</v>
      </c>
      <c r="B5833" s="17">
        <v>43538</v>
      </c>
      <c r="C5833" s="18">
        <v>24</v>
      </c>
      <c r="D5833" s="18">
        <v>1</v>
      </c>
      <c r="E5833" s="18">
        <v>23</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30</v>
      </c>
      <c r="B5834" s="17">
        <v>43538</v>
      </c>
      <c r="C5834" s="18">
        <v>19</v>
      </c>
      <c r="D5834" s="18">
        <v>0</v>
      </c>
      <c r="E5834" s="18">
        <v>19</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31</v>
      </c>
      <c r="B5835" s="17">
        <v>43538</v>
      </c>
      <c r="C5835" s="18">
        <v>12</v>
      </c>
      <c r="D5835" s="18">
        <v>1</v>
      </c>
      <c r="E5835" s="18">
        <v>11</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32</v>
      </c>
      <c r="B5836" s="17">
        <v>43538</v>
      </c>
      <c r="C5836" s="18">
        <v>173</v>
      </c>
      <c r="D5836" s="18">
        <v>9</v>
      </c>
      <c r="E5836" s="18">
        <v>164</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33</v>
      </c>
      <c r="B5837" s="17">
        <v>43538</v>
      </c>
      <c r="C5837" s="18">
        <v>107</v>
      </c>
      <c r="D5837" s="18">
        <v>16</v>
      </c>
      <c r="E5837" s="18">
        <v>91</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34</v>
      </c>
      <c r="B5838" s="17">
        <v>43538</v>
      </c>
      <c r="C5838" s="18">
        <v>121</v>
      </c>
      <c r="D5838" s="18">
        <v>18</v>
      </c>
      <c r="E5838" s="18">
        <v>103</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35</v>
      </c>
      <c r="B5839" s="17">
        <v>43538</v>
      </c>
      <c r="C5839" s="18">
        <v>409</v>
      </c>
      <c r="D5839" s="18">
        <v>23</v>
      </c>
      <c r="E5839" s="18">
        <v>386</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36</v>
      </c>
      <c r="B5840" s="17">
        <v>43538</v>
      </c>
      <c r="C5840" s="18">
        <v>409</v>
      </c>
      <c r="D5840" s="18">
        <v>0</v>
      </c>
      <c r="E5840" s="18">
        <v>409</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37</v>
      </c>
      <c r="B5841" s="17">
        <v>43538</v>
      </c>
      <c r="C5841" s="18">
        <v>254</v>
      </c>
      <c r="D5841" s="18">
        <v>22</v>
      </c>
      <c r="E5841" s="18">
        <v>232</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38</v>
      </c>
      <c r="B5842" s="17">
        <v>43538</v>
      </c>
      <c r="C5842" s="18">
        <v>89</v>
      </c>
      <c r="D5842" s="18">
        <v>14</v>
      </c>
      <c r="E5842" s="18">
        <v>75</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39</v>
      </c>
      <c r="B5843" s="17">
        <v>43538</v>
      </c>
      <c r="C5843" s="18">
        <v>71</v>
      </c>
      <c r="D5843" s="18">
        <v>10</v>
      </c>
      <c r="E5843" s="18">
        <v>61</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40</v>
      </c>
      <c r="B5844" s="17">
        <v>43538</v>
      </c>
      <c r="C5844" s="18">
        <v>30</v>
      </c>
      <c r="D5844" s="18">
        <v>0</v>
      </c>
      <c r="E5844" s="18">
        <v>0</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41</v>
      </c>
      <c r="B5845" s="17">
        <v>43538</v>
      </c>
      <c r="C5845" s="18">
        <v>859</v>
      </c>
      <c r="D5845" s="18">
        <v>168</v>
      </c>
      <c r="E5845" s="18">
        <v>691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42</v>
      </c>
      <c r="B5846" s="17">
        <v>43538</v>
      </c>
      <c r="C5846" s="18">
        <v>3500</v>
      </c>
      <c r="D5846" s="18">
        <v>242</v>
      </c>
      <c r="E5846" s="18">
        <v>3258</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7</v>
      </c>
      <c r="B5849" s="17">
        <v>43539</v>
      </c>
      <c r="C5849" s="18">
        <v>18</v>
      </c>
      <c r="D5849" s="18">
        <v>0</v>
      </c>
      <c r="E5849" s="18">
        <v>18</v>
      </c>
      <c r="F5849" s="9">
        <v>0</v>
      </c>
      <c r="G5849" s="24">
        <f>WEEKNUM(Table1[[#This Row],[DateTime]])</f>
        <v>11</v>
      </c>
      <c r="H5849" s="24">
        <f>Table1[[#This Row],[Week]]+7</f>
        <v>18</v>
      </c>
      <c r="I5849" s="32">
        <f>VLOOKUP(Table1[[#This Row],[WeekName]],LookUp!A:B,2)</f>
        <v>43535</v>
      </c>
      <c r="J5849" s="48">
        <f>MONTH(Table1[[#This Row],[DateTime]])</f>
        <v>3</v>
      </c>
    </row>
    <row r="5850" spans="1:10" x14ac:dyDescent="0.25">
      <c r="A5850" s="15" t="s">
        <v>8</v>
      </c>
      <c r="B5850" s="17">
        <v>43539</v>
      </c>
      <c r="C5850" s="18">
        <v>61</v>
      </c>
      <c r="D5850" s="18">
        <v>10</v>
      </c>
      <c r="E5850" s="18">
        <v>51</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9</v>
      </c>
      <c r="B5851" s="17">
        <v>43539</v>
      </c>
      <c r="C5851" s="18">
        <v>33</v>
      </c>
      <c r="D5851" s="18">
        <v>1</v>
      </c>
      <c r="E5851" s="18">
        <v>32</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10</v>
      </c>
      <c r="B5852" s="17">
        <v>43539</v>
      </c>
      <c r="C5852" s="18">
        <v>1</v>
      </c>
      <c r="D5852" s="18">
        <v>0</v>
      </c>
      <c r="E5852" s="18">
        <v>1</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11</v>
      </c>
      <c r="B5853" s="17">
        <v>43539</v>
      </c>
      <c r="C5853" s="18">
        <v>15</v>
      </c>
      <c r="D5853" s="18">
        <v>2</v>
      </c>
      <c r="E5853" s="18">
        <v>13</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12</v>
      </c>
      <c r="B5854" s="17">
        <v>43539</v>
      </c>
      <c r="C5854" s="18">
        <v>12</v>
      </c>
      <c r="D5854" s="18">
        <v>1</v>
      </c>
      <c r="E5854" s="18">
        <v>11</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13</v>
      </c>
      <c r="B5855" s="17">
        <v>43539</v>
      </c>
      <c r="C5855" s="18">
        <v>3751</v>
      </c>
      <c r="D5855" s="18">
        <v>90</v>
      </c>
      <c r="E5855" s="18">
        <v>3627</v>
      </c>
      <c r="F5855" s="9">
        <v>34</v>
      </c>
      <c r="G5855" s="24">
        <f>WEEKNUM(Table1[[#This Row],[DateTime]])</f>
        <v>11</v>
      </c>
      <c r="H5855" s="24">
        <f>Table1[[#This Row],[Week]]+7</f>
        <v>18</v>
      </c>
      <c r="I5855" s="32">
        <f>VLOOKUP(Table1[[#This Row],[WeekName]],LookUp!A:B,2)</f>
        <v>43535</v>
      </c>
      <c r="J5855" s="48">
        <f>MONTH(Table1[[#This Row],[DateTime]])</f>
        <v>3</v>
      </c>
    </row>
    <row r="5856" spans="1:10" x14ac:dyDescent="0.25">
      <c r="A5856" s="15" t="s">
        <v>48</v>
      </c>
      <c r="B5856" s="17">
        <v>43539</v>
      </c>
      <c r="C5856" s="18">
        <v>295</v>
      </c>
      <c r="D5856" s="18">
        <v>0</v>
      </c>
      <c r="E5856" s="18">
        <v>295</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14</v>
      </c>
      <c r="B5857" s="17">
        <v>43539</v>
      </c>
      <c r="C5857" s="18">
        <v>295</v>
      </c>
      <c r="D5857" s="18">
        <v>0</v>
      </c>
      <c r="E5857" s="18">
        <v>295</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17</v>
      </c>
      <c r="B5858" s="17">
        <v>43539</v>
      </c>
      <c r="C5858" s="18">
        <v>182</v>
      </c>
      <c r="D5858" s="18">
        <v>32</v>
      </c>
      <c r="E5858" s="18">
        <v>150</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18</v>
      </c>
      <c r="B5859" s="17">
        <v>43539</v>
      </c>
      <c r="C5859" s="18">
        <v>127</v>
      </c>
      <c r="D5859" s="18">
        <v>3</v>
      </c>
      <c r="E5859" s="18">
        <v>124</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21</v>
      </c>
      <c r="B5860" s="17">
        <v>43539</v>
      </c>
      <c r="C5860" s="18">
        <v>23</v>
      </c>
      <c r="D5860" s="18">
        <v>0</v>
      </c>
      <c r="E5860" s="18">
        <v>23</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22</v>
      </c>
      <c r="B5861" s="17">
        <v>43539</v>
      </c>
      <c r="C5861" s="18">
        <v>4</v>
      </c>
      <c r="D5861" s="18">
        <v>0</v>
      </c>
      <c r="E5861" s="18">
        <v>4</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23</v>
      </c>
      <c r="B5862" s="17">
        <v>43539</v>
      </c>
      <c r="C5862" s="18">
        <v>182</v>
      </c>
      <c r="D5862" s="18">
        <v>0</v>
      </c>
      <c r="E5862" s="18">
        <v>182</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25</v>
      </c>
      <c r="B5863" s="17">
        <v>43539</v>
      </c>
      <c r="C5863" s="18">
        <v>182</v>
      </c>
      <c r="D5863" s="18">
        <v>0</v>
      </c>
      <c r="E5863" s="18">
        <v>182</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26</v>
      </c>
      <c r="B5864" s="17">
        <v>43539</v>
      </c>
      <c r="C5864" s="18">
        <v>735</v>
      </c>
      <c r="D5864" s="18">
        <v>5</v>
      </c>
      <c r="E5864" s="18">
        <v>730</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27</v>
      </c>
      <c r="B5865" s="17">
        <v>43539</v>
      </c>
      <c r="C5865" s="18">
        <v>1660</v>
      </c>
      <c r="D5865" s="18">
        <v>15</v>
      </c>
      <c r="E5865" s="18">
        <v>1645</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28</v>
      </c>
      <c r="B5866" s="17">
        <v>43539</v>
      </c>
      <c r="C5866" s="18">
        <v>140</v>
      </c>
      <c r="D5866" s="18">
        <v>17</v>
      </c>
      <c r="E5866" s="18">
        <v>123</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29</v>
      </c>
      <c r="B5867" s="17">
        <v>43539</v>
      </c>
      <c r="C5867" s="18">
        <v>38</v>
      </c>
      <c r="D5867" s="18">
        <v>1</v>
      </c>
      <c r="E5867" s="18">
        <v>37</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30</v>
      </c>
      <c r="B5868" s="17">
        <v>43539</v>
      </c>
      <c r="C5868" s="18">
        <v>23</v>
      </c>
      <c r="D5868" s="18">
        <v>0</v>
      </c>
      <c r="E5868" s="18">
        <v>23</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31</v>
      </c>
      <c r="B5869" s="17">
        <v>43539</v>
      </c>
      <c r="C5869" s="18">
        <v>8</v>
      </c>
      <c r="D5869" s="18">
        <v>0</v>
      </c>
      <c r="E5869" s="18">
        <v>8</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32</v>
      </c>
      <c r="B5870" s="17">
        <v>43539</v>
      </c>
      <c r="C5870" s="18">
        <v>189</v>
      </c>
      <c r="D5870" s="18">
        <v>12</v>
      </c>
      <c r="E5870" s="18">
        <v>177</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33</v>
      </c>
      <c r="B5871" s="17">
        <v>43539</v>
      </c>
      <c r="C5871" s="18">
        <v>114</v>
      </c>
      <c r="D5871" s="18">
        <v>14</v>
      </c>
      <c r="E5871" s="18">
        <v>100</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34</v>
      </c>
      <c r="B5872" s="17">
        <v>43539</v>
      </c>
      <c r="C5872" s="18">
        <v>121</v>
      </c>
      <c r="D5872" s="18">
        <v>12</v>
      </c>
      <c r="E5872" s="18">
        <v>109</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35</v>
      </c>
      <c r="B5873" s="17">
        <v>43539</v>
      </c>
      <c r="C5873" s="18">
        <v>434</v>
      </c>
      <c r="D5873" s="18">
        <v>18</v>
      </c>
      <c r="E5873" s="18">
        <v>416</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36</v>
      </c>
      <c r="B5874" s="17">
        <v>43539</v>
      </c>
      <c r="C5874" s="18">
        <v>434</v>
      </c>
      <c r="D5874" s="18">
        <v>0</v>
      </c>
      <c r="E5874" s="18">
        <v>434</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37</v>
      </c>
      <c r="B5875" s="17">
        <v>43539</v>
      </c>
      <c r="C5875" s="18">
        <v>312</v>
      </c>
      <c r="D5875" s="18">
        <v>24</v>
      </c>
      <c r="E5875" s="18">
        <v>288</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38</v>
      </c>
      <c r="B5876" s="17">
        <v>43539</v>
      </c>
      <c r="C5876" s="18">
        <v>99</v>
      </c>
      <c r="D5876" s="18">
        <v>15</v>
      </c>
      <c r="E5876" s="18">
        <v>84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39</v>
      </c>
      <c r="B5877" s="17">
        <v>43539</v>
      </c>
      <c r="C5877" s="18">
        <v>86</v>
      </c>
      <c r="D5877" s="18">
        <v>8</v>
      </c>
      <c r="E5877" s="18">
        <v>78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40</v>
      </c>
      <c r="B5878" s="17">
        <v>43539</v>
      </c>
      <c r="C5878" s="18">
        <v>33</v>
      </c>
      <c r="D5878" s="18">
        <v>0</v>
      </c>
      <c r="E5878" s="18">
        <v>0</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41</v>
      </c>
      <c r="B5879" s="17">
        <v>43539</v>
      </c>
      <c r="C5879" s="18">
        <v>913</v>
      </c>
      <c r="D5879" s="18">
        <v>174</v>
      </c>
      <c r="E5879" s="18">
        <v>739</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42</v>
      </c>
      <c r="B5880" s="17">
        <v>43539</v>
      </c>
      <c r="C5880" s="18">
        <v>3618</v>
      </c>
      <c r="D5880" s="18">
        <v>210</v>
      </c>
      <c r="E5880" s="18">
        <v>3408</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7</v>
      </c>
      <c r="B5883" s="17">
        <v>43540</v>
      </c>
      <c r="C5883" s="18">
        <v>4</v>
      </c>
      <c r="D5883" s="18">
        <v>0</v>
      </c>
      <c r="E5883" s="18">
        <v>4</v>
      </c>
      <c r="F5883" s="9">
        <v>0</v>
      </c>
      <c r="G5883" s="24">
        <f>WEEKNUM(Table1[[#This Row],[DateTime]])</f>
        <v>11</v>
      </c>
      <c r="H5883" s="24">
        <f>Table1[[#This Row],[Week]]+7</f>
        <v>18</v>
      </c>
      <c r="I5883" s="32">
        <f>VLOOKUP(Table1[[#This Row],[WeekName]],LookUp!A:B,2)</f>
        <v>43535</v>
      </c>
      <c r="J5883" s="48">
        <f>MONTH(Table1[[#This Row],[DateTime]])</f>
        <v>3</v>
      </c>
    </row>
    <row r="5884" spans="1:10" x14ac:dyDescent="0.25">
      <c r="A5884" s="15" t="s">
        <v>8</v>
      </c>
      <c r="B5884" s="17">
        <v>43540</v>
      </c>
      <c r="C5884" s="18">
        <v>14</v>
      </c>
      <c r="D5884" s="18">
        <v>1</v>
      </c>
      <c r="E5884" s="18">
        <v>13</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9</v>
      </c>
      <c r="B5885" s="17">
        <v>43540</v>
      </c>
      <c r="C5885" s="18">
        <v>9</v>
      </c>
      <c r="D5885" s="18">
        <v>0</v>
      </c>
      <c r="E5885" s="18">
        <v>9</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10</v>
      </c>
      <c r="B5886" s="17">
        <v>43540</v>
      </c>
      <c r="C5886" s="18">
        <v>1</v>
      </c>
      <c r="D5886" s="18">
        <v>0</v>
      </c>
      <c r="E5886" s="18">
        <v>1</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11</v>
      </c>
      <c r="B5887" s="17">
        <v>43540</v>
      </c>
      <c r="C5887" s="18">
        <v>6</v>
      </c>
      <c r="D5887" s="18">
        <v>0</v>
      </c>
      <c r="E5887" s="18">
        <v>6</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12</v>
      </c>
      <c r="B5888" s="17">
        <v>43540</v>
      </c>
      <c r="C5888" s="18">
        <v>5</v>
      </c>
      <c r="D5888" s="18">
        <v>0</v>
      </c>
      <c r="E5888" s="18">
        <v>5</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13</v>
      </c>
      <c r="B5889" s="17">
        <v>43540</v>
      </c>
      <c r="C5889" s="18">
        <v>561</v>
      </c>
      <c r="D5889" s="18">
        <v>16</v>
      </c>
      <c r="E5889" s="18">
        <v>530</v>
      </c>
      <c r="F5889" s="9">
        <v>15</v>
      </c>
      <c r="G5889" s="24">
        <f>WEEKNUM(Table1[[#This Row],[DateTime]])</f>
        <v>11</v>
      </c>
      <c r="H5889" s="24">
        <f>Table1[[#This Row],[Week]]+7</f>
        <v>18</v>
      </c>
      <c r="I5889" s="32">
        <f>VLOOKUP(Table1[[#This Row],[WeekName]],LookUp!A:B,2)</f>
        <v>43535</v>
      </c>
      <c r="J5889" s="48">
        <f>MONTH(Table1[[#This Row],[DateTime]])</f>
        <v>3</v>
      </c>
    </row>
    <row r="5890" spans="1:10" x14ac:dyDescent="0.25">
      <c r="A5890" s="15" t="s">
        <v>48</v>
      </c>
      <c r="B5890" s="17">
        <v>43540</v>
      </c>
      <c r="C5890" s="18">
        <v>23</v>
      </c>
      <c r="D5890" s="18">
        <v>0</v>
      </c>
      <c r="E5890" s="18">
        <v>23</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14</v>
      </c>
      <c r="B5891" s="17">
        <v>43540</v>
      </c>
      <c r="C5891" s="18">
        <v>23</v>
      </c>
      <c r="D5891" s="18">
        <v>0</v>
      </c>
      <c r="E5891" s="18">
        <v>23</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17</v>
      </c>
      <c r="B5892" s="17">
        <v>43540</v>
      </c>
      <c r="C5892" s="18">
        <v>44</v>
      </c>
      <c r="D5892" s="18">
        <v>8</v>
      </c>
      <c r="E5892" s="18">
        <v>36</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18</v>
      </c>
      <c r="B5893" s="17">
        <v>43540</v>
      </c>
      <c r="C5893" s="18">
        <v>35</v>
      </c>
      <c r="D5893" s="18">
        <v>2</v>
      </c>
      <c r="E5893" s="18">
        <v>33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21</v>
      </c>
      <c r="B5894" s="17">
        <v>43540</v>
      </c>
      <c r="C5894" s="18">
        <v>1</v>
      </c>
      <c r="D5894" s="18">
        <v>0</v>
      </c>
      <c r="E5894" s="18">
        <v>1</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23</v>
      </c>
      <c r="B5895" s="17">
        <v>43540</v>
      </c>
      <c r="C5895" s="18">
        <v>44</v>
      </c>
      <c r="D5895" s="18">
        <v>0</v>
      </c>
      <c r="E5895" s="18">
        <v>44</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24</v>
      </c>
      <c r="B5896" s="17">
        <v>43540</v>
      </c>
      <c r="C5896" s="18">
        <v>1</v>
      </c>
      <c r="D5896" s="18">
        <v>0</v>
      </c>
      <c r="E5896" s="18">
        <v>1</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25</v>
      </c>
      <c r="B5897" s="17">
        <v>43540</v>
      </c>
      <c r="C5897" s="18">
        <v>44</v>
      </c>
      <c r="D5897" s="18">
        <v>0</v>
      </c>
      <c r="E5897" s="18">
        <v>44</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26</v>
      </c>
      <c r="B5898" s="17">
        <v>43540</v>
      </c>
      <c r="C5898" s="18">
        <v>110</v>
      </c>
      <c r="D5898" s="18">
        <v>2</v>
      </c>
      <c r="E5898" s="18">
        <v>108</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27</v>
      </c>
      <c r="B5899" s="17">
        <v>43540</v>
      </c>
      <c r="C5899" s="18">
        <v>220</v>
      </c>
      <c r="D5899" s="18">
        <v>2</v>
      </c>
      <c r="E5899" s="18">
        <v>218</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28</v>
      </c>
      <c r="B5900" s="17">
        <v>43540</v>
      </c>
      <c r="C5900" s="18">
        <v>30</v>
      </c>
      <c r="D5900" s="18">
        <v>1</v>
      </c>
      <c r="E5900" s="18">
        <v>29</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31</v>
      </c>
      <c r="B5901" s="17">
        <v>43540</v>
      </c>
      <c r="C5901" s="18">
        <v>3</v>
      </c>
      <c r="D5901" s="18">
        <v>0</v>
      </c>
      <c r="E5901" s="18">
        <v>3</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32</v>
      </c>
      <c r="B5902" s="17">
        <v>43540</v>
      </c>
      <c r="C5902" s="18">
        <v>29</v>
      </c>
      <c r="D5902" s="18">
        <v>2</v>
      </c>
      <c r="E5902" s="18">
        <v>27</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33</v>
      </c>
      <c r="B5903" s="17">
        <v>43540</v>
      </c>
      <c r="C5903" s="18">
        <v>22</v>
      </c>
      <c r="D5903" s="18">
        <v>3</v>
      </c>
      <c r="E5903" s="18">
        <v>19</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34</v>
      </c>
      <c r="B5904" s="17">
        <v>43540</v>
      </c>
      <c r="C5904" s="18">
        <v>26</v>
      </c>
      <c r="D5904" s="18">
        <v>5</v>
      </c>
      <c r="E5904" s="18">
        <v>21</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35</v>
      </c>
      <c r="B5905" s="17">
        <v>43540</v>
      </c>
      <c r="C5905" s="18">
        <v>69</v>
      </c>
      <c r="D5905" s="18">
        <v>2</v>
      </c>
      <c r="E5905" s="18">
        <v>67</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36</v>
      </c>
      <c r="B5906" s="17">
        <v>43540</v>
      </c>
      <c r="C5906" s="18">
        <v>69</v>
      </c>
      <c r="D5906" s="18">
        <v>0</v>
      </c>
      <c r="E5906" s="18">
        <v>69</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37</v>
      </c>
      <c r="B5907" s="17">
        <v>43540</v>
      </c>
      <c r="C5907" s="18">
        <v>40</v>
      </c>
      <c r="D5907" s="18">
        <v>3</v>
      </c>
      <c r="E5907" s="18">
        <v>37</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38</v>
      </c>
      <c r="B5908" s="17">
        <v>43540</v>
      </c>
      <c r="C5908" s="18">
        <v>15</v>
      </c>
      <c r="D5908" s="18">
        <v>1</v>
      </c>
      <c r="E5908" s="18">
        <v>14</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39</v>
      </c>
      <c r="B5909" s="17">
        <v>43540</v>
      </c>
      <c r="C5909" s="18">
        <v>12</v>
      </c>
      <c r="D5909" s="18">
        <v>1</v>
      </c>
      <c r="E5909" s="18">
        <v>11</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40</v>
      </c>
      <c r="B5910" s="17">
        <v>43540</v>
      </c>
      <c r="C5910" s="18">
        <v>6</v>
      </c>
      <c r="D5910" s="18">
        <v>0</v>
      </c>
      <c r="E5910" s="18">
        <v>0</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41</v>
      </c>
      <c r="B5911" s="17">
        <v>43540</v>
      </c>
      <c r="C5911" s="18">
        <v>122</v>
      </c>
      <c r="D5911" s="18">
        <v>25</v>
      </c>
      <c r="E5911" s="18">
        <v>97</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42</v>
      </c>
      <c r="B5912" s="17">
        <v>43540</v>
      </c>
      <c r="C5912" s="18">
        <v>527</v>
      </c>
      <c r="D5912" s="18">
        <v>41</v>
      </c>
      <c r="E5912" s="18">
        <v>486</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7</v>
      </c>
      <c r="B5915" s="17">
        <v>43541</v>
      </c>
      <c r="C5915" s="18">
        <v>2</v>
      </c>
      <c r="D5915" s="18">
        <v>0</v>
      </c>
      <c r="E5915" s="18">
        <v>2</v>
      </c>
      <c r="F5915" s="9">
        <v>0</v>
      </c>
      <c r="G5915" s="24">
        <f>WEEKNUM(Table1[[#This Row],[DateTime]])</f>
        <v>12</v>
      </c>
      <c r="H5915" s="24">
        <f>Table1[[#This Row],[Week]]+7</f>
        <v>19</v>
      </c>
      <c r="I5915" s="32">
        <f>VLOOKUP(Table1[[#This Row],[WeekName]],LookUp!A:B,2)</f>
        <v>43542</v>
      </c>
      <c r="J5915" s="48">
        <f>MONTH(Table1[[#This Row],[DateTime]])</f>
        <v>3</v>
      </c>
    </row>
    <row r="5916" spans="1:10" x14ac:dyDescent="0.25">
      <c r="A5916" s="15" t="s">
        <v>8</v>
      </c>
      <c r="B5916" s="17">
        <v>43541</v>
      </c>
      <c r="C5916" s="18">
        <v>8</v>
      </c>
      <c r="D5916" s="18">
        <v>0</v>
      </c>
      <c r="E5916" s="18">
        <v>8</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9</v>
      </c>
      <c r="B5917" s="17">
        <v>43541</v>
      </c>
      <c r="C5917" s="18">
        <v>6</v>
      </c>
      <c r="D5917" s="18">
        <v>0</v>
      </c>
      <c r="E5917" s="18">
        <v>6</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10</v>
      </c>
      <c r="B5918" s="17">
        <v>43541</v>
      </c>
      <c r="C5918" s="18">
        <v>1</v>
      </c>
      <c r="D5918" s="18">
        <v>0</v>
      </c>
      <c r="E5918" s="18">
        <v>1</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11</v>
      </c>
      <c r="B5919" s="17">
        <v>43541</v>
      </c>
      <c r="C5919" s="18">
        <v>10</v>
      </c>
      <c r="D5919" s="18">
        <v>0</v>
      </c>
      <c r="E5919" s="18">
        <v>10</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12</v>
      </c>
      <c r="B5920" s="17">
        <v>43541</v>
      </c>
      <c r="C5920" s="18">
        <v>9</v>
      </c>
      <c r="D5920" s="18">
        <v>0</v>
      </c>
      <c r="E5920" s="18">
        <v>9</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13</v>
      </c>
      <c r="B5921" s="17">
        <v>43541</v>
      </c>
      <c r="C5921" s="18">
        <v>321</v>
      </c>
      <c r="D5921" s="18">
        <v>13</v>
      </c>
      <c r="E5921" s="18">
        <v>293</v>
      </c>
      <c r="F5921" s="9">
        <v>15</v>
      </c>
      <c r="G5921" s="24">
        <f>WEEKNUM(Table1[[#This Row],[DateTime]])</f>
        <v>12</v>
      </c>
      <c r="H5921" s="24">
        <f>Table1[[#This Row],[Week]]+7</f>
        <v>19</v>
      </c>
      <c r="I5921" s="32">
        <f>VLOOKUP(Table1[[#This Row],[WeekName]],LookUp!A:B,2)</f>
        <v>43542</v>
      </c>
      <c r="J5921" s="48">
        <f>MONTH(Table1[[#This Row],[DateTime]])</f>
        <v>3</v>
      </c>
    </row>
    <row r="5922" spans="1:10" x14ac:dyDescent="0.25">
      <c r="A5922" s="15" t="s">
        <v>48</v>
      </c>
      <c r="B5922" s="17">
        <v>43541</v>
      </c>
      <c r="C5922" s="18">
        <v>17</v>
      </c>
      <c r="D5922" s="18">
        <v>1</v>
      </c>
      <c r="E5922" s="18">
        <v>16</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14</v>
      </c>
      <c r="B5923" s="17">
        <v>43541</v>
      </c>
      <c r="C5923" s="18">
        <v>17</v>
      </c>
      <c r="D5923" s="18">
        <v>0</v>
      </c>
      <c r="E5923" s="18">
        <v>17</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17</v>
      </c>
      <c r="B5924" s="17">
        <v>43541</v>
      </c>
      <c r="C5924" s="18">
        <v>25</v>
      </c>
      <c r="D5924" s="18">
        <v>6</v>
      </c>
      <c r="E5924" s="18">
        <v>19</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18</v>
      </c>
      <c r="B5925" s="17">
        <v>43541</v>
      </c>
      <c r="C5925" s="18">
        <v>15</v>
      </c>
      <c r="D5925" s="18">
        <v>1</v>
      </c>
      <c r="E5925" s="18">
        <v>14</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21</v>
      </c>
      <c r="B5926" s="17">
        <v>43541</v>
      </c>
      <c r="C5926" s="18">
        <v>4</v>
      </c>
      <c r="D5926" s="18">
        <v>1</v>
      </c>
      <c r="E5926" s="18">
        <v>3</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22</v>
      </c>
      <c r="B5927" s="17">
        <v>43541</v>
      </c>
      <c r="C5927" s="18">
        <v>2</v>
      </c>
      <c r="D5927" s="18">
        <v>0</v>
      </c>
      <c r="E5927" s="18">
        <v>2</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23</v>
      </c>
      <c r="B5928" s="17">
        <v>43541</v>
      </c>
      <c r="C5928" s="18">
        <v>25</v>
      </c>
      <c r="D5928" s="18">
        <v>0</v>
      </c>
      <c r="E5928" s="18">
        <v>25</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24</v>
      </c>
      <c r="B5929" s="17">
        <v>43541</v>
      </c>
      <c r="C5929" s="18">
        <v>1</v>
      </c>
      <c r="D5929" s="18">
        <v>0</v>
      </c>
      <c r="E5929" s="18">
        <v>1</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25</v>
      </c>
      <c r="B5930" s="17">
        <v>43541</v>
      </c>
      <c r="C5930" s="18">
        <v>25</v>
      </c>
      <c r="D5930" s="18">
        <v>0</v>
      </c>
      <c r="E5930" s="18">
        <v>25</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26</v>
      </c>
      <c r="B5931" s="17">
        <v>43541</v>
      </c>
      <c r="C5931" s="18">
        <v>40</v>
      </c>
      <c r="D5931" s="18">
        <v>1</v>
      </c>
      <c r="E5931" s="18">
        <v>39</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27</v>
      </c>
      <c r="B5932" s="17">
        <v>43541</v>
      </c>
      <c r="C5932" s="18">
        <v>130</v>
      </c>
      <c r="D5932" s="18">
        <v>1</v>
      </c>
      <c r="E5932" s="18">
        <v>129</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28</v>
      </c>
      <c r="B5933" s="17">
        <v>43541</v>
      </c>
      <c r="C5933" s="18">
        <v>6</v>
      </c>
      <c r="D5933" s="18">
        <v>2</v>
      </c>
      <c r="E5933" s="18">
        <v>4</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29</v>
      </c>
      <c r="B5934" s="17">
        <v>43541</v>
      </c>
      <c r="C5934" s="18">
        <v>5</v>
      </c>
      <c r="D5934" s="18">
        <v>0</v>
      </c>
      <c r="E5934" s="18">
        <v>5</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30</v>
      </c>
      <c r="B5935" s="17">
        <v>43541</v>
      </c>
      <c r="C5935" s="18">
        <v>1</v>
      </c>
      <c r="D5935" s="18">
        <v>0</v>
      </c>
      <c r="E5935" s="18">
        <v>1</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31</v>
      </c>
      <c r="B5936" s="17">
        <v>43541</v>
      </c>
      <c r="C5936" s="18">
        <v>1</v>
      </c>
      <c r="D5936" s="18">
        <v>0</v>
      </c>
      <c r="E5936" s="18">
        <v>1</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32</v>
      </c>
      <c r="B5937" s="17">
        <v>43541</v>
      </c>
      <c r="C5937" s="18">
        <v>17</v>
      </c>
      <c r="D5937" s="18">
        <v>2</v>
      </c>
      <c r="E5937" s="18">
        <v>15</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33</v>
      </c>
      <c r="B5938" s="17">
        <v>43541</v>
      </c>
      <c r="C5938" s="18">
        <v>3</v>
      </c>
      <c r="D5938" s="18">
        <v>1</v>
      </c>
      <c r="E5938" s="18">
        <v>2</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34</v>
      </c>
      <c r="B5939" s="17">
        <v>43541</v>
      </c>
      <c r="C5939" s="18">
        <v>7</v>
      </c>
      <c r="D5939" s="18">
        <v>0</v>
      </c>
      <c r="E5939" s="18">
        <v>7</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35</v>
      </c>
      <c r="B5940" s="17">
        <v>43541</v>
      </c>
      <c r="C5940" s="18">
        <v>31</v>
      </c>
      <c r="D5940" s="18">
        <v>1</v>
      </c>
      <c r="E5940" s="18">
        <v>30</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36</v>
      </c>
      <c r="B5941" s="17">
        <v>43541</v>
      </c>
      <c r="C5941" s="18">
        <v>31</v>
      </c>
      <c r="D5941" s="18">
        <v>0</v>
      </c>
      <c r="E5941" s="18">
        <v>31</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37</v>
      </c>
      <c r="B5942" s="17">
        <v>43541</v>
      </c>
      <c r="C5942" s="18">
        <v>25</v>
      </c>
      <c r="D5942" s="18">
        <v>4</v>
      </c>
      <c r="E5942" s="18">
        <v>21</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38</v>
      </c>
      <c r="B5943" s="17">
        <v>43541</v>
      </c>
      <c r="C5943" s="18">
        <v>10</v>
      </c>
      <c r="D5943" s="18">
        <v>1</v>
      </c>
      <c r="E5943" s="18">
        <v>9</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39</v>
      </c>
      <c r="B5944" s="17">
        <v>43541</v>
      </c>
      <c r="C5944" s="18">
        <v>7</v>
      </c>
      <c r="D5944" s="18">
        <v>0</v>
      </c>
      <c r="E5944" s="18">
        <v>7</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40</v>
      </c>
      <c r="B5945" s="17">
        <v>43541</v>
      </c>
      <c r="C5945" s="18">
        <v>1</v>
      </c>
      <c r="D5945" s="18">
        <v>0</v>
      </c>
      <c r="E5945" s="18">
        <v>0</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41</v>
      </c>
      <c r="B5946" s="17">
        <v>43541</v>
      </c>
      <c r="C5946" s="18">
        <v>75</v>
      </c>
      <c r="D5946" s="18">
        <v>24</v>
      </c>
      <c r="E5946" s="18">
        <v>51</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42</v>
      </c>
      <c r="B5947" s="17">
        <v>43541</v>
      </c>
      <c r="C5947" s="18">
        <v>287</v>
      </c>
      <c r="D5947" s="18">
        <v>23</v>
      </c>
      <c r="E5947" s="18">
        <v>264</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7</v>
      </c>
      <c r="B5950" s="17">
        <v>43542</v>
      </c>
      <c r="C5950" s="18">
        <v>24</v>
      </c>
      <c r="D5950" s="18">
        <v>1</v>
      </c>
      <c r="E5950" s="18">
        <v>23</v>
      </c>
      <c r="F5950" s="9">
        <v>0</v>
      </c>
      <c r="G5950" s="24">
        <f>WEEKNUM(Table1[[#This Row],[DateTime]])</f>
        <v>12</v>
      </c>
      <c r="H5950" s="24">
        <f>Table1[[#This Row],[Week]]+7</f>
        <v>19</v>
      </c>
      <c r="I5950" s="32">
        <f>VLOOKUP(Table1[[#This Row],[WeekName]],LookUp!A:B,2)</f>
        <v>43542</v>
      </c>
      <c r="J5950" s="48">
        <f>MONTH(Table1[[#This Row],[DateTime]])</f>
        <v>3</v>
      </c>
    </row>
    <row r="5951" spans="1:10" x14ac:dyDescent="0.25">
      <c r="A5951" s="15" t="s">
        <v>8</v>
      </c>
      <c r="B5951" s="17">
        <v>43542</v>
      </c>
      <c r="C5951" s="18">
        <v>96</v>
      </c>
      <c r="D5951" s="18">
        <v>7</v>
      </c>
      <c r="E5951" s="18">
        <v>89</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9</v>
      </c>
      <c r="B5952" s="17">
        <v>43542</v>
      </c>
      <c r="C5952" s="18">
        <v>65</v>
      </c>
      <c r="D5952" s="18">
        <v>3</v>
      </c>
      <c r="E5952" s="18">
        <v>62</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10</v>
      </c>
      <c r="B5953" s="17">
        <v>43542</v>
      </c>
      <c r="C5953" s="18">
        <v>1</v>
      </c>
      <c r="D5953" s="18">
        <v>0</v>
      </c>
      <c r="E5953" s="18">
        <v>1</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11</v>
      </c>
      <c r="B5954" s="17">
        <v>43542</v>
      </c>
      <c r="C5954" s="18">
        <v>18</v>
      </c>
      <c r="D5954" s="18">
        <v>0</v>
      </c>
      <c r="E5954" s="18">
        <v>18</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12</v>
      </c>
      <c r="B5955" s="17">
        <v>43542</v>
      </c>
      <c r="C5955" s="18">
        <v>17</v>
      </c>
      <c r="D5955" s="18">
        <v>0</v>
      </c>
      <c r="E5955" s="18">
        <v>17</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13</v>
      </c>
      <c r="B5956" s="17">
        <v>43542</v>
      </c>
      <c r="C5956" s="18">
        <v>5772</v>
      </c>
      <c r="D5956" s="18">
        <v>122</v>
      </c>
      <c r="E5956" s="18">
        <v>5610</v>
      </c>
      <c r="F5956" s="9">
        <v>40</v>
      </c>
      <c r="G5956" s="24">
        <f>WEEKNUM(Table1[[#This Row],[DateTime]])</f>
        <v>12</v>
      </c>
      <c r="H5956" s="24">
        <f>Table1[[#This Row],[Week]]+7</f>
        <v>19</v>
      </c>
      <c r="I5956" s="32">
        <f>VLOOKUP(Table1[[#This Row],[WeekName]],LookUp!A:B,2)</f>
        <v>43542</v>
      </c>
      <c r="J5956" s="48">
        <f>MONTH(Table1[[#This Row],[DateTime]])</f>
        <v>3</v>
      </c>
    </row>
    <row r="5957" spans="1:10" x14ac:dyDescent="0.25">
      <c r="A5957" s="15" t="s">
        <v>48</v>
      </c>
      <c r="B5957" s="17">
        <v>43542</v>
      </c>
      <c r="C5957" s="18">
        <v>405</v>
      </c>
      <c r="D5957" s="18">
        <v>1</v>
      </c>
      <c r="E5957" s="18">
        <v>404</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14</v>
      </c>
      <c r="B5958" s="17">
        <v>43542</v>
      </c>
      <c r="C5958" s="18">
        <v>405</v>
      </c>
      <c r="D5958" s="18">
        <v>0</v>
      </c>
      <c r="E5958" s="18">
        <v>405</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17</v>
      </c>
      <c r="B5959" s="17">
        <v>43542</v>
      </c>
      <c r="C5959" s="18">
        <v>316</v>
      </c>
      <c r="D5959" s="18">
        <v>67</v>
      </c>
      <c r="E5959" s="18">
        <v>249</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18</v>
      </c>
      <c r="B5960" s="17">
        <v>43542</v>
      </c>
      <c r="C5960" s="18">
        <v>200</v>
      </c>
      <c r="D5960" s="18">
        <v>4</v>
      </c>
      <c r="E5960" s="18">
        <v>196</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21</v>
      </c>
      <c r="B5961" s="17">
        <v>43542</v>
      </c>
      <c r="C5961" s="18">
        <v>49</v>
      </c>
      <c r="D5961" s="18">
        <v>5</v>
      </c>
      <c r="E5961" s="18">
        <v>44</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22</v>
      </c>
      <c r="B5962" s="17">
        <v>43542</v>
      </c>
      <c r="C5962" s="18">
        <v>10</v>
      </c>
      <c r="D5962" s="18">
        <v>0</v>
      </c>
      <c r="E5962" s="18">
        <v>10</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23</v>
      </c>
      <c r="B5963" s="17">
        <v>43542</v>
      </c>
      <c r="C5963" s="18">
        <v>316</v>
      </c>
      <c r="D5963" s="18">
        <v>0</v>
      </c>
      <c r="E5963" s="18">
        <v>316</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24</v>
      </c>
      <c r="B5964" s="17">
        <v>43542</v>
      </c>
      <c r="C5964" s="18">
        <v>4</v>
      </c>
      <c r="D5964" s="18">
        <v>0</v>
      </c>
      <c r="E5964" s="18">
        <v>4</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25</v>
      </c>
      <c r="B5965" s="17">
        <v>43542</v>
      </c>
      <c r="C5965" s="18">
        <v>316</v>
      </c>
      <c r="D5965" s="18">
        <v>0</v>
      </c>
      <c r="E5965" s="18">
        <v>316</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26</v>
      </c>
      <c r="B5966" s="17">
        <v>43542</v>
      </c>
      <c r="C5966" s="18">
        <v>1241</v>
      </c>
      <c r="D5966" s="18">
        <v>8</v>
      </c>
      <c r="E5966" s="18">
        <v>1233</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27</v>
      </c>
      <c r="B5967" s="17">
        <v>43542</v>
      </c>
      <c r="C5967" s="18">
        <v>2577</v>
      </c>
      <c r="D5967" s="18">
        <v>15</v>
      </c>
      <c r="E5967" s="18">
        <v>2562</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28</v>
      </c>
      <c r="B5968" s="17">
        <v>43542</v>
      </c>
      <c r="C5968" s="18">
        <v>222</v>
      </c>
      <c r="D5968" s="18">
        <v>19</v>
      </c>
      <c r="E5968" s="18">
        <v>203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29</v>
      </c>
      <c r="B5969" s="17">
        <v>43542</v>
      </c>
      <c r="C5969" s="18">
        <v>34</v>
      </c>
      <c r="D5969" s="18">
        <v>2</v>
      </c>
      <c r="E5969" s="18">
        <v>32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30</v>
      </c>
      <c r="B5970" s="17">
        <v>43542</v>
      </c>
      <c r="C5970" s="18">
        <v>34</v>
      </c>
      <c r="D5970" s="18">
        <v>0</v>
      </c>
      <c r="E5970" s="18">
        <v>34</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31</v>
      </c>
      <c r="B5971" s="17">
        <v>43542</v>
      </c>
      <c r="C5971" s="18">
        <v>17</v>
      </c>
      <c r="D5971" s="18">
        <v>2</v>
      </c>
      <c r="E5971" s="18">
        <v>15</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32</v>
      </c>
      <c r="B5972" s="17">
        <v>43542</v>
      </c>
      <c r="C5972" s="18">
        <v>345</v>
      </c>
      <c r="D5972" s="18">
        <v>10</v>
      </c>
      <c r="E5972" s="18">
        <v>335</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33</v>
      </c>
      <c r="B5973" s="17">
        <v>43542</v>
      </c>
      <c r="C5973" s="18">
        <v>153</v>
      </c>
      <c r="D5973" s="18">
        <v>22</v>
      </c>
      <c r="E5973" s="18">
        <v>131</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34</v>
      </c>
      <c r="B5974" s="17">
        <v>43542</v>
      </c>
      <c r="C5974" s="18">
        <v>214</v>
      </c>
      <c r="D5974" s="18">
        <v>24</v>
      </c>
      <c r="E5974" s="18">
        <v>190</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35</v>
      </c>
      <c r="B5975" s="17">
        <v>43542</v>
      </c>
      <c r="C5975" s="18">
        <v>717</v>
      </c>
      <c r="D5975" s="18">
        <v>34</v>
      </c>
      <c r="E5975" s="18">
        <v>683</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36</v>
      </c>
      <c r="B5976" s="17">
        <v>43542</v>
      </c>
      <c r="C5976" s="18">
        <v>717</v>
      </c>
      <c r="D5976" s="18">
        <v>0</v>
      </c>
      <c r="E5976" s="18">
        <v>717</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37</v>
      </c>
      <c r="B5977" s="17">
        <v>43542</v>
      </c>
      <c r="C5977" s="18">
        <v>444</v>
      </c>
      <c r="D5977" s="18">
        <v>30</v>
      </c>
      <c r="E5977" s="18">
        <v>414</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38</v>
      </c>
      <c r="B5978" s="17">
        <v>43542</v>
      </c>
      <c r="C5978" s="18">
        <v>149</v>
      </c>
      <c r="D5978" s="18">
        <v>19</v>
      </c>
      <c r="E5978" s="18">
        <v>130</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39</v>
      </c>
      <c r="B5979" s="17">
        <v>43542</v>
      </c>
      <c r="C5979" s="18">
        <v>118</v>
      </c>
      <c r="D5979" s="18">
        <v>15</v>
      </c>
      <c r="E5979" s="18">
        <v>103</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40</v>
      </c>
      <c r="B5980" s="17">
        <v>43542</v>
      </c>
      <c r="C5980" s="18">
        <v>40</v>
      </c>
      <c r="D5980" s="18">
        <v>0</v>
      </c>
      <c r="E5980" s="18">
        <v>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41</v>
      </c>
      <c r="B5981" s="17">
        <v>43542</v>
      </c>
      <c r="C5981" s="18">
        <v>1275</v>
      </c>
      <c r="D5981" s="18">
        <v>215</v>
      </c>
      <c r="E5981" s="18">
        <v>1060</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42</v>
      </c>
      <c r="B5982" s="17">
        <v>43542</v>
      </c>
      <c r="C5982" s="18">
        <v>5604</v>
      </c>
      <c r="D5982" s="18">
        <v>324</v>
      </c>
      <c r="E5982" s="18">
        <v>5280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7</v>
      </c>
      <c r="B5985" s="17">
        <v>43543</v>
      </c>
      <c r="C5985" s="18">
        <v>23</v>
      </c>
      <c r="D5985" s="18">
        <v>1</v>
      </c>
      <c r="E5985" s="18">
        <v>22</v>
      </c>
      <c r="F5985" s="9">
        <v>0</v>
      </c>
      <c r="G5985" s="24">
        <f>WEEKNUM(Table1[[#This Row],[DateTime]])</f>
        <v>12</v>
      </c>
      <c r="H5985" s="24">
        <f>Table1[[#This Row],[Week]]+7</f>
        <v>19</v>
      </c>
      <c r="I5985" s="32">
        <f>VLOOKUP(Table1[[#This Row],[WeekName]],LookUp!A:B,2)</f>
        <v>43542</v>
      </c>
      <c r="J5985" s="48">
        <f>MONTH(Table1[[#This Row],[DateTime]])</f>
        <v>3</v>
      </c>
    </row>
    <row r="5986" spans="1:10" x14ac:dyDescent="0.25">
      <c r="A5986" s="15" t="s">
        <v>8</v>
      </c>
      <c r="B5986" s="17">
        <v>43543</v>
      </c>
      <c r="C5986" s="18">
        <v>68</v>
      </c>
      <c r="D5986" s="18">
        <v>7</v>
      </c>
      <c r="E5986" s="18">
        <v>61</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9</v>
      </c>
      <c r="B5987" s="17">
        <v>43543</v>
      </c>
      <c r="C5987" s="18">
        <v>38</v>
      </c>
      <c r="D5987" s="18">
        <v>2</v>
      </c>
      <c r="E5987" s="18">
        <v>36</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10</v>
      </c>
      <c r="B5988" s="17">
        <v>43543</v>
      </c>
      <c r="C5988" s="18">
        <v>3</v>
      </c>
      <c r="D5988" s="18">
        <v>0</v>
      </c>
      <c r="E5988" s="18">
        <v>3</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11</v>
      </c>
      <c r="B5989" s="17">
        <v>43543</v>
      </c>
      <c r="C5989" s="18">
        <v>27</v>
      </c>
      <c r="D5989" s="18">
        <v>4</v>
      </c>
      <c r="E5989" s="18">
        <v>23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12</v>
      </c>
      <c r="B5990" s="17">
        <v>43543</v>
      </c>
      <c r="C5990" s="18">
        <v>20</v>
      </c>
      <c r="D5990" s="18">
        <v>0</v>
      </c>
      <c r="E5990" s="18">
        <v>20</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13</v>
      </c>
      <c r="B5991" s="17">
        <v>43543</v>
      </c>
      <c r="C5991" s="18">
        <v>4768</v>
      </c>
      <c r="D5991" s="18">
        <v>108</v>
      </c>
      <c r="E5991" s="18">
        <v>4638</v>
      </c>
      <c r="F5991" s="9">
        <v>22</v>
      </c>
      <c r="G5991" s="24">
        <f>WEEKNUM(Table1[[#This Row],[DateTime]])</f>
        <v>12</v>
      </c>
      <c r="H5991" s="24">
        <f>Table1[[#This Row],[Week]]+7</f>
        <v>19</v>
      </c>
      <c r="I5991" s="32">
        <f>VLOOKUP(Table1[[#This Row],[WeekName]],LookUp!A:B,2)</f>
        <v>43542</v>
      </c>
      <c r="J5991" s="48">
        <f>MONTH(Table1[[#This Row],[DateTime]])</f>
        <v>3</v>
      </c>
    </row>
    <row r="5992" spans="1:10" x14ac:dyDescent="0.25">
      <c r="A5992" s="15" t="s">
        <v>48</v>
      </c>
      <c r="B5992" s="17">
        <v>43543</v>
      </c>
      <c r="C5992" s="18">
        <v>353</v>
      </c>
      <c r="D5992" s="18">
        <v>2</v>
      </c>
      <c r="E5992" s="18">
        <v>351</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14</v>
      </c>
      <c r="B5993" s="17">
        <v>43543</v>
      </c>
      <c r="C5993" s="18">
        <v>353</v>
      </c>
      <c r="D5993" s="18">
        <v>0</v>
      </c>
      <c r="E5993" s="18">
        <v>353</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17</v>
      </c>
      <c r="B5994" s="17">
        <v>43543</v>
      </c>
      <c r="C5994" s="18">
        <v>263</v>
      </c>
      <c r="D5994" s="18">
        <v>63</v>
      </c>
      <c r="E5994" s="18">
        <v>200</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18</v>
      </c>
      <c r="B5995" s="17">
        <v>43543</v>
      </c>
      <c r="C5995" s="18">
        <v>167</v>
      </c>
      <c r="D5995" s="18">
        <v>1</v>
      </c>
      <c r="E5995" s="18">
        <v>166</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21</v>
      </c>
      <c r="B5996" s="17">
        <v>43543</v>
      </c>
      <c r="C5996" s="18">
        <v>33</v>
      </c>
      <c r="D5996" s="18">
        <v>2</v>
      </c>
      <c r="E5996" s="18">
        <v>31</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22</v>
      </c>
      <c r="B5997" s="17">
        <v>43543</v>
      </c>
      <c r="C5997" s="18">
        <v>5</v>
      </c>
      <c r="D5997" s="18">
        <v>0</v>
      </c>
      <c r="E5997" s="18">
        <v>5</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23</v>
      </c>
      <c r="B5998" s="17">
        <v>43543</v>
      </c>
      <c r="C5998" s="18">
        <v>263</v>
      </c>
      <c r="D5998" s="18">
        <v>0</v>
      </c>
      <c r="E5998" s="18">
        <v>263</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24</v>
      </c>
      <c r="B5999" s="17">
        <v>43543</v>
      </c>
      <c r="C5999" s="18">
        <v>4</v>
      </c>
      <c r="D5999" s="18">
        <v>0</v>
      </c>
      <c r="E5999" s="18">
        <v>4</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25</v>
      </c>
      <c r="B6000" s="17">
        <v>43543</v>
      </c>
      <c r="C6000" s="18">
        <v>263</v>
      </c>
      <c r="D6000" s="18">
        <v>0</v>
      </c>
      <c r="E6000" s="18">
        <v>263</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26</v>
      </c>
      <c r="B6001" s="17">
        <v>43543</v>
      </c>
      <c r="C6001" s="18">
        <v>957</v>
      </c>
      <c r="D6001" s="18">
        <v>6</v>
      </c>
      <c r="E6001" s="18">
        <v>951</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27</v>
      </c>
      <c r="B6002" s="17">
        <v>43543</v>
      </c>
      <c r="C6002" s="18">
        <v>2168</v>
      </c>
      <c r="D6002" s="18">
        <v>13</v>
      </c>
      <c r="E6002" s="18">
        <v>2155</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28</v>
      </c>
      <c r="B6003" s="17">
        <v>43543</v>
      </c>
      <c r="C6003" s="18">
        <v>185</v>
      </c>
      <c r="D6003" s="18">
        <v>18</v>
      </c>
      <c r="E6003" s="18">
        <v>167</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29</v>
      </c>
      <c r="B6004" s="17">
        <v>43543</v>
      </c>
      <c r="C6004" s="18">
        <v>30</v>
      </c>
      <c r="D6004" s="18">
        <v>1</v>
      </c>
      <c r="E6004" s="18">
        <v>29</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30</v>
      </c>
      <c r="B6005" s="17">
        <v>43543</v>
      </c>
      <c r="C6005" s="18">
        <v>36</v>
      </c>
      <c r="D6005" s="18">
        <v>0</v>
      </c>
      <c r="E6005" s="18">
        <v>36</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31</v>
      </c>
      <c r="B6006" s="17">
        <v>43543</v>
      </c>
      <c r="C6006" s="18">
        <v>12</v>
      </c>
      <c r="D6006" s="18">
        <v>0</v>
      </c>
      <c r="E6006" s="18">
        <v>12</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32</v>
      </c>
      <c r="B6007" s="17">
        <v>43543</v>
      </c>
      <c r="C6007" s="18">
        <v>261</v>
      </c>
      <c r="D6007" s="18">
        <v>11</v>
      </c>
      <c r="E6007" s="18">
        <v>250</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33</v>
      </c>
      <c r="B6008" s="17">
        <v>43543</v>
      </c>
      <c r="C6008" s="18">
        <v>178</v>
      </c>
      <c r="D6008" s="18">
        <v>25</v>
      </c>
      <c r="E6008" s="18">
        <v>153</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34</v>
      </c>
      <c r="B6009" s="17">
        <v>43543</v>
      </c>
      <c r="C6009" s="18">
        <v>164</v>
      </c>
      <c r="D6009" s="18">
        <v>20</v>
      </c>
      <c r="E6009" s="18">
        <v>144</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35</v>
      </c>
      <c r="B6010" s="17">
        <v>43543</v>
      </c>
      <c r="C6010" s="18">
        <v>587</v>
      </c>
      <c r="D6010" s="18">
        <v>30</v>
      </c>
      <c r="E6010" s="18">
        <v>557</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36</v>
      </c>
      <c r="B6011" s="17">
        <v>43543</v>
      </c>
      <c r="C6011" s="18">
        <v>587</v>
      </c>
      <c r="D6011" s="18">
        <v>0</v>
      </c>
      <c r="E6011" s="18">
        <v>587</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37</v>
      </c>
      <c r="B6012" s="17">
        <v>43543</v>
      </c>
      <c r="C6012" s="18">
        <v>390</v>
      </c>
      <c r="D6012" s="18">
        <v>21</v>
      </c>
      <c r="E6012" s="18">
        <v>369</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38</v>
      </c>
      <c r="B6013" s="17">
        <v>43543</v>
      </c>
      <c r="C6013" s="18">
        <v>156</v>
      </c>
      <c r="D6013" s="18">
        <v>22</v>
      </c>
      <c r="E6013" s="18">
        <v>134</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39</v>
      </c>
      <c r="B6014" s="17">
        <v>43543</v>
      </c>
      <c r="C6014" s="18">
        <v>94</v>
      </c>
      <c r="D6014" s="18">
        <v>8</v>
      </c>
      <c r="E6014" s="18">
        <v>86</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40</v>
      </c>
      <c r="B6015" s="17">
        <v>43543</v>
      </c>
      <c r="C6015" s="18">
        <v>44</v>
      </c>
      <c r="D6015" s="18">
        <v>0</v>
      </c>
      <c r="E6015" s="18">
        <v>0</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41</v>
      </c>
      <c r="B6016" s="17">
        <v>43543</v>
      </c>
      <c r="C6016" s="18">
        <v>1133</v>
      </c>
      <c r="D6016" s="18">
        <v>195</v>
      </c>
      <c r="E6016" s="18">
        <v>938</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42</v>
      </c>
      <c r="B6017" s="17">
        <v>43543</v>
      </c>
      <c r="C6017" s="18">
        <v>4628</v>
      </c>
      <c r="D6017" s="18">
        <v>231</v>
      </c>
      <c r="E6017" s="18">
        <v>4397</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7</v>
      </c>
      <c r="B6020" s="17">
        <v>43544</v>
      </c>
      <c r="C6020" s="18">
        <v>25</v>
      </c>
      <c r="D6020" s="18">
        <v>3</v>
      </c>
      <c r="E6020" s="18">
        <v>22</v>
      </c>
      <c r="F6020" s="9">
        <v>0</v>
      </c>
      <c r="G6020" s="24">
        <f>WEEKNUM(Table1[[#This Row],[DateTime]])</f>
        <v>12</v>
      </c>
      <c r="H6020" s="24">
        <f>Table1[[#This Row],[Week]]+7</f>
        <v>19</v>
      </c>
      <c r="I6020" s="32">
        <f>VLOOKUP(Table1[[#This Row],[WeekName]],LookUp!A:B,2)</f>
        <v>43542</v>
      </c>
      <c r="J6020" s="48">
        <f>MONTH(Table1[[#This Row],[DateTime]])</f>
        <v>3</v>
      </c>
    </row>
    <row r="6021" spans="1:10" x14ac:dyDescent="0.25">
      <c r="A6021" s="15" t="s">
        <v>8</v>
      </c>
      <c r="B6021" s="17">
        <v>43544</v>
      </c>
      <c r="C6021" s="18">
        <v>76</v>
      </c>
      <c r="D6021" s="18">
        <v>7</v>
      </c>
      <c r="E6021" s="18">
        <v>69</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9</v>
      </c>
      <c r="B6022" s="17">
        <v>43544</v>
      </c>
      <c r="C6022" s="18">
        <v>44</v>
      </c>
      <c r="D6022" s="18">
        <v>1</v>
      </c>
      <c r="E6022" s="18">
        <v>43</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10</v>
      </c>
      <c r="B6023" s="17">
        <v>43544</v>
      </c>
      <c r="C6023" s="18">
        <v>2</v>
      </c>
      <c r="D6023" s="18">
        <v>0</v>
      </c>
      <c r="E6023" s="18">
        <v>2</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11</v>
      </c>
      <c r="B6024" s="17">
        <v>43544</v>
      </c>
      <c r="C6024" s="18">
        <v>14</v>
      </c>
      <c r="D6024" s="18">
        <v>1</v>
      </c>
      <c r="E6024" s="18">
        <v>13</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12</v>
      </c>
      <c r="B6025" s="17">
        <v>43544</v>
      </c>
      <c r="C6025" s="18">
        <v>11</v>
      </c>
      <c r="D6025" s="18">
        <v>0</v>
      </c>
      <c r="E6025" s="18">
        <v>11</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13</v>
      </c>
      <c r="B6026" s="17">
        <v>43544</v>
      </c>
      <c r="C6026" s="18">
        <v>4148</v>
      </c>
      <c r="D6026" s="18">
        <v>81</v>
      </c>
      <c r="E6026" s="18">
        <v>4041</v>
      </c>
      <c r="F6026" s="9">
        <v>26</v>
      </c>
      <c r="G6026" s="24">
        <f>WEEKNUM(Table1[[#This Row],[DateTime]])</f>
        <v>12</v>
      </c>
      <c r="H6026" s="24">
        <f>Table1[[#This Row],[Week]]+7</f>
        <v>19</v>
      </c>
      <c r="I6026" s="32">
        <f>VLOOKUP(Table1[[#This Row],[WeekName]],LookUp!A:B,2)</f>
        <v>43542</v>
      </c>
      <c r="J6026" s="48">
        <f>MONTH(Table1[[#This Row],[DateTime]])</f>
        <v>3</v>
      </c>
    </row>
    <row r="6027" spans="1:10" x14ac:dyDescent="0.25">
      <c r="A6027" s="15" t="s">
        <v>48</v>
      </c>
      <c r="B6027" s="17">
        <v>43544</v>
      </c>
      <c r="C6027" s="18">
        <v>298</v>
      </c>
      <c r="D6027" s="18">
        <v>1</v>
      </c>
      <c r="E6027" s="18">
        <v>297</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14</v>
      </c>
      <c r="B6028" s="17">
        <v>43544</v>
      </c>
      <c r="C6028" s="18">
        <v>298</v>
      </c>
      <c r="D6028" s="18">
        <v>0</v>
      </c>
      <c r="E6028" s="18">
        <v>298</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17</v>
      </c>
      <c r="B6029" s="17">
        <v>43544</v>
      </c>
      <c r="C6029" s="18">
        <v>230</v>
      </c>
      <c r="D6029" s="18">
        <v>38</v>
      </c>
      <c r="E6029" s="18">
        <v>192</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18</v>
      </c>
      <c r="B6030" s="17">
        <v>43544</v>
      </c>
      <c r="C6030" s="18">
        <v>167</v>
      </c>
      <c r="D6030" s="18">
        <v>3</v>
      </c>
      <c r="E6030" s="18">
        <v>164</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21</v>
      </c>
      <c r="B6031" s="17">
        <v>43544</v>
      </c>
      <c r="C6031" s="18">
        <v>25</v>
      </c>
      <c r="D6031" s="18">
        <v>3</v>
      </c>
      <c r="E6031" s="18">
        <v>22</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22</v>
      </c>
      <c r="B6032" s="17">
        <v>43544</v>
      </c>
      <c r="C6032" s="18">
        <v>6</v>
      </c>
      <c r="D6032" s="18">
        <v>0</v>
      </c>
      <c r="E6032" s="18">
        <v>6</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23</v>
      </c>
      <c r="B6033" s="17">
        <v>43544</v>
      </c>
      <c r="C6033" s="18">
        <v>230</v>
      </c>
      <c r="D6033" s="18">
        <v>0</v>
      </c>
      <c r="E6033" s="18">
        <v>230</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24</v>
      </c>
      <c r="B6034" s="17">
        <v>43544</v>
      </c>
      <c r="C6034" s="18">
        <v>2</v>
      </c>
      <c r="D6034" s="18">
        <v>0</v>
      </c>
      <c r="E6034" s="18">
        <v>2</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25</v>
      </c>
      <c r="B6035" s="17">
        <v>43544</v>
      </c>
      <c r="C6035" s="18">
        <v>230</v>
      </c>
      <c r="D6035" s="18">
        <v>0</v>
      </c>
      <c r="E6035" s="18">
        <v>230</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26</v>
      </c>
      <c r="B6036" s="17">
        <v>43544</v>
      </c>
      <c r="C6036" s="18">
        <v>841</v>
      </c>
      <c r="D6036" s="18">
        <v>9</v>
      </c>
      <c r="E6036" s="18">
        <v>832</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27</v>
      </c>
      <c r="B6037" s="17">
        <v>43544</v>
      </c>
      <c r="C6037" s="18">
        <v>1837</v>
      </c>
      <c r="D6037" s="18">
        <v>9</v>
      </c>
      <c r="E6037" s="18">
        <v>1828</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28</v>
      </c>
      <c r="B6038" s="17">
        <v>43544</v>
      </c>
      <c r="C6038" s="18">
        <v>142</v>
      </c>
      <c r="D6038" s="18">
        <v>16</v>
      </c>
      <c r="E6038" s="18">
        <v>126</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29</v>
      </c>
      <c r="B6039" s="17">
        <v>43544</v>
      </c>
      <c r="C6039" s="18">
        <v>27</v>
      </c>
      <c r="D6039" s="18">
        <v>0</v>
      </c>
      <c r="E6039" s="18">
        <v>27</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30</v>
      </c>
      <c r="B6040" s="17">
        <v>43544</v>
      </c>
      <c r="C6040" s="18">
        <v>18</v>
      </c>
      <c r="D6040" s="18">
        <v>0</v>
      </c>
      <c r="E6040" s="18">
        <v>18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31</v>
      </c>
      <c r="B6041" s="17">
        <v>43544</v>
      </c>
      <c r="C6041" s="18">
        <v>9</v>
      </c>
      <c r="D6041" s="18">
        <v>2</v>
      </c>
      <c r="E6041" s="18">
        <v>7</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32</v>
      </c>
      <c r="B6042" s="17">
        <v>43544</v>
      </c>
      <c r="C6042" s="18">
        <v>220</v>
      </c>
      <c r="D6042" s="18">
        <v>7</v>
      </c>
      <c r="E6042" s="18">
        <v>213</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33</v>
      </c>
      <c r="B6043" s="17">
        <v>43544</v>
      </c>
      <c r="C6043" s="18">
        <v>124</v>
      </c>
      <c r="D6043" s="18">
        <v>19</v>
      </c>
      <c r="E6043" s="18">
        <v>105</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34</v>
      </c>
      <c r="B6044" s="17">
        <v>43544</v>
      </c>
      <c r="C6044" s="18">
        <v>120</v>
      </c>
      <c r="D6044" s="18">
        <v>12</v>
      </c>
      <c r="E6044" s="18">
        <v>108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35</v>
      </c>
      <c r="B6045" s="17">
        <v>43544</v>
      </c>
      <c r="C6045" s="18">
        <v>461</v>
      </c>
      <c r="D6045" s="18">
        <v>21</v>
      </c>
      <c r="E6045" s="18">
        <v>440</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36</v>
      </c>
      <c r="B6046" s="17">
        <v>43544</v>
      </c>
      <c r="C6046" s="18">
        <v>461</v>
      </c>
      <c r="D6046" s="18">
        <v>0</v>
      </c>
      <c r="E6046" s="18">
        <v>461</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37</v>
      </c>
      <c r="B6047" s="17">
        <v>43544</v>
      </c>
      <c r="C6047" s="18">
        <v>325</v>
      </c>
      <c r="D6047" s="18">
        <v>30</v>
      </c>
      <c r="E6047" s="18">
        <v>295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38</v>
      </c>
      <c r="B6048" s="17">
        <v>43544</v>
      </c>
      <c r="C6048" s="18">
        <v>111</v>
      </c>
      <c r="D6048" s="18">
        <v>16</v>
      </c>
      <c r="E6048" s="18">
        <v>95</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39</v>
      </c>
      <c r="B6049" s="17">
        <v>43544</v>
      </c>
      <c r="C6049" s="18">
        <v>87</v>
      </c>
      <c r="D6049" s="18">
        <v>4</v>
      </c>
      <c r="E6049" s="18">
        <v>83</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40</v>
      </c>
      <c r="B6050" s="17">
        <v>43544</v>
      </c>
      <c r="C6050" s="18">
        <v>28</v>
      </c>
      <c r="D6050" s="18">
        <v>0</v>
      </c>
      <c r="E6050" s="18">
        <v>0</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41</v>
      </c>
      <c r="B6051" s="17">
        <v>43544</v>
      </c>
      <c r="C6051" s="18">
        <v>1007</v>
      </c>
      <c r="D6051" s="18">
        <v>189</v>
      </c>
      <c r="E6051" s="18">
        <v>818</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42</v>
      </c>
      <c r="B6052" s="17">
        <v>43544</v>
      </c>
      <c r="C6052" s="18">
        <v>4033</v>
      </c>
      <c r="D6052" s="18">
        <v>276</v>
      </c>
      <c r="E6052" s="18">
        <v>3757</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7</v>
      </c>
      <c r="B6055" s="17">
        <v>43545</v>
      </c>
      <c r="C6055" s="18">
        <v>20</v>
      </c>
      <c r="D6055" s="18">
        <v>0</v>
      </c>
      <c r="E6055" s="18">
        <v>20</v>
      </c>
      <c r="F6055" s="9">
        <v>0</v>
      </c>
      <c r="G6055" s="24">
        <f>WEEKNUM(Table1[[#This Row],[DateTime]])</f>
        <v>12</v>
      </c>
      <c r="H6055" s="24">
        <f>Table1[[#This Row],[Week]]+7</f>
        <v>19</v>
      </c>
      <c r="I6055" s="32">
        <f>VLOOKUP(Table1[[#This Row],[WeekName]],LookUp!A:B,2)</f>
        <v>43542</v>
      </c>
      <c r="J6055" s="48">
        <f>MONTH(Table1[[#This Row],[DateTime]])</f>
        <v>3</v>
      </c>
    </row>
    <row r="6056" spans="1:10" x14ac:dyDescent="0.25">
      <c r="A6056" s="15" t="s">
        <v>8</v>
      </c>
      <c r="B6056" s="17">
        <v>43545</v>
      </c>
      <c r="C6056" s="18">
        <v>63</v>
      </c>
      <c r="D6056" s="18">
        <v>5</v>
      </c>
      <c r="E6056" s="18">
        <v>58</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9</v>
      </c>
      <c r="B6057" s="17">
        <v>43545</v>
      </c>
      <c r="C6057" s="18">
        <v>38</v>
      </c>
      <c r="D6057" s="18">
        <v>2</v>
      </c>
      <c r="E6057" s="18">
        <v>36</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10</v>
      </c>
      <c r="B6058" s="17">
        <v>43545</v>
      </c>
      <c r="C6058" s="18">
        <v>5</v>
      </c>
      <c r="D6058" s="18">
        <v>1</v>
      </c>
      <c r="E6058" s="18">
        <v>4</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11</v>
      </c>
      <c r="B6059" s="17">
        <v>43545</v>
      </c>
      <c r="C6059" s="18">
        <v>13</v>
      </c>
      <c r="D6059" s="18">
        <v>1</v>
      </c>
      <c r="E6059" s="18">
        <v>12</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12</v>
      </c>
      <c r="B6060" s="17">
        <v>43545</v>
      </c>
      <c r="C6060" s="18">
        <v>7</v>
      </c>
      <c r="D6060" s="18">
        <v>0</v>
      </c>
      <c r="E6060" s="18">
        <v>7</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13</v>
      </c>
      <c r="B6061" s="17">
        <v>43545</v>
      </c>
      <c r="C6061" s="18">
        <v>3629</v>
      </c>
      <c r="D6061" s="18">
        <v>78</v>
      </c>
      <c r="E6061" s="18">
        <v>3524</v>
      </c>
      <c r="F6061" s="9">
        <v>27</v>
      </c>
      <c r="G6061" s="24">
        <f>WEEKNUM(Table1[[#This Row],[DateTime]])</f>
        <v>12</v>
      </c>
      <c r="H6061" s="24">
        <f>Table1[[#This Row],[Week]]+7</f>
        <v>19</v>
      </c>
      <c r="I6061" s="32">
        <f>VLOOKUP(Table1[[#This Row],[WeekName]],LookUp!A:B,2)</f>
        <v>43542</v>
      </c>
      <c r="J6061" s="48">
        <f>MONTH(Table1[[#This Row],[DateTime]])</f>
        <v>3</v>
      </c>
    </row>
    <row r="6062" spans="1:10" x14ac:dyDescent="0.25">
      <c r="A6062" s="15" t="s">
        <v>48</v>
      </c>
      <c r="B6062" s="17">
        <v>43545</v>
      </c>
      <c r="C6062" s="18">
        <v>277</v>
      </c>
      <c r="D6062" s="18">
        <v>0</v>
      </c>
      <c r="E6062" s="18">
        <v>277</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14</v>
      </c>
      <c r="B6063" s="17">
        <v>43545</v>
      </c>
      <c r="C6063" s="18">
        <v>277</v>
      </c>
      <c r="D6063" s="18">
        <v>0</v>
      </c>
      <c r="E6063" s="18">
        <v>277</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17</v>
      </c>
      <c r="B6064" s="17">
        <v>43545</v>
      </c>
      <c r="C6064" s="18">
        <v>175</v>
      </c>
      <c r="D6064" s="18">
        <v>28</v>
      </c>
      <c r="E6064" s="18">
        <v>147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18</v>
      </c>
      <c r="B6065" s="17">
        <v>43545</v>
      </c>
      <c r="C6065" s="18">
        <v>121</v>
      </c>
      <c r="D6065" s="18">
        <v>3</v>
      </c>
      <c r="E6065" s="18">
        <v>118</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21</v>
      </c>
      <c r="B6066" s="17">
        <v>43545</v>
      </c>
      <c r="C6066" s="18">
        <v>26</v>
      </c>
      <c r="D6066" s="18">
        <v>3</v>
      </c>
      <c r="E6066" s="18">
        <v>23</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22</v>
      </c>
      <c r="B6067" s="17">
        <v>43545</v>
      </c>
      <c r="C6067" s="18">
        <v>8</v>
      </c>
      <c r="D6067" s="18">
        <v>0</v>
      </c>
      <c r="E6067" s="18">
        <v>8</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23</v>
      </c>
      <c r="B6068" s="17">
        <v>43545</v>
      </c>
      <c r="C6068" s="18">
        <v>175</v>
      </c>
      <c r="D6068" s="18">
        <v>0</v>
      </c>
      <c r="E6068" s="18">
        <v>175</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24</v>
      </c>
      <c r="B6069" s="17">
        <v>43545</v>
      </c>
      <c r="C6069" s="18">
        <v>1</v>
      </c>
      <c r="D6069" s="18">
        <v>0</v>
      </c>
      <c r="E6069" s="18">
        <v>1</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25</v>
      </c>
      <c r="B6070" s="17">
        <v>43545</v>
      </c>
      <c r="C6070" s="18">
        <v>175</v>
      </c>
      <c r="D6070" s="18">
        <v>0</v>
      </c>
      <c r="E6070" s="18">
        <v>175</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26</v>
      </c>
      <c r="B6071" s="17">
        <v>43545</v>
      </c>
      <c r="C6071" s="18">
        <v>690</v>
      </c>
      <c r="D6071" s="18">
        <v>11</v>
      </c>
      <c r="E6071" s="18">
        <v>679</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27</v>
      </c>
      <c r="B6072" s="17">
        <v>43545</v>
      </c>
      <c r="C6072" s="18">
        <v>1664</v>
      </c>
      <c r="D6072" s="18">
        <v>9</v>
      </c>
      <c r="E6072" s="18">
        <v>1655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28</v>
      </c>
      <c r="B6073" s="17">
        <v>43545</v>
      </c>
      <c r="C6073" s="18">
        <v>121</v>
      </c>
      <c r="D6073" s="18">
        <v>11</v>
      </c>
      <c r="E6073" s="18">
        <v>110</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29</v>
      </c>
      <c r="B6074" s="17">
        <v>43545</v>
      </c>
      <c r="C6074" s="18">
        <v>22</v>
      </c>
      <c r="D6074" s="18">
        <v>0</v>
      </c>
      <c r="E6074" s="18">
        <v>22</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30</v>
      </c>
      <c r="B6075" s="17">
        <v>43545</v>
      </c>
      <c r="C6075" s="18">
        <v>13</v>
      </c>
      <c r="D6075" s="18">
        <v>0</v>
      </c>
      <c r="E6075" s="18">
        <v>13</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31</v>
      </c>
      <c r="B6076" s="17">
        <v>43545</v>
      </c>
      <c r="C6076" s="18">
        <v>13</v>
      </c>
      <c r="D6076" s="18">
        <v>1</v>
      </c>
      <c r="E6076" s="18">
        <v>12</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32</v>
      </c>
      <c r="B6077" s="17">
        <v>43545</v>
      </c>
      <c r="C6077" s="18">
        <v>172</v>
      </c>
      <c r="D6077" s="18">
        <v>8</v>
      </c>
      <c r="E6077" s="18">
        <v>164</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33</v>
      </c>
      <c r="B6078" s="17">
        <v>43545</v>
      </c>
      <c r="C6078" s="18">
        <v>83</v>
      </c>
      <c r="D6078" s="18">
        <v>18</v>
      </c>
      <c r="E6078" s="18">
        <v>65</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34</v>
      </c>
      <c r="B6079" s="17">
        <v>43545</v>
      </c>
      <c r="C6079" s="18">
        <v>111</v>
      </c>
      <c r="D6079" s="18">
        <v>11</v>
      </c>
      <c r="E6079" s="18">
        <v>100</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35</v>
      </c>
      <c r="B6080" s="17">
        <v>43545</v>
      </c>
      <c r="C6080" s="18">
        <v>376</v>
      </c>
      <c r="D6080" s="18">
        <v>18</v>
      </c>
      <c r="E6080" s="18">
        <v>358</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36</v>
      </c>
      <c r="B6081" s="17">
        <v>43545</v>
      </c>
      <c r="C6081" s="18">
        <v>376</v>
      </c>
      <c r="D6081" s="18">
        <v>0</v>
      </c>
      <c r="E6081" s="18">
        <v>376</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37</v>
      </c>
      <c r="B6082" s="17">
        <v>43545</v>
      </c>
      <c r="C6082" s="18">
        <v>267</v>
      </c>
      <c r="D6082" s="18">
        <v>27</v>
      </c>
      <c r="E6082" s="18">
        <v>240</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38</v>
      </c>
      <c r="B6083" s="17">
        <v>43545</v>
      </c>
      <c r="C6083" s="18">
        <v>99</v>
      </c>
      <c r="D6083" s="18">
        <v>17</v>
      </c>
      <c r="E6083" s="18">
        <v>82</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39</v>
      </c>
      <c r="B6084" s="17">
        <v>43545</v>
      </c>
      <c r="C6084" s="18">
        <v>66</v>
      </c>
      <c r="D6084" s="18">
        <v>7</v>
      </c>
      <c r="E6084" s="18">
        <v>59</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40</v>
      </c>
      <c r="B6085" s="17">
        <v>43545</v>
      </c>
      <c r="C6085" s="18">
        <v>30</v>
      </c>
      <c r="D6085" s="18">
        <v>0</v>
      </c>
      <c r="E6085" s="18">
        <v>0</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41</v>
      </c>
      <c r="B6086" s="17">
        <v>43545</v>
      </c>
      <c r="C6086" s="18">
        <v>880</v>
      </c>
      <c r="D6086" s="18">
        <v>186</v>
      </c>
      <c r="E6086" s="18">
        <v>694</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42</v>
      </c>
      <c r="B6087" s="17">
        <v>43545</v>
      </c>
      <c r="C6087" s="18">
        <v>3519</v>
      </c>
      <c r="D6087" s="18">
        <v>210</v>
      </c>
      <c r="E6087" s="18">
        <v>3309</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7</v>
      </c>
      <c r="B6090" s="17">
        <v>43546</v>
      </c>
      <c r="C6090" s="18">
        <v>19</v>
      </c>
      <c r="D6090" s="18">
        <v>0</v>
      </c>
      <c r="E6090" s="18">
        <v>19</v>
      </c>
      <c r="F6090" s="9">
        <v>0</v>
      </c>
      <c r="G6090" s="24">
        <f>WEEKNUM(Table1[[#This Row],[DateTime]])</f>
        <v>12</v>
      </c>
      <c r="H6090" s="24">
        <f>Table1[[#This Row],[Week]]+7</f>
        <v>19</v>
      </c>
      <c r="I6090" s="32">
        <f>VLOOKUP(Table1[[#This Row],[WeekName]],LookUp!A:B,2)</f>
        <v>43542</v>
      </c>
      <c r="J6090" s="48">
        <f>MONTH(Table1[[#This Row],[DateTime]])</f>
        <v>3</v>
      </c>
    </row>
    <row r="6091" spans="1:10" x14ac:dyDescent="0.25">
      <c r="A6091" s="15" t="s">
        <v>8</v>
      </c>
      <c r="B6091" s="17">
        <v>43546</v>
      </c>
      <c r="C6091" s="18">
        <v>55</v>
      </c>
      <c r="D6091" s="18">
        <v>6</v>
      </c>
      <c r="E6091" s="18">
        <v>49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9</v>
      </c>
      <c r="B6092" s="17">
        <v>43546</v>
      </c>
      <c r="C6092" s="18">
        <v>30</v>
      </c>
      <c r="D6092" s="18">
        <v>2</v>
      </c>
      <c r="E6092" s="18">
        <v>28</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10</v>
      </c>
      <c r="B6093" s="17">
        <v>43546</v>
      </c>
      <c r="C6093" s="18">
        <v>1</v>
      </c>
      <c r="D6093" s="18">
        <v>0</v>
      </c>
      <c r="E6093" s="18">
        <v>1</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11</v>
      </c>
      <c r="B6094" s="17">
        <v>43546</v>
      </c>
      <c r="C6094" s="18">
        <v>8</v>
      </c>
      <c r="D6094" s="18">
        <v>0</v>
      </c>
      <c r="E6094" s="18">
        <v>8</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12</v>
      </c>
      <c r="B6095" s="17">
        <v>43546</v>
      </c>
      <c r="C6095" s="18">
        <v>7</v>
      </c>
      <c r="D6095" s="18">
        <v>0</v>
      </c>
      <c r="E6095" s="18">
        <v>7</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13</v>
      </c>
      <c r="B6096" s="17">
        <v>43546</v>
      </c>
      <c r="C6096" s="18">
        <v>3352</v>
      </c>
      <c r="D6096" s="18">
        <v>88</v>
      </c>
      <c r="E6096" s="18">
        <v>3247</v>
      </c>
      <c r="F6096" s="9">
        <v>17</v>
      </c>
      <c r="G6096" s="24">
        <f>WEEKNUM(Table1[[#This Row],[DateTime]])</f>
        <v>12</v>
      </c>
      <c r="H6096" s="24">
        <f>Table1[[#This Row],[Week]]+7</f>
        <v>19</v>
      </c>
      <c r="I6096" s="32">
        <f>VLOOKUP(Table1[[#This Row],[WeekName]],LookUp!A:B,2)</f>
        <v>43542</v>
      </c>
      <c r="J6096" s="48">
        <f>MONTH(Table1[[#This Row],[DateTime]])</f>
        <v>3</v>
      </c>
    </row>
    <row r="6097" spans="1:10" x14ac:dyDescent="0.25">
      <c r="A6097" s="15" t="s">
        <v>48</v>
      </c>
      <c r="B6097" s="17">
        <v>43546</v>
      </c>
      <c r="C6097" s="18">
        <v>242</v>
      </c>
      <c r="D6097" s="18">
        <v>3</v>
      </c>
      <c r="E6097" s="18">
        <v>239</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14</v>
      </c>
      <c r="B6098" s="17">
        <v>43546</v>
      </c>
      <c r="C6098" s="18">
        <v>242</v>
      </c>
      <c r="D6098" s="18">
        <v>0</v>
      </c>
      <c r="E6098" s="18">
        <v>242</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17</v>
      </c>
      <c r="B6099" s="17">
        <v>43546</v>
      </c>
      <c r="C6099" s="18">
        <v>152</v>
      </c>
      <c r="D6099" s="18">
        <v>26</v>
      </c>
      <c r="E6099" s="18">
        <v>126</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18</v>
      </c>
      <c r="B6100" s="17">
        <v>43546</v>
      </c>
      <c r="C6100" s="18">
        <v>105</v>
      </c>
      <c r="D6100" s="18">
        <v>1</v>
      </c>
      <c r="E6100" s="18">
        <v>104</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21</v>
      </c>
      <c r="B6101" s="17">
        <v>43546</v>
      </c>
      <c r="C6101" s="18">
        <v>21</v>
      </c>
      <c r="D6101" s="18">
        <v>1</v>
      </c>
      <c r="E6101" s="18">
        <v>20</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22</v>
      </c>
      <c r="B6102" s="17">
        <v>43546</v>
      </c>
      <c r="C6102" s="18">
        <v>3</v>
      </c>
      <c r="D6102" s="18">
        <v>0</v>
      </c>
      <c r="E6102" s="18">
        <v>3</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23</v>
      </c>
      <c r="B6103" s="17">
        <v>43546</v>
      </c>
      <c r="C6103" s="18">
        <v>152</v>
      </c>
      <c r="D6103" s="18">
        <v>0</v>
      </c>
      <c r="E6103" s="18">
        <v>152</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24</v>
      </c>
      <c r="B6104" s="17">
        <v>43546</v>
      </c>
      <c r="C6104" s="18">
        <v>1</v>
      </c>
      <c r="D6104" s="18">
        <v>0</v>
      </c>
      <c r="E6104" s="18">
        <v>1</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25</v>
      </c>
      <c r="B6105" s="17">
        <v>43546</v>
      </c>
      <c r="C6105" s="18">
        <v>152</v>
      </c>
      <c r="D6105" s="18">
        <v>0</v>
      </c>
      <c r="E6105" s="18">
        <v>152</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26</v>
      </c>
      <c r="B6106" s="17">
        <v>43546</v>
      </c>
      <c r="C6106" s="18">
        <v>620</v>
      </c>
      <c r="D6106" s="18">
        <v>2</v>
      </c>
      <c r="E6106" s="18">
        <v>618</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27</v>
      </c>
      <c r="B6107" s="17">
        <v>43546</v>
      </c>
      <c r="C6107" s="18">
        <v>1534</v>
      </c>
      <c r="D6107" s="18">
        <v>14</v>
      </c>
      <c r="E6107" s="18">
        <v>1520</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28</v>
      </c>
      <c r="B6108" s="17">
        <v>43546</v>
      </c>
      <c r="C6108" s="18">
        <v>144</v>
      </c>
      <c r="D6108" s="18">
        <v>16</v>
      </c>
      <c r="E6108" s="18">
        <v>128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29</v>
      </c>
      <c r="B6109" s="17">
        <v>43546</v>
      </c>
      <c r="C6109" s="18">
        <v>24</v>
      </c>
      <c r="D6109" s="18">
        <v>0</v>
      </c>
      <c r="E6109" s="18">
        <v>24</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30</v>
      </c>
      <c r="B6110" s="17">
        <v>43546</v>
      </c>
      <c r="C6110" s="18">
        <v>20</v>
      </c>
      <c r="D6110" s="18">
        <v>0</v>
      </c>
      <c r="E6110" s="18">
        <v>20</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31</v>
      </c>
      <c r="B6111" s="17">
        <v>43546</v>
      </c>
      <c r="C6111" s="18">
        <v>9</v>
      </c>
      <c r="D6111" s="18">
        <v>2</v>
      </c>
      <c r="E6111" s="18">
        <v>7</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32</v>
      </c>
      <c r="B6112" s="17">
        <v>43546</v>
      </c>
      <c r="C6112" s="18">
        <v>168</v>
      </c>
      <c r="D6112" s="18">
        <v>7</v>
      </c>
      <c r="E6112" s="18">
        <v>161</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33</v>
      </c>
      <c r="B6113" s="17">
        <v>43546</v>
      </c>
      <c r="C6113" s="18">
        <v>90</v>
      </c>
      <c r="D6113" s="18">
        <v>15</v>
      </c>
      <c r="E6113" s="18">
        <v>75</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34</v>
      </c>
      <c r="B6114" s="17">
        <v>43546</v>
      </c>
      <c r="C6114" s="18">
        <v>105</v>
      </c>
      <c r="D6114" s="18">
        <v>19</v>
      </c>
      <c r="E6114" s="18">
        <v>86</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35</v>
      </c>
      <c r="B6115" s="17">
        <v>43546</v>
      </c>
      <c r="C6115" s="18">
        <v>410</v>
      </c>
      <c r="D6115" s="18">
        <v>18</v>
      </c>
      <c r="E6115" s="18">
        <v>392</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36</v>
      </c>
      <c r="B6116" s="17">
        <v>43546</v>
      </c>
      <c r="C6116" s="18">
        <v>410</v>
      </c>
      <c r="D6116" s="18">
        <v>0</v>
      </c>
      <c r="E6116" s="18">
        <v>410</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37</v>
      </c>
      <c r="B6117" s="17">
        <v>43546</v>
      </c>
      <c r="C6117" s="18">
        <v>263</v>
      </c>
      <c r="D6117" s="18">
        <v>17</v>
      </c>
      <c r="E6117" s="18">
        <v>246</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38</v>
      </c>
      <c r="B6118" s="17">
        <v>43546</v>
      </c>
      <c r="C6118" s="18">
        <v>81</v>
      </c>
      <c r="D6118" s="18">
        <v>11</v>
      </c>
      <c r="E6118" s="18">
        <v>70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39</v>
      </c>
      <c r="B6119" s="17">
        <v>43546</v>
      </c>
      <c r="C6119" s="18">
        <v>67</v>
      </c>
      <c r="D6119" s="18">
        <v>5</v>
      </c>
      <c r="E6119" s="18">
        <v>62</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40</v>
      </c>
      <c r="B6120" s="17">
        <v>43546</v>
      </c>
      <c r="C6120" s="18">
        <v>25</v>
      </c>
      <c r="D6120" s="18">
        <v>0</v>
      </c>
      <c r="E6120" s="18">
        <v>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41</v>
      </c>
      <c r="B6121" s="17">
        <v>43546</v>
      </c>
      <c r="C6121" s="18">
        <v>782</v>
      </c>
      <c r="D6121" s="18">
        <v>160</v>
      </c>
      <c r="E6121" s="18">
        <v>622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42</v>
      </c>
      <c r="B6122" s="17">
        <v>43546</v>
      </c>
      <c r="C6122" s="18">
        <v>3242</v>
      </c>
      <c r="D6122" s="18">
        <v>209</v>
      </c>
      <c r="E6122" s="18">
        <v>3033</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8</v>
      </c>
      <c r="B6125" s="17">
        <v>43547</v>
      </c>
      <c r="C6125" s="18">
        <v>1</v>
      </c>
      <c r="D6125" s="18">
        <v>0</v>
      </c>
      <c r="E6125" s="18">
        <v>1</v>
      </c>
      <c r="F6125" s="9">
        <v>0</v>
      </c>
      <c r="G6125" s="24">
        <f>WEEKNUM(Table1[[#This Row],[DateTime]])</f>
        <v>12</v>
      </c>
      <c r="H6125" s="24">
        <f>Table1[[#This Row],[Week]]+7</f>
        <v>19</v>
      </c>
      <c r="I6125" s="32">
        <f>VLOOKUP(Table1[[#This Row],[WeekName]],LookUp!A:B,2)</f>
        <v>43542</v>
      </c>
      <c r="J6125" s="48">
        <f>MONTH(Table1[[#This Row],[DateTime]])</f>
        <v>3</v>
      </c>
    </row>
    <row r="6126" spans="1:10" x14ac:dyDescent="0.25">
      <c r="A6126" s="15" t="s">
        <v>9</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13</v>
      </c>
      <c r="B6127" s="17">
        <v>43547</v>
      </c>
      <c r="C6127" s="18">
        <v>283</v>
      </c>
      <c r="D6127" s="18">
        <v>4</v>
      </c>
      <c r="E6127" s="18">
        <v>274</v>
      </c>
      <c r="F6127" s="9">
        <v>5</v>
      </c>
      <c r="G6127" s="24">
        <f>WEEKNUM(Table1[[#This Row],[DateTime]])</f>
        <v>12</v>
      </c>
      <c r="H6127" s="24">
        <f>Table1[[#This Row],[Week]]+7</f>
        <v>19</v>
      </c>
      <c r="I6127" s="32">
        <f>VLOOKUP(Table1[[#This Row],[WeekName]],LookUp!A:B,2)</f>
        <v>43542</v>
      </c>
      <c r="J6127" s="48">
        <f>MONTH(Table1[[#This Row],[DateTime]])</f>
        <v>3</v>
      </c>
    </row>
    <row r="6128" spans="1:10" x14ac:dyDescent="0.25">
      <c r="A6128" s="15" t="s">
        <v>48</v>
      </c>
      <c r="B6128" s="17">
        <v>43547</v>
      </c>
      <c r="C6128" s="18">
        <v>12</v>
      </c>
      <c r="D6128" s="18">
        <v>0</v>
      </c>
      <c r="E6128" s="18">
        <v>12</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14</v>
      </c>
      <c r="B6129" s="17">
        <v>43547</v>
      </c>
      <c r="C6129" s="18">
        <v>12</v>
      </c>
      <c r="D6129" s="18">
        <v>0</v>
      </c>
      <c r="E6129" s="18">
        <v>12</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17</v>
      </c>
      <c r="B6130" s="17">
        <v>43547</v>
      </c>
      <c r="C6130" s="18">
        <v>20</v>
      </c>
      <c r="D6130" s="18">
        <v>3</v>
      </c>
      <c r="E6130" s="18">
        <v>17</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18</v>
      </c>
      <c r="B6131" s="17">
        <v>43547</v>
      </c>
      <c r="C6131" s="18">
        <v>15</v>
      </c>
      <c r="D6131" s="18">
        <v>0</v>
      </c>
      <c r="E6131" s="18">
        <v>15</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21</v>
      </c>
      <c r="B6132" s="17">
        <v>43547</v>
      </c>
      <c r="C6132" s="18">
        <v>2</v>
      </c>
      <c r="D6132" s="18">
        <v>0</v>
      </c>
      <c r="E6132" s="18">
        <v>2</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23</v>
      </c>
      <c r="B6133" s="17">
        <v>43547</v>
      </c>
      <c r="C6133" s="18">
        <v>20</v>
      </c>
      <c r="D6133" s="18">
        <v>0</v>
      </c>
      <c r="E6133" s="18">
        <v>20</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25</v>
      </c>
      <c r="B6134" s="17">
        <v>43547</v>
      </c>
      <c r="C6134" s="18">
        <v>20</v>
      </c>
      <c r="D6134" s="18">
        <v>0</v>
      </c>
      <c r="E6134" s="18">
        <v>20</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26</v>
      </c>
      <c r="B6135" s="17">
        <v>43547</v>
      </c>
      <c r="C6135" s="18">
        <v>37</v>
      </c>
      <c r="D6135" s="18">
        <v>0</v>
      </c>
      <c r="E6135" s="18">
        <v>37</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27</v>
      </c>
      <c r="B6136" s="17">
        <v>43547</v>
      </c>
      <c r="C6136" s="18">
        <v>139</v>
      </c>
      <c r="D6136" s="18">
        <v>1</v>
      </c>
      <c r="E6136" s="18">
        <v>138</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28</v>
      </c>
      <c r="B6137" s="17">
        <v>43547</v>
      </c>
      <c r="C6137" s="18">
        <v>9</v>
      </c>
      <c r="D6137" s="18">
        <v>1</v>
      </c>
      <c r="E6137" s="18">
        <v>8</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29</v>
      </c>
      <c r="B6138" s="17">
        <v>43547</v>
      </c>
      <c r="C6138" s="18">
        <v>3</v>
      </c>
      <c r="D6138" s="18">
        <v>0</v>
      </c>
      <c r="E6138" s="18">
        <v>3</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30</v>
      </c>
      <c r="B6139" s="17">
        <v>43547</v>
      </c>
      <c r="C6139" s="18">
        <v>4</v>
      </c>
      <c r="D6139" s="18">
        <v>0</v>
      </c>
      <c r="E6139" s="18">
        <v>4</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32</v>
      </c>
      <c r="B6140" s="17">
        <v>43547</v>
      </c>
      <c r="C6140" s="18">
        <v>15</v>
      </c>
      <c r="D6140" s="18">
        <v>1</v>
      </c>
      <c r="E6140" s="18">
        <v>14</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33</v>
      </c>
      <c r="B6141" s="17">
        <v>43547</v>
      </c>
      <c r="C6141" s="18">
        <v>9</v>
      </c>
      <c r="D6141" s="18">
        <v>0</v>
      </c>
      <c r="E6141" s="18">
        <v>9</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34</v>
      </c>
      <c r="B6142" s="17">
        <v>43547</v>
      </c>
      <c r="C6142" s="18">
        <v>10</v>
      </c>
      <c r="D6142" s="18">
        <v>2</v>
      </c>
      <c r="E6142" s="18">
        <v>8</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35</v>
      </c>
      <c r="B6143" s="17">
        <v>43547</v>
      </c>
      <c r="C6143" s="18">
        <v>36</v>
      </c>
      <c r="D6143" s="18">
        <v>3</v>
      </c>
      <c r="E6143" s="18">
        <v>33</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36</v>
      </c>
      <c r="B6144" s="17">
        <v>43547</v>
      </c>
      <c r="C6144" s="18">
        <v>36</v>
      </c>
      <c r="D6144" s="18">
        <v>0</v>
      </c>
      <c r="E6144" s="18">
        <v>36</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37</v>
      </c>
      <c r="B6145" s="17">
        <v>43547</v>
      </c>
      <c r="C6145" s="18">
        <v>29</v>
      </c>
      <c r="D6145" s="18">
        <v>5</v>
      </c>
      <c r="E6145" s="18">
        <v>24</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38</v>
      </c>
      <c r="B6146" s="17">
        <v>43547</v>
      </c>
      <c r="C6146" s="18">
        <v>7</v>
      </c>
      <c r="D6146" s="18">
        <v>0</v>
      </c>
      <c r="E6146" s="18">
        <v>7</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39</v>
      </c>
      <c r="B6147" s="17">
        <v>43547</v>
      </c>
      <c r="C6147" s="18">
        <v>3</v>
      </c>
      <c r="D6147" s="18">
        <v>2</v>
      </c>
      <c r="E6147" s="18">
        <v>1</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40</v>
      </c>
      <c r="B6148" s="17">
        <v>43547</v>
      </c>
      <c r="C6148" s="18">
        <v>1</v>
      </c>
      <c r="D6148" s="18">
        <v>0</v>
      </c>
      <c r="E6148" s="18">
        <v>0</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41</v>
      </c>
      <c r="B6149" s="17">
        <v>43547</v>
      </c>
      <c r="C6149" s="18">
        <v>71</v>
      </c>
      <c r="D6149" s="18">
        <v>18</v>
      </c>
      <c r="E6149" s="18">
        <v>53</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42</v>
      </c>
      <c r="B6150" s="17">
        <v>43547</v>
      </c>
      <c r="C6150" s="18">
        <v>274</v>
      </c>
      <c r="D6150" s="18">
        <v>19</v>
      </c>
      <c r="E6150" s="18">
        <v>255</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7</v>
      </c>
      <c r="B6153" s="17">
        <v>43549</v>
      </c>
      <c r="C6153" s="18">
        <v>20</v>
      </c>
      <c r="D6153" s="18">
        <v>0</v>
      </c>
      <c r="E6153" s="18">
        <v>20</v>
      </c>
      <c r="F6153" s="9">
        <v>0</v>
      </c>
      <c r="G6153" s="24">
        <f>WEEKNUM(Table1[[#This Row],[DateTime]])</f>
        <v>13</v>
      </c>
      <c r="H6153" s="24">
        <f>Table1[[#This Row],[Week]]+7</f>
        <v>20</v>
      </c>
      <c r="I6153" s="32">
        <f>VLOOKUP(Table1[[#This Row],[WeekName]],LookUp!A:B,2)</f>
        <v>43549</v>
      </c>
      <c r="J6153" s="48">
        <f>MONTH(Table1[[#This Row],[DateTime]])</f>
        <v>3</v>
      </c>
    </row>
    <row r="6154" spans="1:10" x14ac:dyDescent="0.25">
      <c r="A6154" s="15" t="s">
        <v>8</v>
      </c>
      <c r="B6154" s="17">
        <v>43549</v>
      </c>
      <c r="C6154" s="18">
        <v>85</v>
      </c>
      <c r="D6154" s="18">
        <v>6</v>
      </c>
      <c r="E6154" s="18">
        <v>79</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9</v>
      </c>
      <c r="B6155" s="17">
        <v>43549</v>
      </c>
      <c r="C6155" s="18">
        <v>59</v>
      </c>
      <c r="D6155" s="18">
        <v>1</v>
      </c>
      <c r="E6155" s="18">
        <v>58</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10</v>
      </c>
      <c r="B6156" s="17">
        <v>43549</v>
      </c>
      <c r="C6156" s="18">
        <v>2</v>
      </c>
      <c r="D6156" s="18">
        <v>0</v>
      </c>
      <c r="E6156" s="18">
        <v>2</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11</v>
      </c>
      <c r="B6157" s="17">
        <v>43549</v>
      </c>
      <c r="C6157" s="18">
        <v>18</v>
      </c>
      <c r="D6157" s="18">
        <v>1</v>
      </c>
      <c r="E6157" s="18">
        <v>17</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12</v>
      </c>
      <c r="B6158" s="17">
        <v>43549</v>
      </c>
      <c r="C6158" s="18">
        <v>15</v>
      </c>
      <c r="D6158" s="18">
        <v>2</v>
      </c>
      <c r="E6158" s="18">
        <v>13</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13</v>
      </c>
      <c r="B6159" s="17">
        <v>43549</v>
      </c>
      <c r="C6159" s="18">
        <v>4873</v>
      </c>
      <c r="D6159" s="18">
        <v>93</v>
      </c>
      <c r="E6159" s="18">
        <v>4750</v>
      </c>
      <c r="F6159" s="9">
        <v>30</v>
      </c>
      <c r="G6159" s="24">
        <f>WEEKNUM(Table1[[#This Row],[DateTime]])</f>
        <v>13</v>
      </c>
      <c r="H6159" s="24">
        <f>Table1[[#This Row],[Week]]+7</f>
        <v>20</v>
      </c>
      <c r="I6159" s="32">
        <f>VLOOKUP(Table1[[#This Row],[WeekName]],LookUp!A:B,2)</f>
        <v>43549</v>
      </c>
      <c r="J6159" s="48">
        <f>MONTH(Table1[[#This Row],[DateTime]])</f>
        <v>3</v>
      </c>
    </row>
    <row r="6160" spans="1:10" x14ac:dyDescent="0.25">
      <c r="A6160" s="15" t="s">
        <v>48</v>
      </c>
      <c r="B6160" s="17">
        <v>43549</v>
      </c>
      <c r="C6160" s="18">
        <v>352</v>
      </c>
      <c r="D6160" s="18">
        <v>5</v>
      </c>
      <c r="E6160" s="18">
        <v>347</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14</v>
      </c>
      <c r="B6161" s="17">
        <v>43549</v>
      </c>
      <c r="C6161" s="18">
        <v>352</v>
      </c>
      <c r="D6161" s="18">
        <v>0</v>
      </c>
      <c r="E6161" s="18">
        <v>352</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17</v>
      </c>
      <c r="B6162" s="17">
        <v>43549</v>
      </c>
      <c r="C6162" s="18">
        <v>289</v>
      </c>
      <c r="D6162" s="18">
        <v>55</v>
      </c>
      <c r="E6162" s="18">
        <v>234</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18</v>
      </c>
      <c r="B6163" s="17">
        <v>43549</v>
      </c>
      <c r="C6163" s="18">
        <v>199</v>
      </c>
      <c r="D6163" s="18">
        <v>2</v>
      </c>
      <c r="E6163" s="18">
        <v>197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21</v>
      </c>
      <c r="B6164" s="17">
        <v>43549</v>
      </c>
      <c r="C6164" s="18">
        <v>35</v>
      </c>
      <c r="D6164" s="18">
        <v>2</v>
      </c>
      <c r="E6164" s="18">
        <v>33</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22</v>
      </c>
      <c r="B6165" s="17">
        <v>43549</v>
      </c>
      <c r="C6165" s="18">
        <v>8</v>
      </c>
      <c r="D6165" s="18">
        <v>0</v>
      </c>
      <c r="E6165" s="18">
        <v>8</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23</v>
      </c>
      <c r="B6166" s="17">
        <v>43549</v>
      </c>
      <c r="C6166" s="18">
        <v>289</v>
      </c>
      <c r="D6166" s="18">
        <v>0</v>
      </c>
      <c r="E6166" s="18">
        <v>289</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25</v>
      </c>
      <c r="B6167" s="17">
        <v>43549</v>
      </c>
      <c r="C6167" s="18">
        <v>289</v>
      </c>
      <c r="D6167" s="18">
        <v>0</v>
      </c>
      <c r="E6167" s="18">
        <v>289</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26</v>
      </c>
      <c r="B6168" s="17">
        <v>43549</v>
      </c>
      <c r="C6168" s="18">
        <v>908</v>
      </c>
      <c r="D6168" s="18">
        <v>7</v>
      </c>
      <c r="E6168" s="18">
        <v>901</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27</v>
      </c>
      <c r="B6169" s="17">
        <v>43549</v>
      </c>
      <c r="C6169" s="18">
        <v>2243</v>
      </c>
      <c r="D6169" s="18">
        <v>13</v>
      </c>
      <c r="E6169" s="18">
        <v>2230</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28</v>
      </c>
      <c r="B6170" s="17">
        <v>43549</v>
      </c>
      <c r="C6170" s="18">
        <v>185</v>
      </c>
      <c r="D6170" s="18">
        <v>18</v>
      </c>
      <c r="E6170" s="18">
        <v>167</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29</v>
      </c>
      <c r="B6171" s="17">
        <v>43549</v>
      </c>
      <c r="C6171" s="18">
        <v>39</v>
      </c>
      <c r="D6171" s="18">
        <v>1</v>
      </c>
      <c r="E6171" s="18">
        <v>38</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30</v>
      </c>
      <c r="B6172" s="17">
        <v>43549</v>
      </c>
      <c r="C6172" s="18">
        <v>24</v>
      </c>
      <c r="D6172" s="18">
        <v>1</v>
      </c>
      <c r="E6172" s="18">
        <v>23</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31</v>
      </c>
      <c r="B6173" s="17">
        <v>43549</v>
      </c>
      <c r="C6173" s="18">
        <v>16</v>
      </c>
      <c r="D6173" s="18">
        <v>1</v>
      </c>
      <c r="E6173" s="18">
        <v>15</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32</v>
      </c>
      <c r="B6174" s="17">
        <v>43549</v>
      </c>
      <c r="C6174" s="18">
        <v>293</v>
      </c>
      <c r="D6174" s="18">
        <v>15</v>
      </c>
      <c r="E6174" s="18">
        <v>278</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33</v>
      </c>
      <c r="B6175" s="17">
        <v>43549</v>
      </c>
      <c r="C6175" s="18">
        <v>132</v>
      </c>
      <c r="D6175" s="18">
        <v>24</v>
      </c>
      <c r="E6175" s="18">
        <v>108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34</v>
      </c>
      <c r="B6176" s="17">
        <v>43549</v>
      </c>
      <c r="C6176" s="18">
        <v>154</v>
      </c>
      <c r="D6176" s="18">
        <v>13</v>
      </c>
      <c r="E6176" s="18">
        <v>141</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35</v>
      </c>
      <c r="B6177" s="17">
        <v>43549</v>
      </c>
      <c r="C6177" s="18">
        <v>608</v>
      </c>
      <c r="D6177" s="18">
        <v>29</v>
      </c>
      <c r="E6177" s="18">
        <v>579</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36</v>
      </c>
      <c r="B6178" s="17">
        <v>43549</v>
      </c>
      <c r="C6178" s="18">
        <v>608</v>
      </c>
      <c r="D6178" s="18">
        <v>0</v>
      </c>
      <c r="E6178" s="18">
        <v>608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37</v>
      </c>
      <c r="B6179" s="17">
        <v>43549</v>
      </c>
      <c r="C6179" s="18">
        <v>369</v>
      </c>
      <c r="D6179" s="18">
        <v>23</v>
      </c>
      <c r="E6179" s="18">
        <v>346</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38</v>
      </c>
      <c r="B6180" s="17">
        <v>43549</v>
      </c>
      <c r="C6180" s="18">
        <v>119</v>
      </c>
      <c r="D6180" s="18">
        <v>21</v>
      </c>
      <c r="E6180" s="18">
        <v>98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39</v>
      </c>
      <c r="B6181" s="17">
        <v>43549</v>
      </c>
      <c r="C6181" s="18">
        <v>89</v>
      </c>
      <c r="D6181" s="18">
        <v>5</v>
      </c>
      <c r="E6181" s="18">
        <v>84</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40</v>
      </c>
      <c r="B6182" s="17">
        <v>43549</v>
      </c>
      <c r="C6182" s="18">
        <v>29</v>
      </c>
      <c r="D6182" s="18">
        <v>0</v>
      </c>
      <c r="E6182" s="18">
        <v>0</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41</v>
      </c>
      <c r="B6183" s="17">
        <v>43549</v>
      </c>
      <c r="C6183" s="18">
        <v>1117</v>
      </c>
      <c r="D6183" s="18">
        <v>206</v>
      </c>
      <c r="E6183" s="18">
        <v>911</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42</v>
      </c>
      <c r="B6184" s="17">
        <v>43549</v>
      </c>
      <c r="C6184" s="18">
        <v>4744</v>
      </c>
      <c r="D6184" s="18">
        <v>296</v>
      </c>
      <c r="E6184" s="18">
        <v>4448</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7</v>
      </c>
      <c r="B6187" s="17">
        <v>43550</v>
      </c>
      <c r="C6187" s="18">
        <v>17</v>
      </c>
      <c r="D6187" s="18">
        <v>0</v>
      </c>
      <c r="E6187" s="18">
        <v>17</v>
      </c>
      <c r="F6187" s="9">
        <v>0</v>
      </c>
      <c r="G6187" s="24">
        <f>WEEKNUM(Table1[[#This Row],[DateTime]])</f>
        <v>13</v>
      </c>
      <c r="H6187" s="24">
        <f>Table1[[#This Row],[Week]]+7</f>
        <v>20</v>
      </c>
      <c r="I6187" s="32">
        <f>VLOOKUP(Table1[[#This Row],[WeekName]],LookUp!A:B,2)</f>
        <v>43549</v>
      </c>
      <c r="J6187" s="48">
        <f>MONTH(Table1[[#This Row],[DateTime]])</f>
        <v>3</v>
      </c>
    </row>
    <row r="6188" spans="1:10" x14ac:dyDescent="0.25">
      <c r="A6188" s="15" t="s">
        <v>8</v>
      </c>
      <c r="B6188" s="17">
        <v>43550</v>
      </c>
      <c r="C6188" s="18">
        <v>72</v>
      </c>
      <c r="D6188" s="18">
        <v>8</v>
      </c>
      <c r="E6188" s="18">
        <v>64</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9</v>
      </c>
      <c r="B6189" s="17">
        <v>43550</v>
      </c>
      <c r="C6189" s="18">
        <v>47</v>
      </c>
      <c r="D6189" s="18">
        <v>0</v>
      </c>
      <c r="E6189" s="18">
        <v>47</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10</v>
      </c>
      <c r="B6190" s="17">
        <v>43550</v>
      </c>
      <c r="C6190" s="18">
        <v>1</v>
      </c>
      <c r="D6190" s="18">
        <v>1</v>
      </c>
      <c r="E6190" s="18">
        <v>0</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11</v>
      </c>
      <c r="B6191" s="17">
        <v>43550</v>
      </c>
      <c r="C6191" s="18">
        <v>10</v>
      </c>
      <c r="D6191" s="18">
        <v>2</v>
      </c>
      <c r="E6191" s="18">
        <v>8</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12</v>
      </c>
      <c r="B6192" s="17">
        <v>43550</v>
      </c>
      <c r="C6192" s="18">
        <v>7</v>
      </c>
      <c r="D6192" s="18">
        <v>0</v>
      </c>
      <c r="E6192" s="18">
        <v>7</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13</v>
      </c>
      <c r="B6193" s="17">
        <v>43550</v>
      </c>
      <c r="C6193" s="18">
        <v>4228</v>
      </c>
      <c r="D6193" s="18">
        <v>113</v>
      </c>
      <c r="E6193" s="18">
        <v>4085</v>
      </c>
      <c r="F6193" s="9">
        <v>30</v>
      </c>
      <c r="G6193" s="24">
        <f>WEEKNUM(Table1[[#This Row],[DateTime]])</f>
        <v>13</v>
      </c>
      <c r="H6193" s="24">
        <f>Table1[[#This Row],[Week]]+7</f>
        <v>20</v>
      </c>
      <c r="I6193" s="32">
        <f>VLOOKUP(Table1[[#This Row],[WeekName]],LookUp!A:B,2)</f>
        <v>43549</v>
      </c>
      <c r="J6193" s="48">
        <f>MONTH(Table1[[#This Row],[DateTime]])</f>
        <v>3</v>
      </c>
    </row>
    <row r="6194" spans="1:10" x14ac:dyDescent="0.25">
      <c r="A6194" s="15" t="s">
        <v>48</v>
      </c>
      <c r="B6194" s="17">
        <v>43550</v>
      </c>
      <c r="C6194" s="18">
        <v>334</v>
      </c>
      <c r="D6194" s="18">
        <v>1</v>
      </c>
      <c r="E6194" s="18">
        <v>333</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14</v>
      </c>
      <c r="B6195" s="17">
        <v>43550</v>
      </c>
      <c r="C6195" s="18">
        <v>334</v>
      </c>
      <c r="D6195" s="18">
        <v>0</v>
      </c>
      <c r="E6195" s="18">
        <v>334</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17</v>
      </c>
      <c r="B6196" s="17">
        <v>43550</v>
      </c>
      <c r="C6196" s="18">
        <v>207</v>
      </c>
      <c r="D6196" s="18">
        <v>47</v>
      </c>
      <c r="E6196" s="18">
        <v>160</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18</v>
      </c>
      <c r="B6197" s="17">
        <v>43550</v>
      </c>
      <c r="C6197" s="18">
        <v>130</v>
      </c>
      <c r="D6197" s="18">
        <v>1</v>
      </c>
      <c r="E6197" s="18">
        <v>129</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21</v>
      </c>
      <c r="B6198" s="17">
        <v>43550</v>
      </c>
      <c r="C6198" s="18">
        <v>30</v>
      </c>
      <c r="D6198" s="18">
        <v>3</v>
      </c>
      <c r="E6198" s="18">
        <v>27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22</v>
      </c>
      <c r="B6199" s="17">
        <v>43550</v>
      </c>
      <c r="C6199" s="18">
        <v>8</v>
      </c>
      <c r="D6199" s="18">
        <v>0</v>
      </c>
      <c r="E6199" s="18">
        <v>8</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23</v>
      </c>
      <c r="B6200" s="17">
        <v>43550</v>
      </c>
      <c r="C6200" s="18">
        <v>207</v>
      </c>
      <c r="D6200" s="18">
        <v>0</v>
      </c>
      <c r="E6200" s="18">
        <v>207</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25</v>
      </c>
      <c r="B6201" s="17">
        <v>43550</v>
      </c>
      <c r="C6201" s="18">
        <v>207</v>
      </c>
      <c r="D6201" s="18">
        <v>0</v>
      </c>
      <c r="E6201" s="18">
        <v>207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26</v>
      </c>
      <c r="B6202" s="17">
        <v>43550</v>
      </c>
      <c r="C6202" s="18">
        <v>744</v>
      </c>
      <c r="D6202" s="18">
        <v>10</v>
      </c>
      <c r="E6202" s="18">
        <v>734</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27</v>
      </c>
      <c r="B6203" s="17">
        <v>43550</v>
      </c>
      <c r="C6203" s="18">
        <v>1914</v>
      </c>
      <c r="D6203" s="18">
        <v>15</v>
      </c>
      <c r="E6203" s="18">
        <v>1899</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28</v>
      </c>
      <c r="B6204" s="17">
        <v>43550</v>
      </c>
      <c r="C6204" s="18">
        <v>160</v>
      </c>
      <c r="D6204" s="18">
        <v>12</v>
      </c>
      <c r="E6204" s="18">
        <v>148</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29</v>
      </c>
      <c r="B6205" s="17">
        <v>43550</v>
      </c>
      <c r="C6205" s="18">
        <v>30</v>
      </c>
      <c r="D6205" s="18">
        <v>1</v>
      </c>
      <c r="E6205" s="18">
        <v>29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30</v>
      </c>
      <c r="B6206" s="17">
        <v>43550</v>
      </c>
      <c r="C6206" s="18">
        <v>36</v>
      </c>
      <c r="D6206" s="18">
        <v>0</v>
      </c>
      <c r="E6206" s="18">
        <v>36</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31</v>
      </c>
      <c r="B6207" s="17">
        <v>43550</v>
      </c>
      <c r="C6207" s="18">
        <v>13</v>
      </c>
      <c r="D6207" s="18">
        <v>1</v>
      </c>
      <c r="E6207" s="18">
        <v>12</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32</v>
      </c>
      <c r="B6208" s="17">
        <v>43550</v>
      </c>
      <c r="C6208" s="18">
        <v>196</v>
      </c>
      <c r="D6208" s="18">
        <v>12</v>
      </c>
      <c r="E6208" s="18">
        <v>184</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33</v>
      </c>
      <c r="B6209" s="17">
        <v>43550</v>
      </c>
      <c r="C6209" s="18">
        <v>81</v>
      </c>
      <c r="D6209" s="18">
        <v>14</v>
      </c>
      <c r="E6209" s="18">
        <v>67</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34</v>
      </c>
      <c r="B6210" s="17">
        <v>43550</v>
      </c>
      <c r="C6210" s="18">
        <v>124</v>
      </c>
      <c r="D6210" s="18">
        <v>14</v>
      </c>
      <c r="E6210" s="18">
        <v>110</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35</v>
      </c>
      <c r="B6211" s="17">
        <v>43550</v>
      </c>
      <c r="C6211" s="18">
        <v>482</v>
      </c>
      <c r="D6211" s="18">
        <v>31</v>
      </c>
      <c r="E6211" s="18">
        <v>451</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36</v>
      </c>
      <c r="B6212" s="17">
        <v>43550</v>
      </c>
      <c r="C6212" s="18">
        <v>482</v>
      </c>
      <c r="D6212" s="18">
        <v>0</v>
      </c>
      <c r="E6212" s="18">
        <v>482</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37</v>
      </c>
      <c r="B6213" s="17">
        <v>43550</v>
      </c>
      <c r="C6213" s="18">
        <v>314</v>
      </c>
      <c r="D6213" s="18">
        <v>24</v>
      </c>
      <c r="E6213" s="18">
        <v>290</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38</v>
      </c>
      <c r="B6214" s="17">
        <v>43550</v>
      </c>
      <c r="C6214" s="18">
        <v>97</v>
      </c>
      <c r="D6214" s="18">
        <v>12</v>
      </c>
      <c r="E6214" s="18">
        <v>85</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39</v>
      </c>
      <c r="B6215" s="17">
        <v>43550</v>
      </c>
      <c r="C6215" s="18">
        <v>72</v>
      </c>
      <c r="D6215" s="18">
        <v>7</v>
      </c>
      <c r="E6215" s="18">
        <v>65</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40</v>
      </c>
      <c r="B6216" s="17">
        <v>43550</v>
      </c>
      <c r="C6216" s="18">
        <v>25</v>
      </c>
      <c r="D6216" s="18">
        <v>0</v>
      </c>
      <c r="E6216" s="18">
        <v>0</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41</v>
      </c>
      <c r="B6217" s="17">
        <v>43550</v>
      </c>
      <c r="C6217" s="18">
        <v>976</v>
      </c>
      <c r="D6217" s="18">
        <v>210</v>
      </c>
      <c r="E6217" s="18">
        <v>766</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42</v>
      </c>
      <c r="B6218" s="17">
        <v>43550</v>
      </c>
      <c r="C6218" s="18">
        <v>4081</v>
      </c>
      <c r="D6218" s="18">
        <v>272</v>
      </c>
      <c r="E6218" s="18">
        <v>3809</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7</v>
      </c>
      <c r="B6221" s="17">
        <v>43551</v>
      </c>
      <c r="C6221" s="18">
        <v>16</v>
      </c>
      <c r="D6221" s="18">
        <v>1</v>
      </c>
      <c r="E6221" s="18">
        <v>15</v>
      </c>
      <c r="F6221" s="9">
        <v>0</v>
      </c>
      <c r="G6221" s="24">
        <f>WEEKNUM(Table1[[#This Row],[DateTime]])</f>
        <v>13</v>
      </c>
      <c r="H6221" s="24">
        <f>Table1[[#This Row],[Week]]+7</f>
        <v>20</v>
      </c>
      <c r="I6221" s="32">
        <f>VLOOKUP(Table1[[#This Row],[WeekName]],LookUp!A:B,2)</f>
        <v>43549</v>
      </c>
      <c r="J6221" s="48">
        <f>MONTH(Table1[[#This Row],[DateTime]])</f>
        <v>3</v>
      </c>
    </row>
    <row r="6222" spans="1:10" x14ac:dyDescent="0.25">
      <c r="A6222" s="15" t="s">
        <v>8</v>
      </c>
      <c r="B6222" s="17">
        <v>43551</v>
      </c>
      <c r="C6222" s="18">
        <v>59</v>
      </c>
      <c r="D6222" s="18">
        <v>5</v>
      </c>
      <c r="E6222" s="18">
        <v>54</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9</v>
      </c>
      <c r="B6223" s="17">
        <v>43551</v>
      </c>
      <c r="C6223" s="18">
        <v>38</v>
      </c>
      <c r="D6223" s="18">
        <v>1</v>
      </c>
      <c r="E6223" s="18">
        <v>37</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11</v>
      </c>
      <c r="B6224" s="17">
        <v>43551</v>
      </c>
      <c r="C6224" s="18">
        <v>18</v>
      </c>
      <c r="D6224" s="18">
        <v>0</v>
      </c>
      <c r="E6224" s="18">
        <v>18</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12</v>
      </c>
      <c r="B6225" s="17">
        <v>43551</v>
      </c>
      <c r="C6225" s="18">
        <v>18</v>
      </c>
      <c r="D6225" s="18">
        <v>1</v>
      </c>
      <c r="E6225" s="18">
        <v>17</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13</v>
      </c>
      <c r="B6226" s="17">
        <v>43551</v>
      </c>
      <c r="C6226" s="18">
        <v>3893</v>
      </c>
      <c r="D6226" s="18">
        <v>83</v>
      </c>
      <c r="E6226" s="18">
        <v>3790</v>
      </c>
      <c r="F6226" s="9">
        <v>20</v>
      </c>
      <c r="G6226" s="24">
        <f>WEEKNUM(Table1[[#This Row],[DateTime]])</f>
        <v>13</v>
      </c>
      <c r="H6226" s="24">
        <f>Table1[[#This Row],[Week]]+7</f>
        <v>20</v>
      </c>
      <c r="I6226" s="32">
        <f>VLOOKUP(Table1[[#This Row],[WeekName]],LookUp!A:B,2)</f>
        <v>43549</v>
      </c>
      <c r="J6226" s="48">
        <f>MONTH(Table1[[#This Row],[DateTime]])</f>
        <v>3</v>
      </c>
    </row>
    <row r="6227" spans="1:10" x14ac:dyDescent="0.25">
      <c r="A6227" s="15" t="s">
        <v>48</v>
      </c>
      <c r="B6227" s="17">
        <v>43551</v>
      </c>
      <c r="C6227" s="18">
        <v>288</v>
      </c>
      <c r="D6227" s="18">
        <v>2</v>
      </c>
      <c r="E6227" s="18">
        <v>285</v>
      </c>
      <c r="F6227" s="9">
        <v>1</v>
      </c>
      <c r="G6227" s="24">
        <f>WEEKNUM(Table1[[#This Row],[DateTime]])</f>
        <v>13</v>
      </c>
      <c r="H6227" s="24">
        <f>Table1[[#This Row],[Week]]+7</f>
        <v>20</v>
      </c>
      <c r="I6227" s="32">
        <f>VLOOKUP(Table1[[#This Row],[WeekName]],LookUp!A:B,2)</f>
        <v>43549</v>
      </c>
      <c r="J6227" s="48">
        <f>MONTH(Table1[[#This Row],[DateTime]])</f>
        <v>3</v>
      </c>
    </row>
    <row r="6228" spans="1:10" x14ac:dyDescent="0.25">
      <c r="A6228" s="15" t="s">
        <v>14</v>
      </c>
      <c r="B6228" s="17">
        <v>43551</v>
      </c>
      <c r="C6228" s="18">
        <v>288</v>
      </c>
      <c r="D6228" s="18">
        <v>0</v>
      </c>
      <c r="E6228" s="18">
        <v>288</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17</v>
      </c>
      <c r="B6229" s="17">
        <v>43551</v>
      </c>
      <c r="C6229" s="18">
        <v>207</v>
      </c>
      <c r="D6229" s="18">
        <v>46</v>
      </c>
      <c r="E6229" s="18">
        <v>161</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18</v>
      </c>
      <c r="B6230" s="17">
        <v>43551</v>
      </c>
      <c r="C6230" s="18">
        <v>141</v>
      </c>
      <c r="D6230" s="18">
        <v>1</v>
      </c>
      <c r="E6230" s="18">
        <v>140</v>
      </c>
      <c r="F6230" s="9">
        <v>0</v>
      </c>
      <c r="G6230" s="24">
        <f>WEEKNUM(Table1[[#This Row],[DateTime]])</f>
        <v>13</v>
      </c>
      <c r="H6230" s="24">
        <f>Table1[[#This Row],[Week]]+7</f>
        <v>20</v>
      </c>
      <c r="I6230" s="32">
        <f>VLOOKUP(Table1[[#This Row],[WeekName]],LookUp!A:B,2)</f>
        <v>43549</v>
      </c>
      <c r="J6230" s="48">
        <f>MONTH(Table1[[#This Row],[DateTime]])</f>
        <v>3</v>
      </c>
    </row>
    <row r="6231" spans="1:10" x14ac:dyDescent="0.25">
      <c r="A6231" s="15" t="s">
        <v>21</v>
      </c>
      <c r="B6231" s="17">
        <v>43551</v>
      </c>
      <c r="C6231" s="18">
        <v>20</v>
      </c>
      <c r="D6231" s="18">
        <v>0</v>
      </c>
      <c r="E6231" s="18">
        <v>20</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22</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23</v>
      </c>
      <c r="B6233" s="17">
        <v>43551</v>
      </c>
      <c r="C6233" s="18">
        <v>207</v>
      </c>
      <c r="D6233" s="18">
        <v>0</v>
      </c>
      <c r="E6233" s="18">
        <v>207</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24</v>
      </c>
      <c r="B6234" s="17">
        <v>43551</v>
      </c>
      <c r="C6234" s="18">
        <v>1</v>
      </c>
      <c r="D6234" s="18">
        <v>0</v>
      </c>
      <c r="E6234" s="18">
        <v>1</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25</v>
      </c>
      <c r="B6235" s="17">
        <v>43551</v>
      </c>
      <c r="C6235" s="18">
        <v>207</v>
      </c>
      <c r="D6235" s="18">
        <v>0</v>
      </c>
      <c r="E6235" s="18">
        <v>207</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26</v>
      </c>
      <c r="B6236" s="17">
        <v>43551</v>
      </c>
      <c r="C6236" s="18">
        <v>673</v>
      </c>
      <c r="D6236" s="18">
        <v>5</v>
      </c>
      <c r="E6236" s="18">
        <v>668</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27</v>
      </c>
      <c r="B6237" s="17">
        <v>43551</v>
      </c>
      <c r="C6237" s="18">
        <v>1804</v>
      </c>
      <c r="D6237" s="18">
        <v>6</v>
      </c>
      <c r="E6237" s="18">
        <v>1798</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28</v>
      </c>
      <c r="B6238" s="17">
        <v>43551</v>
      </c>
      <c r="C6238" s="18">
        <v>158</v>
      </c>
      <c r="D6238" s="18">
        <v>18</v>
      </c>
      <c r="E6238" s="18">
        <v>140</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29</v>
      </c>
      <c r="B6239" s="17">
        <v>43551</v>
      </c>
      <c r="C6239" s="18">
        <v>32</v>
      </c>
      <c r="D6239" s="18">
        <v>0</v>
      </c>
      <c r="E6239" s="18">
        <v>32</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30</v>
      </c>
      <c r="B6240" s="17">
        <v>43551</v>
      </c>
      <c r="C6240" s="18">
        <v>27</v>
      </c>
      <c r="D6240" s="18">
        <v>1</v>
      </c>
      <c r="E6240" s="18">
        <v>26</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31</v>
      </c>
      <c r="B6241" s="17">
        <v>43551</v>
      </c>
      <c r="C6241" s="18">
        <v>18</v>
      </c>
      <c r="D6241" s="18">
        <v>3</v>
      </c>
      <c r="E6241" s="18">
        <v>15</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32</v>
      </c>
      <c r="B6242" s="17">
        <v>43551</v>
      </c>
      <c r="C6242" s="18">
        <v>193</v>
      </c>
      <c r="D6242" s="18">
        <v>11</v>
      </c>
      <c r="E6242" s="18">
        <v>182</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33</v>
      </c>
      <c r="B6243" s="17">
        <v>43551</v>
      </c>
      <c r="C6243" s="18">
        <v>117</v>
      </c>
      <c r="D6243" s="18">
        <v>19</v>
      </c>
      <c r="E6243" s="18">
        <v>98</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34</v>
      </c>
      <c r="B6244" s="17">
        <v>43551</v>
      </c>
      <c r="C6244" s="18">
        <v>96</v>
      </c>
      <c r="D6244" s="18">
        <v>15</v>
      </c>
      <c r="E6244" s="18">
        <v>81</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35</v>
      </c>
      <c r="B6245" s="17">
        <v>43551</v>
      </c>
      <c r="C6245" s="18">
        <v>465</v>
      </c>
      <c r="D6245" s="18">
        <v>18</v>
      </c>
      <c r="E6245" s="18">
        <v>447</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36</v>
      </c>
      <c r="B6246" s="17">
        <v>43551</v>
      </c>
      <c r="C6246" s="18">
        <v>465</v>
      </c>
      <c r="D6246" s="18">
        <v>0</v>
      </c>
      <c r="E6246" s="18">
        <v>465</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37</v>
      </c>
      <c r="B6247" s="17">
        <v>43551</v>
      </c>
      <c r="C6247" s="18">
        <v>279</v>
      </c>
      <c r="D6247" s="18">
        <v>31</v>
      </c>
      <c r="E6247" s="18">
        <v>248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38</v>
      </c>
      <c r="B6248" s="17">
        <v>43551</v>
      </c>
      <c r="C6248" s="18">
        <v>94</v>
      </c>
      <c r="D6248" s="18">
        <v>17</v>
      </c>
      <c r="E6248" s="18">
        <v>77</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39</v>
      </c>
      <c r="B6249" s="17">
        <v>43551</v>
      </c>
      <c r="C6249" s="18">
        <v>67</v>
      </c>
      <c r="D6249" s="18">
        <v>3</v>
      </c>
      <c r="E6249" s="18">
        <v>64</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40</v>
      </c>
      <c r="B6250" s="17">
        <v>43551</v>
      </c>
      <c r="C6250" s="18">
        <v>25</v>
      </c>
      <c r="D6250" s="18">
        <v>0</v>
      </c>
      <c r="E6250" s="18">
        <v>0</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41</v>
      </c>
      <c r="B6251" s="17">
        <v>43551</v>
      </c>
      <c r="C6251" s="18">
        <v>812</v>
      </c>
      <c r="D6251" s="18">
        <v>162</v>
      </c>
      <c r="E6251" s="18">
        <v>650</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42</v>
      </c>
      <c r="B6252" s="17">
        <v>43551</v>
      </c>
      <c r="C6252" s="18">
        <v>3781</v>
      </c>
      <c r="D6252" s="18">
        <v>255</v>
      </c>
      <c r="E6252" s="18">
        <v>3526</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7</v>
      </c>
      <c r="B6256" s="17">
        <v>43552</v>
      </c>
      <c r="C6256" s="18">
        <v>12</v>
      </c>
      <c r="D6256" s="18">
        <v>1</v>
      </c>
      <c r="E6256" s="18">
        <v>11</v>
      </c>
      <c r="F6256" s="9">
        <v>0</v>
      </c>
      <c r="G6256" s="24">
        <f>WEEKNUM(Table1[[#This Row],[DateTime]])</f>
        <v>13</v>
      </c>
      <c r="H6256" s="24">
        <f>Table1[[#This Row],[Week]]+7</f>
        <v>20</v>
      </c>
      <c r="I6256" s="32">
        <f>VLOOKUP(Table1[[#This Row],[WeekName]],LookUp!A:B,2)</f>
        <v>43549</v>
      </c>
      <c r="J6256" s="48">
        <f>MONTH(Table1[[#This Row],[DateTime]])</f>
        <v>3</v>
      </c>
    </row>
    <row r="6257" spans="1:10" x14ac:dyDescent="0.25">
      <c r="A6257" s="15" t="s">
        <v>8</v>
      </c>
      <c r="B6257" s="17">
        <v>43552</v>
      </c>
      <c r="C6257" s="18">
        <v>43</v>
      </c>
      <c r="D6257" s="18">
        <v>5</v>
      </c>
      <c r="E6257" s="18">
        <v>38</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9</v>
      </c>
      <c r="B6258" s="17">
        <v>43552</v>
      </c>
      <c r="C6258" s="18">
        <v>26</v>
      </c>
      <c r="D6258" s="18">
        <v>1</v>
      </c>
      <c r="E6258" s="18">
        <v>25</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11</v>
      </c>
      <c r="B6259" s="17">
        <v>43552</v>
      </c>
      <c r="C6259" s="18">
        <v>11</v>
      </c>
      <c r="D6259" s="18">
        <v>0</v>
      </c>
      <c r="E6259" s="18">
        <v>11</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12</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13</v>
      </c>
      <c r="B6261" s="17">
        <v>43552</v>
      </c>
      <c r="C6261" s="18">
        <v>3456</v>
      </c>
      <c r="D6261" s="18">
        <v>81</v>
      </c>
      <c r="E6261" s="18">
        <v>3351</v>
      </c>
      <c r="F6261" s="9">
        <v>24</v>
      </c>
      <c r="G6261" s="24">
        <f>WEEKNUM(Table1[[#This Row],[DateTime]])</f>
        <v>13</v>
      </c>
      <c r="H6261" s="24">
        <f>Table1[[#This Row],[Week]]+7</f>
        <v>20</v>
      </c>
      <c r="I6261" s="32">
        <f>VLOOKUP(Table1[[#This Row],[WeekName]],LookUp!A:B,2)</f>
        <v>43549</v>
      </c>
      <c r="J6261" s="48">
        <f>MONTH(Table1[[#This Row],[DateTime]])</f>
        <v>3</v>
      </c>
    </row>
    <row r="6262" spans="1:10" x14ac:dyDescent="0.25">
      <c r="A6262" s="15" t="s">
        <v>48</v>
      </c>
      <c r="B6262" s="17">
        <v>43552</v>
      </c>
      <c r="C6262" s="18">
        <v>262</v>
      </c>
      <c r="D6262" s="18">
        <v>2</v>
      </c>
      <c r="E6262" s="18">
        <v>260</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14</v>
      </c>
      <c r="B6263" s="17">
        <v>43552</v>
      </c>
      <c r="C6263" s="18">
        <v>262</v>
      </c>
      <c r="D6263" s="18">
        <v>0</v>
      </c>
      <c r="E6263" s="18">
        <v>262</v>
      </c>
      <c r="F6263" s="9">
        <v>0</v>
      </c>
      <c r="G6263" s="24">
        <f>WEEKNUM(Table1[[#This Row],[DateTime]])</f>
        <v>13</v>
      </c>
      <c r="H6263" s="24">
        <f>Table1[[#This Row],[Week]]+7</f>
        <v>20</v>
      </c>
      <c r="I6263" s="32">
        <f>VLOOKUP(Table1[[#This Row],[WeekName]],LookUp!A:B,2)</f>
        <v>43549</v>
      </c>
      <c r="J6263" s="48">
        <f>MONTH(Table1[[#This Row],[DateTime]])</f>
        <v>3</v>
      </c>
    </row>
    <row r="6264" spans="1:10" x14ac:dyDescent="0.25">
      <c r="A6264" s="15" t="s">
        <v>17</v>
      </c>
      <c r="B6264" s="17">
        <v>43552</v>
      </c>
      <c r="C6264" s="18">
        <v>176</v>
      </c>
      <c r="D6264" s="18">
        <v>36</v>
      </c>
      <c r="E6264" s="18">
        <v>140</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18</v>
      </c>
      <c r="B6265" s="17">
        <v>43552</v>
      </c>
      <c r="C6265" s="18">
        <v>111</v>
      </c>
      <c r="D6265" s="18">
        <v>1</v>
      </c>
      <c r="E6265" s="18">
        <v>110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21</v>
      </c>
      <c r="B6266" s="17">
        <v>43552</v>
      </c>
      <c r="C6266" s="18">
        <v>29</v>
      </c>
      <c r="D6266" s="18">
        <v>2</v>
      </c>
      <c r="E6266" s="18">
        <v>27</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22</v>
      </c>
      <c r="B6267" s="17">
        <v>43552</v>
      </c>
      <c r="C6267" s="18">
        <v>9</v>
      </c>
      <c r="D6267" s="18">
        <v>0</v>
      </c>
      <c r="E6267" s="18">
        <v>9</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23</v>
      </c>
      <c r="B6268" s="17">
        <v>43552</v>
      </c>
      <c r="C6268" s="18">
        <v>176</v>
      </c>
      <c r="D6268" s="18">
        <v>0</v>
      </c>
      <c r="E6268" s="18">
        <v>176</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24</v>
      </c>
      <c r="B6269" s="17">
        <v>43552</v>
      </c>
      <c r="C6269" s="18">
        <v>2</v>
      </c>
      <c r="D6269" s="18">
        <v>0</v>
      </c>
      <c r="E6269" s="18">
        <v>2</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25</v>
      </c>
      <c r="B6270" s="17">
        <v>43552</v>
      </c>
      <c r="C6270" s="18">
        <v>176</v>
      </c>
      <c r="D6270" s="18">
        <v>0</v>
      </c>
      <c r="E6270" s="18">
        <v>176</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26</v>
      </c>
      <c r="B6271" s="17">
        <v>43552</v>
      </c>
      <c r="C6271" s="18">
        <v>623</v>
      </c>
      <c r="D6271" s="18">
        <v>8</v>
      </c>
      <c r="E6271" s="18">
        <v>615</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27</v>
      </c>
      <c r="B6272" s="17">
        <v>43552</v>
      </c>
      <c r="C6272" s="18">
        <v>1594</v>
      </c>
      <c r="D6272" s="18">
        <v>4</v>
      </c>
      <c r="E6272" s="18">
        <v>1590</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28</v>
      </c>
      <c r="B6273" s="17">
        <v>43552</v>
      </c>
      <c r="C6273" s="18">
        <v>131</v>
      </c>
      <c r="D6273" s="18">
        <v>10</v>
      </c>
      <c r="E6273" s="18">
        <v>121</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29</v>
      </c>
      <c r="B6274" s="17">
        <v>43552</v>
      </c>
      <c r="C6274" s="18">
        <v>30</v>
      </c>
      <c r="D6274" s="18">
        <v>0</v>
      </c>
      <c r="E6274" s="18">
        <v>30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30</v>
      </c>
      <c r="B6275" s="17">
        <v>43552</v>
      </c>
      <c r="C6275" s="18">
        <v>16</v>
      </c>
      <c r="D6275" s="18">
        <v>0</v>
      </c>
      <c r="E6275" s="18">
        <v>16</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31</v>
      </c>
      <c r="B6276" s="17">
        <v>43552</v>
      </c>
      <c r="C6276" s="18">
        <v>23</v>
      </c>
      <c r="D6276" s="18">
        <v>2</v>
      </c>
      <c r="E6276" s="18">
        <v>21</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32</v>
      </c>
      <c r="B6277" s="17">
        <v>43552</v>
      </c>
      <c r="C6277" s="18">
        <v>165</v>
      </c>
      <c r="D6277" s="18">
        <v>7</v>
      </c>
      <c r="E6277" s="18">
        <v>158</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33</v>
      </c>
      <c r="B6278" s="17">
        <v>43552</v>
      </c>
      <c r="C6278" s="18">
        <v>88</v>
      </c>
      <c r="D6278" s="18">
        <v>9</v>
      </c>
      <c r="E6278" s="18">
        <v>79</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34</v>
      </c>
      <c r="B6279" s="17">
        <v>43552</v>
      </c>
      <c r="C6279" s="18">
        <v>93</v>
      </c>
      <c r="D6279" s="18">
        <v>16</v>
      </c>
      <c r="E6279" s="18">
        <v>77</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35</v>
      </c>
      <c r="B6280" s="17">
        <v>43552</v>
      </c>
      <c r="C6280" s="18">
        <v>384</v>
      </c>
      <c r="D6280" s="18">
        <v>15</v>
      </c>
      <c r="E6280" s="18">
        <v>369</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36</v>
      </c>
      <c r="B6281" s="17">
        <v>43552</v>
      </c>
      <c r="C6281" s="18">
        <v>384</v>
      </c>
      <c r="D6281" s="18">
        <v>0</v>
      </c>
      <c r="E6281" s="18">
        <v>384</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37</v>
      </c>
      <c r="B6282" s="17">
        <v>43552</v>
      </c>
      <c r="C6282" s="18">
        <v>255</v>
      </c>
      <c r="D6282" s="18">
        <v>26</v>
      </c>
      <c r="E6282" s="18">
        <v>229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38</v>
      </c>
      <c r="B6283" s="17">
        <v>43552</v>
      </c>
      <c r="C6283" s="18">
        <v>85</v>
      </c>
      <c r="D6283" s="18">
        <v>16</v>
      </c>
      <c r="E6283" s="18">
        <v>69</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39</v>
      </c>
      <c r="B6284" s="17">
        <v>43552</v>
      </c>
      <c r="C6284" s="18">
        <v>55</v>
      </c>
      <c r="D6284" s="18">
        <v>3</v>
      </c>
      <c r="E6284" s="18">
        <v>52</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40</v>
      </c>
      <c r="B6285" s="17">
        <v>43552</v>
      </c>
      <c r="C6285" s="18">
        <v>19</v>
      </c>
      <c r="D6285" s="18">
        <v>0</v>
      </c>
      <c r="E6285" s="18">
        <v>0</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41</v>
      </c>
      <c r="B6286" s="17">
        <v>43552</v>
      </c>
      <c r="C6286" s="18">
        <v>800</v>
      </c>
      <c r="D6286" s="18">
        <v>173</v>
      </c>
      <c r="E6286" s="18">
        <v>627</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42</v>
      </c>
      <c r="B6287" s="17">
        <v>43552</v>
      </c>
      <c r="C6287" s="18">
        <v>3343</v>
      </c>
      <c r="D6287" s="18">
        <v>216</v>
      </c>
      <c r="E6287" s="18">
        <v>3126</v>
      </c>
      <c r="F6287" s="9">
        <v>1</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7</v>
      </c>
      <c r="B6290" s="17">
        <v>43553</v>
      </c>
      <c r="C6290" s="18">
        <v>11</v>
      </c>
      <c r="D6290" s="18">
        <v>2</v>
      </c>
      <c r="E6290" s="18">
        <v>9</v>
      </c>
      <c r="F6290" s="9">
        <v>0</v>
      </c>
      <c r="G6290" s="24">
        <f>WEEKNUM(Table1[[#This Row],[DateTime]])</f>
        <v>13</v>
      </c>
      <c r="H6290" s="24">
        <f>Table1[[#This Row],[Week]]+7</f>
        <v>20</v>
      </c>
      <c r="I6290" s="32">
        <f>VLOOKUP(Table1[[#This Row],[WeekName]],LookUp!A:B,2)</f>
        <v>43549</v>
      </c>
      <c r="J6290" s="48">
        <f>MONTH(Table1[[#This Row],[DateTime]])</f>
        <v>3</v>
      </c>
    </row>
    <row r="6291" spans="1:10" x14ac:dyDescent="0.25">
      <c r="A6291" s="15" t="s">
        <v>8</v>
      </c>
      <c r="B6291" s="17">
        <v>43553</v>
      </c>
      <c r="C6291" s="18">
        <v>49</v>
      </c>
      <c r="D6291" s="18">
        <v>5</v>
      </c>
      <c r="E6291" s="18">
        <v>44</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9</v>
      </c>
      <c r="B6292" s="17">
        <v>43553</v>
      </c>
      <c r="C6292" s="18">
        <v>33</v>
      </c>
      <c r="D6292" s="18">
        <v>0</v>
      </c>
      <c r="E6292" s="18">
        <v>33</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11</v>
      </c>
      <c r="B6293" s="17">
        <v>43553</v>
      </c>
      <c r="C6293" s="18">
        <v>11</v>
      </c>
      <c r="D6293" s="18">
        <v>3</v>
      </c>
      <c r="E6293" s="18">
        <v>8</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12</v>
      </c>
      <c r="B6294" s="17">
        <v>43553</v>
      </c>
      <c r="C6294" s="18">
        <v>8</v>
      </c>
      <c r="D6294" s="18">
        <v>1</v>
      </c>
      <c r="E6294" s="18">
        <v>7</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13</v>
      </c>
      <c r="B6295" s="17">
        <v>43553</v>
      </c>
      <c r="C6295" s="18">
        <v>3596</v>
      </c>
      <c r="D6295" s="18">
        <v>97</v>
      </c>
      <c r="E6295" s="18">
        <v>3479</v>
      </c>
      <c r="F6295" s="9">
        <v>20</v>
      </c>
      <c r="G6295" s="24">
        <f>WEEKNUM(Table1[[#This Row],[DateTime]])</f>
        <v>13</v>
      </c>
      <c r="H6295" s="24">
        <f>Table1[[#This Row],[Week]]+7</f>
        <v>20</v>
      </c>
      <c r="I6295" s="32">
        <f>VLOOKUP(Table1[[#This Row],[WeekName]],LookUp!A:B,2)</f>
        <v>43549</v>
      </c>
      <c r="J6295" s="48">
        <f>MONTH(Table1[[#This Row],[DateTime]])</f>
        <v>3</v>
      </c>
    </row>
    <row r="6296" spans="1:10" x14ac:dyDescent="0.25">
      <c r="A6296" s="15" t="s">
        <v>48</v>
      </c>
      <c r="B6296" s="17">
        <v>43553</v>
      </c>
      <c r="C6296" s="18">
        <v>284</v>
      </c>
      <c r="D6296" s="18">
        <v>4</v>
      </c>
      <c r="E6296" s="18">
        <v>280</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14</v>
      </c>
      <c r="B6297" s="17">
        <v>43553</v>
      </c>
      <c r="C6297" s="18">
        <v>284</v>
      </c>
      <c r="D6297" s="18">
        <v>0</v>
      </c>
      <c r="E6297" s="18">
        <v>284</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17</v>
      </c>
      <c r="B6298" s="17">
        <v>43553</v>
      </c>
      <c r="C6298" s="18">
        <v>139</v>
      </c>
      <c r="D6298" s="18">
        <v>32</v>
      </c>
      <c r="E6298" s="18">
        <v>107</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18</v>
      </c>
      <c r="B6299" s="17">
        <v>43553</v>
      </c>
      <c r="C6299" s="18">
        <v>95</v>
      </c>
      <c r="D6299" s="18">
        <v>1</v>
      </c>
      <c r="E6299" s="18">
        <v>94</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21</v>
      </c>
      <c r="B6300" s="17">
        <v>43553</v>
      </c>
      <c r="C6300" s="18">
        <v>12</v>
      </c>
      <c r="D6300" s="18">
        <v>0</v>
      </c>
      <c r="E6300" s="18">
        <v>12</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22</v>
      </c>
      <c r="B6301" s="17">
        <v>43553</v>
      </c>
      <c r="C6301" s="18">
        <v>2</v>
      </c>
      <c r="D6301" s="18">
        <v>0</v>
      </c>
      <c r="E6301" s="18">
        <v>2</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23</v>
      </c>
      <c r="B6302" s="17">
        <v>43553</v>
      </c>
      <c r="C6302" s="18">
        <v>139</v>
      </c>
      <c r="D6302" s="18">
        <v>0</v>
      </c>
      <c r="E6302" s="18">
        <v>139</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24</v>
      </c>
      <c r="B6303" s="17">
        <v>43553</v>
      </c>
      <c r="C6303" s="18">
        <v>1</v>
      </c>
      <c r="D6303" s="18">
        <v>0</v>
      </c>
      <c r="E6303" s="18">
        <v>1</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25</v>
      </c>
      <c r="B6304" s="17">
        <v>43553</v>
      </c>
      <c r="C6304" s="18">
        <v>139</v>
      </c>
      <c r="D6304" s="18">
        <v>0</v>
      </c>
      <c r="E6304" s="18">
        <v>139</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26</v>
      </c>
      <c r="B6305" s="17">
        <v>43553</v>
      </c>
      <c r="C6305" s="18">
        <v>571</v>
      </c>
      <c r="D6305" s="18">
        <v>8</v>
      </c>
      <c r="E6305" s="18">
        <v>563</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27</v>
      </c>
      <c r="B6306" s="17">
        <v>43553</v>
      </c>
      <c r="C6306" s="18">
        <v>1747</v>
      </c>
      <c r="D6306" s="18">
        <v>13</v>
      </c>
      <c r="E6306" s="18">
        <v>1734</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28</v>
      </c>
      <c r="B6307" s="17">
        <v>43553</v>
      </c>
      <c r="C6307" s="18">
        <v>143</v>
      </c>
      <c r="D6307" s="18">
        <v>10</v>
      </c>
      <c r="E6307" s="18">
        <v>133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29</v>
      </c>
      <c r="B6308" s="17">
        <v>43553</v>
      </c>
      <c r="C6308" s="18">
        <v>29</v>
      </c>
      <c r="D6308" s="18">
        <v>2</v>
      </c>
      <c r="E6308" s="18">
        <v>26</v>
      </c>
      <c r="F6308" s="9">
        <v>1</v>
      </c>
      <c r="G6308" s="24">
        <f>WEEKNUM(Table1[[#This Row],[DateTime]])</f>
        <v>13</v>
      </c>
      <c r="H6308" s="24">
        <f>Table1[[#This Row],[Week]]+7</f>
        <v>20</v>
      </c>
      <c r="I6308" s="32">
        <f>VLOOKUP(Table1[[#This Row],[WeekName]],LookUp!A:B,2)</f>
        <v>43549</v>
      </c>
      <c r="J6308" s="48">
        <f>MONTH(Table1[[#This Row],[DateTime]])</f>
        <v>3</v>
      </c>
    </row>
    <row r="6309" spans="1:10" x14ac:dyDescent="0.25">
      <c r="A6309" s="15" t="s">
        <v>30</v>
      </c>
      <c r="B6309" s="17">
        <v>43553</v>
      </c>
      <c r="C6309" s="18">
        <v>19</v>
      </c>
      <c r="D6309" s="18">
        <v>0</v>
      </c>
      <c r="E6309" s="18">
        <v>19</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31</v>
      </c>
      <c r="B6310" s="17">
        <v>43553</v>
      </c>
      <c r="C6310" s="18">
        <v>14</v>
      </c>
      <c r="D6310" s="18">
        <v>2</v>
      </c>
      <c r="E6310" s="18">
        <v>12</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32</v>
      </c>
      <c r="B6311" s="17">
        <v>43553</v>
      </c>
      <c r="C6311" s="18">
        <v>175</v>
      </c>
      <c r="D6311" s="18">
        <v>8</v>
      </c>
      <c r="E6311" s="18">
        <v>167</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33</v>
      </c>
      <c r="B6312" s="17">
        <v>43553</v>
      </c>
      <c r="C6312" s="18">
        <v>81</v>
      </c>
      <c r="D6312" s="18">
        <v>7</v>
      </c>
      <c r="E6312" s="18">
        <v>74</v>
      </c>
      <c r="F6312" s="9">
        <v>0</v>
      </c>
      <c r="G6312" s="24">
        <f>WEEKNUM(Table1[[#This Row],[DateTime]])</f>
        <v>13</v>
      </c>
      <c r="H6312" s="24">
        <f>Table1[[#This Row],[Week]]+7</f>
        <v>20</v>
      </c>
      <c r="I6312" s="32">
        <f>VLOOKUP(Table1[[#This Row],[WeekName]],LookUp!A:B,2)</f>
        <v>43549</v>
      </c>
      <c r="J6312" s="48">
        <f>MONTH(Table1[[#This Row],[DateTime]])</f>
        <v>3</v>
      </c>
    </row>
    <row r="6313" spans="1:10" x14ac:dyDescent="0.25">
      <c r="A6313" s="15" t="s">
        <v>34</v>
      </c>
      <c r="B6313" s="17">
        <v>43553</v>
      </c>
      <c r="C6313" s="18">
        <v>82</v>
      </c>
      <c r="D6313" s="18">
        <v>9</v>
      </c>
      <c r="E6313" s="18">
        <v>73</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35</v>
      </c>
      <c r="B6314" s="17">
        <v>43553</v>
      </c>
      <c r="C6314" s="18">
        <v>401</v>
      </c>
      <c r="D6314" s="18">
        <v>17</v>
      </c>
      <c r="E6314" s="18">
        <v>384</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36</v>
      </c>
      <c r="B6315" s="17">
        <v>43553</v>
      </c>
      <c r="C6315" s="18">
        <v>401</v>
      </c>
      <c r="D6315" s="18">
        <v>0</v>
      </c>
      <c r="E6315" s="18">
        <v>401</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37</v>
      </c>
      <c r="B6316" s="17">
        <v>43553</v>
      </c>
      <c r="C6316" s="18">
        <v>250</v>
      </c>
      <c r="D6316" s="18">
        <v>23</v>
      </c>
      <c r="E6316" s="18">
        <v>226</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38</v>
      </c>
      <c r="B6317" s="17">
        <v>43553</v>
      </c>
      <c r="C6317" s="18">
        <v>83</v>
      </c>
      <c r="D6317" s="18">
        <v>10</v>
      </c>
      <c r="E6317" s="18">
        <v>73</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39</v>
      </c>
      <c r="B6318" s="17">
        <v>43553</v>
      </c>
      <c r="C6318" s="18">
        <v>51</v>
      </c>
      <c r="D6318" s="18">
        <v>7</v>
      </c>
      <c r="E6318" s="18">
        <v>44</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40</v>
      </c>
      <c r="B6319" s="17">
        <v>43553</v>
      </c>
      <c r="C6319" s="18">
        <v>28</v>
      </c>
      <c r="D6319" s="18">
        <v>0</v>
      </c>
      <c r="E6319" s="18">
        <v>0</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41</v>
      </c>
      <c r="B6320" s="17">
        <v>43553</v>
      </c>
      <c r="C6320" s="18">
        <v>754</v>
      </c>
      <c r="D6320" s="18">
        <v>159</v>
      </c>
      <c r="E6320" s="18">
        <v>595</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42</v>
      </c>
      <c r="B6321" s="17">
        <v>43553</v>
      </c>
      <c r="C6321" s="18">
        <v>3469</v>
      </c>
      <c r="D6321" s="18">
        <v>237</v>
      </c>
      <c r="E6321" s="18">
        <v>3232</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7</v>
      </c>
      <c r="B6324" s="17">
        <v>43554</v>
      </c>
      <c r="C6324" s="18">
        <v>1</v>
      </c>
      <c r="D6324" s="18">
        <v>0</v>
      </c>
      <c r="E6324" s="18">
        <v>1</v>
      </c>
      <c r="F6324" s="9">
        <v>0</v>
      </c>
      <c r="G6324" s="24">
        <f>WEEKNUM(Table1[[#This Row],[DateTime]])</f>
        <v>13</v>
      </c>
      <c r="H6324" s="24">
        <f>Table1[[#This Row],[Week]]+7</f>
        <v>20</v>
      </c>
      <c r="I6324" s="32">
        <f>VLOOKUP(Table1[[#This Row],[WeekName]],LookUp!A:B,2)</f>
        <v>43549</v>
      </c>
      <c r="J6324" s="48">
        <f>MONTH(Table1[[#This Row],[DateTime]])</f>
        <v>3</v>
      </c>
    </row>
    <row r="6325" spans="1:10" x14ac:dyDescent="0.25">
      <c r="A6325" s="15" t="s">
        <v>8</v>
      </c>
      <c r="B6325" s="17">
        <v>43554</v>
      </c>
      <c r="C6325" s="18">
        <v>13</v>
      </c>
      <c r="D6325" s="18">
        <v>3</v>
      </c>
      <c r="E6325" s="18">
        <v>10</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9</v>
      </c>
      <c r="B6326" s="17">
        <v>43554</v>
      </c>
      <c r="C6326" s="18">
        <v>9</v>
      </c>
      <c r="D6326" s="18">
        <v>0</v>
      </c>
      <c r="E6326" s="18">
        <v>9</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11</v>
      </c>
      <c r="B6327" s="17">
        <v>43554</v>
      </c>
      <c r="C6327" s="18">
        <v>3</v>
      </c>
      <c r="D6327" s="18">
        <v>0</v>
      </c>
      <c r="E6327" s="18">
        <v>3</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12</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13</v>
      </c>
      <c r="B6329" s="17">
        <v>43554</v>
      </c>
      <c r="C6329" s="18">
        <v>567</v>
      </c>
      <c r="D6329" s="18">
        <v>17</v>
      </c>
      <c r="E6329" s="18">
        <v>540</v>
      </c>
      <c r="F6329" s="9">
        <v>10</v>
      </c>
      <c r="G6329" s="24">
        <f>WEEKNUM(Table1[[#This Row],[DateTime]])</f>
        <v>13</v>
      </c>
      <c r="H6329" s="24">
        <f>Table1[[#This Row],[Week]]+7</f>
        <v>20</v>
      </c>
      <c r="I6329" s="32">
        <f>VLOOKUP(Table1[[#This Row],[WeekName]],LookUp!A:B,2)</f>
        <v>43549</v>
      </c>
      <c r="J6329" s="48">
        <f>MONTH(Table1[[#This Row],[DateTime]])</f>
        <v>3</v>
      </c>
    </row>
    <row r="6330" spans="1:10" x14ac:dyDescent="0.25">
      <c r="A6330" s="15" t="s">
        <v>48</v>
      </c>
      <c r="B6330" s="17">
        <v>43554</v>
      </c>
      <c r="C6330" s="18">
        <v>26</v>
      </c>
      <c r="D6330" s="18">
        <v>0</v>
      </c>
      <c r="E6330" s="18">
        <v>26</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14</v>
      </c>
      <c r="B6331" s="17">
        <v>43554</v>
      </c>
      <c r="C6331" s="18">
        <v>26</v>
      </c>
      <c r="D6331" s="18">
        <v>0</v>
      </c>
      <c r="E6331" s="18">
        <v>26</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17</v>
      </c>
      <c r="B6332" s="17">
        <v>43554</v>
      </c>
      <c r="C6332" s="18">
        <v>32</v>
      </c>
      <c r="D6332" s="18">
        <v>7</v>
      </c>
      <c r="E6332" s="18">
        <v>25</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18</v>
      </c>
      <c r="B6333" s="17">
        <v>43554</v>
      </c>
      <c r="C6333" s="18">
        <v>22</v>
      </c>
      <c r="D6333" s="18">
        <v>0</v>
      </c>
      <c r="E6333" s="18">
        <v>22</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21</v>
      </c>
      <c r="B6334" s="17">
        <v>43554</v>
      </c>
      <c r="C6334" s="18">
        <v>3</v>
      </c>
      <c r="D6334" s="18">
        <v>0</v>
      </c>
      <c r="E6334" s="18">
        <v>3</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22</v>
      </c>
      <c r="B6335" s="17">
        <v>43554</v>
      </c>
      <c r="C6335" s="18">
        <v>1</v>
      </c>
      <c r="D6335" s="18">
        <v>0</v>
      </c>
      <c r="E6335" s="18">
        <v>1</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23</v>
      </c>
      <c r="B6336" s="17">
        <v>43554</v>
      </c>
      <c r="C6336" s="18">
        <v>32</v>
      </c>
      <c r="D6336" s="18">
        <v>0</v>
      </c>
      <c r="E6336" s="18">
        <v>32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25</v>
      </c>
      <c r="B6337" s="17">
        <v>43554</v>
      </c>
      <c r="C6337" s="18">
        <v>32</v>
      </c>
      <c r="D6337" s="18">
        <v>0</v>
      </c>
      <c r="E6337" s="18">
        <v>32</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26</v>
      </c>
      <c r="B6338" s="17">
        <v>43554</v>
      </c>
      <c r="C6338" s="18">
        <v>86</v>
      </c>
      <c r="D6338" s="18">
        <v>2</v>
      </c>
      <c r="E6338" s="18">
        <v>84</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27</v>
      </c>
      <c r="B6339" s="17">
        <v>43554</v>
      </c>
      <c r="C6339" s="18">
        <v>267</v>
      </c>
      <c r="D6339" s="18">
        <v>3</v>
      </c>
      <c r="E6339" s="18">
        <v>264</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28</v>
      </c>
      <c r="B6340" s="17">
        <v>43554</v>
      </c>
      <c r="C6340" s="18">
        <v>31</v>
      </c>
      <c r="D6340" s="18">
        <v>3</v>
      </c>
      <c r="E6340" s="18">
        <v>28</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29</v>
      </c>
      <c r="B6341" s="17">
        <v>43554</v>
      </c>
      <c r="C6341" s="18">
        <v>7</v>
      </c>
      <c r="D6341" s="18">
        <v>0</v>
      </c>
      <c r="E6341" s="18">
        <v>7</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30</v>
      </c>
      <c r="B6342" s="17">
        <v>43554</v>
      </c>
      <c r="C6342" s="18">
        <v>2</v>
      </c>
      <c r="D6342" s="18">
        <v>0</v>
      </c>
      <c r="E6342" s="18">
        <v>2</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31</v>
      </c>
      <c r="B6343" s="17">
        <v>43554</v>
      </c>
      <c r="C6343" s="18">
        <v>4</v>
      </c>
      <c r="D6343" s="18">
        <v>1</v>
      </c>
      <c r="E6343" s="18">
        <v>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32</v>
      </c>
      <c r="B6344" s="17">
        <v>43554</v>
      </c>
      <c r="C6344" s="18">
        <v>29</v>
      </c>
      <c r="D6344" s="18">
        <v>4</v>
      </c>
      <c r="E6344" s="18">
        <v>25</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33</v>
      </c>
      <c r="B6345" s="17">
        <v>43554</v>
      </c>
      <c r="C6345" s="18">
        <v>15</v>
      </c>
      <c r="D6345" s="18">
        <v>3</v>
      </c>
      <c r="E6345" s="18">
        <v>12</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34</v>
      </c>
      <c r="B6346" s="17">
        <v>43554</v>
      </c>
      <c r="C6346" s="18">
        <v>7</v>
      </c>
      <c r="D6346" s="18">
        <v>0</v>
      </c>
      <c r="E6346" s="18">
        <v>7</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35</v>
      </c>
      <c r="B6347" s="17">
        <v>43554</v>
      </c>
      <c r="C6347" s="18">
        <v>76</v>
      </c>
      <c r="D6347" s="18">
        <v>3</v>
      </c>
      <c r="E6347" s="18">
        <v>73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36</v>
      </c>
      <c r="B6348" s="17">
        <v>43554</v>
      </c>
      <c r="C6348" s="18">
        <v>76</v>
      </c>
      <c r="D6348" s="18">
        <v>0</v>
      </c>
      <c r="E6348" s="18">
        <v>76</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37</v>
      </c>
      <c r="B6349" s="17">
        <v>43554</v>
      </c>
      <c r="C6349" s="18">
        <v>34</v>
      </c>
      <c r="D6349" s="18">
        <v>4</v>
      </c>
      <c r="E6349" s="18">
        <v>30</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38</v>
      </c>
      <c r="B6350" s="17">
        <v>43554</v>
      </c>
      <c r="C6350" s="18">
        <v>8</v>
      </c>
      <c r="D6350" s="18">
        <v>0</v>
      </c>
      <c r="E6350" s="18">
        <v>8</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39</v>
      </c>
      <c r="B6351" s="17">
        <v>43554</v>
      </c>
      <c r="C6351" s="18">
        <v>1</v>
      </c>
      <c r="D6351" s="18">
        <v>1</v>
      </c>
      <c r="E6351" s="18">
        <v>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40</v>
      </c>
      <c r="B6352" s="17">
        <v>43554</v>
      </c>
      <c r="C6352" s="18">
        <v>1</v>
      </c>
      <c r="D6352" s="18">
        <v>0</v>
      </c>
      <c r="E6352" s="18">
        <v>0</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41</v>
      </c>
      <c r="B6353" s="17">
        <v>43554</v>
      </c>
      <c r="C6353" s="18">
        <v>95</v>
      </c>
      <c r="D6353" s="18">
        <v>32</v>
      </c>
      <c r="E6353" s="18">
        <v>63</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42</v>
      </c>
      <c r="B6354" s="17">
        <v>43554</v>
      </c>
      <c r="C6354" s="18">
        <v>538</v>
      </c>
      <c r="D6354" s="18">
        <v>28</v>
      </c>
      <c r="E6354" s="18">
        <v>510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7</v>
      </c>
      <c r="B6357" s="17">
        <v>43555</v>
      </c>
      <c r="C6357" s="18">
        <v>1</v>
      </c>
      <c r="D6357" s="18">
        <v>0</v>
      </c>
      <c r="E6357" s="18">
        <v>1</v>
      </c>
      <c r="F6357" s="9">
        <v>0</v>
      </c>
      <c r="G6357" s="24">
        <f>WEEKNUM(Table1[[#This Row],[DateTime]])</f>
        <v>14</v>
      </c>
      <c r="H6357" s="24">
        <f>Table1[[#This Row],[Week]]+7</f>
        <v>21</v>
      </c>
      <c r="I6357" s="32">
        <f>VLOOKUP(Table1[[#This Row],[WeekName]],LookUp!A:B,2)</f>
        <v>43556</v>
      </c>
      <c r="J6357" s="48">
        <f>MONTH(Table1[[#This Row],[DateTime]])</f>
        <v>3</v>
      </c>
    </row>
    <row r="6358" spans="1:10" x14ac:dyDescent="0.25">
      <c r="A6358" s="15" t="s">
        <v>8</v>
      </c>
      <c r="B6358" s="17">
        <v>43555</v>
      </c>
      <c r="C6358" s="18">
        <v>12</v>
      </c>
      <c r="D6358" s="18">
        <v>1</v>
      </c>
      <c r="E6358" s="18">
        <v>11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9</v>
      </c>
      <c r="B6359" s="17">
        <v>43555</v>
      </c>
      <c r="C6359" s="18">
        <v>10</v>
      </c>
      <c r="D6359" s="18">
        <v>0</v>
      </c>
      <c r="E6359" s="18">
        <v>10</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11</v>
      </c>
      <c r="B6360" s="17">
        <v>43555</v>
      </c>
      <c r="C6360" s="18">
        <v>3</v>
      </c>
      <c r="D6360" s="18">
        <v>0</v>
      </c>
      <c r="E6360" s="18">
        <v>3</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12</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13</v>
      </c>
      <c r="B6362" s="17">
        <v>43555</v>
      </c>
      <c r="C6362" s="18">
        <v>372</v>
      </c>
      <c r="D6362" s="18">
        <v>11</v>
      </c>
      <c r="E6362" s="18">
        <v>356</v>
      </c>
      <c r="F6362" s="9">
        <v>5</v>
      </c>
      <c r="G6362" s="24">
        <f>WEEKNUM(Table1[[#This Row],[DateTime]])</f>
        <v>14</v>
      </c>
      <c r="H6362" s="24">
        <f>Table1[[#This Row],[Week]]+7</f>
        <v>21</v>
      </c>
      <c r="I6362" s="32">
        <f>VLOOKUP(Table1[[#This Row],[WeekName]],LookUp!A:B,2)</f>
        <v>43556</v>
      </c>
      <c r="J6362" s="48">
        <f>MONTH(Table1[[#This Row],[DateTime]])</f>
        <v>3</v>
      </c>
    </row>
    <row r="6363" spans="1:10" x14ac:dyDescent="0.25">
      <c r="A6363" s="15" t="s">
        <v>48</v>
      </c>
      <c r="B6363" s="17">
        <v>43555</v>
      </c>
      <c r="C6363" s="18">
        <v>26</v>
      </c>
      <c r="D6363" s="18">
        <v>2</v>
      </c>
      <c r="E6363" s="18">
        <v>24</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14</v>
      </c>
      <c r="B6364" s="17">
        <v>43555</v>
      </c>
      <c r="C6364" s="18">
        <v>26</v>
      </c>
      <c r="D6364" s="18">
        <v>0</v>
      </c>
      <c r="E6364" s="18">
        <v>26</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17</v>
      </c>
      <c r="B6365" s="17">
        <v>43555</v>
      </c>
      <c r="C6365" s="18">
        <v>15</v>
      </c>
      <c r="D6365" s="18">
        <v>5</v>
      </c>
      <c r="E6365" s="18">
        <v>10</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18</v>
      </c>
      <c r="B6366" s="17">
        <v>43555</v>
      </c>
      <c r="C6366" s="18">
        <v>9</v>
      </c>
      <c r="D6366" s="18">
        <v>0</v>
      </c>
      <c r="E6366" s="18">
        <v>9</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21</v>
      </c>
      <c r="B6367" s="17">
        <v>43555</v>
      </c>
      <c r="C6367" s="18">
        <v>1</v>
      </c>
      <c r="D6367" s="18">
        <v>0</v>
      </c>
      <c r="E6367" s="18">
        <v>1</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22</v>
      </c>
      <c r="B6368" s="17">
        <v>43555</v>
      </c>
      <c r="C6368" s="18">
        <v>1</v>
      </c>
      <c r="D6368" s="18">
        <v>0</v>
      </c>
      <c r="E6368" s="18">
        <v>1</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23</v>
      </c>
      <c r="B6369" s="17">
        <v>43555</v>
      </c>
      <c r="C6369" s="18">
        <v>15</v>
      </c>
      <c r="D6369" s="18">
        <v>0</v>
      </c>
      <c r="E6369" s="18">
        <v>15</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25</v>
      </c>
      <c r="B6370" s="17">
        <v>43555</v>
      </c>
      <c r="C6370" s="18">
        <v>15</v>
      </c>
      <c r="D6370" s="18">
        <v>0</v>
      </c>
      <c r="E6370" s="18">
        <v>15</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26</v>
      </c>
      <c r="B6371" s="17">
        <v>43555</v>
      </c>
      <c r="C6371" s="18">
        <v>48</v>
      </c>
      <c r="D6371" s="18">
        <v>0</v>
      </c>
      <c r="E6371" s="18">
        <v>48</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27</v>
      </c>
      <c r="B6372" s="17">
        <v>43555</v>
      </c>
      <c r="C6372" s="18">
        <v>174</v>
      </c>
      <c r="D6372" s="18">
        <v>0</v>
      </c>
      <c r="E6372" s="18">
        <v>174</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28</v>
      </c>
      <c r="B6373" s="17">
        <v>43555</v>
      </c>
      <c r="C6373" s="18">
        <v>17</v>
      </c>
      <c r="D6373" s="18">
        <v>3</v>
      </c>
      <c r="E6373" s="18">
        <v>14</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29</v>
      </c>
      <c r="B6374" s="17">
        <v>43555</v>
      </c>
      <c r="C6374" s="18">
        <v>4</v>
      </c>
      <c r="D6374" s="18">
        <v>0</v>
      </c>
      <c r="E6374" s="18">
        <v>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31</v>
      </c>
      <c r="B6375" s="17">
        <v>43555</v>
      </c>
      <c r="C6375" s="18">
        <v>2</v>
      </c>
      <c r="D6375" s="18">
        <v>0</v>
      </c>
      <c r="E6375" s="18">
        <v>2</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32</v>
      </c>
      <c r="B6376" s="17">
        <v>43555</v>
      </c>
      <c r="C6376" s="18">
        <v>13</v>
      </c>
      <c r="D6376" s="18">
        <v>1</v>
      </c>
      <c r="E6376" s="18">
        <v>12</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33</v>
      </c>
      <c r="B6377" s="17">
        <v>43555</v>
      </c>
      <c r="C6377" s="18">
        <v>9</v>
      </c>
      <c r="D6377" s="18">
        <v>3</v>
      </c>
      <c r="E6377" s="18">
        <v>6</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34</v>
      </c>
      <c r="B6378" s="17">
        <v>43555</v>
      </c>
      <c r="C6378" s="18">
        <v>7</v>
      </c>
      <c r="D6378" s="18">
        <v>2</v>
      </c>
      <c r="E6378" s="18">
        <v>5</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35</v>
      </c>
      <c r="B6379" s="17">
        <v>43555</v>
      </c>
      <c r="C6379" s="18">
        <v>44</v>
      </c>
      <c r="D6379" s="18">
        <v>5</v>
      </c>
      <c r="E6379" s="18">
        <v>39</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36</v>
      </c>
      <c r="B6380" s="17">
        <v>43555</v>
      </c>
      <c r="C6380" s="18">
        <v>44</v>
      </c>
      <c r="D6380" s="18">
        <v>0</v>
      </c>
      <c r="E6380" s="18">
        <v>44</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37</v>
      </c>
      <c r="B6381" s="17">
        <v>43555</v>
      </c>
      <c r="C6381" s="18">
        <v>20</v>
      </c>
      <c r="D6381" s="18">
        <v>2</v>
      </c>
      <c r="E6381" s="18">
        <v>18</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38</v>
      </c>
      <c r="B6382" s="17">
        <v>43555</v>
      </c>
      <c r="C6382" s="18">
        <v>7</v>
      </c>
      <c r="D6382" s="18">
        <v>1</v>
      </c>
      <c r="E6382" s="18">
        <v>6</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39</v>
      </c>
      <c r="B6383" s="17">
        <v>43555</v>
      </c>
      <c r="C6383" s="18">
        <v>5</v>
      </c>
      <c r="D6383" s="18">
        <v>0</v>
      </c>
      <c r="E6383" s="18">
        <v>5</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40</v>
      </c>
      <c r="B6384" s="17">
        <v>43555</v>
      </c>
      <c r="C6384" s="18">
        <v>2</v>
      </c>
      <c r="D6384" s="18">
        <v>0</v>
      </c>
      <c r="E6384" s="18">
        <v>0</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41</v>
      </c>
      <c r="B6385" s="17">
        <v>43555</v>
      </c>
      <c r="C6385" s="18">
        <v>72</v>
      </c>
      <c r="D6385" s="18">
        <v>20</v>
      </c>
      <c r="E6385" s="18">
        <v>52</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42</v>
      </c>
      <c r="B6386" s="17">
        <v>43555</v>
      </c>
      <c r="C6386" s="18">
        <v>352</v>
      </c>
      <c r="D6386" s="18">
        <v>23</v>
      </c>
      <c r="E6386" s="18">
        <v>329</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7</v>
      </c>
      <c r="B6389" s="17">
        <v>43556</v>
      </c>
      <c r="C6389" s="18">
        <v>20</v>
      </c>
      <c r="D6389" s="18">
        <v>1</v>
      </c>
      <c r="E6389" s="18">
        <v>19</v>
      </c>
      <c r="F6389" s="9">
        <v>0</v>
      </c>
      <c r="G6389" s="24">
        <f>WEEKNUM(Table1[[#This Row],[DateTime]])</f>
        <v>14</v>
      </c>
      <c r="H6389" s="24">
        <f>Table1[[#This Row],[Week]]+7</f>
        <v>21</v>
      </c>
      <c r="I6389" s="32">
        <f>VLOOKUP(Table1[[#This Row],[WeekName]],LookUp!A:B,2)</f>
        <v>43556</v>
      </c>
      <c r="J6389" s="48">
        <f>MONTH(Table1[[#This Row],[DateTime]])</f>
        <v>4</v>
      </c>
    </row>
    <row r="6390" spans="1:10" x14ac:dyDescent="0.25">
      <c r="A6390" s="15" t="s">
        <v>8</v>
      </c>
      <c r="B6390" s="17">
        <v>43556</v>
      </c>
      <c r="C6390" s="18">
        <v>60</v>
      </c>
      <c r="D6390" s="18">
        <v>5</v>
      </c>
      <c r="E6390" s="18">
        <v>55</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9</v>
      </c>
      <c r="B6391" s="17">
        <v>43556</v>
      </c>
      <c r="C6391" s="18">
        <v>35</v>
      </c>
      <c r="D6391" s="18">
        <v>2</v>
      </c>
      <c r="E6391" s="18">
        <v>32</v>
      </c>
      <c r="F6391" s="9">
        <v>1</v>
      </c>
      <c r="G6391" s="24">
        <f>WEEKNUM(Table1[[#This Row],[DateTime]])</f>
        <v>14</v>
      </c>
      <c r="H6391" s="24">
        <f>Table1[[#This Row],[Week]]+7</f>
        <v>21</v>
      </c>
      <c r="I6391" s="32">
        <f>VLOOKUP(Table1[[#This Row],[WeekName]],LookUp!A:B,2)</f>
        <v>43556</v>
      </c>
      <c r="J6391" s="48">
        <f>MONTH(Table1[[#This Row],[DateTime]])</f>
        <v>4</v>
      </c>
    </row>
    <row r="6392" spans="1:10" x14ac:dyDescent="0.25">
      <c r="A6392" s="15" t="s">
        <v>10</v>
      </c>
      <c r="B6392" s="17">
        <v>43556</v>
      </c>
      <c r="C6392" s="18">
        <v>2</v>
      </c>
      <c r="D6392" s="18">
        <v>0</v>
      </c>
      <c r="E6392" s="18">
        <v>2</v>
      </c>
      <c r="F6392" s="9">
        <v>0</v>
      </c>
      <c r="G6392" s="24">
        <f>WEEKNUM(Table1[[#This Row],[DateTime]])</f>
        <v>14</v>
      </c>
      <c r="H6392" s="24">
        <f>Table1[[#This Row],[Week]]+7</f>
        <v>21</v>
      </c>
      <c r="I6392" s="32">
        <f>VLOOKUP(Table1[[#This Row],[WeekName]],LookUp!A:B,2)</f>
        <v>43556</v>
      </c>
      <c r="J6392" s="48">
        <f>MONTH(Table1[[#This Row],[DateTime]])</f>
        <v>4</v>
      </c>
    </row>
    <row r="6393" spans="1:10" x14ac:dyDescent="0.25">
      <c r="A6393" s="15" t="s">
        <v>11</v>
      </c>
      <c r="B6393" s="17">
        <v>43556</v>
      </c>
      <c r="C6393" s="18">
        <v>14</v>
      </c>
      <c r="D6393" s="18">
        <v>0</v>
      </c>
      <c r="E6393" s="18">
        <v>14</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12</v>
      </c>
      <c r="B6394" s="17">
        <v>43556</v>
      </c>
      <c r="C6394" s="18">
        <v>12</v>
      </c>
      <c r="D6394" s="18">
        <v>0</v>
      </c>
      <c r="E6394" s="18">
        <v>12</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13</v>
      </c>
      <c r="B6395" s="17">
        <v>43556</v>
      </c>
      <c r="C6395" s="18">
        <v>5051</v>
      </c>
      <c r="D6395" s="18">
        <v>155</v>
      </c>
      <c r="E6395" s="18">
        <v>4854</v>
      </c>
      <c r="F6395" s="9">
        <v>42</v>
      </c>
      <c r="G6395" s="24">
        <f>WEEKNUM(Table1[[#This Row],[DateTime]])</f>
        <v>14</v>
      </c>
      <c r="H6395" s="24">
        <f>Table1[[#This Row],[Week]]+7</f>
        <v>21</v>
      </c>
      <c r="I6395" s="32">
        <f>VLOOKUP(Table1[[#This Row],[WeekName]],LookUp!A:B,2)</f>
        <v>43556</v>
      </c>
      <c r="J6395" s="48">
        <f>MONTH(Table1[[#This Row],[DateTime]])</f>
        <v>4</v>
      </c>
    </row>
    <row r="6396" spans="1:10" x14ac:dyDescent="0.25">
      <c r="A6396" s="15" t="s">
        <v>48</v>
      </c>
      <c r="B6396" s="17">
        <v>43556</v>
      </c>
      <c r="C6396" s="18">
        <v>348</v>
      </c>
      <c r="D6396" s="18">
        <v>2</v>
      </c>
      <c r="E6396" s="18">
        <v>346</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14</v>
      </c>
      <c r="B6397" s="17">
        <v>43556</v>
      </c>
      <c r="C6397" s="18">
        <v>348</v>
      </c>
      <c r="D6397" s="18">
        <v>0</v>
      </c>
      <c r="E6397" s="18">
        <v>348</v>
      </c>
      <c r="F6397" s="9">
        <v>0</v>
      </c>
      <c r="G6397" s="24">
        <f>WEEKNUM(Table1[[#This Row],[DateTime]])</f>
        <v>14</v>
      </c>
      <c r="H6397" s="24">
        <f>Table1[[#This Row],[Week]]+7</f>
        <v>21</v>
      </c>
      <c r="I6397" s="32">
        <f>VLOOKUP(Table1[[#This Row],[WeekName]],LookUp!A:B,2)</f>
        <v>43556</v>
      </c>
      <c r="J6397" s="48">
        <f>MONTH(Table1[[#This Row],[DateTime]])</f>
        <v>4</v>
      </c>
    </row>
    <row r="6398" spans="1:10" x14ac:dyDescent="0.25">
      <c r="A6398" s="15" t="s">
        <v>17</v>
      </c>
      <c r="B6398" s="17">
        <v>43556</v>
      </c>
      <c r="C6398" s="18">
        <v>178</v>
      </c>
      <c r="D6398" s="18">
        <v>36</v>
      </c>
      <c r="E6398" s="18">
        <v>142</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18</v>
      </c>
      <c r="B6399" s="17">
        <v>43556</v>
      </c>
      <c r="C6399" s="18">
        <v>116</v>
      </c>
      <c r="D6399" s="18">
        <v>1</v>
      </c>
      <c r="E6399" s="18">
        <v>115</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21</v>
      </c>
      <c r="B6400" s="17">
        <v>43556</v>
      </c>
      <c r="C6400" s="18">
        <v>26</v>
      </c>
      <c r="D6400" s="18">
        <v>4</v>
      </c>
      <c r="E6400" s="18">
        <v>22</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22</v>
      </c>
      <c r="B6401" s="17">
        <v>43556</v>
      </c>
      <c r="C6401" s="18">
        <v>4</v>
      </c>
      <c r="D6401" s="18">
        <v>0</v>
      </c>
      <c r="E6401" s="18">
        <v>4</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23</v>
      </c>
      <c r="B6402" s="17">
        <v>43556</v>
      </c>
      <c r="C6402" s="18">
        <v>178</v>
      </c>
      <c r="D6402" s="18">
        <v>0</v>
      </c>
      <c r="E6402" s="18">
        <v>178</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25</v>
      </c>
      <c r="B6403" s="17">
        <v>43556</v>
      </c>
      <c r="C6403" s="18">
        <v>178</v>
      </c>
      <c r="D6403" s="18">
        <v>0</v>
      </c>
      <c r="E6403" s="18">
        <v>178</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26</v>
      </c>
      <c r="B6404" s="17">
        <v>43556</v>
      </c>
      <c r="C6404" s="18">
        <v>684</v>
      </c>
      <c r="D6404" s="18">
        <v>7</v>
      </c>
      <c r="E6404" s="18">
        <v>677</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27</v>
      </c>
      <c r="B6405" s="17">
        <v>43556</v>
      </c>
      <c r="C6405" s="18">
        <v>2420</v>
      </c>
      <c r="D6405" s="18">
        <v>10</v>
      </c>
      <c r="E6405" s="18">
        <v>2410</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28</v>
      </c>
      <c r="B6406" s="17">
        <v>43556</v>
      </c>
      <c r="C6406" s="18">
        <v>202</v>
      </c>
      <c r="D6406" s="18">
        <v>13</v>
      </c>
      <c r="E6406" s="18">
        <v>189</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29</v>
      </c>
      <c r="B6407" s="17">
        <v>43556</v>
      </c>
      <c r="C6407" s="18">
        <v>29</v>
      </c>
      <c r="D6407" s="18">
        <v>0</v>
      </c>
      <c r="E6407" s="18">
        <v>29</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30</v>
      </c>
      <c r="B6408" s="17">
        <v>43556</v>
      </c>
      <c r="C6408" s="18">
        <v>28</v>
      </c>
      <c r="D6408" s="18">
        <v>0</v>
      </c>
      <c r="E6408" s="18">
        <v>28</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31</v>
      </c>
      <c r="B6409" s="17">
        <v>43556</v>
      </c>
      <c r="C6409" s="18">
        <v>29</v>
      </c>
      <c r="D6409" s="18">
        <v>2</v>
      </c>
      <c r="E6409" s="18">
        <v>27</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32</v>
      </c>
      <c r="B6410" s="17">
        <v>43556</v>
      </c>
      <c r="C6410" s="18">
        <v>283</v>
      </c>
      <c r="D6410" s="18">
        <v>14</v>
      </c>
      <c r="E6410" s="18">
        <v>269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33</v>
      </c>
      <c r="B6411" s="17">
        <v>43556</v>
      </c>
      <c r="C6411" s="18">
        <v>168</v>
      </c>
      <c r="D6411" s="18">
        <v>30</v>
      </c>
      <c r="E6411" s="18">
        <v>138</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34</v>
      </c>
      <c r="B6412" s="17">
        <v>43556</v>
      </c>
      <c r="C6412" s="18">
        <v>137</v>
      </c>
      <c r="D6412" s="18">
        <v>21</v>
      </c>
      <c r="E6412" s="18">
        <v>116</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35</v>
      </c>
      <c r="B6413" s="17">
        <v>43556</v>
      </c>
      <c r="C6413" s="18">
        <v>640</v>
      </c>
      <c r="D6413" s="18">
        <v>45</v>
      </c>
      <c r="E6413" s="18">
        <v>595</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36</v>
      </c>
      <c r="B6414" s="17">
        <v>43556</v>
      </c>
      <c r="C6414" s="18">
        <v>640</v>
      </c>
      <c r="D6414" s="18">
        <v>0</v>
      </c>
      <c r="E6414" s="18">
        <v>640</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37</v>
      </c>
      <c r="B6415" s="17">
        <v>43556</v>
      </c>
      <c r="C6415" s="18">
        <v>305</v>
      </c>
      <c r="D6415" s="18">
        <v>33</v>
      </c>
      <c r="E6415" s="18">
        <v>272</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38</v>
      </c>
      <c r="B6416" s="17">
        <v>43556</v>
      </c>
      <c r="C6416" s="18">
        <v>102</v>
      </c>
      <c r="D6416" s="18">
        <v>23</v>
      </c>
      <c r="E6416" s="18">
        <v>79</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39</v>
      </c>
      <c r="B6417" s="17">
        <v>43556</v>
      </c>
      <c r="C6417" s="18">
        <v>76</v>
      </c>
      <c r="D6417" s="18">
        <v>9</v>
      </c>
      <c r="E6417" s="18">
        <v>67</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40</v>
      </c>
      <c r="B6418" s="17">
        <v>43556</v>
      </c>
      <c r="C6418" s="18">
        <v>44</v>
      </c>
      <c r="D6418" s="18">
        <v>0</v>
      </c>
      <c r="E6418" s="18">
        <v>0</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41</v>
      </c>
      <c r="B6419" s="17">
        <v>43556</v>
      </c>
      <c r="C6419" s="18">
        <v>1003</v>
      </c>
      <c r="D6419" s="18">
        <v>219</v>
      </c>
      <c r="E6419" s="18">
        <v>784</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42</v>
      </c>
      <c r="B6420" s="17">
        <v>43556</v>
      </c>
      <c r="C6420" s="18">
        <v>4841</v>
      </c>
      <c r="D6420" s="18">
        <v>493</v>
      </c>
      <c r="E6420" s="18">
        <v>4347</v>
      </c>
      <c r="F6420" s="9">
        <v>1</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7</v>
      </c>
      <c r="B6423" s="17">
        <v>43557</v>
      </c>
      <c r="C6423" s="18">
        <v>17</v>
      </c>
      <c r="D6423" s="18">
        <v>1</v>
      </c>
      <c r="E6423" s="18">
        <v>16</v>
      </c>
      <c r="F6423" s="9">
        <v>0</v>
      </c>
      <c r="G6423" s="24">
        <f>WEEKNUM(Table1[[#This Row],[DateTime]])</f>
        <v>14</v>
      </c>
      <c r="H6423" s="24">
        <f>Table1[[#This Row],[Week]]+7</f>
        <v>21</v>
      </c>
      <c r="I6423" s="32">
        <f>VLOOKUP(Table1[[#This Row],[WeekName]],LookUp!A:B,2)</f>
        <v>43556</v>
      </c>
      <c r="J6423" s="48">
        <f>MONTH(Table1[[#This Row],[DateTime]])</f>
        <v>4</v>
      </c>
    </row>
    <row r="6424" spans="1:10" x14ac:dyDescent="0.25">
      <c r="A6424" s="15" t="s">
        <v>8</v>
      </c>
      <c r="B6424" s="17">
        <v>43557</v>
      </c>
      <c r="C6424" s="18">
        <v>62</v>
      </c>
      <c r="D6424" s="18">
        <v>8</v>
      </c>
      <c r="E6424" s="18">
        <v>54</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9</v>
      </c>
      <c r="B6425" s="17">
        <v>43557</v>
      </c>
      <c r="C6425" s="18">
        <v>37</v>
      </c>
      <c r="D6425" s="18">
        <v>1</v>
      </c>
      <c r="E6425" s="18">
        <v>36</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10</v>
      </c>
      <c r="B6426" s="17">
        <v>43557</v>
      </c>
      <c r="C6426" s="18">
        <v>2</v>
      </c>
      <c r="D6426" s="18">
        <v>0</v>
      </c>
      <c r="E6426" s="18">
        <v>2</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11</v>
      </c>
      <c r="B6427" s="17">
        <v>43557</v>
      </c>
      <c r="C6427" s="18">
        <v>11</v>
      </c>
      <c r="D6427" s="18">
        <v>2</v>
      </c>
      <c r="E6427" s="18">
        <v>9</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12</v>
      </c>
      <c r="B6428" s="17">
        <v>43557</v>
      </c>
      <c r="C6428" s="18">
        <v>7</v>
      </c>
      <c r="D6428" s="18">
        <v>1</v>
      </c>
      <c r="E6428" s="18">
        <v>6</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13</v>
      </c>
      <c r="B6429" s="17">
        <v>43557</v>
      </c>
      <c r="C6429" s="18">
        <v>4144</v>
      </c>
      <c r="D6429" s="18">
        <v>118</v>
      </c>
      <c r="E6429" s="18">
        <v>3998</v>
      </c>
      <c r="F6429" s="9">
        <v>28</v>
      </c>
      <c r="G6429" s="24">
        <f>WEEKNUM(Table1[[#This Row],[DateTime]])</f>
        <v>14</v>
      </c>
      <c r="H6429" s="24">
        <f>Table1[[#This Row],[Week]]+7</f>
        <v>21</v>
      </c>
      <c r="I6429" s="32">
        <f>VLOOKUP(Table1[[#This Row],[WeekName]],LookUp!A:B,2)</f>
        <v>43556</v>
      </c>
      <c r="J6429" s="48">
        <f>MONTH(Table1[[#This Row],[DateTime]])</f>
        <v>4</v>
      </c>
    </row>
    <row r="6430" spans="1:10" x14ac:dyDescent="0.25">
      <c r="A6430" s="15" t="s">
        <v>48</v>
      </c>
      <c r="B6430" s="17">
        <v>43557</v>
      </c>
      <c r="C6430" s="18">
        <v>327</v>
      </c>
      <c r="D6430" s="18">
        <v>2</v>
      </c>
      <c r="E6430" s="18">
        <v>325</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14</v>
      </c>
      <c r="B6431" s="17">
        <v>43557</v>
      </c>
      <c r="C6431" s="18">
        <v>327</v>
      </c>
      <c r="D6431" s="18">
        <v>0</v>
      </c>
      <c r="E6431" s="18">
        <v>327</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17</v>
      </c>
      <c r="B6432" s="17">
        <v>43557</v>
      </c>
      <c r="C6432" s="18">
        <v>213</v>
      </c>
      <c r="D6432" s="18">
        <v>47</v>
      </c>
      <c r="E6432" s="18">
        <v>166</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18</v>
      </c>
      <c r="B6433" s="17">
        <v>43557</v>
      </c>
      <c r="C6433" s="18">
        <v>146</v>
      </c>
      <c r="D6433" s="18">
        <v>4</v>
      </c>
      <c r="E6433" s="18">
        <v>142</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21</v>
      </c>
      <c r="B6434" s="17">
        <v>43557</v>
      </c>
      <c r="C6434" s="18">
        <v>20</v>
      </c>
      <c r="D6434" s="18">
        <v>0</v>
      </c>
      <c r="E6434" s="18">
        <v>20</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22</v>
      </c>
      <c r="B6435" s="17">
        <v>43557</v>
      </c>
      <c r="C6435" s="18">
        <v>5</v>
      </c>
      <c r="D6435" s="18">
        <v>0</v>
      </c>
      <c r="E6435" s="18">
        <v>5</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23</v>
      </c>
      <c r="B6436" s="17">
        <v>43557</v>
      </c>
      <c r="C6436" s="18">
        <v>213</v>
      </c>
      <c r="D6436" s="18">
        <v>0</v>
      </c>
      <c r="E6436" s="18">
        <v>213</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24</v>
      </c>
      <c r="B6437" s="17">
        <v>43557</v>
      </c>
      <c r="C6437" s="18">
        <v>3</v>
      </c>
      <c r="D6437" s="18">
        <v>0</v>
      </c>
      <c r="E6437" s="18">
        <v>3</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25</v>
      </c>
      <c r="B6438" s="17">
        <v>43557</v>
      </c>
      <c r="C6438" s="18">
        <v>213</v>
      </c>
      <c r="D6438" s="18">
        <v>0</v>
      </c>
      <c r="E6438" s="18">
        <v>213</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26</v>
      </c>
      <c r="B6439" s="17">
        <v>43557</v>
      </c>
      <c r="C6439" s="18">
        <v>659</v>
      </c>
      <c r="D6439" s="18">
        <v>9</v>
      </c>
      <c r="E6439" s="18">
        <v>650</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27</v>
      </c>
      <c r="B6440" s="17">
        <v>43557</v>
      </c>
      <c r="C6440" s="18">
        <v>1908</v>
      </c>
      <c r="D6440" s="18">
        <v>6</v>
      </c>
      <c r="E6440" s="18">
        <v>1902</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28</v>
      </c>
      <c r="B6441" s="17">
        <v>43557</v>
      </c>
      <c r="C6441" s="18">
        <v>173</v>
      </c>
      <c r="D6441" s="18">
        <v>11</v>
      </c>
      <c r="E6441" s="18">
        <v>162</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29</v>
      </c>
      <c r="B6442" s="17">
        <v>43557</v>
      </c>
      <c r="C6442" s="18">
        <v>29</v>
      </c>
      <c r="D6442" s="18">
        <v>0</v>
      </c>
      <c r="E6442" s="18">
        <v>29</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30</v>
      </c>
      <c r="B6443" s="17">
        <v>43557</v>
      </c>
      <c r="C6443" s="18">
        <v>17</v>
      </c>
      <c r="D6443" s="18">
        <v>0</v>
      </c>
      <c r="E6443" s="18">
        <v>17</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31</v>
      </c>
      <c r="B6444" s="17">
        <v>43557</v>
      </c>
      <c r="C6444" s="18">
        <v>12</v>
      </c>
      <c r="D6444" s="18">
        <v>1</v>
      </c>
      <c r="E6444" s="18">
        <v>11</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32</v>
      </c>
      <c r="B6445" s="17">
        <v>43557</v>
      </c>
      <c r="C6445" s="18">
        <v>171</v>
      </c>
      <c r="D6445" s="18">
        <v>4</v>
      </c>
      <c r="E6445" s="18">
        <v>167</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33</v>
      </c>
      <c r="B6446" s="17">
        <v>43557</v>
      </c>
      <c r="C6446" s="18">
        <v>84</v>
      </c>
      <c r="D6446" s="18">
        <v>18</v>
      </c>
      <c r="E6446" s="18">
        <v>66</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34</v>
      </c>
      <c r="B6447" s="17">
        <v>43557</v>
      </c>
      <c r="C6447" s="18">
        <v>104</v>
      </c>
      <c r="D6447" s="18">
        <v>15</v>
      </c>
      <c r="E6447" s="18">
        <v>89</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35</v>
      </c>
      <c r="B6448" s="17">
        <v>43557</v>
      </c>
      <c r="C6448" s="18">
        <v>453</v>
      </c>
      <c r="D6448" s="18">
        <v>29</v>
      </c>
      <c r="E6448" s="18">
        <v>424</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36</v>
      </c>
      <c r="B6449" s="17">
        <v>43557</v>
      </c>
      <c r="C6449" s="18">
        <v>453</v>
      </c>
      <c r="D6449" s="18">
        <v>0</v>
      </c>
      <c r="E6449" s="18">
        <v>453</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37</v>
      </c>
      <c r="B6450" s="17">
        <v>43557</v>
      </c>
      <c r="C6450" s="18">
        <v>296</v>
      </c>
      <c r="D6450" s="18">
        <v>34</v>
      </c>
      <c r="E6450" s="18">
        <v>262</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38</v>
      </c>
      <c r="B6451" s="17">
        <v>43557</v>
      </c>
      <c r="C6451" s="18">
        <v>88</v>
      </c>
      <c r="D6451" s="18">
        <v>14</v>
      </c>
      <c r="E6451" s="18">
        <v>74</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39</v>
      </c>
      <c r="B6452" s="17">
        <v>43557</v>
      </c>
      <c r="C6452" s="18">
        <v>67</v>
      </c>
      <c r="D6452" s="18">
        <v>4</v>
      </c>
      <c r="E6452" s="18">
        <v>63</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40</v>
      </c>
      <c r="B6453" s="17">
        <v>43557</v>
      </c>
      <c r="C6453" s="18">
        <v>21</v>
      </c>
      <c r="D6453" s="18">
        <v>0</v>
      </c>
      <c r="E6453" s="18">
        <v>0</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41</v>
      </c>
      <c r="B6454" s="17">
        <v>43557</v>
      </c>
      <c r="C6454" s="18">
        <v>921</v>
      </c>
      <c r="D6454" s="18">
        <v>189</v>
      </c>
      <c r="E6454" s="18">
        <v>732</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42</v>
      </c>
      <c r="B6455" s="17">
        <v>43557</v>
      </c>
      <c r="C6455" s="18">
        <v>3992</v>
      </c>
      <c r="D6455" s="18">
        <v>308</v>
      </c>
      <c r="E6455" s="18">
        <v>3684</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7</v>
      </c>
      <c r="B6458" s="17">
        <v>43558</v>
      </c>
      <c r="C6458" s="18">
        <v>14</v>
      </c>
      <c r="D6458" s="18">
        <v>0</v>
      </c>
      <c r="E6458" s="18">
        <v>14</v>
      </c>
      <c r="F6458" s="9">
        <v>0</v>
      </c>
      <c r="G6458" s="24">
        <f>WEEKNUM(Table1[[#This Row],[DateTime]])</f>
        <v>14</v>
      </c>
      <c r="H6458" s="24">
        <f>Table1[[#This Row],[Week]]+7</f>
        <v>21</v>
      </c>
      <c r="I6458" s="32">
        <f>VLOOKUP(Table1[[#This Row],[WeekName]],LookUp!A:B,2)</f>
        <v>43556</v>
      </c>
      <c r="J6458" s="48">
        <f>MONTH(Table1[[#This Row],[DateTime]])</f>
        <v>4</v>
      </c>
    </row>
    <row r="6459" spans="1:10" x14ac:dyDescent="0.25">
      <c r="A6459" s="15" t="s">
        <v>8</v>
      </c>
      <c r="B6459" s="17">
        <v>43558</v>
      </c>
      <c r="C6459" s="18">
        <v>68</v>
      </c>
      <c r="D6459" s="18">
        <v>6</v>
      </c>
      <c r="E6459" s="18">
        <v>62</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9</v>
      </c>
      <c r="B6460" s="17">
        <v>43558</v>
      </c>
      <c r="C6460" s="18">
        <v>48</v>
      </c>
      <c r="D6460" s="18">
        <v>2</v>
      </c>
      <c r="E6460" s="18">
        <v>46</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10</v>
      </c>
      <c r="B6461" s="17">
        <v>43558</v>
      </c>
      <c r="C6461" s="18">
        <v>2</v>
      </c>
      <c r="D6461" s="18">
        <v>0</v>
      </c>
      <c r="E6461" s="18">
        <v>2</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11</v>
      </c>
      <c r="B6462" s="17">
        <v>43558</v>
      </c>
      <c r="C6462" s="18">
        <v>9</v>
      </c>
      <c r="D6462" s="18">
        <v>2</v>
      </c>
      <c r="E6462" s="18">
        <v>7</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12</v>
      </c>
      <c r="B6463" s="17">
        <v>43558</v>
      </c>
      <c r="C6463" s="18">
        <v>5</v>
      </c>
      <c r="D6463" s="18">
        <v>1</v>
      </c>
      <c r="E6463" s="18">
        <v>4</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13</v>
      </c>
      <c r="B6464" s="17">
        <v>43558</v>
      </c>
      <c r="C6464" s="18">
        <v>3612</v>
      </c>
      <c r="D6464" s="18">
        <v>111</v>
      </c>
      <c r="E6464" s="18">
        <v>3477</v>
      </c>
      <c r="F6464" s="9">
        <v>24</v>
      </c>
      <c r="G6464" s="24">
        <f>WEEKNUM(Table1[[#This Row],[DateTime]])</f>
        <v>14</v>
      </c>
      <c r="H6464" s="24">
        <f>Table1[[#This Row],[Week]]+7</f>
        <v>21</v>
      </c>
      <c r="I6464" s="32">
        <f>VLOOKUP(Table1[[#This Row],[WeekName]],LookUp!A:B,2)</f>
        <v>43556</v>
      </c>
      <c r="J6464" s="48">
        <f>MONTH(Table1[[#This Row],[DateTime]])</f>
        <v>4</v>
      </c>
    </row>
    <row r="6465" spans="1:10" x14ac:dyDescent="0.25">
      <c r="A6465" s="15" t="s">
        <v>48</v>
      </c>
      <c r="B6465" s="17">
        <v>43558</v>
      </c>
      <c r="C6465" s="18">
        <v>268</v>
      </c>
      <c r="D6465" s="18">
        <v>3</v>
      </c>
      <c r="E6465" s="18">
        <v>265</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14</v>
      </c>
      <c r="B6466" s="17">
        <v>43558</v>
      </c>
      <c r="C6466" s="18">
        <v>268</v>
      </c>
      <c r="D6466" s="18">
        <v>0</v>
      </c>
      <c r="E6466" s="18">
        <v>268</v>
      </c>
      <c r="F6466" s="9">
        <v>0</v>
      </c>
      <c r="G6466" s="24">
        <f>WEEKNUM(Table1[[#This Row],[DateTime]])</f>
        <v>14</v>
      </c>
      <c r="H6466" s="24">
        <f>Table1[[#This Row],[Week]]+7</f>
        <v>21</v>
      </c>
      <c r="I6466" s="32">
        <f>VLOOKUP(Table1[[#This Row],[WeekName]],LookUp!A:B,2)</f>
        <v>43556</v>
      </c>
      <c r="J6466" s="48">
        <f>MONTH(Table1[[#This Row],[DateTime]])</f>
        <v>4</v>
      </c>
    </row>
    <row r="6467" spans="1:10" x14ac:dyDescent="0.25">
      <c r="A6467" s="15" t="s">
        <v>17</v>
      </c>
      <c r="B6467" s="17">
        <v>43558</v>
      </c>
      <c r="C6467" s="18">
        <v>183</v>
      </c>
      <c r="D6467" s="18">
        <v>51</v>
      </c>
      <c r="E6467" s="18">
        <v>132</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18</v>
      </c>
      <c r="B6468" s="17">
        <v>43558</v>
      </c>
      <c r="C6468" s="18">
        <v>113</v>
      </c>
      <c r="D6468" s="18">
        <v>0</v>
      </c>
      <c r="E6468" s="18">
        <v>113</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21</v>
      </c>
      <c r="B6469" s="17">
        <v>43558</v>
      </c>
      <c r="C6469" s="18">
        <v>19</v>
      </c>
      <c r="D6469" s="18">
        <v>0</v>
      </c>
      <c r="E6469" s="18">
        <v>19</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22</v>
      </c>
      <c r="B6470" s="17">
        <v>43558</v>
      </c>
      <c r="C6470" s="18">
        <v>4</v>
      </c>
      <c r="D6470" s="18">
        <v>0</v>
      </c>
      <c r="E6470" s="18">
        <v>4</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23</v>
      </c>
      <c r="B6471" s="17">
        <v>43558</v>
      </c>
      <c r="C6471" s="18">
        <v>183</v>
      </c>
      <c r="D6471" s="18">
        <v>0</v>
      </c>
      <c r="E6471" s="18">
        <v>183</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24</v>
      </c>
      <c r="B6472" s="17">
        <v>43558</v>
      </c>
      <c r="C6472" s="18">
        <v>1</v>
      </c>
      <c r="D6472" s="18">
        <v>0</v>
      </c>
      <c r="E6472" s="18">
        <v>1</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25</v>
      </c>
      <c r="B6473" s="17">
        <v>43558</v>
      </c>
      <c r="C6473" s="18">
        <v>183</v>
      </c>
      <c r="D6473" s="18">
        <v>0</v>
      </c>
      <c r="E6473" s="18">
        <v>183</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26</v>
      </c>
      <c r="B6474" s="17">
        <v>43558</v>
      </c>
      <c r="C6474" s="18">
        <v>602</v>
      </c>
      <c r="D6474" s="18">
        <v>7</v>
      </c>
      <c r="E6474" s="18">
        <v>595</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27</v>
      </c>
      <c r="B6475" s="17">
        <v>43558</v>
      </c>
      <c r="C6475" s="18">
        <v>1621</v>
      </c>
      <c r="D6475" s="18">
        <v>10</v>
      </c>
      <c r="E6475" s="18">
        <v>1611</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28</v>
      </c>
      <c r="B6476" s="17">
        <v>43558</v>
      </c>
      <c r="C6476" s="18">
        <v>143</v>
      </c>
      <c r="D6476" s="18">
        <v>13</v>
      </c>
      <c r="E6476" s="18">
        <v>130</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29</v>
      </c>
      <c r="B6477" s="17">
        <v>43558</v>
      </c>
      <c r="C6477" s="18">
        <v>28</v>
      </c>
      <c r="D6477" s="18">
        <v>1</v>
      </c>
      <c r="E6477" s="18">
        <v>27</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30</v>
      </c>
      <c r="B6478" s="17">
        <v>43558</v>
      </c>
      <c r="C6478" s="18">
        <v>24</v>
      </c>
      <c r="D6478" s="18">
        <v>0</v>
      </c>
      <c r="E6478" s="18">
        <v>24</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31</v>
      </c>
      <c r="B6479" s="17">
        <v>43558</v>
      </c>
      <c r="C6479" s="18">
        <v>13</v>
      </c>
      <c r="D6479" s="18">
        <v>4</v>
      </c>
      <c r="E6479" s="18">
        <v>9</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32</v>
      </c>
      <c r="B6480" s="17">
        <v>43558</v>
      </c>
      <c r="C6480" s="18">
        <v>163</v>
      </c>
      <c r="D6480" s="18">
        <v>15</v>
      </c>
      <c r="E6480" s="18">
        <v>148</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33</v>
      </c>
      <c r="B6481" s="17">
        <v>43558</v>
      </c>
      <c r="C6481" s="18">
        <v>98</v>
      </c>
      <c r="D6481" s="18">
        <v>15</v>
      </c>
      <c r="E6481" s="18">
        <v>83</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34</v>
      </c>
      <c r="B6482" s="17">
        <v>43558</v>
      </c>
      <c r="C6482" s="18">
        <v>91</v>
      </c>
      <c r="D6482" s="18">
        <v>10</v>
      </c>
      <c r="E6482" s="18">
        <v>81</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35</v>
      </c>
      <c r="B6483" s="17">
        <v>43558</v>
      </c>
      <c r="C6483" s="18">
        <v>404</v>
      </c>
      <c r="D6483" s="18">
        <v>17</v>
      </c>
      <c r="E6483" s="18">
        <v>387</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36</v>
      </c>
      <c r="B6484" s="17">
        <v>43558</v>
      </c>
      <c r="C6484" s="18">
        <v>404</v>
      </c>
      <c r="D6484" s="18">
        <v>0</v>
      </c>
      <c r="E6484" s="18">
        <v>404</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37</v>
      </c>
      <c r="B6485" s="17">
        <v>43558</v>
      </c>
      <c r="C6485" s="18">
        <v>272</v>
      </c>
      <c r="D6485" s="18">
        <v>28</v>
      </c>
      <c r="E6485" s="18">
        <v>244</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38</v>
      </c>
      <c r="B6486" s="17">
        <v>43558</v>
      </c>
      <c r="C6486" s="18">
        <v>107</v>
      </c>
      <c r="D6486" s="18">
        <v>20</v>
      </c>
      <c r="E6486" s="18">
        <v>87</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39</v>
      </c>
      <c r="B6487" s="17">
        <v>43558</v>
      </c>
      <c r="C6487" s="18">
        <v>60</v>
      </c>
      <c r="D6487" s="18">
        <v>9</v>
      </c>
      <c r="E6487" s="18">
        <v>51</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40</v>
      </c>
      <c r="B6488" s="17">
        <v>43558</v>
      </c>
      <c r="C6488" s="18">
        <v>28</v>
      </c>
      <c r="D6488" s="18">
        <v>0</v>
      </c>
      <c r="E6488" s="18">
        <v>0</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41</v>
      </c>
      <c r="B6489" s="17">
        <v>43558</v>
      </c>
      <c r="C6489" s="18">
        <v>802</v>
      </c>
      <c r="D6489" s="18">
        <v>189</v>
      </c>
      <c r="E6489" s="18">
        <v>613</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42</v>
      </c>
      <c r="B6490" s="17">
        <v>43558</v>
      </c>
      <c r="C6490" s="18">
        <v>3474</v>
      </c>
      <c r="D6490" s="18">
        <v>229</v>
      </c>
      <c r="E6490" s="18">
        <v>3243</v>
      </c>
      <c r="F6490" s="9">
        <v>2</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7</v>
      </c>
      <c r="B6493" s="17">
        <v>43559</v>
      </c>
      <c r="C6493" s="18">
        <v>17</v>
      </c>
      <c r="D6493" s="18">
        <v>0</v>
      </c>
      <c r="E6493" s="18">
        <v>17</v>
      </c>
      <c r="F6493" s="9">
        <v>0</v>
      </c>
      <c r="G6493" s="24">
        <f>WEEKNUM(Table1[[#This Row],[DateTime]])</f>
        <v>14</v>
      </c>
      <c r="H6493" s="24">
        <f>Table1[[#This Row],[Week]]+7</f>
        <v>21</v>
      </c>
      <c r="I6493" s="32">
        <f>VLOOKUP(Table1[[#This Row],[WeekName]],LookUp!A:B,2)</f>
        <v>43556</v>
      </c>
      <c r="J6493" s="48">
        <f>MONTH(Table1[[#This Row],[DateTime]])</f>
        <v>4</v>
      </c>
    </row>
    <row r="6494" spans="1:10" x14ac:dyDescent="0.25">
      <c r="A6494" s="15" t="s">
        <v>8</v>
      </c>
      <c r="B6494" s="17">
        <v>43559</v>
      </c>
      <c r="C6494" s="18">
        <v>54</v>
      </c>
      <c r="D6494" s="18">
        <v>6</v>
      </c>
      <c r="E6494" s="18">
        <v>48</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9</v>
      </c>
      <c r="B6495" s="17">
        <v>43559</v>
      </c>
      <c r="C6495" s="18">
        <v>31</v>
      </c>
      <c r="D6495" s="18">
        <v>3</v>
      </c>
      <c r="E6495" s="18">
        <v>28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10</v>
      </c>
      <c r="B6496" s="17">
        <v>43559</v>
      </c>
      <c r="C6496" s="18">
        <v>5</v>
      </c>
      <c r="D6496" s="18">
        <v>1</v>
      </c>
      <c r="E6496" s="18">
        <v>4</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11</v>
      </c>
      <c r="B6497" s="17">
        <v>43559</v>
      </c>
      <c r="C6497" s="18">
        <v>13</v>
      </c>
      <c r="D6497" s="18">
        <v>0</v>
      </c>
      <c r="E6497" s="18">
        <v>13</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12</v>
      </c>
      <c r="B6498" s="17">
        <v>43559</v>
      </c>
      <c r="C6498" s="18">
        <v>8</v>
      </c>
      <c r="D6498" s="18">
        <v>0</v>
      </c>
      <c r="E6498" s="18">
        <v>8</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13</v>
      </c>
      <c r="B6499" s="17">
        <v>43559</v>
      </c>
      <c r="C6499" s="18">
        <v>3241</v>
      </c>
      <c r="D6499" s="18">
        <v>97</v>
      </c>
      <c r="E6499" s="18">
        <v>3114</v>
      </c>
      <c r="F6499" s="9">
        <v>30</v>
      </c>
      <c r="G6499" s="24">
        <f>WEEKNUM(Table1[[#This Row],[DateTime]])</f>
        <v>14</v>
      </c>
      <c r="H6499" s="24">
        <f>Table1[[#This Row],[Week]]+7</f>
        <v>21</v>
      </c>
      <c r="I6499" s="32">
        <f>VLOOKUP(Table1[[#This Row],[WeekName]],LookUp!A:B,2)</f>
        <v>43556</v>
      </c>
      <c r="J6499" s="48">
        <f>MONTH(Table1[[#This Row],[DateTime]])</f>
        <v>4</v>
      </c>
    </row>
    <row r="6500" spans="1:10" x14ac:dyDescent="0.25">
      <c r="A6500" s="15" t="s">
        <v>48</v>
      </c>
      <c r="B6500" s="17">
        <v>43559</v>
      </c>
      <c r="C6500" s="18">
        <v>246</v>
      </c>
      <c r="D6500" s="18">
        <v>1</v>
      </c>
      <c r="E6500" s="18">
        <v>245</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14</v>
      </c>
      <c r="B6501" s="17">
        <v>43559</v>
      </c>
      <c r="C6501" s="18">
        <v>246</v>
      </c>
      <c r="D6501" s="18">
        <v>0</v>
      </c>
      <c r="E6501" s="18">
        <v>246</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17</v>
      </c>
      <c r="B6502" s="17">
        <v>43559</v>
      </c>
      <c r="C6502" s="18">
        <v>170</v>
      </c>
      <c r="D6502" s="18">
        <v>32</v>
      </c>
      <c r="E6502" s="18">
        <v>138</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18</v>
      </c>
      <c r="B6503" s="17">
        <v>43559</v>
      </c>
      <c r="C6503" s="18">
        <v>115</v>
      </c>
      <c r="D6503" s="18">
        <v>1</v>
      </c>
      <c r="E6503" s="18">
        <v>114</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21</v>
      </c>
      <c r="B6504" s="17">
        <v>43559</v>
      </c>
      <c r="C6504" s="18">
        <v>23</v>
      </c>
      <c r="D6504" s="18">
        <v>2</v>
      </c>
      <c r="E6504" s="18">
        <v>21</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22</v>
      </c>
      <c r="B6505" s="17">
        <v>43559</v>
      </c>
      <c r="C6505" s="18">
        <v>3</v>
      </c>
      <c r="D6505" s="18">
        <v>0</v>
      </c>
      <c r="E6505" s="18">
        <v>3</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23</v>
      </c>
      <c r="B6506" s="17">
        <v>43559</v>
      </c>
      <c r="C6506" s="18">
        <v>170</v>
      </c>
      <c r="D6506" s="18">
        <v>0</v>
      </c>
      <c r="E6506" s="18">
        <v>170</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24</v>
      </c>
      <c r="B6507" s="17">
        <v>43559</v>
      </c>
      <c r="C6507" s="18">
        <v>2</v>
      </c>
      <c r="D6507" s="18">
        <v>0</v>
      </c>
      <c r="E6507" s="18">
        <v>2</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25</v>
      </c>
      <c r="B6508" s="17">
        <v>43559</v>
      </c>
      <c r="C6508" s="18">
        <v>170</v>
      </c>
      <c r="D6508" s="18">
        <v>0</v>
      </c>
      <c r="E6508" s="18">
        <v>170</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26</v>
      </c>
      <c r="B6509" s="17">
        <v>43559</v>
      </c>
      <c r="C6509" s="18">
        <v>574</v>
      </c>
      <c r="D6509" s="18">
        <v>2</v>
      </c>
      <c r="E6509" s="18">
        <v>572</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27</v>
      </c>
      <c r="B6510" s="17">
        <v>43559</v>
      </c>
      <c r="C6510" s="18">
        <v>1455</v>
      </c>
      <c r="D6510" s="18">
        <v>9</v>
      </c>
      <c r="E6510" s="18">
        <v>1446</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28</v>
      </c>
      <c r="B6511" s="17">
        <v>43559</v>
      </c>
      <c r="C6511" s="18">
        <v>128</v>
      </c>
      <c r="D6511" s="18">
        <v>12</v>
      </c>
      <c r="E6511" s="18">
        <v>116</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29</v>
      </c>
      <c r="B6512" s="17">
        <v>43559</v>
      </c>
      <c r="C6512" s="18">
        <v>25</v>
      </c>
      <c r="D6512" s="18">
        <v>0</v>
      </c>
      <c r="E6512" s="18">
        <v>25</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30</v>
      </c>
      <c r="B6513" s="17">
        <v>43559</v>
      </c>
      <c r="C6513" s="18">
        <v>22</v>
      </c>
      <c r="D6513" s="18">
        <v>1</v>
      </c>
      <c r="E6513" s="18">
        <v>21</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31</v>
      </c>
      <c r="B6514" s="17">
        <v>43559</v>
      </c>
      <c r="C6514" s="18">
        <v>12</v>
      </c>
      <c r="D6514" s="18">
        <v>2</v>
      </c>
      <c r="E6514" s="18">
        <v>10</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32</v>
      </c>
      <c r="B6515" s="17">
        <v>43559</v>
      </c>
      <c r="C6515" s="18">
        <v>146</v>
      </c>
      <c r="D6515" s="18">
        <v>12</v>
      </c>
      <c r="E6515" s="18">
        <v>134</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33</v>
      </c>
      <c r="B6516" s="17">
        <v>43559</v>
      </c>
      <c r="C6516" s="18">
        <v>50</v>
      </c>
      <c r="D6516" s="18">
        <v>7</v>
      </c>
      <c r="E6516" s="18">
        <v>43</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34</v>
      </c>
      <c r="B6517" s="17">
        <v>43559</v>
      </c>
      <c r="C6517" s="18">
        <v>64</v>
      </c>
      <c r="D6517" s="18">
        <v>5</v>
      </c>
      <c r="E6517" s="18">
        <v>59</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35</v>
      </c>
      <c r="B6518" s="17">
        <v>43559</v>
      </c>
      <c r="C6518" s="18">
        <v>348</v>
      </c>
      <c r="D6518" s="18">
        <v>13</v>
      </c>
      <c r="E6518" s="18">
        <v>335</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36</v>
      </c>
      <c r="B6519" s="17">
        <v>43559</v>
      </c>
      <c r="C6519" s="18">
        <v>348</v>
      </c>
      <c r="D6519" s="18">
        <v>0</v>
      </c>
      <c r="E6519" s="18">
        <v>348</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37</v>
      </c>
      <c r="B6520" s="17">
        <v>43559</v>
      </c>
      <c r="C6520" s="18">
        <v>214</v>
      </c>
      <c r="D6520" s="18">
        <v>8</v>
      </c>
      <c r="E6520" s="18">
        <v>206</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38</v>
      </c>
      <c r="B6521" s="17">
        <v>43559</v>
      </c>
      <c r="C6521" s="18">
        <v>78</v>
      </c>
      <c r="D6521" s="18">
        <v>12</v>
      </c>
      <c r="E6521" s="18">
        <v>66</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39</v>
      </c>
      <c r="B6522" s="17">
        <v>43559</v>
      </c>
      <c r="C6522" s="18">
        <v>47</v>
      </c>
      <c r="D6522" s="18">
        <v>0</v>
      </c>
      <c r="E6522" s="18">
        <v>47</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40</v>
      </c>
      <c r="B6523" s="17">
        <v>43559</v>
      </c>
      <c r="C6523" s="18">
        <v>28</v>
      </c>
      <c r="D6523" s="18">
        <v>0</v>
      </c>
      <c r="E6523" s="18">
        <v>0</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41</v>
      </c>
      <c r="B6524" s="17">
        <v>43559</v>
      </c>
      <c r="C6524" s="18">
        <v>720</v>
      </c>
      <c r="D6524" s="18">
        <v>158</v>
      </c>
      <c r="E6524" s="18">
        <v>562</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42</v>
      </c>
      <c r="B6525" s="17">
        <v>43559</v>
      </c>
      <c r="C6525" s="18">
        <v>3108</v>
      </c>
      <c r="D6525" s="18">
        <v>224</v>
      </c>
      <c r="E6525" s="18">
        <v>2884</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7</v>
      </c>
      <c r="B6528" s="17">
        <v>43560</v>
      </c>
      <c r="C6528" s="18">
        <v>16</v>
      </c>
      <c r="D6528" s="18">
        <v>1</v>
      </c>
      <c r="E6528" s="18">
        <v>15</v>
      </c>
      <c r="F6528" s="9">
        <v>0</v>
      </c>
      <c r="G6528" s="24">
        <f>WEEKNUM(Table1[[#This Row],[DateTime]])</f>
        <v>14</v>
      </c>
      <c r="H6528" s="24">
        <f>Table1[[#This Row],[Week]]+7</f>
        <v>21</v>
      </c>
      <c r="I6528" s="32">
        <f>VLOOKUP(Table1[[#This Row],[WeekName]],LookUp!A:B,2)</f>
        <v>43556</v>
      </c>
      <c r="J6528" s="48">
        <f>MONTH(Table1[[#This Row],[DateTime]])</f>
        <v>4</v>
      </c>
    </row>
    <row r="6529" spans="1:10" x14ac:dyDescent="0.25">
      <c r="A6529" s="15" t="s">
        <v>8</v>
      </c>
      <c r="B6529" s="17">
        <v>43560</v>
      </c>
      <c r="C6529" s="18">
        <v>54</v>
      </c>
      <c r="D6529" s="18">
        <v>6</v>
      </c>
      <c r="E6529" s="18">
        <v>48</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9</v>
      </c>
      <c r="B6530" s="17">
        <v>43560</v>
      </c>
      <c r="C6530" s="18">
        <v>32</v>
      </c>
      <c r="D6530" s="18">
        <v>0</v>
      </c>
      <c r="E6530" s="18">
        <v>32</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10</v>
      </c>
      <c r="B6531" s="17">
        <v>43560</v>
      </c>
      <c r="C6531" s="18">
        <v>1</v>
      </c>
      <c r="D6531" s="18">
        <v>0</v>
      </c>
      <c r="E6531" s="18">
        <v>1</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11</v>
      </c>
      <c r="B6532" s="17">
        <v>43560</v>
      </c>
      <c r="C6532" s="18">
        <v>6</v>
      </c>
      <c r="D6532" s="18">
        <v>0</v>
      </c>
      <c r="E6532" s="18">
        <v>6</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12</v>
      </c>
      <c r="B6533" s="17">
        <v>43560</v>
      </c>
      <c r="C6533" s="18">
        <v>5</v>
      </c>
      <c r="D6533" s="18">
        <v>1</v>
      </c>
      <c r="E6533" s="18">
        <v>4</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13</v>
      </c>
      <c r="B6534" s="17">
        <v>43560</v>
      </c>
      <c r="C6534" s="18">
        <v>3042</v>
      </c>
      <c r="D6534" s="18">
        <v>89</v>
      </c>
      <c r="E6534" s="18">
        <v>2922</v>
      </c>
      <c r="F6534" s="9">
        <v>31</v>
      </c>
      <c r="G6534" s="24">
        <f>WEEKNUM(Table1[[#This Row],[DateTime]])</f>
        <v>14</v>
      </c>
      <c r="H6534" s="24">
        <f>Table1[[#This Row],[Week]]+7</f>
        <v>21</v>
      </c>
      <c r="I6534" s="32">
        <f>VLOOKUP(Table1[[#This Row],[WeekName]],LookUp!A:B,2)</f>
        <v>43556</v>
      </c>
      <c r="J6534" s="48">
        <f>MONTH(Table1[[#This Row],[DateTime]])</f>
        <v>4</v>
      </c>
    </row>
    <row r="6535" spans="1:10" x14ac:dyDescent="0.25">
      <c r="A6535" s="15" t="s">
        <v>48</v>
      </c>
      <c r="B6535" s="17">
        <v>43560</v>
      </c>
      <c r="C6535" s="18">
        <v>248</v>
      </c>
      <c r="D6535" s="18">
        <v>1</v>
      </c>
      <c r="E6535" s="18">
        <v>247</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14</v>
      </c>
      <c r="B6536" s="17">
        <v>43560</v>
      </c>
      <c r="C6536" s="18">
        <v>248</v>
      </c>
      <c r="D6536" s="18">
        <v>0</v>
      </c>
      <c r="E6536" s="18">
        <v>248</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17</v>
      </c>
      <c r="B6537" s="17">
        <v>43560</v>
      </c>
      <c r="C6537" s="18">
        <v>136</v>
      </c>
      <c r="D6537" s="18">
        <v>26</v>
      </c>
      <c r="E6537" s="18">
        <v>110</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18</v>
      </c>
      <c r="B6538" s="17">
        <v>43560</v>
      </c>
      <c r="C6538" s="18">
        <v>101</v>
      </c>
      <c r="D6538" s="18">
        <v>3</v>
      </c>
      <c r="E6538" s="18">
        <v>98</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21</v>
      </c>
      <c r="B6539" s="17">
        <v>43560</v>
      </c>
      <c r="C6539" s="18">
        <v>9</v>
      </c>
      <c r="D6539" s="18">
        <v>1</v>
      </c>
      <c r="E6539" s="18">
        <v>8</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22</v>
      </c>
      <c r="B6540" s="17">
        <v>43560</v>
      </c>
      <c r="C6540" s="18">
        <v>2</v>
      </c>
      <c r="D6540" s="18">
        <v>0</v>
      </c>
      <c r="E6540" s="18">
        <v>2</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23</v>
      </c>
      <c r="B6541" s="17">
        <v>43560</v>
      </c>
      <c r="C6541" s="18">
        <v>136</v>
      </c>
      <c r="D6541" s="18">
        <v>0</v>
      </c>
      <c r="E6541" s="18">
        <v>136</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25</v>
      </c>
      <c r="B6542" s="17">
        <v>43560</v>
      </c>
      <c r="C6542" s="18">
        <v>136</v>
      </c>
      <c r="D6542" s="18">
        <v>0</v>
      </c>
      <c r="E6542" s="18">
        <v>136</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26</v>
      </c>
      <c r="B6543" s="17">
        <v>43560</v>
      </c>
      <c r="C6543" s="18">
        <v>512</v>
      </c>
      <c r="D6543" s="18">
        <v>6</v>
      </c>
      <c r="E6543" s="18">
        <v>506</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27</v>
      </c>
      <c r="B6544" s="17">
        <v>43560</v>
      </c>
      <c r="C6544" s="18">
        <v>1368</v>
      </c>
      <c r="D6544" s="18">
        <v>13</v>
      </c>
      <c r="E6544" s="18">
        <v>1355</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28</v>
      </c>
      <c r="B6545" s="17">
        <v>43560</v>
      </c>
      <c r="C6545" s="18">
        <v>106</v>
      </c>
      <c r="D6545" s="18">
        <v>5</v>
      </c>
      <c r="E6545" s="18">
        <v>101</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29</v>
      </c>
      <c r="B6546" s="17">
        <v>43560</v>
      </c>
      <c r="C6546" s="18">
        <v>21</v>
      </c>
      <c r="D6546" s="18">
        <v>1</v>
      </c>
      <c r="E6546" s="18">
        <v>20</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30</v>
      </c>
      <c r="B6547" s="17">
        <v>43560</v>
      </c>
      <c r="C6547" s="18">
        <v>13</v>
      </c>
      <c r="D6547" s="18">
        <v>0</v>
      </c>
      <c r="E6547" s="18">
        <v>13</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31</v>
      </c>
      <c r="B6548" s="17">
        <v>43560</v>
      </c>
      <c r="C6548" s="18">
        <v>5</v>
      </c>
      <c r="D6548" s="18">
        <v>0</v>
      </c>
      <c r="E6548" s="18">
        <v>5</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32</v>
      </c>
      <c r="B6549" s="17">
        <v>43560</v>
      </c>
      <c r="C6549" s="18">
        <v>103</v>
      </c>
      <c r="D6549" s="18">
        <v>3</v>
      </c>
      <c r="E6549" s="18">
        <v>100</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33</v>
      </c>
      <c r="B6550" s="17">
        <v>43560</v>
      </c>
      <c r="C6550" s="18">
        <v>55</v>
      </c>
      <c r="D6550" s="18">
        <v>8</v>
      </c>
      <c r="E6550" s="18">
        <v>47</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34</v>
      </c>
      <c r="B6551" s="17">
        <v>43560</v>
      </c>
      <c r="C6551" s="18">
        <v>57</v>
      </c>
      <c r="D6551" s="18">
        <v>10</v>
      </c>
      <c r="E6551" s="18">
        <v>46</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35</v>
      </c>
      <c r="B6552" s="17">
        <v>43560</v>
      </c>
      <c r="C6552" s="18">
        <v>279</v>
      </c>
      <c r="D6552" s="18">
        <v>17</v>
      </c>
      <c r="E6552" s="18">
        <v>262</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36</v>
      </c>
      <c r="B6553" s="17">
        <v>43560</v>
      </c>
      <c r="C6553" s="18">
        <v>279</v>
      </c>
      <c r="D6553" s="18">
        <v>0</v>
      </c>
      <c r="E6553" s="18">
        <v>279</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37</v>
      </c>
      <c r="B6554" s="17">
        <v>43560</v>
      </c>
      <c r="C6554" s="18">
        <v>227</v>
      </c>
      <c r="D6554" s="18">
        <v>23</v>
      </c>
      <c r="E6554" s="18">
        <v>204</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38</v>
      </c>
      <c r="B6555" s="17">
        <v>43560</v>
      </c>
      <c r="C6555" s="18">
        <v>73</v>
      </c>
      <c r="D6555" s="18">
        <v>14</v>
      </c>
      <c r="E6555" s="18">
        <v>59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39</v>
      </c>
      <c r="B6556" s="17">
        <v>43560</v>
      </c>
      <c r="C6556" s="18">
        <v>45</v>
      </c>
      <c r="D6556" s="18">
        <v>2</v>
      </c>
      <c r="E6556" s="18">
        <v>43</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40</v>
      </c>
      <c r="B6557" s="17">
        <v>43560</v>
      </c>
      <c r="C6557" s="18">
        <v>27</v>
      </c>
      <c r="D6557" s="18">
        <v>0</v>
      </c>
      <c r="E6557" s="18">
        <v>0</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41</v>
      </c>
      <c r="B6558" s="17">
        <v>43560</v>
      </c>
      <c r="C6558" s="18">
        <v>664</v>
      </c>
      <c r="D6558" s="18">
        <v>134</v>
      </c>
      <c r="E6558" s="18">
        <v>530</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42</v>
      </c>
      <c r="B6559" s="17">
        <v>43560</v>
      </c>
      <c r="C6559" s="18">
        <v>2916</v>
      </c>
      <c r="D6559" s="18">
        <v>243</v>
      </c>
      <c r="E6559" s="18">
        <v>2673</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7</v>
      </c>
      <c r="B6562" s="17">
        <v>43561</v>
      </c>
      <c r="C6562" s="18">
        <v>5</v>
      </c>
      <c r="D6562" s="18">
        <v>0</v>
      </c>
      <c r="E6562" s="18">
        <v>5</v>
      </c>
      <c r="F6562" s="9">
        <v>0</v>
      </c>
      <c r="G6562" s="24">
        <f>WEEKNUM(Table1[[#This Row],[DateTime]])</f>
        <v>14</v>
      </c>
      <c r="H6562" s="24">
        <f>Table1[[#This Row],[Week]]+7</f>
        <v>21</v>
      </c>
      <c r="I6562" s="32">
        <f>VLOOKUP(Table1[[#This Row],[WeekName]],LookUp!A:B,2)</f>
        <v>43556</v>
      </c>
      <c r="J6562" s="48">
        <f>MONTH(Table1[[#This Row],[DateTime]])</f>
        <v>4</v>
      </c>
    </row>
    <row r="6563" spans="1:10" x14ac:dyDescent="0.25">
      <c r="A6563" s="15" t="s">
        <v>8</v>
      </c>
      <c r="B6563" s="17">
        <v>43561</v>
      </c>
      <c r="C6563" s="18">
        <v>14</v>
      </c>
      <c r="D6563" s="18">
        <v>0</v>
      </c>
      <c r="E6563" s="18">
        <v>14</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9</v>
      </c>
      <c r="B6564" s="17">
        <v>43561</v>
      </c>
      <c r="C6564" s="18">
        <v>9</v>
      </c>
      <c r="D6564" s="18">
        <v>0</v>
      </c>
      <c r="E6564" s="18">
        <v>9</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11</v>
      </c>
      <c r="B6565" s="17">
        <v>43561</v>
      </c>
      <c r="C6565" s="18">
        <v>2</v>
      </c>
      <c r="D6565" s="18">
        <v>0</v>
      </c>
      <c r="E6565" s="18">
        <v>2</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12</v>
      </c>
      <c r="B6566" s="17">
        <v>43561</v>
      </c>
      <c r="C6566" s="18">
        <v>2</v>
      </c>
      <c r="D6566" s="18">
        <v>1</v>
      </c>
      <c r="E6566" s="18">
        <v>1</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13</v>
      </c>
      <c r="B6567" s="17">
        <v>43561</v>
      </c>
      <c r="C6567" s="18">
        <v>460</v>
      </c>
      <c r="D6567" s="18">
        <v>12</v>
      </c>
      <c r="E6567" s="18">
        <v>441</v>
      </c>
      <c r="F6567" s="9">
        <v>7</v>
      </c>
      <c r="G6567" s="24">
        <f>WEEKNUM(Table1[[#This Row],[DateTime]])</f>
        <v>14</v>
      </c>
      <c r="H6567" s="24">
        <f>Table1[[#This Row],[Week]]+7</f>
        <v>21</v>
      </c>
      <c r="I6567" s="32">
        <f>VLOOKUP(Table1[[#This Row],[WeekName]],LookUp!A:B,2)</f>
        <v>43556</v>
      </c>
      <c r="J6567" s="48">
        <f>MONTH(Table1[[#This Row],[DateTime]])</f>
        <v>4</v>
      </c>
    </row>
    <row r="6568" spans="1:10" x14ac:dyDescent="0.25">
      <c r="A6568" s="15" t="s">
        <v>48</v>
      </c>
      <c r="B6568" s="17">
        <v>43561</v>
      </c>
      <c r="C6568" s="18">
        <v>34</v>
      </c>
      <c r="D6568" s="18">
        <v>1</v>
      </c>
      <c r="E6568" s="18">
        <v>33</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14</v>
      </c>
      <c r="B6569" s="17">
        <v>43561</v>
      </c>
      <c r="C6569" s="18">
        <v>34</v>
      </c>
      <c r="D6569" s="18">
        <v>0</v>
      </c>
      <c r="E6569" s="18">
        <v>34</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17</v>
      </c>
      <c r="B6570" s="17">
        <v>43561</v>
      </c>
      <c r="C6570" s="18">
        <v>23</v>
      </c>
      <c r="D6570" s="18">
        <v>7</v>
      </c>
      <c r="E6570" s="18">
        <v>16</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18</v>
      </c>
      <c r="B6571" s="17">
        <v>43561</v>
      </c>
      <c r="C6571" s="18">
        <v>13</v>
      </c>
      <c r="D6571" s="18">
        <v>0</v>
      </c>
      <c r="E6571" s="18">
        <v>13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21</v>
      </c>
      <c r="B6572" s="17">
        <v>43561</v>
      </c>
      <c r="C6572" s="18">
        <v>3</v>
      </c>
      <c r="D6572" s="18">
        <v>0</v>
      </c>
      <c r="E6572" s="18">
        <v>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22</v>
      </c>
      <c r="B6573" s="17">
        <v>43561</v>
      </c>
      <c r="C6573" s="18">
        <v>2</v>
      </c>
      <c r="D6573" s="18">
        <v>0</v>
      </c>
      <c r="E6573" s="18">
        <v>2</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23</v>
      </c>
      <c r="B6574" s="17">
        <v>43561</v>
      </c>
      <c r="C6574" s="18">
        <v>23</v>
      </c>
      <c r="D6574" s="18">
        <v>0</v>
      </c>
      <c r="E6574" s="18">
        <v>23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25</v>
      </c>
      <c r="B6575" s="17">
        <v>43561</v>
      </c>
      <c r="C6575" s="18">
        <v>23</v>
      </c>
      <c r="D6575" s="18">
        <v>0</v>
      </c>
      <c r="E6575" s="18">
        <v>23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26</v>
      </c>
      <c r="B6576" s="17">
        <v>43561</v>
      </c>
      <c r="C6576" s="18">
        <v>71</v>
      </c>
      <c r="D6576" s="18">
        <v>0</v>
      </c>
      <c r="E6576" s="18">
        <v>71</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27</v>
      </c>
      <c r="B6577" s="17">
        <v>43561</v>
      </c>
      <c r="C6577" s="18">
        <v>168</v>
      </c>
      <c r="D6577" s="18">
        <v>1</v>
      </c>
      <c r="E6577" s="18">
        <v>167</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28</v>
      </c>
      <c r="B6578" s="17">
        <v>43561</v>
      </c>
      <c r="C6578" s="18">
        <v>22</v>
      </c>
      <c r="D6578" s="18">
        <v>3</v>
      </c>
      <c r="E6578" s="18">
        <v>19</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29</v>
      </c>
      <c r="B6579" s="17">
        <v>43561</v>
      </c>
      <c r="C6579" s="18">
        <v>10</v>
      </c>
      <c r="D6579" s="18">
        <v>0</v>
      </c>
      <c r="E6579" s="18">
        <v>10</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30</v>
      </c>
      <c r="B6580" s="17">
        <v>43561</v>
      </c>
      <c r="C6580" s="18">
        <v>3</v>
      </c>
      <c r="D6580" s="18">
        <v>0</v>
      </c>
      <c r="E6580" s="18">
        <v>3</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31</v>
      </c>
      <c r="B6581" s="17">
        <v>43561</v>
      </c>
      <c r="C6581" s="18">
        <v>2</v>
      </c>
      <c r="D6581" s="18">
        <v>0</v>
      </c>
      <c r="E6581" s="18">
        <v>2</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32</v>
      </c>
      <c r="B6582" s="17">
        <v>43561</v>
      </c>
      <c r="C6582" s="18">
        <v>17</v>
      </c>
      <c r="D6582" s="18">
        <v>1</v>
      </c>
      <c r="E6582" s="18">
        <v>16</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33</v>
      </c>
      <c r="B6583" s="17">
        <v>43561</v>
      </c>
      <c r="C6583" s="18">
        <v>8</v>
      </c>
      <c r="D6583" s="18">
        <v>0</v>
      </c>
      <c r="E6583" s="18">
        <v>8</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34</v>
      </c>
      <c r="B6584" s="17">
        <v>43561</v>
      </c>
      <c r="C6584" s="18">
        <v>17</v>
      </c>
      <c r="D6584" s="18">
        <v>3</v>
      </c>
      <c r="E6584" s="18">
        <v>14</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35</v>
      </c>
      <c r="B6585" s="17">
        <v>43561</v>
      </c>
      <c r="C6585" s="18">
        <v>58</v>
      </c>
      <c r="D6585" s="18">
        <v>3</v>
      </c>
      <c r="E6585" s="18">
        <v>55</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36</v>
      </c>
      <c r="B6586" s="17">
        <v>43561</v>
      </c>
      <c r="C6586" s="18">
        <v>58</v>
      </c>
      <c r="D6586" s="18">
        <v>0</v>
      </c>
      <c r="E6586" s="18">
        <v>58</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37</v>
      </c>
      <c r="B6587" s="17">
        <v>43561</v>
      </c>
      <c r="C6587" s="18">
        <v>24</v>
      </c>
      <c r="D6587" s="18">
        <v>5</v>
      </c>
      <c r="E6587" s="18">
        <v>19</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38</v>
      </c>
      <c r="B6588" s="17">
        <v>43561</v>
      </c>
      <c r="C6588" s="18">
        <v>5</v>
      </c>
      <c r="D6588" s="18">
        <v>1</v>
      </c>
      <c r="E6588" s="18">
        <v>4</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39</v>
      </c>
      <c r="B6589" s="17">
        <v>43561</v>
      </c>
      <c r="C6589" s="18">
        <v>10</v>
      </c>
      <c r="D6589" s="18">
        <v>3</v>
      </c>
      <c r="E6589" s="18">
        <v>7</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40</v>
      </c>
      <c r="B6590" s="17">
        <v>43561</v>
      </c>
      <c r="C6590" s="18">
        <v>5</v>
      </c>
      <c r="D6590" s="18">
        <v>0</v>
      </c>
      <c r="E6590" s="18">
        <v>0</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41</v>
      </c>
      <c r="B6591" s="17">
        <v>43561</v>
      </c>
      <c r="C6591" s="18">
        <v>117</v>
      </c>
      <c r="D6591" s="18">
        <v>39</v>
      </c>
      <c r="E6591" s="18">
        <v>78</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42</v>
      </c>
      <c r="B6592" s="17">
        <v>43561</v>
      </c>
      <c r="C6592" s="18">
        <v>441</v>
      </c>
      <c r="D6592" s="18">
        <v>42</v>
      </c>
      <c r="E6592" s="18">
        <v>399</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7</v>
      </c>
      <c r="B6595" s="17">
        <v>43562</v>
      </c>
      <c r="C6595" s="18">
        <v>2</v>
      </c>
      <c r="D6595" s="18">
        <v>1</v>
      </c>
      <c r="E6595" s="18">
        <v>1</v>
      </c>
      <c r="F6595" s="9">
        <v>0</v>
      </c>
      <c r="G6595" s="24">
        <f>WEEKNUM(Table1[[#This Row],[DateTime]])</f>
        <v>15</v>
      </c>
      <c r="H6595" s="24">
        <f>Table1[[#This Row],[Week]]+7</f>
        <v>22</v>
      </c>
      <c r="I6595" s="32">
        <f>VLOOKUP(Table1[[#This Row],[WeekName]],LookUp!A:B,2)</f>
        <v>43563</v>
      </c>
      <c r="J6595" s="48">
        <f>MONTH(Table1[[#This Row],[DateTime]])</f>
        <v>4</v>
      </c>
    </row>
    <row r="6596" spans="1:10" x14ac:dyDescent="0.25">
      <c r="A6596" s="15" t="s">
        <v>8</v>
      </c>
      <c r="B6596" s="17">
        <v>43562</v>
      </c>
      <c r="C6596" s="18">
        <v>9</v>
      </c>
      <c r="D6596" s="18">
        <v>1</v>
      </c>
      <c r="E6596" s="18">
        <v>8</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9</v>
      </c>
      <c r="B6597" s="17">
        <v>43562</v>
      </c>
      <c r="C6597" s="18">
        <v>6</v>
      </c>
      <c r="D6597" s="18">
        <v>0</v>
      </c>
      <c r="E6597" s="18">
        <v>6</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11</v>
      </c>
      <c r="B6598" s="17">
        <v>43562</v>
      </c>
      <c r="C6598" s="18">
        <v>2</v>
      </c>
      <c r="D6598" s="18">
        <v>0</v>
      </c>
      <c r="E6598" s="18">
        <v>2</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12</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13</v>
      </c>
      <c r="B6600" s="17">
        <v>43562</v>
      </c>
      <c r="C6600" s="18">
        <v>295</v>
      </c>
      <c r="D6600" s="18">
        <v>6</v>
      </c>
      <c r="E6600" s="18">
        <v>282</v>
      </c>
      <c r="F6600" s="9">
        <v>7</v>
      </c>
      <c r="G6600" s="24">
        <f>WEEKNUM(Table1[[#This Row],[DateTime]])</f>
        <v>15</v>
      </c>
      <c r="H6600" s="24">
        <f>Table1[[#This Row],[Week]]+7</f>
        <v>22</v>
      </c>
      <c r="I6600" s="32">
        <f>VLOOKUP(Table1[[#This Row],[WeekName]],LookUp!A:B,2)</f>
        <v>43563</v>
      </c>
      <c r="J6600" s="48">
        <f>MONTH(Table1[[#This Row],[DateTime]])</f>
        <v>4</v>
      </c>
    </row>
    <row r="6601" spans="1:10" x14ac:dyDescent="0.25">
      <c r="A6601" s="15" t="s">
        <v>48</v>
      </c>
      <c r="B6601" s="17">
        <v>43562</v>
      </c>
      <c r="C6601" s="18">
        <v>14</v>
      </c>
      <c r="D6601" s="18">
        <v>0</v>
      </c>
      <c r="E6601" s="18">
        <v>14</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14</v>
      </c>
      <c r="B6602" s="17">
        <v>43562</v>
      </c>
      <c r="C6602" s="18">
        <v>14</v>
      </c>
      <c r="D6602" s="18">
        <v>0</v>
      </c>
      <c r="E6602" s="18">
        <v>14</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17</v>
      </c>
      <c r="B6603" s="17">
        <v>43562</v>
      </c>
      <c r="C6603" s="18">
        <v>21</v>
      </c>
      <c r="D6603" s="18">
        <v>2</v>
      </c>
      <c r="E6603" s="18">
        <v>19</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18</v>
      </c>
      <c r="B6604" s="17">
        <v>43562</v>
      </c>
      <c r="C6604" s="18">
        <v>18</v>
      </c>
      <c r="D6604" s="18">
        <v>0</v>
      </c>
      <c r="E6604" s="18">
        <v>18</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21</v>
      </c>
      <c r="B6605" s="17">
        <v>43562</v>
      </c>
      <c r="C6605" s="18">
        <v>1</v>
      </c>
      <c r="D6605" s="18">
        <v>0</v>
      </c>
      <c r="E6605" s="18">
        <v>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23</v>
      </c>
      <c r="B6606" s="17">
        <v>43562</v>
      </c>
      <c r="C6606" s="18">
        <v>21</v>
      </c>
      <c r="D6606" s="18">
        <v>0</v>
      </c>
      <c r="E6606" s="18">
        <v>21</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25</v>
      </c>
      <c r="B6607" s="17">
        <v>43562</v>
      </c>
      <c r="C6607" s="18">
        <v>21</v>
      </c>
      <c r="D6607" s="18">
        <v>0</v>
      </c>
      <c r="E6607" s="18">
        <v>21</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26</v>
      </c>
      <c r="B6608" s="17">
        <v>43562</v>
      </c>
      <c r="C6608" s="18">
        <v>40</v>
      </c>
      <c r="D6608" s="18">
        <v>2</v>
      </c>
      <c r="E6608" s="18">
        <v>38</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27</v>
      </c>
      <c r="B6609" s="17">
        <v>43562</v>
      </c>
      <c r="C6609" s="18">
        <v>115</v>
      </c>
      <c r="D6609" s="18">
        <v>1</v>
      </c>
      <c r="E6609" s="18">
        <v>114</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28</v>
      </c>
      <c r="B6610" s="17">
        <v>43562</v>
      </c>
      <c r="C6610" s="18">
        <v>10</v>
      </c>
      <c r="D6610" s="18">
        <v>3</v>
      </c>
      <c r="E6610" s="18">
        <v>7</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29</v>
      </c>
      <c r="B6611" s="17">
        <v>43562</v>
      </c>
      <c r="C6611" s="18">
        <v>3</v>
      </c>
      <c r="D6611" s="18">
        <v>0</v>
      </c>
      <c r="E6611" s="18">
        <v>3</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30</v>
      </c>
      <c r="B6612" s="17">
        <v>43562</v>
      </c>
      <c r="C6612" s="18">
        <v>1</v>
      </c>
      <c r="D6612" s="18">
        <v>0</v>
      </c>
      <c r="E6612" s="18">
        <v>1</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31</v>
      </c>
      <c r="B6613" s="17">
        <v>43562</v>
      </c>
      <c r="C6613" s="18">
        <v>1</v>
      </c>
      <c r="D6613" s="18">
        <v>0</v>
      </c>
      <c r="E6613" s="18">
        <v>1</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32</v>
      </c>
      <c r="B6614" s="17">
        <v>43562</v>
      </c>
      <c r="C6614" s="18">
        <v>15</v>
      </c>
      <c r="D6614" s="18">
        <v>2</v>
      </c>
      <c r="E6614" s="18">
        <v>13</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33</v>
      </c>
      <c r="B6615" s="17">
        <v>43562</v>
      </c>
      <c r="C6615" s="18">
        <v>6</v>
      </c>
      <c r="D6615" s="18">
        <v>1</v>
      </c>
      <c r="E6615" s="18">
        <v>5</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34</v>
      </c>
      <c r="B6616" s="17">
        <v>43562</v>
      </c>
      <c r="C6616" s="18">
        <v>6</v>
      </c>
      <c r="D6616" s="18">
        <v>2</v>
      </c>
      <c r="E6616" s="18">
        <v>4</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35</v>
      </c>
      <c r="B6617" s="17">
        <v>43562</v>
      </c>
      <c r="C6617" s="18">
        <v>35</v>
      </c>
      <c r="D6617" s="18">
        <v>3</v>
      </c>
      <c r="E6617" s="18">
        <v>32</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36</v>
      </c>
      <c r="B6618" s="17">
        <v>43562</v>
      </c>
      <c r="C6618" s="18">
        <v>35</v>
      </c>
      <c r="D6618" s="18">
        <v>0</v>
      </c>
      <c r="E6618" s="18">
        <v>35</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37</v>
      </c>
      <c r="B6619" s="17">
        <v>43562</v>
      </c>
      <c r="C6619" s="18">
        <v>19</v>
      </c>
      <c r="D6619" s="18">
        <v>2</v>
      </c>
      <c r="E6619" s="18">
        <v>17</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38</v>
      </c>
      <c r="B6620" s="17">
        <v>43562</v>
      </c>
      <c r="C6620" s="18">
        <v>3</v>
      </c>
      <c r="D6620" s="18">
        <v>1</v>
      </c>
      <c r="E6620" s="18">
        <v>2</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39</v>
      </c>
      <c r="B6621" s="17">
        <v>43562</v>
      </c>
      <c r="C6621" s="18">
        <v>4</v>
      </c>
      <c r="D6621" s="18">
        <v>1</v>
      </c>
      <c r="E6621" s="18">
        <v>3</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40</v>
      </c>
      <c r="B6622" s="17">
        <v>43562</v>
      </c>
      <c r="C6622" s="18">
        <v>4</v>
      </c>
      <c r="D6622" s="18">
        <v>0</v>
      </c>
      <c r="E6622" s="18">
        <v>0</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41</v>
      </c>
      <c r="B6623" s="17">
        <v>43562</v>
      </c>
      <c r="C6623" s="18">
        <v>81</v>
      </c>
      <c r="D6623" s="18">
        <v>24</v>
      </c>
      <c r="E6623" s="18">
        <v>57</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42</v>
      </c>
      <c r="B6624" s="17">
        <v>43562</v>
      </c>
      <c r="C6624" s="18">
        <v>281</v>
      </c>
      <c r="D6624" s="18">
        <v>29</v>
      </c>
      <c r="E6624" s="18">
        <v>252</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7</v>
      </c>
      <c r="B6627" s="17">
        <v>43563</v>
      </c>
      <c r="C6627" s="18">
        <v>25</v>
      </c>
      <c r="D6627" s="18">
        <v>1</v>
      </c>
      <c r="E6627" s="18">
        <v>24</v>
      </c>
      <c r="F6627" s="9">
        <v>0</v>
      </c>
      <c r="G6627" s="24">
        <f>WEEKNUM(Table1[[#This Row],[DateTime]])</f>
        <v>15</v>
      </c>
      <c r="H6627" s="24">
        <f>Table1[[#This Row],[Week]]+7</f>
        <v>22</v>
      </c>
      <c r="I6627" s="32">
        <f>VLOOKUP(Table1[[#This Row],[WeekName]],LookUp!A:B,2)</f>
        <v>43563</v>
      </c>
      <c r="J6627" s="48">
        <f>MONTH(Table1[[#This Row],[DateTime]])</f>
        <v>4</v>
      </c>
    </row>
    <row r="6628" spans="1:10" x14ac:dyDescent="0.25">
      <c r="A6628" s="15" t="s">
        <v>8</v>
      </c>
      <c r="B6628" s="17">
        <v>43563</v>
      </c>
      <c r="C6628" s="18">
        <v>69</v>
      </c>
      <c r="D6628" s="18">
        <v>6</v>
      </c>
      <c r="E6628" s="18">
        <v>63</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9</v>
      </c>
      <c r="B6629" s="17">
        <v>43563</v>
      </c>
      <c r="C6629" s="18">
        <v>38</v>
      </c>
      <c r="D6629" s="18">
        <v>2</v>
      </c>
      <c r="E6629" s="18">
        <v>36</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11</v>
      </c>
      <c r="B6630" s="17">
        <v>43563</v>
      </c>
      <c r="C6630" s="18">
        <v>13</v>
      </c>
      <c r="D6630" s="18">
        <v>2</v>
      </c>
      <c r="E6630" s="18">
        <v>11</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12</v>
      </c>
      <c r="B6631" s="17">
        <v>43563</v>
      </c>
      <c r="C6631" s="18">
        <v>11</v>
      </c>
      <c r="D6631" s="18">
        <v>0</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13</v>
      </c>
      <c r="B6632" s="17">
        <v>43563</v>
      </c>
      <c r="C6632" s="18">
        <v>4214</v>
      </c>
      <c r="D6632" s="18">
        <v>102</v>
      </c>
      <c r="E6632" s="18">
        <v>4085</v>
      </c>
      <c r="F6632" s="9">
        <v>27</v>
      </c>
      <c r="G6632" s="24">
        <f>WEEKNUM(Table1[[#This Row],[DateTime]])</f>
        <v>15</v>
      </c>
      <c r="H6632" s="24">
        <f>Table1[[#This Row],[Week]]+7</f>
        <v>22</v>
      </c>
      <c r="I6632" s="32">
        <f>VLOOKUP(Table1[[#This Row],[WeekName]],LookUp!A:B,2)</f>
        <v>43563</v>
      </c>
      <c r="J6632" s="48">
        <f>MONTH(Table1[[#This Row],[DateTime]])</f>
        <v>4</v>
      </c>
    </row>
    <row r="6633" spans="1:10" x14ac:dyDescent="0.25">
      <c r="A6633" s="15" t="s">
        <v>48</v>
      </c>
      <c r="B6633" s="17">
        <v>43563</v>
      </c>
      <c r="C6633" s="18">
        <v>328</v>
      </c>
      <c r="D6633" s="18">
        <v>4</v>
      </c>
      <c r="E6633" s="18">
        <v>324</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14</v>
      </c>
      <c r="B6634" s="17">
        <v>43563</v>
      </c>
      <c r="C6634" s="18">
        <v>328</v>
      </c>
      <c r="D6634" s="18">
        <v>0</v>
      </c>
      <c r="E6634" s="18">
        <v>328</v>
      </c>
      <c r="F6634" s="9">
        <v>0</v>
      </c>
      <c r="G6634" s="24">
        <f>WEEKNUM(Table1[[#This Row],[DateTime]])</f>
        <v>15</v>
      </c>
      <c r="H6634" s="24">
        <f>Table1[[#This Row],[Week]]+7</f>
        <v>22</v>
      </c>
      <c r="I6634" s="32">
        <f>VLOOKUP(Table1[[#This Row],[WeekName]],LookUp!A:B,2)</f>
        <v>43563</v>
      </c>
      <c r="J6634" s="48">
        <f>MONTH(Table1[[#This Row],[DateTime]])</f>
        <v>4</v>
      </c>
    </row>
    <row r="6635" spans="1:10" x14ac:dyDescent="0.25">
      <c r="A6635" s="15" t="s">
        <v>17</v>
      </c>
      <c r="B6635" s="17">
        <v>43563</v>
      </c>
      <c r="C6635" s="18">
        <v>215</v>
      </c>
      <c r="D6635" s="18">
        <v>62</v>
      </c>
      <c r="E6635" s="18">
        <v>153</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18</v>
      </c>
      <c r="B6636" s="17">
        <v>43563</v>
      </c>
      <c r="C6636" s="18">
        <v>140</v>
      </c>
      <c r="D6636" s="18">
        <v>6</v>
      </c>
      <c r="E6636" s="18">
        <v>134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21</v>
      </c>
      <c r="B6637" s="17">
        <v>43563</v>
      </c>
      <c r="C6637" s="18">
        <v>13</v>
      </c>
      <c r="D6637" s="18">
        <v>0</v>
      </c>
      <c r="E6637" s="18">
        <v>13</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22</v>
      </c>
      <c r="B6638" s="17">
        <v>43563</v>
      </c>
      <c r="C6638" s="18">
        <v>2</v>
      </c>
      <c r="D6638" s="18">
        <v>0</v>
      </c>
      <c r="E6638" s="18">
        <v>2</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23</v>
      </c>
      <c r="B6639" s="17">
        <v>43563</v>
      </c>
      <c r="C6639" s="18">
        <v>215</v>
      </c>
      <c r="D6639" s="18">
        <v>0</v>
      </c>
      <c r="E6639" s="18">
        <v>215</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24</v>
      </c>
      <c r="B6640" s="17">
        <v>43563</v>
      </c>
      <c r="C6640" s="18">
        <v>1</v>
      </c>
      <c r="D6640" s="18">
        <v>0</v>
      </c>
      <c r="E6640" s="18">
        <v>1</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25</v>
      </c>
      <c r="B6641" s="17">
        <v>43563</v>
      </c>
      <c r="C6641" s="18">
        <v>215</v>
      </c>
      <c r="D6641" s="18">
        <v>0</v>
      </c>
      <c r="E6641" s="18">
        <v>215</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26</v>
      </c>
      <c r="B6642" s="17">
        <v>43563</v>
      </c>
      <c r="C6642" s="18">
        <v>713</v>
      </c>
      <c r="D6642" s="18">
        <v>5</v>
      </c>
      <c r="E6642" s="18">
        <v>708</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27</v>
      </c>
      <c r="B6643" s="17">
        <v>43563</v>
      </c>
      <c r="C6643" s="18">
        <v>1931</v>
      </c>
      <c r="D6643" s="18">
        <v>13</v>
      </c>
      <c r="E6643" s="18">
        <v>1918</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28</v>
      </c>
      <c r="B6644" s="17">
        <v>43563</v>
      </c>
      <c r="C6644" s="18">
        <v>177</v>
      </c>
      <c r="D6644" s="18">
        <v>18</v>
      </c>
      <c r="E6644" s="18">
        <v>159</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29</v>
      </c>
      <c r="B6645" s="17">
        <v>43563</v>
      </c>
      <c r="C6645" s="18">
        <v>28</v>
      </c>
      <c r="D6645" s="18">
        <v>0</v>
      </c>
      <c r="E6645" s="18">
        <v>28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30</v>
      </c>
      <c r="B6646" s="17">
        <v>43563</v>
      </c>
      <c r="C6646" s="18">
        <v>16</v>
      </c>
      <c r="D6646" s="18">
        <v>1</v>
      </c>
      <c r="E6646" s="18">
        <v>15</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31</v>
      </c>
      <c r="B6647" s="17">
        <v>43563</v>
      </c>
      <c r="C6647" s="18">
        <v>17</v>
      </c>
      <c r="D6647" s="18">
        <v>4</v>
      </c>
      <c r="E6647" s="18">
        <v>13</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32</v>
      </c>
      <c r="B6648" s="17">
        <v>43563</v>
      </c>
      <c r="C6648" s="18">
        <v>171</v>
      </c>
      <c r="D6648" s="18">
        <v>15</v>
      </c>
      <c r="E6648" s="18">
        <v>156</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33</v>
      </c>
      <c r="B6649" s="17">
        <v>43563</v>
      </c>
      <c r="C6649" s="18">
        <v>102</v>
      </c>
      <c r="D6649" s="18">
        <v>18</v>
      </c>
      <c r="E6649" s="18">
        <v>84</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34</v>
      </c>
      <c r="B6650" s="17">
        <v>43563</v>
      </c>
      <c r="C6650" s="18">
        <v>90</v>
      </c>
      <c r="D6650" s="18">
        <v>16</v>
      </c>
      <c r="E6650" s="18">
        <v>74</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35</v>
      </c>
      <c r="B6651" s="17">
        <v>43563</v>
      </c>
      <c r="C6651" s="18">
        <v>446</v>
      </c>
      <c r="D6651" s="18">
        <v>16</v>
      </c>
      <c r="E6651" s="18">
        <v>430</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36</v>
      </c>
      <c r="B6652" s="17">
        <v>43563</v>
      </c>
      <c r="C6652" s="18">
        <v>446</v>
      </c>
      <c r="D6652" s="18">
        <v>0</v>
      </c>
      <c r="E6652" s="18">
        <v>446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37</v>
      </c>
      <c r="B6653" s="17">
        <v>43563</v>
      </c>
      <c r="C6653" s="18">
        <v>271</v>
      </c>
      <c r="D6653" s="18">
        <v>32</v>
      </c>
      <c r="E6653" s="18">
        <v>239</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38</v>
      </c>
      <c r="B6654" s="17">
        <v>43563</v>
      </c>
      <c r="C6654" s="18">
        <v>73</v>
      </c>
      <c r="D6654" s="18">
        <v>10</v>
      </c>
      <c r="E6654" s="18">
        <v>63</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39</v>
      </c>
      <c r="B6655" s="17">
        <v>43563</v>
      </c>
      <c r="C6655" s="18">
        <v>70</v>
      </c>
      <c r="D6655" s="18">
        <v>4</v>
      </c>
      <c r="E6655" s="18">
        <v>66</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40</v>
      </c>
      <c r="B6656" s="17">
        <v>43563</v>
      </c>
      <c r="C6656" s="18">
        <v>34</v>
      </c>
      <c r="D6656" s="18">
        <v>0</v>
      </c>
      <c r="E6656" s="18">
        <v>0</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41</v>
      </c>
      <c r="B6657" s="17">
        <v>43563</v>
      </c>
      <c r="C6657" s="18">
        <v>942</v>
      </c>
      <c r="D6657" s="18">
        <v>195</v>
      </c>
      <c r="E6657" s="18">
        <v>747</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42</v>
      </c>
      <c r="B6658" s="17">
        <v>43563</v>
      </c>
      <c r="C6658" s="18">
        <v>4075</v>
      </c>
      <c r="D6658" s="18">
        <v>287</v>
      </c>
      <c r="E6658" s="18">
        <v>3787</v>
      </c>
      <c r="F6658" s="9">
        <v>1</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7</v>
      </c>
      <c r="B6661" s="17">
        <v>43564</v>
      </c>
      <c r="C6661" s="18">
        <v>18</v>
      </c>
      <c r="D6661" s="18">
        <v>0</v>
      </c>
      <c r="E6661" s="18">
        <v>18</v>
      </c>
      <c r="F6661" s="9">
        <v>0</v>
      </c>
      <c r="G6661" s="24">
        <f>WEEKNUM(Table1[[#This Row],[DateTime]])</f>
        <v>15</v>
      </c>
      <c r="H6661" s="24">
        <f>Table1[[#This Row],[Week]]+7</f>
        <v>22</v>
      </c>
      <c r="I6661" s="32">
        <f>VLOOKUP(Table1[[#This Row],[WeekName]],LookUp!A:B,2)</f>
        <v>43563</v>
      </c>
      <c r="J6661" s="48">
        <f>MONTH(Table1[[#This Row],[DateTime]])</f>
        <v>4</v>
      </c>
    </row>
    <row r="6662" spans="1:10" x14ac:dyDescent="0.25">
      <c r="A6662" s="15" t="s">
        <v>8</v>
      </c>
      <c r="B6662" s="17">
        <v>43564</v>
      </c>
      <c r="C6662" s="18">
        <v>66</v>
      </c>
      <c r="D6662" s="18">
        <v>8</v>
      </c>
      <c r="E6662" s="18">
        <v>58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9</v>
      </c>
      <c r="B6663" s="17">
        <v>43564</v>
      </c>
      <c r="C6663" s="18">
        <v>40</v>
      </c>
      <c r="D6663" s="18">
        <v>2</v>
      </c>
      <c r="E6663" s="18">
        <v>38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10</v>
      </c>
      <c r="B6664" s="17">
        <v>43564</v>
      </c>
      <c r="C6664" s="18">
        <v>1</v>
      </c>
      <c r="D6664" s="18">
        <v>1</v>
      </c>
      <c r="E6664" s="18">
        <v>0</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11</v>
      </c>
      <c r="B6665" s="17">
        <v>43564</v>
      </c>
      <c r="C6665" s="18">
        <v>9</v>
      </c>
      <c r="D6665" s="18">
        <v>2</v>
      </c>
      <c r="E6665" s="18">
        <v>7</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12</v>
      </c>
      <c r="B6666" s="17">
        <v>43564</v>
      </c>
      <c r="C6666" s="18">
        <v>6</v>
      </c>
      <c r="D6666" s="18">
        <v>0</v>
      </c>
      <c r="E6666" s="18">
        <v>6</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13</v>
      </c>
      <c r="B6667" s="17">
        <v>43564</v>
      </c>
      <c r="C6667" s="18">
        <v>3624</v>
      </c>
      <c r="D6667" s="18">
        <v>89</v>
      </c>
      <c r="E6667" s="18">
        <v>3505</v>
      </c>
      <c r="F6667" s="9">
        <v>30</v>
      </c>
      <c r="G6667" s="24">
        <f>WEEKNUM(Table1[[#This Row],[DateTime]])</f>
        <v>15</v>
      </c>
      <c r="H6667" s="24">
        <f>Table1[[#This Row],[Week]]+7</f>
        <v>22</v>
      </c>
      <c r="I6667" s="32">
        <f>VLOOKUP(Table1[[#This Row],[WeekName]],LookUp!A:B,2)</f>
        <v>43563</v>
      </c>
      <c r="J6667" s="48">
        <f>MONTH(Table1[[#This Row],[DateTime]])</f>
        <v>4</v>
      </c>
    </row>
    <row r="6668" spans="1:10" x14ac:dyDescent="0.25">
      <c r="A6668" s="15" t="s">
        <v>48</v>
      </c>
      <c r="B6668" s="17">
        <v>43564</v>
      </c>
      <c r="C6668" s="18">
        <v>274</v>
      </c>
      <c r="D6668" s="18">
        <v>2</v>
      </c>
      <c r="E6668" s="18">
        <v>272</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14</v>
      </c>
      <c r="B6669" s="17">
        <v>43564</v>
      </c>
      <c r="C6669" s="18">
        <v>274</v>
      </c>
      <c r="D6669" s="18">
        <v>0</v>
      </c>
      <c r="E6669" s="18">
        <v>274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17</v>
      </c>
      <c r="B6670" s="17">
        <v>43564</v>
      </c>
      <c r="C6670" s="18">
        <v>195</v>
      </c>
      <c r="D6670" s="18">
        <v>44</v>
      </c>
      <c r="E6670" s="18">
        <v>151</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18</v>
      </c>
      <c r="B6671" s="17">
        <v>43564</v>
      </c>
      <c r="C6671" s="18">
        <v>121</v>
      </c>
      <c r="D6671" s="18">
        <v>0</v>
      </c>
      <c r="E6671" s="18">
        <v>121</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21</v>
      </c>
      <c r="B6672" s="17">
        <v>43564</v>
      </c>
      <c r="C6672" s="18">
        <v>30</v>
      </c>
      <c r="D6672" s="18">
        <v>3</v>
      </c>
      <c r="E6672" s="18">
        <v>27</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22</v>
      </c>
      <c r="B6673" s="17">
        <v>43564</v>
      </c>
      <c r="C6673" s="18">
        <v>9</v>
      </c>
      <c r="D6673" s="18">
        <v>0</v>
      </c>
      <c r="E6673" s="18">
        <v>9</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23</v>
      </c>
      <c r="B6674" s="17">
        <v>43564</v>
      </c>
      <c r="C6674" s="18">
        <v>195</v>
      </c>
      <c r="D6674" s="18">
        <v>0</v>
      </c>
      <c r="E6674" s="18">
        <v>195</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25</v>
      </c>
      <c r="B6675" s="17">
        <v>43564</v>
      </c>
      <c r="C6675" s="18">
        <v>195</v>
      </c>
      <c r="D6675" s="18">
        <v>0</v>
      </c>
      <c r="E6675" s="18">
        <v>195</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26</v>
      </c>
      <c r="B6676" s="17">
        <v>43564</v>
      </c>
      <c r="C6676" s="18">
        <v>625</v>
      </c>
      <c r="D6676" s="18">
        <v>12</v>
      </c>
      <c r="E6676" s="18">
        <v>613</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27</v>
      </c>
      <c r="B6677" s="17">
        <v>43564</v>
      </c>
      <c r="C6677" s="18">
        <v>1620</v>
      </c>
      <c r="D6677" s="18">
        <v>11</v>
      </c>
      <c r="E6677" s="18">
        <v>1609</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28</v>
      </c>
      <c r="B6678" s="17">
        <v>43564</v>
      </c>
      <c r="C6678" s="18">
        <v>136</v>
      </c>
      <c r="D6678" s="18">
        <v>11</v>
      </c>
      <c r="E6678" s="18">
        <v>125</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29</v>
      </c>
      <c r="B6679" s="17">
        <v>43564</v>
      </c>
      <c r="C6679" s="18">
        <v>22</v>
      </c>
      <c r="D6679" s="18">
        <v>0</v>
      </c>
      <c r="E6679" s="18">
        <v>22</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30</v>
      </c>
      <c r="B6680" s="17">
        <v>43564</v>
      </c>
      <c r="C6680" s="18">
        <v>24</v>
      </c>
      <c r="D6680" s="18">
        <v>0</v>
      </c>
      <c r="E6680" s="18">
        <v>24</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31</v>
      </c>
      <c r="B6681" s="17">
        <v>43564</v>
      </c>
      <c r="C6681" s="18">
        <v>12</v>
      </c>
      <c r="D6681" s="18">
        <v>2</v>
      </c>
      <c r="E6681" s="18">
        <v>10</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32</v>
      </c>
      <c r="B6682" s="17">
        <v>43564</v>
      </c>
      <c r="C6682" s="18">
        <v>148</v>
      </c>
      <c r="D6682" s="18">
        <v>10</v>
      </c>
      <c r="E6682" s="18">
        <v>138</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33</v>
      </c>
      <c r="B6683" s="17">
        <v>43564</v>
      </c>
      <c r="C6683" s="18">
        <v>62</v>
      </c>
      <c r="D6683" s="18">
        <v>14</v>
      </c>
      <c r="E6683" s="18">
        <v>48</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34</v>
      </c>
      <c r="B6684" s="17">
        <v>43564</v>
      </c>
      <c r="C6684" s="18">
        <v>88</v>
      </c>
      <c r="D6684" s="18">
        <v>11</v>
      </c>
      <c r="E6684" s="18">
        <v>77</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35</v>
      </c>
      <c r="B6685" s="17">
        <v>43564</v>
      </c>
      <c r="C6685" s="18">
        <v>377</v>
      </c>
      <c r="D6685" s="18">
        <v>20</v>
      </c>
      <c r="E6685" s="18">
        <v>357</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36</v>
      </c>
      <c r="B6686" s="17">
        <v>43564</v>
      </c>
      <c r="C6686" s="18">
        <v>377</v>
      </c>
      <c r="D6686" s="18">
        <v>0</v>
      </c>
      <c r="E6686" s="18">
        <v>377</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37</v>
      </c>
      <c r="B6687" s="17">
        <v>43564</v>
      </c>
      <c r="C6687" s="18">
        <v>267</v>
      </c>
      <c r="D6687" s="18">
        <v>28</v>
      </c>
      <c r="E6687" s="18">
        <v>239</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38</v>
      </c>
      <c r="B6688" s="17">
        <v>43564</v>
      </c>
      <c r="C6688" s="18">
        <v>93</v>
      </c>
      <c r="D6688" s="18">
        <v>16</v>
      </c>
      <c r="E6688" s="18">
        <v>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39</v>
      </c>
      <c r="B6689" s="17">
        <v>43564</v>
      </c>
      <c r="C6689" s="18">
        <v>79</v>
      </c>
      <c r="D6689" s="18">
        <v>6</v>
      </c>
      <c r="E6689" s="18">
        <v>73</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40</v>
      </c>
      <c r="B6690" s="17">
        <v>43564</v>
      </c>
      <c r="C6690" s="18">
        <v>32</v>
      </c>
      <c r="D6690" s="18">
        <v>0</v>
      </c>
      <c r="E6690" s="18">
        <v>0</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41</v>
      </c>
      <c r="B6691" s="17">
        <v>43564</v>
      </c>
      <c r="C6691" s="18">
        <v>834</v>
      </c>
      <c r="D6691" s="18">
        <v>176</v>
      </c>
      <c r="E6691" s="18">
        <v>658</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42</v>
      </c>
      <c r="B6692" s="17">
        <v>43564</v>
      </c>
      <c r="C6692" s="18">
        <v>3498</v>
      </c>
      <c r="D6692" s="18">
        <v>264</v>
      </c>
      <c r="E6692" s="18">
        <v>3234</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7</v>
      </c>
      <c r="B6695" s="17">
        <v>43565</v>
      </c>
      <c r="C6695" s="18">
        <v>12</v>
      </c>
      <c r="D6695" s="18">
        <v>3</v>
      </c>
      <c r="E6695" s="18">
        <v>9</v>
      </c>
      <c r="F6695" s="9">
        <v>0</v>
      </c>
      <c r="G6695" s="24">
        <f>WEEKNUM(Table1[[#This Row],[DateTime]])</f>
        <v>15</v>
      </c>
      <c r="H6695" s="24">
        <f>Table1[[#This Row],[Week]]+7</f>
        <v>22</v>
      </c>
      <c r="I6695" s="32">
        <f>VLOOKUP(Table1[[#This Row],[WeekName]],LookUp!A:B,2)</f>
        <v>43563</v>
      </c>
      <c r="J6695" s="48">
        <f>MONTH(Table1[[#This Row],[DateTime]])</f>
        <v>4</v>
      </c>
    </row>
    <row r="6696" spans="1:10" x14ac:dyDescent="0.25">
      <c r="A6696" s="15" t="s">
        <v>8</v>
      </c>
      <c r="B6696" s="17">
        <v>43565</v>
      </c>
      <c r="C6696" s="18">
        <v>60</v>
      </c>
      <c r="D6696" s="18">
        <v>4</v>
      </c>
      <c r="E6696" s="18">
        <v>56</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9</v>
      </c>
      <c r="B6697" s="17">
        <v>43565</v>
      </c>
      <c r="C6697" s="18">
        <v>44</v>
      </c>
      <c r="D6697" s="18">
        <v>1</v>
      </c>
      <c r="E6697" s="18">
        <v>43</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11</v>
      </c>
      <c r="B6698" s="17">
        <v>43565</v>
      </c>
      <c r="C6698" s="18">
        <v>8</v>
      </c>
      <c r="D6698" s="18">
        <v>0</v>
      </c>
      <c r="E6698" s="18">
        <v>8</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12</v>
      </c>
      <c r="B6699" s="17">
        <v>43565</v>
      </c>
      <c r="C6699" s="18">
        <v>8</v>
      </c>
      <c r="D6699" s="18">
        <v>1</v>
      </c>
      <c r="E6699" s="18">
        <v>7</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13</v>
      </c>
      <c r="B6700" s="17">
        <v>43565</v>
      </c>
      <c r="C6700" s="18">
        <v>3292</v>
      </c>
      <c r="D6700" s="18">
        <v>94</v>
      </c>
      <c r="E6700" s="18">
        <v>3172</v>
      </c>
      <c r="F6700" s="9">
        <v>26</v>
      </c>
      <c r="G6700" s="24">
        <f>WEEKNUM(Table1[[#This Row],[DateTime]])</f>
        <v>15</v>
      </c>
      <c r="H6700" s="24">
        <f>Table1[[#This Row],[Week]]+7</f>
        <v>22</v>
      </c>
      <c r="I6700" s="32">
        <f>VLOOKUP(Table1[[#This Row],[WeekName]],LookUp!A:B,2)</f>
        <v>43563</v>
      </c>
      <c r="J6700" s="48">
        <f>MONTH(Table1[[#This Row],[DateTime]])</f>
        <v>4</v>
      </c>
    </row>
    <row r="6701" spans="1:10" x14ac:dyDescent="0.25">
      <c r="A6701" s="15" t="s">
        <v>48</v>
      </c>
      <c r="B6701" s="17">
        <v>43565</v>
      </c>
      <c r="C6701" s="18">
        <v>258</v>
      </c>
      <c r="D6701" s="18">
        <v>3</v>
      </c>
      <c r="E6701" s="18">
        <v>255</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14</v>
      </c>
      <c r="B6702" s="17">
        <v>43565</v>
      </c>
      <c r="C6702" s="18">
        <v>258</v>
      </c>
      <c r="D6702" s="18">
        <v>0</v>
      </c>
      <c r="E6702" s="18">
        <v>258</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17</v>
      </c>
      <c r="B6703" s="17">
        <v>43565</v>
      </c>
      <c r="C6703" s="18">
        <v>131</v>
      </c>
      <c r="D6703" s="18">
        <v>30</v>
      </c>
      <c r="E6703" s="18">
        <v>101</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18</v>
      </c>
      <c r="B6704" s="17">
        <v>43565</v>
      </c>
      <c r="C6704" s="18">
        <v>95</v>
      </c>
      <c r="D6704" s="18">
        <v>0</v>
      </c>
      <c r="E6704" s="18">
        <v>95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21</v>
      </c>
      <c r="B6705" s="17">
        <v>43565</v>
      </c>
      <c r="C6705" s="18">
        <v>6</v>
      </c>
      <c r="D6705" s="18">
        <v>2</v>
      </c>
      <c r="E6705" s="18">
        <v>4</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23</v>
      </c>
      <c r="B6706" s="17">
        <v>43565</v>
      </c>
      <c r="C6706" s="18">
        <v>131</v>
      </c>
      <c r="D6706" s="18">
        <v>0</v>
      </c>
      <c r="E6706" s="18">
        <v>131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25</v>
      </c>
      <c r="B6707" s="17">
        <v>43565</v>
      </c>
      <c r="C6707" s="18">
        <v>131</v>
      </c>
      <c r="D6707" s="18">
        <v>0</v>
      </c>
      <c r="E6707" s="18">
        <v>131</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26</v>
      </c>
      <c r="B6708" s="17">
        <v>43565</v>
      </c>
      <c r="C6708" s="18">
        <v>574</v>
      </c>
      <c r="D6708" s="18">
        <v>7</v>
      </c>
      <c r="E6708" s="18">
        <v>567</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27</v>
      </c>
      <c r="B6709" s="17">
        <v>43565</v>
      </c>
      <c r="C6709" s="18">
        <v>1479</v>
      </c>
      <c r="D6709" s="18">
        <v>5</v>
      </c>
      <c r="E6709" s="18">
        <v>1474</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28</v>
      </c>
      <c r="B6710" s="17">
        <v>43565</v>
      </c>
      <c r="C6710" s="18">
        <v>117</v>
      </c>
      <c r="D6710" s="18">
        <v>15</v>
      </c>
      <c r="E6710" s="18">
        <v>102</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29</v>
      </c>
      <c r="B6711" s="17">
        <v>43565</v>
      </c>
      <c r="C6711" s="18">
        <v>29</v>
      </c>
      <c r="D6711" s="18">
        <v>0</v>
      </c>
      <c r="E6711" s="18">
        <v>29</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30</v>
      </c>
      <c r="B6712" s="17">
        <v>43565</v>
      </c>
      <c r="C6712" s="18">
        <v>18</v>
      </c>
      <c r="D6712" s="18">
        <v>0</v>
      </c>
      <c r="E6712" s="18">
        <v>18</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31</v>
      </c>
      <c r="B6713" s="17">
        <v>43565</v>
      </c>
      <c r="C6713" s="18">
        <v>7</v>
      </c>
      <c r="D6713" s="18">
        <v>0</v>
      </c>
      <c r="E6713" s="18">
        <v>7</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32</v>
      </c>
      <c r="B6714" s="17">
        <v>43565</v>
      </c>
      <c r="C6714" s="18">
        <v>122</v>
      </c>
      <c r="D6714" s="18">
        <v>3</v>
      </c>
      <c r="E6714" s="18">
        <v>119</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33</v>
      </c>
      <c r="B6715" s="17">
        <v>43565</v>
      </c>
      <c r="C6715" s="18">
        <v>55</v>
      </c>
      <c r="D6715" s="18">
        <v>12</v>
      </c>
      <c r="E6715" s="18">
        <v>43</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34</v>
      </c>
      <c r="B6716" s="17">
        <v>43565</v>
      </c>
      <c r="C6716" s="18">
        <v>60</v>
      </c>
      <c r="D6716" s="18">
        <v>10</v>
      </c>
      <c r="E6716" s="18">
        <v>50</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35</v>
      </c>
      <c r="B6717" s="17">
        <v>43565</v>
      </c>
      <c r="C6717" s="18">
        <v>328</v>
      </c>
      <c r="D6717" s="18">
        <v>20</v>
      </c>
      <c r="E6717" s="18">
        <v>308</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36</v>
      </c>
      <c r="B6718" s="17">
        <v>43565</v>
      </c>
      <c r="C6718" s="18">
        <v>328</v>
      </c>
      <c r="D6718" s="18">
        <v>0</v>
      </c>
      <c r="E6718" s="18">
        <v>328</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37</v>
      </c>
      <c r="B6719" s="17">
        <v>43565</v>
      </c>
      <c r="C6719" s="18">
        <v>256</v>
      </c>
      <c r="D6719" s="18">
        <v>25</v>
      </c>
      <c r="E6719" s="18">
        <v>231</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38</v>
      </c>
      <c r="B6720" s="17">
        <v>43565</v>
      </c>
      <c r="C6720" s="18">
        <v>69</v>
      </c>
      <c r="D6720" s="18">
        <v>13</v>
      </c>
      <c r="E6720" s="18">
        <v>56</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39</v>
      </c>
      <c r="B6721" s="17">
        <v>43565</v>
      </c>
      <c r="C6721" s="18">
        <v>56</v>
      </c>
      <c r="D6721" s="18">
        <v>8</v>
      </c>
      <c r="E6721" s="18">
        <v>48</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40</v>
      </c>
      <c r="B6722" s="17">
        <v>43565</v>
      </c>
      <c r="C6722" s="18">
        <v>17</v>
      </c>
      <c r="D6722" s="18">
        <v>0</v>
      </c>
      <c r="E6722" s="18">
        <v>0</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41</v>
      </c>
      <c r="B6723" s="17">
        <v>43565</v>
      </c>
      <c r="C6723" s="18">
        <v>735</v>
      </c>
      <c r="D6723" s="18">
        <v>173</v>
      </c>
      <c r="E6723" s="18">
        <v>562</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42</v>
      </c>
      <c r="B6724" s="17">
        <v>43565</v>
      </c>
      <c r="C6724" s="18">
        <v>3167</v>
      </c>
      <c r="D6724" s="18">
        <v>230</v>
      </c>
      <c r="E6724" s="18">
        <v>2937</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7</v>
      </c>
      <c r="B6727" s="17">
        <v>43566</v>
      </c>
      <c r="C6727" s="18">
        <v>23</v>
      </c>
      <c r="D6727" s="18">
        <v>1</v>
      </c>
      <c r="E6727" s="18">
        <v>22</v>
      </c>
      <c r="F6727" s="9">
        <v>0</v>
      </c>
      <c r="G6727" s="24">
        <f>WEEKNUM(Table1[[#This Row],[DateTime]])</f>
        <v>15</v>
      </c>
      <c r="H6727" s="24">
        <f>Table1[[#This Row],[Week]]+7</f>
        <v>22</v>
      </c>
      <c r="I6727" s="32">
        <f>VLOOKUP(Table1[[#This Row],[WeekName]],LookUp!A:B,2)</f>
        <v>43563</v>
      </c>
      <c r="J6727" s="48">
        <f>MONTH(Table1[[#This Row],[DateTime]])</f>
        <v>4</v>
      </c>
    </row>
    <row r="6728" spans="1:10" x14ac:dyDescent="0.25">
      <c r="A6728" s="15" t="s">
        <v>8</v>
      </c>
      <c r="B6728" s="17">
        <v>43566</v>
      </c>
      <c r="C6728" s="18">
        <v>61</v>
      </c>
      <c r="D6728" s="18">
        <v>6</v>
      </c>
      <c r="E6728" s="18">
        <v>55</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9</v>
      </c>
      <c r="B6729" s="17">
        <v>43566</v>
      </c>
      <c r="C6729" s="18">
        <v>32</v>
      </c>
      <c r="D6729" s="18">
        <v>1</v>
      </c>
      <c r="E6729" s="18">
        <v>31</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10</v>
      </c>
      <c r="B6730" s="17">
        <v>43566</v>
      </c>
      <c r="C6730" s="18">
        <v>1</v>
      </c>
      <c r="D6730" s="18">
        <v>0</v>
      </c>
      <c r="E6730" s="18">
        <v>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11</v>
      </c>
      <c r="B6731" s="17">
        <v>43566</v>
      </c>
      <c r="C6731" s="18">
        <v>12</v>
      </c>
      <c r="D6731" s="18">
        <v>1</v>
      </c>
      <c r="E6731" s="18">
        <v>11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12</v>
      </c>
      <c r="B6732" s="17">
        <v>43566</v>
      </c>
      <c r="C6732" s="18">
        <v>10</v>
      </c>
      <c r="D6732" s="18">
        <v>0</v>
      </c>
      <c r="E6732" s="18">
        <v>10</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13</v>
      </c>
      <c r="B6733" s="17">
        <v>43566</v>
      </c>
      <c r="C6733" s="18">
        <v>3174</v>
      </c>
      <c r="D6733" s="18">
        <v>95</v>
      </c>
      <c r="E6733" s="18">
        <v>3049</v>
      </c>
      <c r="F6733" s="9">
        <v>30</v>
      </c>
      <c r="G6733" s="24">
        <f>WEEKNUM(Table1[[#This Row],[DateTime]])</f>
        <v>15</v>
      </c>
      <c r="H6733" s="24">
        <f>Table1[[#This Row],[Week]]+7</f>
        <v>22</v>
      </c>
      <c r="I6733" s="32">
        <f>VLOOKUP(Table1[[#This Row],[WeekName]],LookUp!A:B,2)</f>
        <v>43563</v>
      </c>
      <c r="J6733" s="48">
        <f>MONTH(Table1[[#This Row],[DateTime]])</f>
        <v>4</v>
      </c>
    </row>
    <row r="6734" spans="1:10" x14ac:dyDescent="0.25">
      <c r="A6734" s="15" t="s">
        <v>48</v>
      </c>
      <c r="B6734" s="17">
        <v>43566</v>
      </c>
      <c r="C6734" s="18">
        <v>248</v>
      </c>
      <c r="D6734" s="18">
        <v>2</v>
      </c>
      <c r="E6734" s="18">
        <v>246</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14</v>
      </c>
      <c r="B6735" s="17">
        <v>43566</v>
      </c>
      <c r="C6735" s="18">
        <v>248</v>
      </c>
      <c r="D6735" s="18">
        <v>0</v>
      </c>
      <c r="E6735" s="18">
        <v>248</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17</v>
      </c>
      <c r="B6736" s="17">
        <v>43566</v>
      </c>
      <c r="C6736" s="18">
        <v>151</v>
      </c>
      <c r="D6736" s="18">
        <v>37</v>
      </c>
      <c r="E6736" s="18">
        <v>114</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18</v>
      </c>
      <c r="B6737" s="17">
        <v>43566</v>
      </c>
      <c r="C6737" s="18">
        <v>96</v>
      </c>
      <c r="D6737" s="18">
        <v>4</v>
      </c>
      <c r="E6737" s="18">
        <v>92</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21</v>
      </c>
      <c r="B6738" s="17">
        <v>43566</v>
      </c>
      <c r="C6738" s="18">
        <v>18</v>
      </c>
      <c r="D6738" s="18">
        <v>2</v>
      </c>
      <c r="E6738" s="18">
        <v>16</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22</v>
      </c>
      <c r="B6739" s="17">
        <v>43566</v>
      </c>
      <c r="C6739" s="18">
        <v>2</v>
      </c>
      <c r="D6739" s="18">
        <v>0</v>
      </c>
      <c r="E6739" s="18">
        <v>2</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23</v>
      </c>
      <c r="B6740" s="17">
        <v>43566</v>
      </c>
      <c r="C6740" s="18">
        <v>151</v>
      </c>
      <c r="D6740" s="18">
        <v>0</v>
      </c>
      <c r="E6740" s="18">
        <v>151</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24</v>
      </c>
      <c r="B6741" s="17">
        <v>43566</v>
      </c>
      <c r="C6741" s="18">
        <v>1</v>
      </c>
      <c r="D6741" s="18">
        <v>0</v>
      </c>
      <c r="E6741" s="18">
        <v>1</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25</v>
      </c>
      <c r="B6742" s="17">
        <v>43566</v>
      </c>
      <c r="C6742" s="18">
        <v>151</v>
      </c>
      <c r="D6742" s="18">
        <v>0</v>
      </c>
      <c r="E6742" s="18">
        <v>151</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26</v>
      </c>
      <c r="B6743" s="17">
        <v>43566</v>
      </c>
      <c r="C6743" s="18">
        <v>506</v>
      </c>
      <c r="D6743" s="18">
        <v>17</v>
      </c>
      <c r="E6743" s="18">
        <v>489</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27</v>
      </c>
      <c r="B6744" s="17">
        <v>43566</v>
      </c>
      <c r="C6744" s="18">
        <v>1399</v>
      </c>
      <c r="D6744" s="18">
        <v>13</v>
      </c>
      <c r="E6744" s="18">
        <v>1386</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28</v>
      </c>
      <c r="B6745" s="17">
        <v>43566</v>
      </c>
      <c r="C6745" s="18">
        <v>131</v>
      </c>
      <c r="D6745" s="18">
        <v>11</v>
      </c>
      <c r="E6745" s="18">
        <v>120</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29</v>
      </c>
      <c r="B6746" s="17">
        <v>43566</v>
      </c>
      <c r="C6746" s="18">
        <v>26</v>
      </c>
      <c r="D6746" s="18">
        <v>2</v>
      </c>
      <c r="E6746" s="18">
        <v>24</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30</v>
      </c>
      <c r="B6747" s="17">
        <v>43566</v>
      </c>
      <c r="C6747" s="18">
        <v>20</v>
      </c>
      <c r="D6747" s="18">
        <v>0</v>
      </c>
      <c r="E6747" s="18">
        <v>20</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31</v>
      </c>
      <c r="B6748" s="17">
        <v>43566</v>
      </c>
      <c r="C6748" s="18">
        <v>8</v>
      </c>
      <c r="D6748" s="18">
        <v>0</v>
      </c>
      <c r="E6748" s="18">
        <v>8</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32</v>
      </c>
      <c r="B6749" s="17">
        <v>43566</v>
      </c>
      <c r="C6749" s="18">
        <v>119</v>
      </c>
      <c r="D6749" s="18">
        <v>4</v>
      </c>
      <c r="E6749" s="18">
        <v>115</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33</v>
      </c>
      <c r="B6750" s="17">
        <v>43566</v>
      </c>
      <c r="C6750" s="18">
        <v>49</v>
      </c>
      <c r="D6750" s="18">
        <v>11</v>
      </c>
      <c r="E6750" s="18">
        <v>38</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34</v>
      </c>
      <c r="B6751" s="17">
        <v>43566</v>
      </c>
      <c r="C6751" s="18">
        <v>80</v>
      </c>
      <c r="D6751" s="18">
        <v>15</v>
      </c>
      <c r="E6751" s="18">
        <v>65</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35</v>
      </c>
      <c r="B6752" s="17">
        <v>43566</v>
      </c>
      <c r="C6752" s="18">
        <v>333</v>
      </c>
      <c r="D6752" s="18">
        <v>11</v>
      </c>
      <c r="E6752" s="18">
        <v>322</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36</v>
      </c>
      <c r="B6753" s="17">
        <v>43566</v>
      </c>
      <c r="C6753" s="18">
        <v>333</v>
      </c>
      <c r="D6753" s="18">
        <v>0</v>
      </c>
      <c r="E6753" s="18">
        <v>333</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37</v>
      </c>
      <c r="B6754" s="17">
        <v>43566</v>
      </c>
      <c r="C6754" s="18">
        <v>227</v>
      </c>
      <c r="D6754" s="18">
        <v>29</v>
      </c>
      <c r="E6754" s="18">
        <v>198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38</v>
      </c>
      <c r="B6755" s="17">
        <v>43566</v>
      </c>
      <c r="C6755" s="18">
        <v>58</v>
      </c>
      <c r="D6755" s="18">
        <v>10</v>
      </c>
      <c r="E6755" s="18">
        <v>48</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39</v>
      </c>
      <c r="B6756" s="17">
        <v>43566</v>
      </c>
      <c r="C6756" s="18">
        <v>48</v>
      </c>
      <c r="D6756" s="18">
        <v>7</v>
      </c>
      <c r="E6756" s="18">
        <v>41</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40</v>
      </c>
      <c r="B6757" s="17">
        <v>43566</v>
      </c>
      <c r="C6757" s="18">
        <v>35</v>
      </c>
      <c r="D6757" s="18">
        <v>0</v>
      </c>
      <c r="E6757" s="18">
        <v>0</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41</v>
      </c>
      <c r="B6758" s="17">
        <v>43566</v>
      </c>
      <c r="C6758" s="18">
        <v>741</v>
      </c>
      <c r="D6758" s="18">
        <v>152</v>
      </c>
      <c r="E6758" s="18">
        <v>589</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42</v>
      </c>
      <c r="B6759" s="17">
        <v>43566</v>
      </c>
      <c r="C6759" s="18">
        <v>3044</v>
      </c>
      <c r="D6759" s="18">
        <v>260</v>
      </c>
      <c r="E6759" s="18">
        <v>2784</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7</v>
      </c>
      <c r="B6762" s="17">
        <v>43567</v>
      </c>
      <c r="C6762" s="18">
        <v>10</v>
      </c>
      <c r="D6762" s="18">
        <v>0</v>
      </c>
      <c r="E6762" s="18">
        <v>10</v>
      </c>
      <c r="F6762" s="9">
        <v>0</v>
      </c>
      <c r="G6762" s="24">
        <f>WEEKNUM(Table1[[#This Row],[DateTime]])</f>
        <v>15</v>
      </c>
      <c r="H6762" s="24">
        <f>Table1[[#This Row],[Week]]+7</f>
        <v>22</v>
      </c>
      <c r="I6762" s="32">
        <f>VLOOKUP(Table1[[#This Row],[WeekName]],LookUp!A:B,2)</f>
        <v>43563</v>
      </c>
      <c r="J6762" s="48">
        <f>MONTH(Table1[[#This Row],[DateTime]])</f>
        <v>4</v>
      </c>
    </row>
    <row r="6763" spans="1:10" x14ac:dyDescent="0.25">
      <c r="A6763" s="15" t="s">
        <v>8</v>
      </c>
      <c r="B6763" s="17">
        <v>43567</v>
      </c>
      <c r="C6763" s="18">
        <v>35</v>
      </c>
      <c r="D6763" s="18">
        <v>6</v>
      </c>
      <c r="E6763" s="18">
        <v>29</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9</v>
      </c>
      <c r="B6764" s="17">
        <v>43567</v>
      </c>
      <c r="C6764" s="18">
        <v>19</v>
      </c>
      <c r="D6764" s="18">
        <v>0</v>
      </c>
      <c r="E6764" s="18">
        <v>19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10</v>
      </c>
      <c r="B6765" s="17">
        <v>43567</v>
      </c>
      <c r="C6765" s="18">
        <v>2</v>
      </c>
      <c r="D6765" s="18">
        <v>0</v>
      </c>
      <c r="E6765" s="18">
        <v>2</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11</v>
      </c>
      <c r="B6766" s="17">
        <v>43567</v>
      </c>
      <c r="C6766" s="18">
        <v>12</v>
      </c>
      <c r="D6766" s="18">
        <v>1</v>
      </c>
      <c r="E6766" s="18">
        <v>11</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12</v>
      </c>
      <c r="B6767" s="17">
        <v>43567</v>
      </c>
      <c r="C6767" s="18">
        <v>9</v>
      </c>
      <c r="D6767" s="18">
        <v>0</v>
      </c>
      <c r="E6767" s="18">
        <v>9</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13</v>
      </c>
      <c r="B6768" s="17">
        <v>43567</v>
      </c>
      <c r="C6768" s="18">
        <v>2828</v>
      </c>
      <c r="D6768" s="18">
        <v>80</v>
      </c>
      <c r="E6768" s="18">
        <v>2716</v>
      </c>
      <c r="F6768" s="9">
        <v>32</v>
      </c>
      <c r="G6768" s="24">
        <f>WEEKNUM(Table1[[#This Row],[DateTime]])</f>
        <v>15</v>
      </c>
      <c r="H6768" s="24">
        <f>Table1[[#This Row],[Week]]+7</f>
        <v>22</v>
      </c>
      <c r="I6768" s="32">
        <f>VLOOKUP(Table1[[#This Row],[WeekName]],LookUp!A:B,2)</f>
        <v>43563</v>
      </c>
      <c r="J6768" s="48">
        <f>MONTH(Table1[[#This Row],[DateTime]])</f>
        <v>4</v>
      </c>
    </row>
    <row r="6769" spans="1:10" x14ac:dyDescent="0.25">
      <c r="A6769" s="15" t="s">
        <v>48</v>
      </c>
      <c r="B6769" s="17">
        <v>43567</v>
      </c>
      <c r="C6769" s="18">
        <v>235</v>
      </c>
      <c r="D6769" s="18">
        <v>1</v>
      </c>
      <c r="E6769" s="18">
        <v>234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14</v>
      </c>
      <c r="B6770" s="17">
        <v>43567</v>
      </c>
      <c r="C6770" s="18">
        <v>235</v>
      </c>
      <c r="D6770" s="18">
        <v>0</v>
      </c>
      <c r="E6770" s="18">
        <v>235</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17</v>
      </c>
      <c r="B6771" s="17">
        <v>43567</v>
      </c>
      <c r="C6771" s="18">
        <v>135</v>
      </c>
      <c r="D6771" s="18">
        <v>27</v>
      </c>
      <c r="E6771" s="18">
        <v>108</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18</v>
      </c>
      <c r="B6772" s="17">
        <v>43567</v>
      </c>
      <c r="C6772" s="18">
        <v>94</v>
      </c>
      <c r="D6772" s="18">
        <v>1</v>
      </c>
      <c r="E6772" s="18">
        <v>93</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21</v>
      </c>
      <c r="B6773" s="17">
        <v>43567</v>
      </c>
      <c r="C6773" s="18">
        <v>14</v>
      </c>
      <c r="D6773" s="18">
        <v>2</v>
      </c>
      <c r="E6773" s="18">
        <v>12</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22</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23</v>
      </c>
      <c r="B6775" s="17">
        <v>43567</v>
      </c>
      <c r="C6775" s="18">
        <v>135</v>
      </c>
      <c r="D6775" s="18">
        <v>0</v>
      </c>
      <c r="E6775" s="18">
        <v>135</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24</v>
      </c>
      <c r="B6776" s="17">
        <v>43567</v>
      </c>
      <c r="C6776" s="18">
        <v>2</v>
      </c>
      <c r="D6776" s="18">
        <v>0</v>
      </c>
      <c r="E6776" s="18">
        <v>2</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25</v>
      </c>
      <c r="B6777" s="17">
        <v>43567</v>
      </c>
      <c r="C6777" s="18">
        <v>135</v>
      </c>
      <c r="D6777" s="18">
        <v>0</v>
      </c>
      <c r="E6777" s="18">
        <v>135</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26</v>
      </c>
      <c r="B6778" s="17">
        <v>43567</v>
      </c>
      <c r="C6778" s="18">
        <v>508</v>
      </c>
      <c r="D6778" s="18">
        <v>4</v>
      </c>
      <c r="E6778" s="18">
        <v>504</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27</v>
      </c>
      <c r="B6779" s="17">
        <v>43567</v>
      </c>
      <c r="C6779" s="18">
        <v>1229</v>
      </c>
      <c r="D6779" s="18">
        <v>9</v>
      </c>
      <c r="E6779" s="18">
        <v>1220</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28</v>
      </c>
      <c r="B6780" s="17">
        <v>43567</v>
      </c>
      <c r="C6780" s="18">
        <v>110</v>
      </c>
      <c r="D6780" s="18">
        <v>12</v>
      </c>
      <c r="E6780" s="18">
        <v>98</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29</v>
      </c>
      <c r="B6781" s="17">
        <v>43567</v>
      </c>
      <c r="C6781" s="18">
        <v>24</v>
      </c>
      <c r="D6781" s="18">
        <v>2</v>
      </c>
      <c r="E6781" s="18">
        <v>22</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30</v>
      </c>
      <c r="B6782" s="17">
        <v>43567</v>
      </c>
      <c r="C6782" s="18">
        <v>19</v>
      </c>
      <c r="D6782" s="18">
        <v>0</v>
      </c>
      <c r="E6782" s="18">
        <v>19</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31</v>
      </c>
      <c r="B6783" s="17">
        <v>43567</v>
      </c>
      <c r="C6783" s="18">
        <v>7</v>
      </c>
      <c r="D6783" s="18">
        <v>0</v>
      </c>
      <c r="E6783" s="18">
        <v>7</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32</v>
      </c>
      <c r="B6784" s="17">
        <v>43567</v>
      </c>
      <c r="C6784" s="18">
        <v>117</v>
      </c>
      <c r="D6784" s="18">
        <v>7</v>
      </c>
      <c r="E6784" s="18">
        <v>110</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33</v>
      </c>
      <c r="B6785" s="17">
        <v>43567</v>
      </c>
      <c r="C6785" s="18">
        <v>45</v>
      </c>
      <c r="D6785" s="18">
        <v>3</v>
      </c>
      <c r="E6785" s="18">
        <v>42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34</v>
      </c>
      <c r="B6786" s="17">
        <v>43567</v>
      </c>
      <c r="C6786" s="18">
        <v>75</v>
      </c>
      <c r="D6786" s="18">
        <v>15</v>
      </c>
      <c r="E6786" s="18">
        <v>60</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35</v>
      </c>
      <c r="B6787" s="17">
        <v>43567</v>
      </c>
      <c r="C6787" s="18">
        <v>310</v>
      </c>
      <c r="D6787" s="18">
        <v>22</v>
      </c>
      <c r="E6787" s="18">
        <v>288</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36</v>
      </c>
      <c r="B6788" s="17">
        <v>43567</v>
      </c>
      <c r="C6788" s="18">
        <v>310</v>
      </c>
      <c r="D6788" s="18">
        <v>0</v>
      </c>
      <c r="E6788" s="18">
        <v>310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37</v>
      </c>
      <c r="B6789" s="17">
        <v>43567</v>
      </c>
      <c r="C6789" s="18">
        <v>204</v>
      </c>
      <c r="D6789" s="18">
        <v>15</v>
      </c>
      <c r="E6789" s="18">
        <v>189</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38</v>
      </c>
      <c r="B6790" s="17">
        <v>43567</v>
      </c>
      <c r="C6790" s="18">
        <v>57</v>
      </c>
      <c r="D6790" s="18">
        <v>12</v>
      </c>
      <c r="E6790" s="18">
        <v>45</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39</v>
      </c>
      <c r="B6791" s="17">
        <v>43567</v>
      </c>
      <c r="C6791" s="18">
        <v>51</v>
      </c>
      <c r="D6791" s="18">
        <v>1</v>
      </c>
      <c r="E6791" s="18">
        <v>50</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40</v>
      </c>
      <c r="B6792" s="17">
        <v>43567</v>
      </c>
      <c r="C6792" s="18">
        <v>17</v>
      </c>
      <c r="D6792" s="18">
        <v>0</v>
      </c>
      <c r="E6792" s="18">
        <v>0</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41</v>
      </c>
      <c r="B6793" s="17">
        <v>43567</v>
      </c>
      <c r="C6793" s="18">
        <v>631</v>
      </c>
      <c r="D6793" s="18">
        <v>147</v>
      </c>
      <c r="E6793" s="18">
        <v>484</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42</v>
      </c>
      <c r="B6794" s="17">
        <v>43567</v>
      </c>
      <c r="C6794" s="18">
        <v>2712</v>
      </c>
      <c r="D6794" s="18">
        <v>194</v>
      </c>
      <c r="E6794" s="18">
        <v>2518</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7</v>
      </c>
      <c r="B6797" s="17">
        <v>43568</v>
      </c>
      <c r="C6797" s="18">
        <v>6</v>
      </c>
      <c r="D6797" s="18">
        <v>0</v>
      </c>
      <c r="E6797" s="18">
        <v>6</v>
      </c>
      <c r="F6797" s="9">
        <v>0</v>
      </c>
      <c r="G6797" s="24">
        <f>WEEKNUM(Table1[[#This Row],[DateTime]])</f>
        <v>15</v>
      </c>
      <c r="H6797" s="24">
        <f>Table1[[#This Row],[Week]]+7</f>
        <v>22</v>
      </c>
      <c r="I6797" s="32">
        <f>VLOOKUP(Table1[[#This Row],[WeekName]],LookUp!A:B,2)</f>
        <v>43563</v>
      </c>
      <c r="J6797" s="48">
        <f>MONTH(Table1[[#This Row],[DateTime]])</f>
        <v>4</v>
      </c>
    </row>
    <row r="6798" spans="1:10" x14ac:dyDescent="0.25">
      <c r="A6798" s="15" t="s">
        <v>8</v>
      </c>
      <c r="B6798" s="17">
        <v>43568</v>
      </c>
      <c r="C6798" s="18">
        <v>13</v>
      </c>
      <c r="D6798" s="18">
        <v>0</v>
      </c>
      <c r="E6798" s="18">
        <v>13</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9</v>
      </c>
      <c r="B6799" s="17">
        <v>43568</v>
      </c>
      <c r="C6799" s="18">
        <v>7</v>
      </c>
      <c r="D6799" s="18">
        <v>0</v>
      </c>
      <c r="E6799" s="18">
        <v>7</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10</v>
      </c>
      <c r="B6800" s="17">
        <v>43568</v>
      </c>
      <c r="C6800" s="18">
        <v>1</v>
      </c>
      <c r="D6800" s="18">
        <v>0</v>
      </c>
      <c r="E6800" s="18">
        <v>1</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11</v>
      </c>
      <c r="B6801" s="17">
        <v>43568</v>
      </c>
      <c r="C6801" s="18">
        <v>8</v>
      </c>
      <c r="D6801" s="18">
        <v>0</v>
      </c>
      <c r="E6801" s="18">
        <v>8</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12</v>
      </c>
      <c r="B6802" s="17">
        <v>43568</v>
      </c>
      <c r="C6802" s="18">
        <v>7</v>
      </c>
      <c r="D6802" s="18">
        <v>0</v>
      </c>
      <c r="E6802" s="18">
        <v>7</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13</v>
      </c>
      <c r="B6803" s="17">
        <v>43568</v>
      </c>
      <c r="C6803" s="18">
        <v>420</v>
      </c>
      <c r="D6803" s="18">
        <v>12</v>
      </c>
      <c r="E6803" s="18">
        <v>403</v>
      </c>
      <c r="F6803" s="9">
        <v>5</v>
      </c>
      <c r="G6803" s="24">
        <f>WEEKNUM(Table1[[#This Row],[DateTime]])</f>
        <v>15</v>
      </c>
      <c r="H6803" s="24">
        <f>Table1[[#This Row],[Week]]+7</f>
        <v>22</v>
      </c>
      <c r="I6803" s="32">
        <f>VLOOKUP(Table1[[#This Row],[WeekName]],LookUp!A:B,2)</f>
        <v>43563</v>
      </c>
      <c r="J6803" s="48">
        <f>MONTH(Table1[[#This Row],[DateTime]])</f>
        <v>4</v>
      </c>
    </row>
    <row r="6804" spans="1:10" x14ac:dyDescent="0.25">
      <c r="A6804" s="15" t="s">
        <v>48</v>
      </c>
      <c r="B6804" s="17">
        <v>43568</v>
      </c>
      <c r="C6804" s="18">
        <v>29</v>
      </c>
      <c r="D6804" s="18">
        <v>0</v>
      </c>
      <c r="E6804" s="18">
        <v>29</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14</v>
      </c>
      <c r="B6805" s="17">
        <v>43568</v>
      </c>
      <c r="C6805" s="18">
        <v>29</v>
      </c>
      <c r="D6805" s="18">
        <v>0</v>
      </c>
      <c r="E6805" s="18">
        <v>29</v>
      </c>
      <c r="F6805" s="9">
        <v>0</v>
      </c>
      <c r="G6805" s="24">
        <f>WEEKNUM(Table1[[#This Row],[DateTime]])</f>
        <v>15</v>
      </c>
      <c r="H6805" s="24">
        <f>Table1[[#This Row],[Week]]+7</f>
        <v>22</v>
      </c>
      <c r="I6805" s="32">
        <f>VLOOKUP(Table1[[#This Row],[WeekName]],LookUp!A:B,2)</f>
        <v>43563</v>
      </c>
      <c r="J6805" s="48">
        <f>MONTH(Table1[[#This Row],[DateTime]])</f>
        <v>4</v>
      </c>
    </row>
    <row r="6806" spans="1:10" x14ac:dyDescent="0.25">
      <c r="A6806" s="15" t="s">
        <v>17</v>
      </c>
      <c r="B6806" s="17">
        <v>43568</v>
      </c>
      <c r="C6806" s="18">
        <v>31</v>
      </c>
      <c r="D6806" s="18">
        <v>7</v>
      </c>
      <c r="E6806" s="18">
        <v>24</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18</v>
      </c>
      <c r="B6807" s="17">
        <v>43568</v>
      </c>
      <c r="C6807" s="18">
        <v>18</v>
      </c>
      <c r="D6807" s="18">
        <v>0</v>
      </c>
      <c r="E6807" s="18">
        <v>18</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21</v>
      </c>
      <c r="B6808" s="17">
        <v>43568</v>
      </c>
      <c r="C6808" s="18">
        <v>6</v>
      </c>
      <c r="D6808" s="18">
        <v>0</v>
      </c>
      <c r="E6808" s="18">
        <v>6</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22</v>
      </c>
      <c r="B6809" s="17">
        <v>43568</v>
      </c>
      <c r="C6809" s="18">
        <v>2</v>
      </c>
      <c r="D6809" s="18">
        <v>0</v>
      </c>
      <c r="E6809" s="18">
        <v>2</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23</v>
      </c>
      <c r="B6810" s="17">
        <v>43568</v>
      </c>
      <c r="C6810" s="18">
        <v>31</v>
      </c>
      <c r="D6810" s="18">
        <v>0</v>
      </c>
      <c r="E6810" s="18">
        <v>31</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25</v>
      </c>
      <c r="B6811" s="17">
        <v>43568</v>
      </c>
      <c r="C6811" s="18">
        <v>31</v>
      </c>
      <c r="D6811" s="18">
        <v>0</v>
      </c>
      <c r="E6811" s="18">
        <v>31</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26</v>
      </c>
      <c r="B6812" s="17">
        <v>43568</v>
      </c>
      <c r="C6812" s="18">
        <v>63</v>
      </c>
      <c r="D6812" s="18">
        <v>2</v>
      </c>
      <c r="E6812" s="18">
        <v>61</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27</v>
      </c>
      <c r="B6813" s="17">
        <v>43568</v>
      </c>
      <c r="C6813" s="18">
        <v>170</v>
      </c>
      <c r="D6813" s="18">
        <v>2</v>
      </c>
      <c r="E6813" s="18">
        <v>168</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28</v>
      </c>
      <c r="B6814" s="17">
        <v>43568</v>
      </c>
      <c r="C6814" s="18">
        <v>19</v>
      </c>
      <c r="D6814" s="18">
        <v>5</v>
      </c>
      <c r="E6814" s="18">
        <v>14</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29</v>
      </c>
      <c r="B6815" s="17">
        <v>43568</v>
      </c>
      <c r="C6815" s="18">
        <v>9</v>
      </c>
      <c r="D6815" s="18">
        <v>0</v>
      </c>
      <c r="E6815" s="18">
        <v>9</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30</v>
      </c>
      <c r="B6816" s="17">
        <v>43568</v>
      </c>
      <c r="C6816" s="18">
        <v>4</v>
      </c>
      <c r="D6816" s="18">
        <v>0</v>
      </c>
      <c r="E6816" s="18">
        <v>4</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31</v>
      </c>
      <c r="B6817" s="17">
        <v>43568</v>
      </c>
      <c r="C6817" s="18">
        <v>1</v>
      </c>
      <c r="D6817" s="18">
        <v>0</v>
      </c>
      <c r="E6817" s="18">
        <v>1</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32</v>
      </c>
      <c r="B6818" s="17">
        <v>43568</v>
      </c>
      <c r="C6818" s="18">
        <v>23</v>
      </c>
      <c r="D6818" s="18">
        <v>1</v>
      </c>
      <c r="E6818" s="18">
        <v>22</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33</v>
      </c>
      <c r="B6819" s="17">
        <v>43568</v>
      </c>
      <c r="C6819" s="18">
        <v>6</v>
      </c>
      <c r="D6819" s="18">
        <v>1</v>
      </c>
      <c r="E6819" s="18">
        <v>5</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34</v>
      </c>
      <c r="B6820" s="17">
        <v>43568</v>
      </c>
      <c r="C6820" s="18">
        <v>12</v>
      </c>
      <c r="D6820" s="18">
        <v>1</v>
      </c>
      <c r="E6820" s="18">
        <v>11</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35</v>
      </c>
      <c r="B6821" s="17">
        <v>43568</v>
      </c>
      <c r="C6821" s="18">
        <v>62</v>
      </c>
      <c r="D6821" s="18">
        <v>5</v>
      </c>
      <c r="E6821" s="18">
        <v>57</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36</v>
      </c>
      <c r="B6822" s="17">
        <v>43568</v>
      </c>
      <c r="C6822" s="18">
        <v>62</v>
      </c>
      <c r="D6822" s="18">
        <v>0</v>
      </c>
      <c r="E6822" s="18">
        <v>62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37</v>
      </c>
      <c r="B6823" s="17">
        <v>43568</v>
      </c>
      <c r="C6823" s="18">
        <v>28</v>
      </c>
      <c r="D6823" s="18">
        <v>5</v>
      </c>
      <c r="E6823" s="18">
        <v>23</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38</v>
      </c>
      <c r="B6824" s="17">
        <v>43568</v>
      </c>
      <c r="C6824" s="18">
        <v>12</v>
      </c>
      <c r="D6824" s="18">
        <v>3</v>
      </c>
      <c r="E6824" s="18">
        <v>9</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39</v>
      </c>
      <c r="B6825" s="17">
        <v>43568</v>
      </c>
      <c r="C6825" s="18">
        <v>9</v>
      </c>
      <c r="D6825" s="18">
        <v>1</v>
      </c>
      <c r="E6825" s="18">
        <v>8</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40</v>
      </c>
      <c r="B6826" s="17">
        <v>43568</v>
      </c>
      <c r="C6826" s="18">
        <v>2</v>
      </c>
      <c r="D6826" s="18">
        <v>0</v>
      </c>
      <c r="E6826" s="18">
        <v>0</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41</v>
      </c>
      <c r="B6827" s="17">
        <v>43568</v>
      </c>
      <c r="C6827" s="18">
        <v>86</v>
      </c>
      <c r="D6827" s="18">
        <v>25</v>
      </c>
      <c r="E6827" s="18">
        <v>61</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42</v>
      </c>
      <c r="B6828" s="17">
        <v>43568</v>
      </c>
      <c r="C6828" s="18">
        <v>399</v>
      </c>
      <c r="D6828" s="18">
        <v>25</v>
      </c>
      <c r="E6828" s="18">
        <v>373</v>
      </c>
      <c r="F6828" s="9">
        <v>1</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7</v>
      </c>
      <c r="B6831" s="17">
        <v>43569</v>
      </c>
      <c r="C6831" s="18">
        <v>1</v>
      </c>
      <c r="D6831" s="18">
        <v>0</v>
      </c>
      <c r="E6831" s="18">
        <v>1</v>
      </c>
      <c r="F6831" s="9">
        <v>0</v>
      </c>
      <c r="G6831" s="24">
        <f>WEEKNUM(Table1[[#This Row],[DateTime]])</f>
        <v>16</v>
      </c>
      <c r="H6831" s="24">
        <f>Table1[[#This Row],[Week]]+7</f>
        <v>23</v>
      </c>
      <c r="I6831" s="32">
        <f>VLOOKUP(Table1[[#This Row],[WeekName]],LookUp!A:B,2)</f>
        <v>43570</v>
      </c>
      <c r="J6831" s="48">
        <f>MONTH(Table1[[#This Row],[DateTime]])</f>
        <v>4</v>
      </c>
    </row>
    <row r="6832" spans="1:10" x14ac:dyDescent="0.25">
      <c r="A6832" s="15" t="s">
        <v>8</v>
      </c>
      <c r="B6832" s="17">
        <v>43569</v>
      </c>
      <c r="C6832" s="18">
        <v>9</v>
      </c>
      <c r="D6832" s="18">
        <v>2</v>
      </c>
      <c r="E6832" s="18">
        <v>7</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9</v>
      </c>
      <c r="B6833" s="17">
        <v>43569</v>
      </c>
      <c r="C6833" s="18">
        <v>6</v>
      </c>
      <c r="D6833" s="18">
        <v>0</v>
      </c>
      <c r="E6833" s="18">
        <v>6</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11</v>
      </c>
      <c r="B6834" s="17">
        <v>43569</v>
      </c>
      <c r="C6834" s="18">
        <v>5</v>
      </c>
      <c r="D6834" s="18">
        <v>0</v>
      </c>
      <c r="E6834" s="18">
        <v>5</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12</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13</v>
      </c>
      <c r="B6836" s="17">
        <v>43569</v>
      </c>
      <c r="C6836" s="18">
        <v>253</v>
      </c>
      <c r="D6836" s="18">
        <v>11</v>
      </c>
      <c r="E6836" s="18">
        <v>237</v>
      </c>
      <c r="F6836" s="9">
        <v>5</v>
      </c>
      <c r="G6836" s="24">
        <f>WEEKNUM(Table1[[#This Row],[DateTime]])</f>
        <v>16</v>
      </c>
      <c r="H6836" s="24">
        <f>Table1[[#This Row],[Week]]+7</f>
        <v>23</v>
      </c>
      <c r="I6836" s="32">
        <f>VLOOKUP(Table1[[#This Row],[WeekName]],LookUp!A:B,2)</f>
        <v>43570</v>
      </c>
      <c r="J6836" s="48">
        <f>MONTH(Table1[[#This Row],[DateTime]])</f>
        <v>4</v>
      </c>
    </row>
    <row r="6837" spans="1:10" x14ac:dyDescent="0.25">
      <c r="A6837" s="15" t="s">
        <v>48</v>
      </c>
      <c r="B6837" s="17">
        <v>43569</v>
      </c>
      <c r="C6837" s="18">
        <v>13</v>
      </c>
      <c r="D6837" s="18">
        <v>1</v>
      </c>
      <c r="E6837" s="18">
        <v>12</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14</v>
      </c>
      <c r="B6838" s="17">
        <v>43569</v>
      </c>
      <c r="C6838" s="18">
        <v>13</v>
      </c>
      <c r="D6838" s="18">
        <v>0</v>
      </c>
      <c r="E6838" s="18">
        <v>13</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17</v>
      </c>
      <c r="B6839" s="17">
        <v>43569</v>
      </c>
      <c r="C6839" s="18">
        <v>22</v>
      </c>
      <c r="D6839" s="18">
        <v>3</v>
      </c>
      <c r="E6839" s="18">
        <v>19</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18</v>
      </c>
      <c r="B6840" s="17">
        <v>43569</v>
      </c>
      <c r="C6840" s="18">
        <v>13</v>
      </c>
      <c r="D6840" s="18">
        <v>0</v>
      </c>
      <c r="E6840" s="18">
        <v>13</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21</v>
      </c>
      <c r="B6841" s="17">
        <v>43569</v>
      </c>
      <c r="C6841" s="18">
        <v>6</v>
      </c>
      <c r="D6841" s="18">
        <v>1</v>
      </c>
      <c r="E6841" s="18">
        <v>5</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23</v>
      </c>
      <c r="B6842" s="17">
        <v>43569</v>
      </c>
      <c r="C6842" s="18">
        <v>22</v>
      </c>
      <c r="D6842" s="18">
        <v>0</v>
      </c>
      <c r="E6842" s="18">
        <v>22</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25</v>
      </c>
      <c r="B6843" s="17">
        <v>43569</v>
      </c>
      <c r="C6843" s="18">
        <v>22</v>
      </c>
      <c r="D6843" s="18">
        <v>0</v>
      </c>
      <c r="E6843" s="18">
        <v>22</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26</v>
      </c>
      <c r="B6844" s="17">
        <v>43569</v>
      </c>
      <c r="C6844" s="18">
        <v>36</v>
      </c>
      <c r="D6844" s="18">
        <v>0</v>
      </c>
      <c r="E6844" s="18">
        <v>36</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27</v>
      </c>
      <c r="B6845" s="17">
        <v>43569</v>
      </c>
      <c r="C6845" s="18">
        <v>90</v>
      </c>
      <c r="D6845" s="18">
        <v>0</v>
      </c>
      <c r="E6845" s="18">
        <v>90</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28</v>
      </c>
      <c r="B6846" s="17">
        <v>43569</v>
      </c>
      <c r="C6846" s="18">
        <v>8</v>
      </c>
      <c r="D6846" s="18">
        <v>1</v>
      </c>
      <c r="E6846" s="18">
        <v>7</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29</v>
      </c>
      <c r="B6847" s="17">
        <v>43569</v>
      </c>
      <c r="C6847" s="18">
        <v>4</v>
      </c>
      <c r="D6847" s="18">
        <v>1</v>
      </c>
      <c r="E6847" s="18">
        <v>3</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31</v>
      </c>
      <c r="B6848" s="17">
        <v>43569</v>
      </c>
      <c r="C6848" s="18">
        <v>1</v>
      </c>
      <c r="D6848" s="18">
        <v>0</v>
      </c>
      <c r="E6848" s="18">
        <v>1</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32</v>
      </c>
      <c r="B6849" s="17">
        <v>43569</v>
      </c>
      <c r="C6849" s="18">
        <v>11</v>
      </c>
      <c r="D6849" s="18">
        <v>0</v>
      </c>
      <c r="E6849" s="18">
        <v>11</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33</v>
      </c>
      <c r="B6850" s="17">
        <v>43569</v>
      </c>
      <c r="C6850" s="18">
        <v>2</v>
      </c>
      <c r="D6850" s="18">
        <v>0</v>
      </c>
      <c r="E6850" s="18">
        <v>2</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34</v>
      </c>
      <c r="B6851" s="17">
        <v>43569</v>
      </c>
      <c r="C6851" s="18">
        <v>4</v>
      </c>
      <c r="D6851" s="18">
        <v>0</v>
      </c>
      <c r="E6851" s="18">
        <v>4</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35</v>
      </c>
      <c r="B6852" s="17">
        <v>43569</v>
      </c>
      <c r="C6852" s="18">
        <v>27</v>
      </c>
      <c r="D6852" s="18">
        <v>4</v>
      </c>
      <c r="E6852" s="18">
        <v>23</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36</v>
      </c>
      <c r="B6853" s="17">
        <v>43569</v>
      </c>
      <c r="C6853" s="18">
        <v>27</v>
      </c>
      <c r="D6853" s="18">
        <v>0</v>
      </c>
      <c r="E6853" s="18">
        <v>27</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37</v>
      </c>
      <c r="B6854" s="17">
        <v>43569</v>
      </c>
      <c r="C6854" s="18">
        <v>14</v>
      </c>
      <c r="D6854" s="18">
        <v>5</v>
      </c>
      <c r="E6854" s="18">
        <v>9</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38</v>
      </c>
      <c r="B6855" s="17">
        <v>43569</v>
      </c>
      <c r="C6855" s="18">
        <v>3</v>
      </c>
      <c r="D6855" s="18">
        <v>0</v>
      </c>
      <c r="E6855" s="18">
        <v>3</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39</v>
      </c>
      <c r="B6856" s="17">
        <v>43569</v>
      </c>
      <c r="C6856" s="18">
        <v>5</v>
      </c>
      <c r="D6856" s="18">
        <v>0</v>
      </c>
      <c r="E6856" s="18">
        <v>5</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40</v>
      </c>
      <c r="B6857" s="17">
        <v>43569</v>
      </c>
      <c r="C6857" s="18">
        <v>6</v>
      </c>
      <c r="D6857" s="18">
        <v>0</v>
      </c>
      <c r="E6857" s="18">
        <v>0</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41</v>
      </c>
      <c r="B6858" s="17">
        <v>43569</v>
      </c>
      <c r="C6858" s="18">
        <v>64</v>
      </c>
      <c r="D6858" s="18">
        <v>16</v>
      </c>
      <c r="E6858" s="18">
        <v>48</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42</v>
      </c>
      <c r="B6859" s="17">
        <v>43569</v>
      </c>
      <c r="C6859" s="18">
        <v>234</v>
      </c>
      <c r="D6859" s="18">
        <v>25</v>
      </c>
      <c r="E6859" s="18">
        <v>209</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7</v>
      </c>
      <c r="B6862" s="17">
        <v>43570</v>
      </c>
      <c r="C6862" s="18">
        <v>12</v>
      </c>
      <c r="D6862" s="18">
        <v>2</v>
      </c>
      <c r="E6862" s="18">
        <v>10</v>
      </c>
      <c r="F6862" s="9">
        <v>0</v>
      </c>
      <c r="G6862" s="24">
        <f>WEEKNUM(Table1[[#This Row],[DateTime]])</f>
        <v>16</v>
      </c>
      <c r="H6862" s="24">
        <f>Table1[[#This Row],[Week]]+7</f>
        <v>23</v>
      </c>
      <c r="I6862" s="32">
        <f>VLOOKUP(Table1[[#This Row],[WeekName]],LookUp!A:B,2)</f>
        <v>43570</v>
      </c>
      <c r="J6862" s="48">
        <f>MONTH(Table1[[#This Row],[DateTime]])</f>
        <v>4</v>
      </c>
    </row>
    <row r="6863" spans="1:10" x14ac:dyDescent="0.25">
      <c r="A6863" s="15" t="s">
        <v>8</v>
      </c>
      <c r="B6863" s="17">
        <v>43570</v>
      </c>
      <c r="C6863" s="18">
        <v>57</v>
      </c>
      <c r="D6863" s="18">
        <v>3</v>
      </c>
      <c r="E6863" s="18">
        <v>54</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9</v>
      </c>
      <c r="B6864" s="17">
        <v>43570</v>
      </c>
      <c r="C6864" s="18">
        <v>42</v>
      </c>
      <c r="D6864" s="18">
        <v>2</v>
      </c>
      <c r="E6864" s="18">
        <v>40</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10</v>
      </c>
      <c r="B6865" s="17">
        <v>43570</v>
      </c>
      <c r="C6865" s="18">
        <v>2</v>
      </c>
      <c r="D6865" s="18">
        <v>0</v>
      </c>
      <c r="E6865" s="18">
        <v>2</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11</v>
      </c>
      <c r="B6866" s="17">
        <v>43570</v>
      </c>
      <c r="C6866" s="18">
        <v>9</v>
      </c>
      <c r="D6866" s="18">
        <v>0</v>
      </c>
      <c r="E6866" s="18">
        <v>9</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12</v>
      </c>
      <c r="B6867" s="17">
        <v>43570</v>
      </c>
      <c r="C6867" s="18">
        <v>7</v>
      </c>
      <c r="D6867" s="18">
        <v>0</v>
      </c>
      <c r="E6867" s="18">
        <v>7</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13</v>
      </c>
      <c r="B6868" s="17">
        <v>43570</v>
      </c>
      <c r="C6868" s="18">
        <v>3893</v>
      </c>
      <c r="D6868" s="18">
        <v>101</v>
      </c>
      <c r="E6868" s="18">
        <v>3771</v>
      </c>
      <c r="F6868" s="9">
        <v>21</v>
      </c>
      <c r="G6868" s="24">
        <f>WEEKNUM(Table1[[#This Row],[DateTime]])</f>
        <v>16</v>
      </c>
      <c r="H6868" s="24">
        <f>Table1[[#This Row],[Week]]+7</f>
        <v>23</v>
      </c>
      <c r="I6868" s="32">
        <f>VLOOKUP(Table1[[#This Row],[WeekName]],LookUp!A:B,2)</f>
        <v>43570</v>
      </c>
      <c r="J6868" s="48">
        <f>MONTH(Table1[[#This Row],[DateTime]])</f>
        <v>4</v>
      </c>
    </row>
    <row r="6869" spans="1:10" x14ac:dyDescent="0.25">
      <c r="A6869" s="15" t="s">
        <v>48</v>
      </c>
      <c r="B6869" s="17">
        <v>43570</v>
      </c>
      <c r="C6869" s="18">
        <v>277</v>
      </c>
      <c r="D6869" s="18">
        <v>1</v>
      </c>
      <c r="E6869" s="18">
        <v>276</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14</v>
      </c>
      <c r="B6870" s="17">
        <v>43570</v>
      </c>
      <c r="C6870" s="18">
        <v>277</v>
      </c>
      <c r="D6870" s="18">
        <v>0</v>
      </c>
      <c r="E6870" s="18">
        <v>277</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17</v>
      </c>
      <c r="B6871" s="17">
        <v>43570</v>
      </c>
      <c r="C6871" s="18">
        <v>229</v>
      </c>
      <c r="D6871" s="18">
        <v>46</v>
      </c>
      <c r="E6871" s="18">
        <v>183</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18</v>
      </c>
      <c r="B6872" s="17">
        <v>43570</v>
      </c>
      <c r="C6872" s="18">
        <v>160</v>
      </c>
      <c r="D6872" s="18">
        <v>3</v>
      </c>
      <c r="E6872" s="18">
        <v>157</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21</v>
      </c>
      <c r="B6873" s="17">
        <v>43570</v>
      </c>
      <c r="C6873" s="18">
        <v>23</v>
      </c>
      <c r="D6873" s="18">
        <v>1</v>
      </c>
      <c r="E6873" s="18">
        <v>22</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22</v>
      </c>
      <c r="B6874" s="17">
        <v>43570</v>
      </c>
      <c r="C6874" s="18">
        <v>5</v>
      </c>
      <c r="D6874" s="18">
        <v>0</v>
      </c>
      <c r="E6874" s="18">
        <v>5</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23</v>
      </c>
      <c r="B6875" s="17">
        <v>43570</v>
      </c>
      <c r="C6875" s="18">
        <v>229</v>
      </c>
      <c r="D6875" s="18">
        <v>0</v>
      </c>
      <c r="E6875" s="18">
        <v>229</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24</v>
      </c>
      <c r="B6876" s="17">
        <v>43570</v>
      </c>
      <c r="C6876" s="18">
        <v>2</v>
      </c>
      <c r="D6876" s="18">
        <v>0</v>
      </c>
      <c r="E6876" s="18">
        <v>2</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25</v>
      </c>
      <c r="B6877" s="17">
        <v>43570</v>
      </c>
      <c r="C6877" s="18">
        <v>229</v>
      </c>
      <c r="D6877" s="18">
        <v>0</v>
      </c>
      <c r="E6877" s="18">
        <v>229</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26</v>
      </c>
      <c r="B6878" s="17">
        <v>43570</v>
      </c>
      <c r="C6878" s="18">
        <v>711</v>
      </c>
      <c r="D6878" s="18">
        <v>5</v>
      </c>
      <c r="E6878" s="18">
        <v>706</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27</v>
      </c>
      <c r="B6879" s="17">
        <v>43570</v>
      </c>
      <c r="C6879" s="18">
        <v>1746</v>
      </c>
      <c r="D6879" s="18">
        <v>12</v>
      </c>
      <c r="E6879" s="18">
        <v>1734</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28</v>
      </c>
      <c r="B6880" s="17">
        <v>43570</v>
      </c>
      <c r="C6880" s="18">
        <v>153</v>
      </c>
      <c r="D6880" s="18">
        <v>18</v>
      </c>
      <c r="E6880" s="18">
        <v>135</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29</v>
      </c>
      <c r="B6881" s="17">
        <v>43570</v>
      </c>
      <c r="C6881" s="18">
        <v>33</v>
      </c>
      <c r="D6881" s="18">
        <v>1</v>
      </c>
      <c r="E6881" s="18">
        <v>32</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30</v>
      </c>
      <c r="B6882" s="17">
        <v>43570</v>
      </c>
      <c r="C6882" s="18">
        <v>20</v>
      </c>
      <c r="D6882" s="18">
        <v>2</v>
      </c>
      <c r="E6882" s="18">
        <v>18</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31</v>
      </c>
      <c r="B6883" s="17">
        <v>43570</v>
      </c>
      <c r="C6883" s="18">
        <v>10</v>
      </c>
      <c r="D6883" s="18">
        <v>2</v>
      </c>
      <c r="E6883" s="18">
        <v>8</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32</v>
      </c>
      <c r="B6884" s="17">
        <v>43570</v>
      </c>
      <c r="C6884" s="18">
        <v>171</v>
      </c>
      <c r="D6884" s="18">
        <v>14</v>
      </c>
      <c r="E6884" s="18">
        <v>157</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33</v>
      </c>
      <c r="B6885" s="17">
        <v>43570</v>
      </c>
      <c r="C6885" s="18">
        <v>53</v>
      </c>
      <c r="D6885" s="18">
        <v>10</v>
      </c>
      <c r="E6885" s="18">
        <v>43</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34</v>
      </c>
      <c r="B6886" s="17">
        <v>43570</v>
      </c>
      <c r="C6886" s="18">
        <v>81</v>
      </c>
      <c r="D6886" s="18">
        <v>14</v>
      </c>
      <c r="E6886" s="18">
        <v>67</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35</v>
      </c>
      <c r="B6887" s="17">
        <v>43570</v>
      </c>
      <c r="C6887" s="18">
        <v>439</v>
      </c>
      <c r="D6887" s="18">
        <v>36</v>
      </c>
      <c r="E6887" s="18">
        <v>403</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36</v>
      </c>
      <c r="B6888" s="17">
        <v>43570</v>
      </c>
      <c r="C6888" s="18">
        <v>439</v>
      </c>
      <c r="D6888" s="18">
        <v>0</v>
      </c>
      <c r="E6888" s="18">
        <v>439</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37</v>
      </c>
      <c r="B6889" s="17">
        <v>43570</v>
      </c>
      <c r="C6889" s="18">
        <v>271</v>
      </c>
      <c r="D6889" s="18">
        <v>26</v>
      </c>
      <c r="E6889" s="18">
        <v>245</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38</v>
      </c>
      <c r="B6890" s="17">
        <v>43570</v>
      </c>
      <c r="C6890" s="18">
        <v>82</v>
      </c>
      <c r="D6890" s="18">
        <v>12</v>
      </c>
      <c r="E6890" s="18">
        <v>70</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39</v>
      </c>
      <c r="B6891" s="17">
        <v>43570</v>
      </c>
      <c r="C6891" s="18">
        <v>53</v>
      </c>
      <c r="D6891" s="18">
        <v>7</v>
      </c>
      <c r="E6891" s="18">
        <v>46</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40</v>
      </c>
      <c r="B6892" s="17">
        <v>43570</v>
      </c>
      <c r="C6892" s="18">
        <v>33</v>
      </c>
      <c r="D6892" s="18">
        <v>0</v>
      </c>
      <c r="E6892" s="18">
        <v>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41</v>
      </c>
      <c r="B6893" s="17">
        <v>43570</v>
      </c>
      <c r="C6893" s="18">
        <v>873</v>
      </c>
      <c r="D6893" s="18">
        <v>170</v>
      </c>
      <c r="E6893" s="18">
        <v>703</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42</v>
      </c>
      <c r="B6894" s="17">
        <v>43570</v>
      </c>
      <c r="C6894" s="18">
        <v>3766</v>
      </c>
      <c r="D6894" s="18">
        <v>245</v>
      </c>
      <c r="E6894" s="18">
        <v>3520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7</v>
      </c>
      <c r="B6897" s="17">
        <v>43571</v>
      </c>
      <c r="C6897" s="18">
        <v>12</v>
      </c>
      <c r="D6897" s="18">
        <v>0</v>
      </c>
      <c r="E6897" s="18">
        <v>12</v>
      </c>
      <c r="F6897" s="9">
        <v>0</v>
      </c>
      <c r="G6897" s="24">
        <f>WEEKNUM(Table1[[#This Row],[DateTime]])</f>
        <v>16</v>
      </c>
      <c r="H6897" s="24">
        <f>Table1[[#This Row],[Week]]+7</f>
        <v>23</v>
      </c>
      <c r="I6897" s="32">
        <f>VLOOKUP(Table1[[#This Row],[WeekName]],LookUp!A:B,2)</f>
        <v>43570</v>
      </c>
      <c r="J6897" s="48">
        <f>MONTH(Table1[[#This Row],[DateTime]])</f>
        <v>4</v>
      </c>
    </row>
    <row r="6898" spans="1:10" x14ac:dyDescent="0.25">
      <c r="A6898" s="15" t="s">
        <v>8</v>
      </c>
      <c r="B6898" s="17">
        <v>43571</v>
      </c>
      <c r="C6898" s="18">
        <v>72</v>
      </c>
      <c r="D6898" s="18">
        <v>12</v>
      </c>
      <c r="E6898" s="18">
        <v>60</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9</v>
      </c>
      <c r="B6899" s="17">
        <v>43571</v>
      </c>
      <c r="C6899" s="18">
        <v>48</v>
      </c>
      <c r="D6899" s="18">
        <v>1</v>
      </c>
      <c r="E6899" s="18">
        <v>47</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10</v>
      </c>
      <c r="B6900" s="17">
        <v>43571</v>
      </c>
      <c r="C6900" s="18">
        <v>4</v>
      </c>
      <c r="D6900" s="18">
        <v>0</v>
      </c>
      <c r="E6900" s="18">
        <v>4</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11</v>
      </c>
      <c r="B6901" s="17">
        <v>43571</v>
      </c>
      <c r="C6901" s="18">
        <v>13</v>
      </c>
      <c r="D6901" s="18">
        <v>2</v>
      </c>
      <c r="E6901" s="18">
        <v>11</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12</v>
      </c>
      <c r="B6902" s="17">
        <v>43571</v>
      </c>
      <c r="C6902" s="18">
        <v>7</v>
      </c>
      <c r="D6902" s="18">
        <v>1</v>
      </c>
      <c r="E6902" s="18">
        <v>6</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13</v>
      </c>
      <c r="B6903" s="17">
        <v>43571</v>
      </c>
      <c r="C6903" s="18">
        <v>3302</v>
      </c>
      <c r="D6903" s="18">
        <v>100</v>
      </c>
      <c r="E6903" s="18">
        <v>3176</v>
      </c>
      <c r="F6903" s="9">
        <v>26</v>
      </c>
      <c r="G6903" s="24">
        <f>WEEKNUM(Table1[[#This Row],[DateTime]])</f>
        <v>16</v>
      </c>
      <c r="H6903" s="24">
        <f>Table1[[#This Row],[Week]]+7</f>
        <v>23</v>
      </c>
      <c r="I6903" s="32">
        <f>VLOOKUP(Table1[[#This Row],[WeekName]],LookUp!A:B,2)</f>
        <v>43570</v>
      </c>
      <c r="J6903" s="48">
        <f>MONTH(Table1[[#This Row],[DateTime]])</f>
        <v>4</v>
      </c>
    </row>
    <row r="6904" spans="1:10" x14ac:dyDescent="0.25">
      <c r="A6904" s="15" t="s">
        <v>48</v>
      </c>
      <c r="B6904" s="17">
        <v>43571</v>
      </c>
      <c r="C6904" s="18">
        <v>292</v>
      </c>
      <c r="D6904" s="18">
        <v>3</v>
      </c>
      <c r="E6904" s="18">
        <v>289</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14</v>
      </c>
      <c r="B6905" s="17">
        <v>43571</v>
      </c>
      <c r="C6905" s="18">
        <v>292</v>
      </c>
      <c r="D6905" s="18">
        <v>0</v>
      </c>
      <c r="E6905" s="18">
        <v>292</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17</v>
      </c>
      <c r="B6906" s="17">
        <v>43571</v>
      </c>
      <c r="C6906" s="18">
        <v>155</v>
      </c>
      <c r="D6906" s="18">
        <v>47</v>
      </c>
      <c r="E6906" s="18">
        <v>108</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18</v>
      </c>
      <c r="B6907" s="17">
        <v>43571</v>
      </c>
      <c r="C6907" s="18">
        <v>90</v>
      </c>
      <c r="D6907" s="18">
        <v>0</v>
      </c>
      <c r="E6907" s="18">
        <v>90</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21</v>
      </c>
      <c r="B6908" s="17">
        <v>43571</v>
      </c>
      <c r="C6908" s="18">
        <v>18</v>
      </c>
      <c r="D6908" s="18">
        <v>2</v>
      </c>
      <c r="E6908" s="18">
        <v>16</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22</v>
      </c>
      <c r="B6909" s="17">
        <v>43571</v>
      </c>
      <c r="C6909" s="18">
        <v>1</v>
      </c>
      <c r="D6909" s="18">
        <v>0</v>
      </c>
      <c r="E6909" s="18">
        <v>1</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23</v>
      </c>
      <c r="B6910" s="17">
        <v>43571</v>
      </c>
      <c r="C6910" s="18">
        <v>155</v>
      </c>
      <c r="D6910" s="18">
        <v>0</v>
      </c>
      <c r="E6910" s="18">
        <v>155</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24</v>
      </c>
      <c r="B6911" s="17">
        <v>43571</v>
      </c>
      <c r="C6911" s="18">
        <v>2</v>
      </c>
      <c r="D6911" s="18">
        <v>0</v>
      </c>
      <c r="E6911" s="18">
        <v>2</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25</v>
      </c>
      <c r="B6912" s="17">
        <v>43571</v>
      </c>
      <c r="C6912" s="18">
        <v>155</v>
      </c>
      <c r="D6912" s="18">
        <v>0</v>
      </c>
      <c r="E6912" s="18">
        <v>155</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26</v>
      </c>
      <c r="B6913" s="17">
        <v>43571</v>
      </c>
      <c r="C6913" s="18">
        <v>598</v>
      </c>
      <c r="D6913" s="18">
        <v>10</v>
      </c>
      <c r="E6913" s="18">
        <v>588</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27</v>
      </c>
      <c r="B6914" s="17">
        <v>43571</v>
      </c>
      <c r="C6914" s="18">
        <v>1422</v>
      </c>
      <c r="D6914" s="18">
        <v>9</v>
      </c>
      <c r="E6914" s="18">
        <v>1413</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28</v>
      </c>
      <c r="B6915" s="17">
        <v>43571</v>
      </c>
      <c r="C6915" s="18">
        <v>100</v>
      </c>
      <c r="D6915" s="18">
        <v>11</v>
      </c>
      <c r="E6915" s="18">
        <v>89</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29</v>
      </c>
      <c r="B6916" s="17">
        <v>43571</v>
      </c>
      <c r="C6916" s="18">
        <v>25</v>
      </c>
      <c r="D6916" s="18">
        <v>0</v>
      </c>
      <c r="E6916" s="18">
        <v>25</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30</v>
      </c>
      <c r="B6917" s="17">
        <v>43571</v>
      </c>
      <c r="C6917" s="18">
        <v>16</v>
      </c>
      <c r="D6917" s="18">
        <v>0</v>
      </c>
      <c r="E6917" s="18">
        <v>16</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31</v>
      </c>
      <c r="B6918" s="17">
        <v>43571</v>
      </c>
      <c r="C6918" s="18">
        <v>8</v>
      </c>
      <c r="D6918" s="18">
        <v>1</v>
      </c>
      <c r="E6918" s="18">
        <v>7</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32</v>
      </c>
      <c r="B6919" s="17">
        <v>43571</v>
      </c>
      <c r="C6919" s="18">
        <v>127</v>
      </c>
      <c r="D6919" s="18">
        <v>9</v>
      </c>
      <c r="E6919" s="18">
        <v>118</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33</v>
      </c>
      <c r="B6920" s="17">
        <v>43571</v>
      </c>
      <c r="C6920" s="18">
        <v>49</v>
      </c>
      <c r="D6920" s="18">
        <v>8</v>
      </c>
      <c r="E6920" s="18">
        <v>41</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34</v>
      </c>
      <c r="B6921" s="17">
        <v>43571</v>
      </c>
      <c r="C6921" s="18">
        <v>63</v>
      </c>
      <c r="D6921" s="18">
        <v>11</v>
      </c>
      <c r="E6921" s="18">
        <v>52</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35</v>
      </c>
      <c r="B6922" s="17">
        <v>43571</v>
      </c>
      <c r="C6922" s="18">
        <v>311</v>
      </c>
      <c r="D6922" s="18">
        <v>23</v>
      </c>
      <c r="E6922" s="18">
        <v>288</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36</v>
      </c>
      <c r="B6923" s="17">
        <v>43571</v>
      </c>
      <c r="C6923" s="18">
        <v>311</v>
      </c>
      <c r="D6923" s="18">
        <v>0</v>
      </c>
      <c r="E6923" s="18">
        <v>311</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37</v>
      </c>
      <c r="B6924" s="17">
        <v>43571</v>
      </c>
      <c r="C6924" s="18">
        <v>265</v>
      </c>
      <c r="D6924" s="18">
        <v>31</v>
      </c>
      <c r="E6924" s="18">
        <v>234</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38</v>
      </c>
      <c r="B6925" s="17">
        <v>43571</v>
      </c>
      <c r="C6925" s="18">
        <v>88</v>
      </c>
      <c r="D6925" s="18">
        <v>14</v>
      </c>
      <c r="E6925" s="18">
        <v>74</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39</v>
      </c>
      <c r="B6926" s="17">
        <v>43571</v>
      </c>
      <c r="C6926" s="18">
        <v>68</v>
      </c>
      <c r="D6926" s="18">
        <v>7</v>
      </c>
      <c r="E6926" s="18">
        <v>61</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40</v>
      </c>
      <c r="B6927" s="17">
        <v>43571</v>
      </c>
      <c r="C6927" s="18">
        <v>19</v>
      </c>
      <c r="D6927" s="18">
        <v>0</v>
      </c>
      <c r="E6927" s="18">
        <v>0</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41</v>
      </c>
      <c r="B6928" s="17">
        <v>43571</v>
      </c>
      <c r="C6928" s="18">
        <v>774</v>
      </c>
      <c r="D6928" s="18">
        <v>177</v>
      </c>
      <c r="E6928" s="18">
        <v>597</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42</v>
      </c>
      <c r="B6929" s="17">
        <v>43571</v>
      </c>
      <c r="C6929" s="18">
        <v>3168</v>
      </c>
      <c r="D6929" s="18">
        <v>216</v>
      </c>
      <c r="E6929" s="18">
        <v>2953</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7</v>
      </c>
      <c r="B6932" s="17">
        <v>43572</v>
      </c>
      <c r="C6932" s="18">
        <v>13</v>
      </c>
      <c r="D6932" s="18">
        <v>0</v>
      </c>
      <c r="E6932" s="18">
        <v>13</v>
      </c>
      <c r="F6932" s="9">
        <v>0</v>
      </c>
      <c r="G6932" s="24">
        <f>WEEKNUM(Table1[[#This Row],[DateTime]])</f>
        <v>16</v>
      </c>
      <c r="H6932" s="24">
        <f>Table1[[#This Row],[Week]]+7</f>
        <v>23</v>
      </c>
      <c r="I6932" s="32">
        <f>VLOOKUP(Table1[[#This Row],[WeekName]],LookUp!A:B,2)</f>
        <v>43570</v>
      </c>
      <c r="J6932" s="48">
        <f>MONTH(Table1[[#This Row],[DateTime]])</f>
        <v>4</v>
      </c>
    </row>
    <row r="6933" spans="1:10" x14ac:dyDescent="0.25">
      <c r="A6933" s="15" t="s">
        <v>8</v>
      </c>
      <c r="B6933" s="17">
        <v>43572</v>
      </c>
      <c r="C6933" s="18">
        <v>62</v>
      </c>
      <c r="D6933" s="18">
        <v>6</v>
      </c>
      <c r="E6933" s="18">
        <v>56</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9</v>
      </c>
      <c r="B6934" s="17">
        <v>43572</v>
      </c>
      <c r="C6934" s="18">
        <v>43</v>
      </c>
      <c r="D6934" s="18">
        <v>1</v>
      </c>
      <c r="E6934" s="18">
        <v>42</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10</v>
      </c>
      <c r="B6935" s="17">
        <v>43572</v>
      </c>
      <c r="C6935" s="18">
        <v>1</v>
      </c>
      <c r="D6935" s="18">
        <v>0</v>
      </c>
      <c r="E6935" s="18">
        <v>1</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11</v>
      </c>
      <c r="B6936" s="17">
        <v>43572</v>
      </c>
      <c r="C6936" s="18">
        <v>11</v>
      </c>
      <c r="D6936" s="18">
        <v>3</v>
      </c>
      <c r="E6936" s="18">
        <v>8</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12</v>
      </c>
      <c r="B6937" s="17">
        <v>43572</v>
      </c>
      <c r="C6937" s="18">
        <v>7</v>
      </c>
      <c r="D6937" s="18">
        <v>0</v>
      </c>
      <c r="E6937" s="18">
        <v>7</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13</v>
      </c>
      <c r="B6938" s="17">
        <v>43572</v>
      </c>
      <c r="C6938" s="18">
        <v>3060</v>
      </c>
      <c r="D6938" s="18">
        <v>69</v>
      </c>
      <c r="E6938" s="18">
        <v>2958</v>
      </c>
      <c r="F6938" s="9">
        <v>33</v>
      </c>
      <c r="G6938" s="24">
        <f>WEEKNUM(Table1[[#This Row],[DateTime]])</f>
        <v>16</v>
      </c>
      <c r="H6938" s="24">
        <f>Table1[[#This Row],[Week]]+7</f>
        <v>23</v>
      </c>
      <c r="I6938" s="32">
        <f>VLOOKUP(Table1[[#This Row],[WeekName]],LookUp!A:B,2)</f>
        <v>43570</v>
      </c>
      <c r="J6938" s="48">
        <f>MONTH(Table1[[#This Row],[DateTime]])</f>
        <v>4</v>
      </c>
    </row>
    <row r="6939" spans="1:10" x14ac:dyDescent="0.25">
      <c r="A6939" s="15" t="s">
        <v>48</v>
      </c>
      <c r="B6939" s="17">
        <v>43572</v>
      </c>
      <c r="C6939" s="18">
        <v>253</v>
      </c>
      <c r="D6939" s="18">
        <v>4</v>
      </c>
      <c r="E6939" s="18">
        <v>249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14</v>
      </c>
      <c r="B6940" s="17">
        <v>43572</v>
      </c>
      <c r="C6940" s="18">
        <v>253</v>
      </c>
      <c r="D6940" s="18">
        <v>0</v>
      </c>
      <c r="E6940" s="18">
        <v>253</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17</v>
      </c>
      <c r="B6941" s="17">
        <v>43572</v>
      </c>
      <c r="C6941" s="18">
        <v>152</v>
      </c>
      <c r="D6941" s="18">
        <v>37</v>
      </c>
      <c r="E6941" s="18">
        <v>115</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18</v>
      </c>
      <c r="B6942" s="17">
        <v>43572</v>
      </c>
      <c r="C6942" s="18">
        <v>97</v>
      </c>
      <c r="D6942" s="18">
        <v>4</v>
      </c>
      <c r="E6942" s="18">
        <v>93</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21</v>
      </c>
      <c r="B6943" s="17">
        <v>43572</v>
      </c>
      <c r="C6943" s="18">
        <v>18</v>
      </c>
      <c r="D6943" s="18">
        <v>3</v>
      </c>
      <c r="E6943" s="18">
        <v>15</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22</v>
      </c>
      <c r="B6944" s="17">
        <v>43572</v>
      </c>
      <c r="C6944" s="18">
        <v>4</v>
      </c>
      <c r="D6944" s="18">
        <v>0</v>
      </c>
      <c r="E6944" s="18">
        <v>4</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23</v>
      </c>
      <c r="B6945" s="17">
        <v>43572</v>
      </c>
      <c r="C6945" s="18">
        <v>152</v>
      </c>
      <c r="D6945" s="18">
        <v>0</v>
      </c>
      <c r="E6945" s="18">
        <v>152</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24</v>
      </c>
      <c r="B6946" s="17">
        <v>43572</v>
      </c>
      <c r="C6946" s="18">
        <v>2</v>
      </c>
      <c r="D6946" s="18">
        <v>0</v>
      </c>
      <c r="E6946" s="18">
        <v>2</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25</v>
      </c>
      <c r="B6947" s="17">
        <v>43572</v>
      </c>
      <c r="C6947" s="18">
        <v>152</v>
      </c>
      <c r="D6947" s="18">
        <v>0</v>
      </c>
      <c r="E6947" s="18">
        <v>152</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26</v>
      </c>
      <c r="B6948" s="17">
        <v>43572</v>
      </c>
      <c r="C6948" s="18">
        <v>536</v>
      </c>
      <c r="D6948" s="18">
        <v>11</v>
      </c>
      <c r="E6948" s="18">
        <v>525</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27</v>
      </c>
      <c r="B6949" s="17">
        <v>43572</v>
      </c>
      <c r="C6949" s="18">
        <v>1368</v>
      </c>
      <c r="D6949" s="18">
        <v>12</v>
      </c>
      <c r="E6949" s="18">
        <v>1356</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28</v>
      </c>
      <c r="B6950" s="17">
        <v>43572</v>
      </c>
      <c r="C6950" s="18">
        <v>120</v>
      </c>
      <c r="D6950" s="18">
        <v>10</v>
      </c>
      <c r="E6950" s="18">
        <v>110</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29</v>
      </c>
      <c r="B6951" s="17">
        <v>43572</v>
      </c>
      <c r="C6951" s="18">
        <v>30</v>
      </c>
      <c r="D6951" s="18">
        <v>0</v>
      </c>
      <c r="E6951" s="18">
        <v>30</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30</v>
      </c>
      <c r="B6952" s="17">
        <v>43572</v>
      </c>
      <c r="C6952" s="18">
        <v>18</v>
      </c>
      <c r="D6952" s="18">
        <v>0</v>
      </c>
      <c r="E6952" s="18">
        <v>18</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31</v>
      </c>
      <c r="B6953" s="17">
        <v>43572</v>
      </c>
      <c r="C6953" s="18">
        <v>5</v>
      </c>
      <c r="D6953" s="18">
        <v>0</v>
      </c>
      <c r="E6953" s="18">
        <v>5</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32</v>
      </c>
      <c r="B6954" s="17">
        <v>43572</v>
      </c>
      <c r="C6954" s="18">
        <v>125</v>
      </c>
      <c r="D6954" s="18">
        <v>8</v>
      </c>
      <c r="E6954" s="18">
        <v>117</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33</v>
      </c>
      <c r="B6955" s="17">
        <v>43572</v>
      </c>
      <c r="C6955" s="18">
        <v>45</v>
      </c>
      <c r="D6955" s="18">
        <v>5</v>
      </c>
      <c r="E6955" s="18">
        <v>40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34</v>
      </c>
      <c r="B6956" s="17">
        <v>43572</v>
      </c>
      <c r="C6956" s="18">
        <v>64</v>
      </c>
      <c r="D6956" s="18">
        <v>8</v>
      </c>
      <c r="E6956" s="18">
        <v>56</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35</v>
      </c>
      <c r="B6957" s="17">
        <v>43572</v>
      </c>
      <c r="C6957" s="18">
        <v>323</v>
      </c>
      <c r="D6957" s="18">
        <v>17</v>
      </c>
      <c r="E6957" s="18">
        <v>306</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36</v>
      </c>
      <c r="B6958" s="17">
        <v>43572</v>
      </c>
      <c r="C6958" s="18">
        <v>323</v>
      </c>
      <c r="D6958" s="18">
        <v>0</v>
      </c>
      <c r="E6958" s="18">
        <v>323</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37</v>
      </c>
      <c r="B6959" s="17">
        <v>43572</v>
      </c>
      <c r="C6959" s="18">
        <v>232</v>
      </c>
      <c r="D6959" s="18">
        <v>19</v>
      </c>
      <c r="E6959" s="18">
        <v>213</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38</v>
      </c>
      <c r="B6960" s="17">
        <v>43572</v>
      </c>
      <c r="C6960" s="18">
        <v>89</v>
      </c>
      <c r="D6960" s="18">
        <v>15</v>
      </c>
      <c r="E6960" s="18">
        <v>74</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39</v>
      </c>
      <c r="B6961" s="17">
        <v>43572</v>
      </c>
      <c r="C6961" s="18">
        <v>51</v>
      </c>
      <c r="D6961" s="18">
        <v>8</v>
      </c>
      <c r="E6961" s="18">
        <v>43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40</v>
      </c>
      <c r="B6962" s="17">
        <v>43572</v>
      </c>
      <c r="C6962" s="18">
        <v>24</v>
      </c>
      <c r="D6962" s="18">
        <v>0</v>
      </c>
      <c r="E6962" s="18">
        <v>0</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41</v>
      </c>
      <c r="B6963" s="17">
        <v>43572</v>
      </c>
      <c r="C6963" s="18">
        <v>710</v>
      </c>
      <c r="D6963" s="18">
        <v>161</v>
      </c>
      <c r="E6963" s="18">
        <v>549</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42</v>
      </c>
      <c r="B6964" s="17">
        <v>43572</v>
      </c>
      <c r="C6964" s="18">
        <v>2953</v>
      </c>
      <c r="D6964" s="18">
        <v>172</v>
      </c>
      <c r="E6964" s="18">
        <v>2781</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7</v>
      </c>
      <c r="B6967" s="17">
        <v>43573</v>
      </c>
      <c r="C6967" s="18">
        <v>16</v>
      </c>
      <c r="D6967" s="18">
        <v>1</v>
      </c>
      <c r="E6967" s="18">
        <v>15</v>
      </c>
      <c r="F6967" s="9">
        <v>0</v>
      </c>
      <c r="G6967" s="24">
        <f>WEEKNUM(Table1[[#This Row],[DateTime]])</f>
        <v>16</v>
      </c>
      <c r="H6967" s="24">
        <f>Table1[[#This Row],[Week]]+7</f>
        <v>23</v>
      </c>
      <c r="I6967" s="32">
        <f>VLOOKUP(Table1[[#This Row],[WeekName]],LookUp!A:B,2)</f>
        <v>43570</v>
      </c>
      <c r="J6967" s="48">
        <f>MONTH(Table1[[#This Row],[DateTime]])</f>
        <v>4</v>
      </c>
    </row>
    <row r="6968" spans="1:10" x14ac:dyDescent="0.25">
      <c r="A6968" s="15" t="s">
        <v>8</v>
      </c>
      <c r="B6968" s="17">
        <v>43573</v>
      </c>
      <c r="C6968" s="18">
        <v>75</v>
      </c>
      <c r="D6968" s="18">
        <v>11</v>
      </c>
      <c r="E6968" s="18">
        <v>64</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9</v>
      </c>
      <c r="B6969" s="17">
        <v>43573</v>
      </c>
      <c r="C6969" s="18">
        <v>48</v>
      </c>
      <c r="D6969" s="18">
        <v>1</v>
      </c>
      <c r="E6969" s="18">
        <v>47</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10</v>
      </c>
      <c r="B6970" s="17">
        <v>43573</v>
      </c>
      <c r="C6970" s="18">
        <v>1</v>
      </c>
      <c r="D6970" s="18">
        <v>0</v>
      </c>
      <c r="E6970" s="18">
        <v>1</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11</v>
      </c>
      <c r="B6971" s="17">
        <v>43573</v>
      </c>
      <c r="C6971" s="18">
        <v>10</v>
      </c>
      <c r="D6971" s="18">
        <v>2</v>
      </c>
      <c r="E6971" s="18">
        <v>8</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12</v>
      </c>
      <c r="B6972" s="17">
        <v>43573</v>
      </c>
      <c r="C6972" s="18">
        <v>7</v>
      </c>
      <c r="D6972" s="18">
        <v>0</v>
      </c>
      <c r="E6972" s="18">
        <v>7</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13</v>
      </c>
      <c r="B6973" s="17">
        <v>43573</v>
      </c>
      <c r="C6973" s="18">
        <v>3003</v>
      </c>
      <c r="D6973" s="18">
        <v>76</v>
      </c>
      <c r="E6973" s="18">
        <v>2896</v>
      </c>
      <c r="F6973" s="9">
        <v>31</v>
      </c>
      <c r="G6973" s="24">
        <f>WEEKNUM(Table1[[#This Row],[DateTime]])</f>
        <v>16</v>
      </c>
      <c r="H6973" s="24">
        <f>Table1[[#This Row],[Week]]+7</f>
        <v>23</v>
      </c>
      <c r="I6973" s="32">
        <f>VLOOKUP(Table1[[#This Row],[WeekName]],LookUp!A:B,2)</f>
        <v>43570</v>
      </c>
      <c r="J6973" s="48">
        <f>MONTH(Table1[[#This Row],[DateTime]])</f>
        <v>4</v>
      </c>
    </row>
    <row r="6974" spans="1:10" x14ac:dyDescent="0.25">
      <c r="A6974" s="15" t="s">
        <v>48</v>
      </c>
      <c r="B6974" s="17">
        <v>43573</v>
      </c>
      <c r="C6974" s="18">
        <v>242</v>
      </c>
      <c r="D6974" s="18">
        <v>6</v>
      </c>
      <c r="E6974" s="18">
        <v>236</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14</v>
      </c>
      <c r="B6975" s="17">
        <v>43573</v>
      </c>
      <c r="C6975" s="18">
        <v>242</v>
      </c>
      <c r="D6975" s="18">
        <v>0</v>
      </c>
      <c r="E6975" s="18">
        <v>242</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17</v>
      </c>
      <c r="B6976" s="17">
        <v>43573</v>
      </c>
      <c r="C6976" s="18">
        <v>137</v>
      </c>
      <c r="D6976" s="18">
        <v>32</v>
      </c>
      <c r="E6976" s="18">
        <v>105</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18</v>
      </c>
      <c r="B6977" s="17">
        <v>43573</v>
      </c>
      <c r="C6977" s="18">
        <v>91</v>
      </c>
      <c r="D6977" s="18">
        <v>2</v>
      </c>
      <c r="E6977" s="18">
        <v>89</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21</v>
      </c>
      <c r="B6978" s="17">
        <v>43573</v>
      </c>
      <c r="C6978" s="18">
        <v>14</v>
      </c>
      <c r="D6978" s="18">
        <v>1</v>
      </c>
      <c r="E6978" s="18">
        <v>13</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22</v>
      </c>
      <c r="B6979" s="17">
        <v>43573</v>
      </c>
      <c r="C6979" s="18">
        <v>3</v>
      </c>
      <c r="D6979" s="18">
        <v>0</v>
      </c>
      <c r="E6979" s="18">
        <v>3</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23</v>
      </c>
      <c r="B6980" s="17">
        <v>43573</v>
      </c>
      <c r="C6980" s="18">
        <v>137</v>
      </c>
      <c r="D6980" s="18">
        <v>0</v>
      </c>
      <c r="E6980" s="18">
        <v>137</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25</v>
      </c>
      <c r="B6981" s="17">
        <v>43573</v>
      </c>
      <c r="C6981" s="18">
        <v>137</v>
      </c>
      <c r="D6981" s="18">
        <v>0</v>
      </c>
      <c r="E6981" s="18">
        <v>137</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26</v>
      </c>
      <c r="B6982" s="17">
        <v>43573</v>
      </c>
      <c r="C6982" s="18">
        <v>482</v>
      </c>
      <c r="D6982" s="18">
        <v>7</v>
      </c>
      <c r="E6982" s="18">
        <v>475</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27</v>
      </c>
      <c r="B6983" s="17">
        <v>43573</v>
      </c>
      <c r="C6983" s="18">
        <v>1383</v>
      </c>
      <c r="D6983" s="18">
        <v>11</v>
      </c>
      <c r="E6983" s="18">
        <v>1372</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28</v>
      </c>
      <c r="B6984" s="17">
        <v>43573</v>
      </c>
      <c r="C6984" s="18">
        <v>103</v>
      </c>
      <c r="D6984" s="18">
        <v>10</v>
      </c>
      <c r="E6984" s="18">
        <v>93</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29</v>
      </c>
      <c r="B6985" s="17">
        <v>43573</v>
      </c>
      <c r="C6985" s="18">
        <v>22</v>
      </c>
      <c r="D6985" s="18">
        <v>0</v>
      </c>
      <c r="E6985" s="18">
        <v>22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30</v>
      </c>
      <c r="B6986" s="17">
        <v>43573</v>
      </c>
      <c r="C6986" s="18">
        <v>17</v>
      </c>
      <c r="D6986" s="18">
        <v>1</v>
      </c>
      <c r="E6986" s="18">
        <v>16</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31</v>
      </c>
      <c r="B6987" s="17">
        <v>43573</v>
      </c>
      <c r="C6987" s="18">
        <v>5</v>
      </c>
      <c r="D6987" s="18">
        <v>0</v>
      </c>
      <c r="E6987" s="18">
        <v>5</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32</v>
      </c>
      <c r="B6988" s="17">
        <v>43573</v>
      </c>
      <c r="C6988" s="18">
        <v>121</v>
      </c>
      <c r="D6988" s="18">
        <v>6</v>
      </c>
      <c r="E6988" s="18">
        <v>115</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33</v>
      </c>
      <c r="B6989" s="17">
        <v>43573</v>
      </c>
      <c r="C6989" s="18">
        <v>33</v>
      </c>
      <c r="D6989" s="18">
        <v>5</v>
      </c>
      <c r="E6989" s="18">
        <v>28</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34</v>
      </c>
      <c r="B6990" s="17">
        <v>43573</v>
      </c>
      <c r="C6990" s="18">
        <v>51</v>
      </c>
      <c r="D6990" s="18">
        <v>6</v>
      </c>
      <c r="E6990" s="18">
        <v>45</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35</v>
      </c>
      <c r="B6991" s="17">
        <v>43573</v>
      </c>
      <c r="C6991" s="18">
        <v>291</v>
      </c>
      <c r="D6991" s="18">
        <v>17</v>
      </c>
      <c r="E6991" s="18">
        <v>274</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36</v>
      </c>
      <c r="B6992" s="17">
        <v>43573</v>
      </c>
      <c r="C6992" s="18">
        <v>291</v>
      </c>
      <c r="D6992" s="18">
        <v>0</v>
      </c>
      <c r="E6992" s="18">
        <v>291</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37</v>
      </c>
      <c r="B6993" s="17">
        <v>43573</v>
      </c>
      <c r="C6993" s="18">
        <v>200</v>
      </c>
      <c r="D6993" s="18">
        <v>13</v>
      </c>
      <c r="E6993" s="18">
        <v>187</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38</v>
      </c>
      <c r="B6994" s="17">
        <v>43573</v>
      </c>
      <c r="C6994" s="18">
        <v>73</v>
      </c>
      <c r="D6994" s="18">
        <v>10</v>
      </c>
      <c r="E6994" s="18">
        <v>63</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39</v>
      </c>
      <c r="B6995" s="17">
        <v>43573</v>
      </c>
      <c r="C6995" s="18">
        <v>47</v>
      </c>
      <c r="D6995" s="18">
        <v>4</v>
      </c>
      <c r="E6995" s="18">
        <v>43</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40</v>
      </c>
      <c r="B6996" s="17">
        <v>43573</v>
      </c>
      <c r="C6996" s="18">
        <v>23</v>
      </c>
      <c r="D6996" s="18">
        <v>0</v>
      </c>
      <c r="E6996" s="18">
        <v>0</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41</v>
      </c>
      <c r="B6997" s="17">
        <v>43573</v>
      </c>
      <c r="C6997" s="18">
        <v>648</v>
      </c>
      <c r="D6997" s="18">
        <v>160</v>
      </c>
      <c r="E6997" s="18">
        <v>488</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42</v>
      </c>
      <c r="B6998" s="17">
        <v>43573</v>
      </c>
      <c r="C6998" s="18">
        <v>2888</v>
      </c>
      <c r="D6998" s="18">
        <v>210</v>
      </c>
      <c r="E6998" s="18">
        <v>2678</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7</v>
      </c>
      <c r="B7001" s="17">
        <v>43574</v>
      </c>
      <c r="C7001" s="18">
        <v>11</v>
      </c>
      <c r="D7001" s="18">
        <v>1</v>
      </c>
      <c r="E7001" s="18">
        <v>10</v>
      </c>
      <c r="F7001" s="9">
        <v>0</v>
      </c>
      <c r="G7001" s="24">
        <f>WEEKNUM(Table1[[#This Row],[DateTime]])</f>
        <v>16</v>
      </c>
      <c r="H7001" s="24">
        <f>Table1[[#This Row],[Week]]+7</f>
        <v>23</v>
      </c>
      <c r="I7001" s="32">
        <f>VLOOKUP(Table1[[#This Row],[WeekName]],LookUp!A:B,2)</f>
        <v>43570</v>
      </c>
      <c r="J7001" s="48">
        <f>MONTH(Table1[[#This Row],[DateTime]])</f>
        <v>4</v>
      </c>
    </row>
    <row r="7002" spans="1:10" x14ac:dyDescent="0.25">
      <c r="A7002" s="15" t="s">
        <v>8</v>
      </c>
      <c r="B7002" s="17">
        <v>43574</v>
      </c>
      <c r="C7002" s="18">
        <v>42</v>
      </c>
      <c r="D7002" s="18">
        <v>5</v>
      </c>
      <c r="E7002" s="18">
        <v>37</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9</v>
      </c>
      <c r="B7003" s="17">
        <v>43574</v>
      </c>
      <c r="C7003" s="18">
        <v>26</v>
      </c>
      <c r="D7003" s="18">
        <v>1</v>
      </c>
      <c r="E7003" s="18">
        <v>25</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11</v>
      </c>
      <c r="B7004" s="17">
        <v>43574</v>
      </c>
      <c r="C7004" s="18">
        <v>5</v>
      </c>
      <c r="D7004" s="18">
        <v>3</v>
      </c>
      <c r="E7004" s="18">
        <v>2</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12</v>
      </c>
      <c r="B7005" s="17">
        <v>43574</v>
      </c>
      <c r="C7005" s="18">
        <v>2</v>
      </c>
      <c r="D7005" s="18">
        <v>0</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13</v>
      </c>
      <c r="B7006" s="17">
        <v>43574</v>
      </c>
      <c r="C7006" s="18">
        <v>2277</v>
      </c>
      <c r="D7006" s="18">
        <v>50</v>
      </c>
      <c r="E7006" s="18">
        <v>2201</v>
      </c>
      <c r="F7006" s="9">
        <v>26</v>
      </c>
      <c r="G7006" s="24">
        <f>WEEKNUM(Table1[[#This Row],[DateTime]])</f>
        <v>16</v>
      </c>
      <c r="H7006" s="24">
        <f>Table1[[#This Row],[Week]]+7</f>
        <v>23</v>
      </c>
      <c r="I7006" s="32">
        <f>VLOOKUP(Table1[[#This Row],[WeekName]],LookUp!A:B,2)</f>
        <v>43570</v>
      </c>
      <c r="J7006" s="48">
        <f>MONTH(Table1[[#This Row],[DateTime]])</f>
        <v>4</v>
      </c>
    </row>
    <row r="7007" spans="1:10" x14ac:dyDescent="0.25">
      <c r="A7007" s="15" t="s">
        <v>48</v>
      </c>
      <c r="B7007" s="17">
        <v>43574</v>
      </c>
      <c r="C7007" s="18">
        <v>201</v>
      </c>
      <c r="D7007" s="18">
        <v>1</v>
      </c>
      <c r="E7007" s="18">
        <v>200</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14</v>
      </c>
      <c r="B7008" s="17">
        <v>43574</v>
      </c>
      <c r="C7008" s="18">
        <v>201</v>
      </c>
      <c r="D7008" s="18">
        <v>0</v>
      </c>
      <c r="E7008" s="18">
        <v>201</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17</v>
      </c>
      <c r="B7009" s="17">
        <v>43574</v>
      </c>
      <c r="C7009" s="18">
        <v>109</v>
      </c>
      <c r="D7009" s="18">
        <v>21</v>
      </c>
      <c r="E7009" s="18">
        <v>88</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18</v>
      </c>
      <c r="B7010" s="17">
        <v>43574</v>
      </c>
      <c r="C7010" s="18">
        <v>78</v>
      </c>
      <c r="D7010" s="18">
        <v>0</v>
      </c>
      <c r="E7010" s="18">
        <v>78</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21</v>
      </c>
      <c r="B7011" s="17">
        <v>43574</v>
      </c>
      <c r="C7011" s="18">
        <v>10</v>
      </c>
      <c r="D7011" s="18">
        <v>0</v>
      </c>
      <c r="E7011" s="18">
        <v>10</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22</v>
      </c>
      <c r="B7012" s="17">
        <v>43574</v>
      </c>
      <c r="C7012" s="18">
        <v>2</v>
      </c>
      <c r="D7012" s="18">
        <v>0</v>
      </c>
      <c r="E7012" s="18">
        <v>2</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23</v>
      </c>
      <c r="B7013" s="17">
        <v>43574</v>
      </c>
      <c r="C7013" s="18">
        <v>109</v>
      </c>
      <c r="D7013" s="18">
        <v>0</v>
      </c>
      <c r="E7013" s="18">
        <v>109</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24</v>
      </c>
      <c r="B7014" s="17">
        <v>43574</v>
      </c>
      <c r="C7014" s="18">
        <v>1</v>
      </c>
      <c r="D7014" s="18">
        <v>0</v>
      </c>
      <c r="E7014" s="18">
        <v>1</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25</v>
      </c>
      <c r="B7015" s="17">
        <v>43574</v>
      </c>
      <c r="C7015" s="18">
        <v>109</v>
      </c>
      <c r="D7015" s="18">
        <v>0</v>
      </c>
      <c r="E7015" s="18">
        <v>109</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26</v>
      </c>
      <c r="B7016" s="17">
        <v>43574</v>
      </c>
      <c r="C7016" s="18">
        <v>342</v>
      </c>
      <c r="D7016" s="18">
        <v>4</v>
      </c>
      <c r="E7016" s="18">
        <v>338</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27</v>
      </c>
      <c r="B7017" s="17">
        <v>43574</v>
      </c>
      <c r="C7017" s="18">
        <v>1026</v>
      </c>
      <c r="D7017" s="18">
        <v>4</v>
      </c>
      <c r="E7017" s="18">
        <v>1022</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28</v>
      </c>
      <c r="B7018" s="17">
        <v>43574</v>
      </c>
      <c r="C7018" s="18">
        <v>86</v>
      </c>
      <c r="D7018" s="18">
        <v>9</v>
      </c>
      <c r="E7018" s="18">
        <v>77</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29</v>
      </c>
      <c r="B7019" s="17">
        <v>43574</v>
      </c>
      <c r="C7019" s="18">
        <v>17</v>
      </c>
      <c r="D7019" s="18">
        <v>1</v>
      </c>
      <c r="E7019" s="18">
        <v>16</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30</v>
      </c>
      <c r="B7020" s="17">
        <v>43574</v>
      </c>
      <c r="C7020" s="18">
        <v>13</v>
      </c>
      <c r="D7020" s="18">
        <v>0</v>
      </c>
      <c r="E7020" s="18">
        <v>13</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31</v>
      </c>
      <c r="B7021" s="17">
        <v>43574</v>
      </c>
      <c r="C7021" s="18">
        <v>6</v>
      </c>
      <c r="D7021" s="18">
        <v>2</v>
      </c>
      <c r="E7021" s="18">
        <v>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32</v>
      </c>
      <c r="B7022" s="17">
        <v>43574</v>
      </c>
      <c r="C7022" s="18">
        <v>92</v>
      </c>
      <c r="D7022" s="18">
        <v>9</v>
      </c>
      <c r="E7022" s="18">
        <v>83</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33</v>
      </c>
      <c r="B7023" s="17">
        <v>43574</v>
      </c>
      <c r="C7023" s="18">
        <v>32</v>
      </c>
      <c r="D7023" s="18">
        <v>7</v>
      </c>
      <c r="E7023" s="18">
        <v>25</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34</v>
      </c>
      <c r="B7024" s="17">
        <v>43574</v>
      </c>
      <c r="C7024" s="18">
        <v>47</v>
      </c>
      <c r="D7024" s="18">
        <v>7</v>
      </c>
      <c r="E7024" s="18">
        <v>40</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35</v>
      </c>
      <c r="B7025" s="17">
        <v>43574</v>
      </c>
      <c r="C7025" s="18">
        <v>236</v>
      </c>
      <c r="D7025" s="18">
        <v>12</v>
      </c>
      <c r="E7025" s="18">
        <v>224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36</v>
      </c>
      <c r="B7026" s="17">
        <v>43574</v>
      </c>
      <c r="C7026" s="18">
        <v>236</v>
      </c>
      <c r="D7026" s="18">
        <v>0</v>
      </c>
      <c r="E7026" s="18">
        <v>236</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37</v>
      </c>
      <c r="B7027" s="17">
        <v>43574</v>
      </c>
      <c r="C7027" s="18">
        <v>170</v>
      </c>
      <c r="D7027" s="18">
        <v>16</v>
      </c>
      <c r="E7027" s="18">
        <v>154</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38</v>
      </c>
      <c r="B7028" s="17">
        <v>43574</v>
      </c>
      <c r="C7028" s="18">
        <v>66</v>
      </c>
      <c r="D7028" s="18">
        <v>13</v>
      </c>
      <c r="E7028" s="18">
        <v>53</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39</v>
      </c>
      <c r="B7029" s="17">
        <v>43574</v>
      </c>
      <c r="C7029" s="18">
        <v>27</v>
      </c>
      <c r="D7029" s="18">
        <v>3</v>
      </c>
      <c r="E7029" s="18">
        <v>24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40</v>
      </c>
      <c r="B7030" s="17">
        <v>43574</v>
      </c>
      <c r="C7030" s="18">
        <v>20</v>
      </c>
      <c r="D7030" s="18">
        <v>0</v>
      </c>
      <c r="E7030" s="18">
        <v>0</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41</v>
      </c>
      <c r="B7031" s="17">
        <v>43574</v>
      </c>
      <c r="C7031" s="18">
        <v>530</v>
      </c>
      <c r="D7031" s="18">
        <v>112</v>
      </c>
      <c r="E7031" s="18">
        <v>418</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42</v>
      </c>
      <c r="B7032" s="17">
        <v>43574</v>
      </c>
      <c r="C7032" s="18">
        <v>2198</v>
      </c>
      <c r="D7032" s="18">
        <v>179</v>
      </c>
      <c r="E7032" s="18">
        <v>2019</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7</v>
      </c>
      <c r="B7035" s="17">
        <v>43575</v>
      </c>
      <c r="C7035" s="18">
        <v>2</v>
      </c>
      <c r="D7035" s="18">
        <v>0</v>
      </c>
      <c r="E7035" s="18">
        <v>2</v>
      </c>
      <c r="F7035" s="9">
        <v>0</v>
      </c>
      <c r="G7035" s="24">
        <f>WEEKNUM(Table1[[#This Row],[DateTime]])</f>
        <v>16</v>
      </c>
      <c r="H7035" s="24">
        <f>Table1[[#This Row],[Week]]+7</f>
        <v>23</v>
      </c>
      <c r="I7035" s="32">
        <f>VLOOKUP(Table1[[#This Row],[WeekName]],LookUp!A:B,2)</f>
        <v>43570</v>
      </c>
      <c r="J7035" s="48">
        <f>MONTH(Table1[[#This Row],[DateTime]])</f>
        <v>4</v>
      </c>
    </row>
    <row r="7036" spans="1:10" x14ac:dyDescent="0.25">
      <c r="A7036" s="15" t="s">
        <v>8</v>
      </c>
      <c r="B7036" s="17">
        <v>43575</v>
      </c>
      <c r="C7036" s="18">
        <v>11</v>
      </c>
      <c r="D7036" s="18">
        <v>0</v>
      </c>
      <c r="E7036" s="18">
        <v>11</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9</v>
      </c>
      <c r="B7037" s="17">
        <v>43575</v>
      </c>
      <c r="C7037" s="18">
        <v>9</v>
      </c>
      <c r="D7037" s="18">
        <v>0</v>
      </c>
      <c r="E7037" s="18">
        <v>9</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11</v>
      </c>
      <c r="B7038" s="17">
        <v>43575</v>
      </c>
      <c r="C7038" s="18">
        <v>3</v>
      </c>
      <c r="D7038" s="18">
        <v>0</v>
      </c>
      <c r="E7038" s="18">
        <v>3</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12</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13</v>
      </c>
      <c r="B7040" s="17">
        <v>43575</v>
      </c>
      <c r="C7040" s="18">
        <v>341</v>
      </c>
      <c r="D7040" s="18">
        <v>16</v>
      </c>
      <c r="E7040" s="18">
        <v>317</v>
      </c>
      <c r="F7040" s="9">
        <v>8</v>
      </c>
      <c r="G7040" s="24">
        <f>WEEKNUM(Table1[[#This Row],[DateTime]])</f>
        <v>16</v>
      </c>
      <c r="H7040" s="24">
        <f>Table1[[#This Row],[Week]]+7</f>
        <v>23</v>
      </c>
      <c r="I7040" s="32">
        <f>VLOOKUP(Table1[[#This Row],[WeekName]],LookUp!A:B,2)</f>
        <v>43570</v>
      </c>
      <c r="J7040" s="48">
        <f>MONTH(Table1[[#This Row],[DateTime]])</f>
        <v>4</v>
      </c>
    </row>
    <row r="7041" spans="1:10" x14ac:dyDescent="0.25">
      <c r="A7041" s="15" t="s">
        <v>48</v>
      </c>
      <c r="B7041" s="17">
        <v>43575</v>
      </c>
      <c r="C7041" s="18">
        <v>22</v>
      </c>
      <c r="D7041" s="18">
        <v>0</v>
      </c>
      <c r="E7041" s="18">
        <v>22</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14</v>
      </c>
      <c r="B7042" s="17">
        <v>43575</v>
      </c>
      <c r="C7042" s="18">
        <v>22</v>
      </c>
      <c r="D7042" s="18">
        <v>0</v>
      </c>
      <c r="E7042" s="18">
        <v>22</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17</v>
      </c>
      <c r="B7043" s="17">
        <v>43575</v>
      </c>
      <c r="C7043" s="18">
        <v>25</v>
      </c>
      <c r="D7043" s="18">
        <v>1</v>
      </c>
      <c r="E7043" s="18">
        <v>24</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18</v>
      </c>
      <c r="B7044" s="17">
        <v>43575</v>
      </c>
      <c r="C7044" s="18">
        <v>21</v>
      </c>
      <c r="D7044" s="18">
        <v>0</v>
      </c>
      <c r="E7044" s="18">
        <v>21</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21</v>
      </c>
      <c r="B7045" s="17">
        <v>43575</v>
      </c>
      <c r="C7045" s="18">
        <v>3</v>
      </c>
      <c r="D7045" s="18">
        <v>1</v>
      </c>
      <c r="E7045" s="18">
        <v>2</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22</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23</v>
      </c>
      <c r="B7047" s="17">
        <v>43575</v>
      </c>
      <c r="C7047" s="18">
        <v>25</v>
      </c>
      <c r="D7047" s="18">
        <v>0</v>
      </c>
      <c r="E7047" s="18">
        <v>25</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24</v>
      </c>
      <c r="B7048" s="17">
        <v>43575</v>
      </c>
      <c r="C7048" s="18">
        <v>1</v>
      </c>
      <c r="D7048" s="18">
        <v>0</v>
      </c>
      <c r="E7048" s="18">
        <v>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25</v>
      </c>
      <c r="B7049" s="17">
        <v>43575</v>
      </c>
      <c r="C7049" s="18">
        <v>25</v>
      </c>
      <c r="D7049" s="18">
        <v>0</v>
      </c>
      <c r="E7049" s="18">
        <v>25</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26</v>
      </c>
      <c r="B7050" s="17">
        <v>43575</v>
      </c>
      <c r="C7050" s="18">
        <v>38</v>
      </c>
      <c r="D7050" s="18">
        <v>1</v>
      </c>
      <c r="E7050" s="18">
        <v>37</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27</v>
      </c>
      <c r="B7051" s="17">
        <v>43575</v>
      </c>
      <c r="C7051" s="18">
        <v>134</v>
      </c>
      <c r="D7051" s="18">
        <v>1</v>
      </c>
      <c r="E7051" s="18">
        <v>133</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28</v>
      </c>
      <c r="B7052" s="17">
        <v>43575</v>
      </c>
      <c r="C7052" s="18">
        <v>12</v>
      </c>
      <c r="D7052" s="18">
        <v>3</v>
      </c>
      <c r="E7052" s="18">
        <v>9</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29</v>
      </c>
      <c r="B7053" s="17">
        <v>43575</v>
      </c>
      <c r="C7053" s="18">
        <v>3</v>
      </c>
      <c r="D7053" s="18">
        <v>0</v>
      </c>
      <c r="E7053" s="18">
        <v>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31</v>
      </c>
      <c r="B7054" s="17">
        <v>43575</v>
      </c>
      <c r="C7054" s="18">
        <v>1</v>
      </c>
      <c r="D7054" s="18">
        <v>1</v>
      </c>
      <c r="E7054" s="18">
        <v>0</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32</v>
      </c>
      <c r="B7055" s="17">
        <v>43575</v>
      </c>
      <c r="C7055" s="18">
        <v>15</v>
      </c>
      <c r="D7055" s="18">
        <v>1</v>
      </c>
      <c r="E7055" s="18">
        <v>14</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33</v>
      </c>
      <c r="B7056" s="17">
        <v>43575</v>
      </c>
      <c r="C7056" s="18">
        <v>3</v>
      </c>
      <c r="D7056" s="18">
        <v>0</v>
      </c>
      <c r="E7056" s="18">
        <v>3</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34</v>
      </c>
      <c r="B7057" s="17">
        <v>43575</v>
      </c>
      <c r="C7057" s="18">
        <v>4</v>
      </c>
      <c r="D7057" s="18">
        <v>2</v>
      </c>
      <c r="E7057" s="18">
        <v>2</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35</v>
      </c>
      <c r="B7058" s="17">
        <v>43575</v>
      </c>
      <c r="C7058" s="18">
        <v>34</v>
      </c>
      <c r="D7058" s="18">
        <v>1</v>
      </c>
      <c r="E7058" s="18">
        <v>33</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36</v>
      </c>
      <c r="B7059" s="17">
        <v>43575</v>
      </c>
      <c r="C7059" s="18">
        <v>34</v>
      </c>
      <c r="D7059" s="18">
        <v>0</v>
      </c>
      <c r="E7059" s="18">
        <v>34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37</v>
      </c>
      <c r="B7060" s="17">
        <v>43575</v>
      </c>
      <c r="C7060" s="18">
        <v>25</v>
      </c>
      <c r="D7060" s="18">
        <v>4</v>
      </c>
      <c r="E7060" s="18">
        <v>21</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38</v>
      </c>
      <c r="B7061" s="17">
        <v>43575</v>
      </c>
      <c r="C7061" s="18">
        <v>12</v>
      </c>
      <c r="D7061" s="18">
        <v>4</v>
      </c>
      <c r="E7061" s="18">
        <v>8</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39</v>
      </c>
      <c r="B7062" s="17">
        <v>43575</v>
      </c>
      <c r="C7062" s="18">
        <v>7</v>
      </c>
      <c r="D7062" s="18">
        <v>2</v>
      </c>
      <c r="E7062" s="18">
        <v>5</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40</v>
      </c>
      <c r="B7063" s="17">
        <v>43575</v>
      </c>
      <c r="C7063" s="18">
        <v>2</v>
      </c>
      <c r="D7063" s="18">
        <v>0</v>
      </c>
      <c r="E7063" s="18">
        <v>0</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41</v>
      </c>
      <c r="B7064" s="17">
        <v>43575</v>
      </c>
      <c r="C7064" s="18">
        <v>85</v>
      </c>
      <c r="D7064" s="18">
        <v>25</v>
      </c>
      <c r="E7064" s="18">
        <v>60</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42</v>
      </c>
      <c r="B7065" s="17">
        <v>43575</v>
      </c>
      <c r="C7065" s="18">
        <v>314</v>
      </c>
      <c r="D7065" s="18">
        <v>31</v>
      </c>
      <c r="E7065" s="18">
        <v>283</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7</v>
      </c>
      <c r="B7068" s="17">
        <v>43576</v>
      </c>
      <c r="C7068" s="18">
        <v>2</v>
      </c>
      <c r="D7068" s="18">
        <v>0</v>
      </c>
      <c r="E7068" s="18">
        <v>2</v>
      </c>
      <c r="F7068" s="9">
        <v>0</v>
      </c>
      <c r="G7068" s="24">
        <f>WEEKNUM(Table1[[#This Row],[DateTime]])</f>
        <v>17</v>
      </c>
      <c r="H7068" s="24">
        <f>Table1[[#This Row],[Week]]+7</f>
        <v>24</v>
      </c>
      <c r="I7068" s="32">
        <f>VLOOKUP(Table1[[#This Row],[WeekName]],LookUp!A:B,2)</f>
        <v>43577</v>
      </c>
      <c r="J7068" s="48">
        <f>MONTH(Table1[[#This Row],[DateTime]])</f>
        <v>4</v>
      </c>
    </row>
    <row r="7069" spans="1:10" x14ac:dyDescent="0.25">
      <c r="A7069" s="15" t="s">
        <v>8</v>
      </c>
      <c r="B7069" s="17">
        <v>43576</v>
      </c>
      <c r="C7069" s="18">
        <v>10</v>
      </c>
      <c r="D7069" s="18">
        <v>1</v>
      </c>
      <c r="E7069" s="18">
        <v>9</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9</v>
      </c>
      <c r="B7070" s="17">
        <v>43576</v>
      </c>
      <c r="C7070" s="18">
        <v>7</v>
      </c>
      <c r="D7070" s="18">
        <v>0</v>
      </c>
      <c r="E7070" s="18">
        <v>7</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11</v>
      </c>
      <c r="B7071" s="17">
        <v>43576</v>
      </c>
      <c r="C7071" s="18">
        <v>4</v>
      </c>
      <c r="D7071" s="18">
        <v>1</v>
      </c>
      <c r="E7071" s="18">
        <v>3</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12</v>
      </c>
      <c r="B7072" s="17">
        <v>43576</v>
      </c>
      <c r="C7072" s="18">
        <v>3</v>
      </c>
      <c r="D7072" s="18">
        <v>0</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13</v>
      </c>
      <c r="B7073" s="17">
        <v>43576</v>
      </c>
      <c r="C7073" s="18">
        <v>176</v>
      </c>
      <c r="D7073" s="18">
        <v>7</v>
      </c>
      <c r="E7073" s="18">
        <v>162</v>
      </c>
      <c r="F7073" s="9">
        <v>7</v>
      </c>
      <c r="G7073" s="24">
        <f>WEEKNUM(Table1[[#This Row],[DateTime]])</f>
        <v>17</v>
      </c>
      <c r="H7073" s="24">
        <f>Table1[[#This Row],[Week]]+7</f>
        <v>24</v>
      </c>
      <c r="I7073" s="32">
        <f>VLOOKUP(Table1[[#This Row],[WeekName]],LookUp!A:B,2)</f>
        <v>43577</v>
      </c>
      <c r="J7073" s="48">
        <f>MONTH(Table1[[#This Row],[DateTime]])</f>
        <v>4</v>
      </c>
    </row>
    <row r="7074" spans="1:10" x14ac:dyDescent="0.25">
      <c r="A7074" s="15" t="s">
        <v>48</v>
      </c>
      <c r="B7074" s="17">
        <v>43576</v>
      </c>
      <c r="C7074" s="18">
        <v>4</v>
      </c>
      <c r="D7074" s="18">
        <v>0</v>
      </c>
      <c r="E7074" s="18">
        <v>4</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14</v>
      </c>
      <c r="B7075" s="17">
        <v>43576</v>
      </c>
      <c r="C7075" s="18">
        <v>4</v>
      </c>
      <c r="D7075" s="18">
        <v>0</v>
      </c>
      <c r="E7075" s="18">
        <v>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17</v>
      </c>
      <c r="B7076" s="17">
        <v>43576</v>
      </c>
      <c r="C7076" s="18">
        <v>14</v>
      </c>
      <c r="D7076" s="18">
        <v>4</v>
      </c>
      <c r="E7076" s="18">
        <v>10</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18</v>
      </c>
      <c r="B7077" s="17">
        <v>43576</v>
      </c>
      <c r="C7077" s="18">
        <v>9</v>
      </c>
      <c r="D7077" s="18">
        <v>0</v>
      </c>
      <c r="E7077" s="18">
        <v>9</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21</v>
      </c>
      <c r="B7078" s="17">
        <v>43576</v>
      </c>
      <c r="C7078" s="18">
        <v>1</v>
      </c>
      <c r="D7078" s="18">
        <v>0</v>
      </c>
      <c r="E7078" s="18">
        <v>1</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23</v>
      </c>
      <c r="B7079" s="17">
        <v>43576</v>
      </c>
      <c r="C7079" s="18">
        <v>14</v>
      </c>
      <c r="D7079" s="18">
        <v>0</v>
      </c>
      <c r="E7079" s="18">
        <v>14</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25</v>
      </c>
      <c r="B7080" s="17">
        <v>43576</v>
      </c>
      <c r="C7080" s="18">
        <v>14</v>
      </c>
      <c r="D7080" s="18">
        <v>0</v>
      </c>
      <c r="E7080" s="18">
        <v>14</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26</v>
      </c>
      <c r="B7081" s="17">
        <v>43576</v>
      </c>
      <c r="C7081" s="18">
        <v>16</v>
      </c>
      <c r="D7081" s="18">
        <v>0</v>
      </c>
      <c r="E7081" s="18">
        <v>16</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27</v>
      </c>
      <c r="B7082" s="17">
        <v>43576</v>
      </c>
      <c r="C7082" s="18">
        <v>62</v>
      </c>
      <c r="D7082" s="18">
        <v>0</v>
      </c>
      <c r="E7082" s="18">
        <v>62</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28</v>
      </c>
      <c r="B7083" s="17">
        <v>43576</v>
      </c>
      <c r="C7083" s="18">
        <v>12</v>
      </c>
      <c r="D7083" s="18">
        <v>1</v>
      </c>
      <c r="E7083" s="18">
        <v>11</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29</v>
      </c>
      <c r="B7084" s="17">
        <v>43576</v>
      </c>
      <c r="C7084" s="18">
        <v>3</v>
      </c>
      <c r="D7084" s="18">
        <v>0</v>
      </c>
      <c r="E7084" s="18">
        <v>3</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32</v>
      </c>
      <c r="B7085" s="17">
        <v>43576</v>
      </c>
      <c r="C7085" s="18">
        <v>7</v>
      </c>
      <c r="D7085" s="18">
        <v>1</v>
      </c>
      <c r="E7085" s="18">
        <v>6</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33</v>
      </c>
      <c r="B7086" s="17">
        <v>43576</v>
      </c>
      <c r="C7086" s="18">
        <v>2</v>
      </c>
      <c r="D7086" s="18">
        <v>0</v>
      </c>
      <c r="E7086" s="18">
        <v>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34</v>
      </c>
      <c r="B7087" s="17">
        <v>43576</v>
      </c>
      <c r="C7087" s="18">
        <v>7</v>
      </c>
      <c r="D7087" s="18">
        <v>0</v>
      </c>
      <c r="E7087" s="18">
        <v>7</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35</v>
      </c>
      <c r="B7088" s="17">
        <v>43576</v>
      </c>
      <c r="C7088" s="18">
        <v>25</v>
      </c>
      <c r="D7088" s="18">
        <v>3</v>
      </c>
      <c r="E7088" s="18">
        <v>22</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36</v>
      </c>
      <c r="B7089" s="17">
        <v>43576</v>
      </c>
      <c r="C7089" s="18">
        <v>25</v>
      </c>
      <c r="D7089" s="18">
        <v>0</v>
      </c>
      <c r="E7089" s="18">
        <v>25</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37</v>
      </c>
      <c r="B7090" s="17">
        <v>43576</v>
      </c>
      <c r="C7090" s="18">
        <v>16</v>
      </c>
      <c r="D7090" s="18">
        <v>2</v>
      </c>
      <c r="E7090" s="18">
        <v>14</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38</v>
      </c>
      <c r="B7091" s="17">
        <v>43576</v>
      </c>
      <c r="C7091" s="18">
        <v>2</v>
      </c>
      <c r="D7091" s="18">
        <v>1</v>
      </c>
      <c r="E7091" s="18">
        <v>1</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39</v>
      </c>
      <c r="B7092" s="17">
        <v>43576</v>
      </c>
      <c r="C7092" s="18">
        <v>2</v>
      </c>
      <c r="D7092" s="18">
        <v>0</v>
      </c>
      <c r="E7092" s="18">
        <v>2</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40</v>
      </c>
      <c r="B7093" s="17">
        <v>43576</v>
      </c>
      <c r="C7093" s="18">
        <v>1</v>
      </c>
      <c r="D7093" s="18">
        <v>0</v>
      </c>
      <c r="E7093" s="18">
        <v>0</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41</v>
      </c>
      <c r="B7094" s="17">
        <v>43576</v>
      </c>
      <c r="C7094" s="18">
        <v>48</v>
      </c>
      <c r="D7094" s="18">
        <v>18</v>
      </c>
      <c r="E7094" s="18">
        <v>30</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42</v>
      </c>
      <c r="B7095" s="17">
        <v>43576</v>
      </c>
      <c r="C7095" s="18">
        <v>158</v>
      </c>
      <c r="D7095" s="18">
        <v>14</v>
      </c>
      <c r="E7095" s="18">
        <v>144</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7</v>
      </c>
      <c r="B7098" s="17">
        <v>43577</v>
      </c>
      <c r="C7098" s="18">
        <v>19</v>
      </c>
      <c r="D7098" s="18">
        <v>0</v>
      </c>
      <c r="E7098" s="18">
        <v>19</v>
      </c>
      <c r="F7098" s="9">
        <v>0</v>
      </c>
      <c r="G7098" s="24">
        <f>WEEKNUM(Table1[[#This Row],[DateTime]])</f>
        <v>17</v>
      </c>
      <c r="H7098" s="24">
        <f>Table1[[#This Row],[Week]]+7</f>
        <v>24</v>
      </c>
      <c r="I7098" s="32">
        <f>VLOOKUP(Table1[[#This Row],[WeekName]],LookUp!A:B,2)</f>
        <v>43577</v>
      </c>
      <c r="J7098" s="48">
        <f>MONTH(Table1[[#This Row],[DateTime]])</f>
        <v>4</v>
      </c>
    </row>
    <row r="7099" spans="1:10" x14ac:dyDescent="0.25">
      <c r="A7099" s="15" t="s">
        <v>8</v>
      </c>
      <c r="B7099" s="17">
        <v>43577</v>
      </c>
      <c r="C7099" s="18">
        <v>62</v>
      </c>
      <c r="D7099" s="18">
        <v>2</v>
      </c>
      <c r="E7099" s="18">
        <v>60</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9</v>
      </c>
      <c r="B7100" s="17">
        <v>43577</v>
      </c>
      <c r="C7100" s="18">
        <v>41</v>
      </c>
      <c r="D7100" s="18">
        <v>0</v>
      </c>
      <c r="E7100" s="18">
        <v>41</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10</v>
      </c>
      <c r="B7101" s="17">
        <v>43577</v>
      </c>
      <c r="C7101" s="18">
        <v>1</v>
      </c>
      <c r="D7101" s="18">
        <v>0</v>
      </c>
      <c r="E7101" s="18">
        <v>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11</v>
      </c>
      <c r="B7102" s="17">
        <v>43577</v>
      </c>
      <c r="C7102" s="18">
        <v>11</v>
      </c>
      <c r="D7102" s="18">
        <v>1</v>
      </c>
      <c r="E7102" s="18">
        <v>10</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12</v>
      </c>
      <c r="B7103" s="17">
        <v>43577</v>
      </c>
      <c r="C7103" s="18">
        <v>9</v>
      </c>
      <c r="D7103" s="18">
        <v>0</v>
      </c>
      <c r="E7103" s="18">
        <v>9</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13</v>
      </c>
      <c r="B7104" s="17">
        <v>43577</v>
      </c>
      <c r="C7104" s="18">
        <v>3665</v>
      </c>
      <c r="D7104" s="18">
        <v>112</v>
      </c>
      <c r="E7104" s="18">
        <v>3520</v>
      </c>
      <c r="F7104" s="9">
        <v>33</v>
      </c>
      <c r="G7104" s="24">
        <f>WEEKNUM(Table1[[#This Row],[DateTime]])</f>
        <v>17</v>
      </c>
      <c r="H7104" s="24">
        <f>Table1[[#This Row],[Week]]+7</f>
        <v>24</v>
      </c>
      <c r="I7104" s="32">
        <f>VLOOKUP(Table1[[#This Row],[WeekName]],LookUp!A:B,2)</f>
        <v>43577</v>
      </c>
      <c r="J7104" s="48">
        <f>MONTH(Table1[[#This Row],[DateTime]])</f>
        <v>4</v>
      </c>
    </row>
    <row r="7105" spans="1:10" x14ac:dyDescent="0.25">
      <c r="A7105" s="15" t="s">
        <v>48</v>
      </c>
      <c r="B7105" s="17">
        <v>43577</v>
      </c>
      <c r="C7105" s="18">
        <v>308</v>
      </c>
      <c r="D7105" s="18">
        <v>3</v>
      </c>
      <c r="E7105" s="18">
        <v>305</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14</v>
      </c>
      <c r="B7106" s="17">
        <v>43577</v>
      </c>
      <c r="C7106" s="18">
        <v>308</v>
      </c>
      <c r="D7106" s="18">
        <v>0</v>
      </c>
      <c r="E7106" s="18">
        <v>308</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17</v>
      </c>
      <c r="B7107" s="17">
        <v>43577</v>
      </c>
      <c r="C7107" s="18">
        <v>212</v>
      </c>
      <c r="D7107" s="18">
        <v>53</v>
      </c>
      <c r="E7107" s="18">
        <v>159</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18</v>
      </c>
      <c r="B7108" s="17">
        <v>43577</v>
      </c>
      <c r="C7108" s="18">
        <v>134</v>
      </c>
      <c r="D7108" s="18">
        <v>1</v>
      </c>
      <c r="E7108" s="18">
        <v>133</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21</v>
      </c>
      <c r="B7109" s="17">
        <v>43577</v>
      </c>
      <c r="C7109" s="18">
        <v>25</v>
      </c>
      <c r="D7109" s="18">
        <v>2</v>
      </c>
      <c r="E7109" s="18">
        <v>23</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22</v>
      </c>
      <c r="B7110" s="17">
        <v>43577</v>
      </c>
      <c r="C7110" s="18">
        <v>2</v>
      </c>
      <c r="D7110" s="18">
        <v>0</v>
      </c>
      <c r="E7110" s="18">
        <v>2</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23</v>
      </c>
      <c r="B7111" s="17">
        <v>43577</v>
      </c>
      <c r="C7111" s="18">
        <v>212</v>
      </c>
      <c r="D7111" s="18">
        <v>0</v>
      </c>
      <c r="E7111" s="18">
        <v>212</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24</v>
      </c>
      <c r="B7112" s="17">
        <v>43577</v>
      </c>
      <c r="C7112" s="18">
        <v>1</v>
      </c>
      <c r="D7112" s="18">
        <v>0</v>
      </c>
      <c r="E7112" s="18">
        <v>1</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25</v>
      </c>
      <c r="B7113" s="17">
        <v>43577</v>
      </c>
      <c r="C7113" s="18">
        <v>212</v>
      </c>
      <c r="D7113" s="18">
        <v>0</v>
      </c>
      <c r="E7113" s="18">
        <v>212</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26</v>
      </c>
      <c r="B7114" s="17">
        <v>43577</v>
      </c>
      <c r="C7114" s="18">
        <v>612</v>
      </c>
      <c r="D7114" s="18">
        <v>5</v>
      </c>
      <c r="E7114" s="18">
        <v>607</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27</v>
      </c>
      <c r="B7115" s="17">
        <v>43577</v>
      </c>
      <c r="C7115" s="18">
        <v>1645</v>
      </c>
      <c r="D7115" s="18">
        <v>14</v>
      </c>
      <c r="E7115" s="18">
        <v>1631</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28</v>
      </c>
      <c r="B7116" s="17">
        <v>43577</v>
      </c>
      <c r="C7116" s="18">
        <v>129</v>
      </c>
      <c r="D7116" s="18">
        <v>16</v>
      </c>
      <c r="E7116" s="18">
        <v>113</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29</v>
      </c>
      <c r="B7117" s="17">
        <v>43577</v>
      </c>
      <c r="C7117" s="18">
        <v>25</v>
      </c>
      <c r="D7117" s="18">
        <v>1</v>
      </c>
      <c r="E7117" s="18">
        <v>24</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30</v>
      </c>
      <c r="B7118" s="17">
        <v>43577</v>
      </c>
      <c r="C7118" s="18">
        <v>19</v>
      </c>
      <c r="D7118" s="18">
        <v>0</v>
      </c>
      <c r="E7118" s="18">
        <v>19</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31</v>
      </c>
      <c r="B7119" s="17">
        <v>43577</v>
      </c>
      <c r="C7119" s="18">
        <v>7</v>
      </c>
      <c r="D7119" s="18">
        <v>1</v>
      </c>
      <c r="E7119" s="18">
        <v>6</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32</v>
      </c>
      <c r="B7120" s="17">
        <v>43577</v>
      </c>
      <c r="C7120" s="18">
        <v>142</v>
      </c>
      <c r="D7120" s="18">
        <v>3</v>
      </c>
      <c r="E7120" s="18">
        <v>139</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33</v>
      </c>
      <c r="B7121" s="17">
        <v>43577</v>
      </c>
      <c r="C7121" s="18">
        <v>55</v>
      </c>
      <c r="D7121" s="18">
        <v>9</v>
      </c>
      <c r="E7121" s="18">
        <v>46</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34</v>
      </c>
      <c r="B7122" s="17">
        <v>43577</v>
      </c>
      <c r="C7122" s="18">
        <v>78</v>
      </c>
      <c r="D7122" s="18">
        <v>14</v>
      </c>
      <c r="E7122" s="18">
        <v>64</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35</v>
      </c>
      <c r="B7123" s="17">
        <v>43577</v>
      </c>
      <c r="C7123" s="18">
        <v>360</v>
      </c>
      <c r="D7123" s="18">
        <v>21</v>
      </c>
      <c r="E7123" s="18">
        <v>339</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36</v>
      </c>
      <c r="B7124" s="17">
        <v>43577</v>
      </c>
      <c r="C7124" s="18">
        <v>360</v>
      </c>
      <c r="D7124" s="18">
        <v>0</v>
      </c>
      <c r="E7124" s="18">
        <v>360</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37</v>
      </c>
      <c r="B7125" s="17">
        <v>43577</v>
      </c>
      <c r="C7125" s="18">
        <v>266</v>
      </c>
      <c r="D7125" s="18">
        <v>18</v>
      </c>
      <c r="E7125" s="18">
        <v>248</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38</v>
      </c>
      <c r="B7126" s="17">
        <v>43577</v>
      </c>
      <c r="C7126" s="18">
        <v>70</v>
      </c>
      <c r="D7126" s="18">
        <v>13</v>
      </c>
      <c r="E7126" s="18">
        <v>57</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39</v>
      </c>
      <c r="B7127" s="17">
        <v>43577</v>
      </c>
      <c r="C7127" s="18">
        <v>58</v>
      </c>
      <c r="D7127" s="18">
        <v>7</v>
      </c>
      <c r="E7127" s="18">
        <v>51</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40</v>
      </c>
      <c r="B7128" s="17">
        <v>43577</v>
      </c>
      <c r="C7128" s="18">
        <v>23</v>
      </c>
      <c r="D7128" s="18">
        <v>0</v>
      </c>
      <c r="E7128" s="18">
        <v>0</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41</v>
      </c>
      <c r="B7129" s="17">
        <v>43577</v>
      </c>
      <c r="C7129" s="18">
        <v>797</v>
      </c>
      <c r="D7129" s="18">
        <v>173</v>
      </c>
      <c r="E7129" s="18">
        <v>624</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42</v>
      </c>
      <c r="B7130" s="17">
        <v>43577</v>
      </c>
      <c r="C7130" s="18">
        <v>3518</v>
      </c>
      <c r="D7130" s="18">
        <v>258</v>
      </c>
      <c r="E7130" s="18">
        <v>3260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7</v>
      </c>
      <c r="B7133" s="17">
        <v>43578</v>
      </c>
      <c r="C7133" s="18">
        <v>16</v>
      </c>
      <c r="D7133" s="18">
        <v>1</v>
      </c>
      <c r="E7133" s="18">
        <v>15</v>
      </c>
      <c r="F7133" s="9">
        <v>0</v>
      </c>
      <c r="G7133" s="24">
        <f>WEEKNUM(Table1[[#This Row],[DateTime]])</f>
        <v>17</v>
      </c>
      <c r="H7133" s="24">
        <f>Table1[[#This Row],[Week]]+7</f>
        <v>24</v>
      </c>
      <c r="I7133" s="32">
        <f>VLOOKUP(Table1[[#This Row],[WeekName]],LookUp!A:B,2)</f>
        <v>43577</v>
      </c>
      <c r="J7133" s="48">
        <f>MONTH(Table1[[#This Row],[DateTime]])</f>
        <v>4</v>
      </c>
    </row>
    <row r="7134" spans="1:10" x14ac:dyDescent="0.25">
      <c r="A7134" s="15" t="s">
        <v>8</v>
      </c>
      <c r="B7134" s="17">
        <v>43578</v>
      </c>
      <c r="C7134" s="18">
        <v>53</v>
      </c>
      <c r="D7134" s="18">
        <v>6</v>
      </c>
      <c r="E7134" s="18">
        <v>47</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9</v>
      </c>
      <c r="B7135" s="17">
        <v>43578</v>
      </c>
      <c r="C7135" s="18">
        <v>31</v>
      </c>
      <c r="D7135" s="18">
        <v>0</v>
      </c>
      <c r="E7135" s="18">
        <v>31</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10</v>
      </c>
      <c r="B7136" s="17">
        <v>43578</v>
      </c>
      <c r="C7136" s="18">
        <v>1</v>
      </c>
      <c r="D7136" s="18">
        <v>0</v>
      </c>
      <c r="E7136" s="18">
        <v>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11</v>
      </c>
      <c r="B7137" s="17">
        <v>43578</v>
      </c>
      <c r="C7137" s="18">
        <v>9</v>
      </c>
      <c r="D7137" s="18">
        <v>2</v>
      </c>
      <c r="E7137" s="18">
        <v>7</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12</v>
      </c>
      <c r="B7138" s="17">
        <v>43578</v>
      </c>
      <c r="C7138" s="18">
        <v>6</v>
      </c>
      <c r="D7138" s="18">
        <v>0</v>
      </c>
      <c r="E7138" s="18">
        <v>6</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13</v>
      </c>
      <c r="B7139" s="17">
        <v>43578</v>
      </c>
      <c r="C7139" s="18">
        <v>3340</v>
      </c>
      <c r="D7139" s="18">
        <v>71</v>
      </c>
      <c r="E7139" s="18">
        <v>3233</v>
      </c>
      <c r="F7139" s="9">
        <v>36</v>
      </c>
      <c r="G7139" s="24">
        <f>WEEKNUM(Table1[[#This Row],[DateTime]])</f>
        <v>17</v>
      </c>
      <c r="H7139" s="24">
        <f>Table1[[#This Row],[Week]]+7</f>
        <v>24</v>
      </c>
      <c r="I7139" s="32">
        <f>VLOOKUP(Table1[[#This Row],[WeekName]],LookUp!A:B,2)</f>
        <v>43577</v>
      </c>
      <c r="J7139" s="48">
        <f>MONTH(Table1[[#This Row],[DateTime]])</f>
        <v>4</v>
      </c>
    </row>
    <row r="7140" spans="1:10" x14ac:dyDescent="0.25">
      <c r="A7140" s="15" t="s">
        <v>48</v>
      </c>
      <c r="B7140" s="17">
        <v>43578</v>
      </c>
      <c r="C7140" s="18">
        <v>297</v>
      </c>
      <c r="D7140" s="18">
        <v>1</v>
      </c>
      <c r="E7140" s="18">
        <v>296</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14</v>
      </c>
      <c r="B7141" s="17">
        <v>43578</v>
      </c>
      <c r="C7141" s="18">
        <v>297</v>
      </c>
      <c r="D7141" s="18">
        <v>0</v>
      </c>
      <c r="E7141" s="18">
        <v>297</v>
      </c>
      <c r="F7141" s="9">
        <v>0</v>
      </c>
      <c r="G7141" s="24">
        <f>WEEKNUM(Table1[[#This Row],[DateTime]])</f>
        <v>17</v>
      </c>
      <c r="H7141" s="24">
        <f>Table1[[#This Row],[Week]]+7</f>
        <v>24</v>
      </c>
      <c r="I7141" s="32">
        <f>VLOOKUP(Table1[[#This Row],[WeekName]],LookUp!A:B,2)</f>
        <v>43577</v>
      </c>
      <c r="J7141" s="48">
        <f>MONTH(Table1[[#This Row],[DateTime]])</f>
        <v>4</v>
      </c>
    </row>
    <row r="7142" spans="1:10" x14ac:dyDescent="0.25">
      <c r="A7142" s="15" t="s">
        <v>17</v>
      </c>
      <c r="B7142" s="17">
        <v>43578</v>
      </c>
      <c r="C7142" s="18">
        <v>176</v>
      </c>
      <c r="D7142" s="18">
        <v>42</v>
      </c>
      <c r="E7142" s="18">
        <v>134</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18</v>
      </c>
      <c r="B7143" s="17">
        <v>43578</v>
      </c>
      <c r="C7143" s="18">
        <v>110</v>
      </c>
      <c r="D7143" s="18">
        <v>2</v>
      </c>
      <c r="E7143" s="18">
        <v>108</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21</v>
      </c>
      <c r="B7144" s="17">
        <v>43578</v>
      </c>
      <c r="C7144" s="18">
        <v>24</v>
      </c>
      <c r="D7144" s="18">
        <v>1</v>
      </c>
      <c r="E7144" s="18">
        <v>23</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22</v>
      </c>
      <c r="B7145" s="17">
        <v>43578</v>
      </c>
      <c r="C7145" s="18">
        <v>6</v>
      </c>
      <c r="D7145" s="18">
        <v>0</v>
      </c>
      <c r="E7145" s="18">
        <v>6</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23</v>
      </c>
      <c r="B7146" s="17">
        <v>43578</v>
      </c>
      <c r="C7146" s="18">
        <v>176</v>
      </c>
      <c r="D7146" s="18">
        <v>0</v>
      </c>
      <c r="E7146" s="18">
        <v>176</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24</v>
      </c>
      <c r="B7147" s="17">
        <v>43578</v>
      </c>
      <c r="C7147" s="18">
        <v>1</v>
      </c>
      <c r="D7147" s="18">
        <v>0</v>
      </c>
      <c r="E7147" s="18">
        <v>1</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25</v>
      </c>
      <c r="B7148" s="17">
        <v>43578</v>
      </c>
      <c r="C7148" s="18">
        <v>176</v>
      </c>
      <c r="D7148" s="18">
        <v>0</v>
      </c>
      <c r="E7148" s="18">
        <v>176</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26</v>
      </c>
      <c r="B7149" s="17">
        <v>43578</v>
      </c>
      <c r="C7149" s="18">
        <v>596</v>
      </c>
      <c r="D7149" s="18">
        <v>9</v>
      </c>
      <c r="E7149" s="18">
        <v>587</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27</v>
      </c>
      <c r="B7150" s="17">
        <v>43578</v>
      </c>
      <c r="C7150" s="18">
        <v>1458</v>
      </c>
      <c r="D7150" s="18">
        <v>6</v>
      </c>
      <c r="E7150" s="18">
        <v>1452</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28</v>
      </c>
      <c r="B7151" s="17">
        <v>43578</v>
      </c>
      <c r="C7151" s="18">
        <v>116</v>
      </c>
      <c r="D7151" s="18">
        <v>12</v>
      </c>
      <c r="E7151" s="18">
        <v>104</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29</v>
      </c>
      <c r="B7152" s="17">
        <v>43578</v>
      </c>
      <c r="C7152" s="18">
        <v>29</v>
      </c>
      <c r="D7152" s="18">
        <v>0</v>
      </c>
      <c r="E7152" s="18">
        <v>29</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30</v>
      </c>
      <c r="B7153" s="17">
        <v>43578</v>
      </c>
      <c r="C7153" s="18">
        <v>17</v>
      </c>
      <c r="D7153" s="18">
        <v>0</v>
      </c>
      <c r="E7153" s="18">
        <v>17</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31</v>
      </c>
      <c r="B7154" s="17">
        <v>43578</v>
      </c>
      <c r="C7154" s="18">
        <v>11</v>
      </c>
      <c r="D7154" s="18">
        <v>1</v>
      </c>
      <c r="E7154" s="18">
        <v>10</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32</v>
      </c>
      <c r="B7155" s="17">
        <v>43578</v>
      </c>
      <c r="C7155" s="18">
        <v>117</v>
      </c>
      <c r="D7155" s="18">
        <v>7</v>
      </c>
      <c r="E7155" s="18">
        <v>110</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33</v>
      </c>
      <c r="B7156" s="17">
        <v>43578</v>
      </c>
      <c r="C7156" s="18">
        <v>46</v>
      </c>
      <c r="D7156" s="18">
        <v>6</v>
      </c>
      <c r="E7156" s="18">
        <v>40</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34</v>
      </c>
      <c r="B7157" s="17">
        <v>43578</v>
      </c>
      <c r="C7157" s="18">
        <v>59</v>
      </c>
      <c r="D7157" s="18">
        <v>16</v>
      </c>
      <c r="E7157" s="18">
        <v>43</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35</v>
      </c>
      <c r="B7158" s="17">
        <v>43578</v>
      </c>
      <c r="C7158" s="18">
        <v>321</v>
      </c>
      <c r="D7158" s="18">
        <v>19</v>
      </c>
      <c r="E7158" s="18">
        <v>302</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36</v>
      </c>
      <c r="B7159" s="17">
        <v>43578</v>
      </c>
      <c r="C7159" s="18">
        <v>321</v>
      </c>
      <c r="D7159" s="18">
        <v>0</v>
      </c>
      <c r="E7159" s="18">
        <v>321</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37</v>
      </c>
      <c r="B7160" s="17">
        <v>43578</v>
      </c>
      <c r="C7160" s="18">
        <v>234</v>
      </c>
      <c r="D7160" s="18">
        <v>19</v>
      </c>
      <c r="E7160" s="18">
        <v>215</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38</v>
      </c>
      <c r="B7161" s="17">
        <v>43578</v>
      </c>
      <c r="C7161" s="18">
        <v>80</v>
      </c>
      <c r="D7161" s="18">
        <v>13</v>
      </c>
      <c r="E7161" s="18">
        <v>67</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39</v>
      </c>
      <c r="B7162" s="17">
        <v>43578</v>
      </c>
      <c r="C7162" s="18">
        <v>56</v>
      </c>
      <c r="D7162" s="18">
        <v>5</v>
      </c>
      <c r="E7162" s="18">
        <v>51</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40</v>
      </c>
      <c r="B7163" s="17">
        <v>43578</v>
      </c>
      <c r="C7163" s="18">
        <v>18</v>
      </c>
      <c r="D7163" s="18">
        <v>0</v>
      </c>
      <c r="E7163" s="18">
        <v>0</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41</v>
      </c>
      <c r="B7164" s="17">
        <v>43578</v>
      </c>
      <c r="C7164" s="18">
        <v>736</v>
      </c>
      <c r="D7164" s="18">
        <v>162</v>
      </c>
      <c r="E7164" s="18">
        <v>574</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42</v>
      </c>
      <c r="B7165" s="17">
        <v>43578</v>
      </c>
      <c r="C7165" s="18">
        <v>3228</v>
      </c>
      <c r="D7165" s="18">
        <v>254</v>
      </c>
      <c r="E7165" s="18">
        <v>2973</v>
      </c>
      <c r="F7165" s="9">
        <v>1</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7</v>
      </c>
      <c r="B7168" s="17">
        <v>43579</v>
      </c>
      <c r="C7168" s="18">
        <v>10</v>
      </c>
      <c r="D7168" s="18">
        <v>1</v>
      </c>
      <c r="E7168" s="18">
        <v>9</v>
      </c>
      <c r="F7168" s="9">
        <v>0</v>
      </c>
      <c r="G7168" s="24">
        <f>WEEKNUM(Table1[[#This Row],[DateTime]])</f>
        <v>17</v>
      </c>
      <c r="H7168" s="24">
        <f>Table1[[#This Row],[Week]]+7</f>
        <v>24</v>
      </c>
      <c r="I7168" s="32">
        <f>VLOOKUP(Table1[[#This Row],[WeekName]],LookUp!A:B,2)</f>
        <v>43577</v>
      </c>
      <c r="J7168" s="48">
        <f>MONTH(Table1[[#This Row],[DateTime]])</f>
        <v>4</v>
      </c>
    </row>
    <row r="7169" spans="1:10" x14ac:dyDescent="0.25">
      <c r="A7169" s="15" t="s">
        <v>8</v>
      </c>
      <c r="B7169" s="17">
        <v>43579</v>
      </c>
      <c r="C7169" s="18">
        <v>54</v>
      </c>
      <c r="D7169" s="18">
        <v>9</v>
      </c>
      <c r="E7169" s="18">
        <v>45</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9</v>
      </c>
      <c r="B7170" s="17">
        <v>43579</v>
      </c>
      <c r="C7170" s="18">
        <v>35</v>
      </c>
      <c r="D7170" s="18">
        <v>0</v>
      </c>
      <c r="E7170" s="18">
        <v>35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10</v>
      </c>
      <c r="B7171" s="17">
        <v>43579</v>
      </c>
      <c r="C7171" s="18">
        <v>1</v>
      </c>
      <c r="D7171" s="18">
        <v>0</v>
      </c>
      <c r="E7171" s="18">
        <v>1</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11</v>
      </c>
      <c r="B7172" s="17">
        <v>43579</v>
      </c>
      <c r="C7172" s="18">
        <v>6</v>
      </c>
      <c r="D7172" s="18">
        <v>0</v>
      </c>
      <c r="E7172" s="18">
        <v>6</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12</v>
      </c>
      <c r="B7173" s="17">
        <v>43579</v>
      </c>
      <c r="C7173" s="18">
        <v>5</v>
      </c>
      <c r="D7173" s="18">
        <v>0</v>
      </c>
      <c r="E7173" s="18">
        <v>5</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13</v>
      </c>
      <c r="B7174" s="17">
        <v>43579</v>
      </c>
      <c r="C7174" s="18">
        <v>3068</v>
      </c>
      <c r="D7174" s="18">
        <v>76</v>
      </c>
      <c r="E7174" s="18">
        <v>2960</v>
      </c>
      <c r="F7174" s="9">
        <v>32</v>
      </c>
      <c r="G7174" s="24">
        <f>WEEKNUM(Table1[[#This Row],[DateTime]])</f>
        <v>17</v>
      </c>
      <c r="H7174" s="24">
        <f>Table1[[#This Row],[Week]]+7</f>
        <v>24</v>
      </c>
      <c r="I7174" s="32">
        <f>VLOOKUP(Table1[[#This Row],[WeekName]],LookUp!A:B,2)</f>
        <v>43577</v>
      </c>
      <c r="J7174" s="48">
        <f>MONTH(Table1[[#This Row],[DateTime]])</f>
        <v>4</v>
      </c>
    </row>
    <row r="7175" spans="1:10" x14ac:dyDescent="0.25">
      <c r="A7175" s="15" t="s">
        <v>48</v>
      </c>
      <c r="B7175" s="17">
        <v>43579</v>
      </c>
      <c r="C7175" s="18">
        <v>245</v>
      </c>
      <c r="D7175" s="18">
        <v>2</v>
      </c>
      <c r="E7175" s="18">
        <v>243</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14</v>
      </c>
      <c r="B7176" s="17">
        <v>43579</v>
      </c>
      <c r="C7176" s="18">
        <v>245</v>
      </c>
      <c r="D7176" s="18">
        <v>0</v>
      </c>
      <c r="E7176" s="18">
        <v>245</v>
      </c>
      <c r="F7176" s="9">
        <v>0</v>
      </c>
      <c r="G7176" s="24">
        <f>WEEKNUM(Table1[[#This Row],[DateTime]])</f>
        <v>17</v>
      </c>
      <c r="H7176" s="24">
        <f>Table1[[#This Row],[Week]]+7</f>
        <v>24</v>
      </c>
      <c r="I7176" s="32">
        <f>VLOOKUP(Table1[[#This Row],[WeekName]],LookUp!A:B,2)</f>
        <v>43577</v>
      </c>
      <c r="J7176" s="48">
        <f>MONTH(Table1[[#This Row],[DateTime]])</f>
        <v>4</v>
      </c>
    </row>
    <row r="7177" spans="1:10" x14ac:dyDescent="0.25">
      <c r="A7177" s="15" t="s">
        <v>17</v>
      </c>
      <c r="B7177" s="17">
        <v>43579</v>
      </c>
      <c r="C7177" s="18">
        <v>143</v>
      </c>
      <c r="D7177" s="18">
        <v>33</v>
      </c>
      <c r="E7177" s="18">
        <v>110</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18</v>
      </c>
      <c r="B7178" s="17">
        <v>43579</v>
      </c>
      <c r="C7178" s="18">
        <v>94</v>
      </c>
      <c r="D7178" s="18">
        <v>3</v>
      </c>
      <c r="E7178" s="18">
        <v>91</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21</v>
      </c>
      <c r="B7179" s="17">
        <v>43579</v>
      </c>
      <c r="C7179" s="18">
        <v>16</v>
      </c>
      <c r="D7179" s="18">
        <v>5</v>
      </c>
      <c r="E7179" s="18">
        <v>11</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22</v>
      </c>
      <c r="B7180" s="17">
        <v>43579</v>
      </c>
      <c r="C7180" s="18">
        <v>2</v>
      </c>
      <c r="D7180" s="18">
        <v>0</v>
      </c>
      <c r="E7180" s="18">
        <v>2</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23</v>
      </c>
      <c r="B7181" s="17">
        <v>43579</v>
      </c>
      <c r="C7181" s="18">
        <v>143</v>
      </c>
      <c r="D7181" s="18">
        <v>0</v>
      </c>
      <c r="E7181" s="18">
        <v>143</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24</v>
      </c>
      <c r="B7182" s="17">
        <v>43579</v>
      </c>
      <c r="C7182" s="18">
        <v>1</v>
      </c>
      <c r="D7182" s="18">
        <v>0</v>
      </c>
      <c r="E7182" s="18">
        <v>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25</v>
      </c>
      <c r="B7183" s="17">
        <v>43579</v>
      </c>
      <c r="C7183" s="18">
        <v>143</v>
      </c>
      <c r="D7183" s="18">
        <v>0</v>
      </c>
      <c r="E7183" s="18">
        <v>143</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26</v>
      </c>
      <c r="B7184" s="17">
        <v>43579</v>
      </c>
      <c r="C7184" s="18">
        <v>502</v>
      </c>
      <c r="D7184" s="18">
        <v>7</v>
      </c>
      <c r="E7184" s="18">
        <v>495</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27</v>
      </c>
      <c r="B7185" s="17">
        <v>43579</v>
      </c>
      <c r="C7185" s="18">
        <v>1374</v>
      </c>
      <c r="D7185" s="18">
        <v>9</v>
      </c>
      <c r="E7185" s="18">
        <v>1365</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28</v>
      </c>
      <c r="B7186" s="17">
        <v>43579</v>
      </c>
      <c r="C7186" s="18">
        <v>116</v>
      </c>
      <c r="D7186" s="18">
        <v>6</v>
      </c>
      <c r="E7186" s="18">
        <v>110</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29</v>
      </c>
      <c r="B7187" s="17">
        <v>43579</v>
      </c>
      <c r="C7187" s="18">
        <v>16</v>
      </c>
      <c r="D7187" s="18">
        <v>1</v>
      </c>
      <c r="E7187" s="18">
        <v>15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30</v>
      </c>
      <c r="B7188" s="17">
        <v>43579</v>
      </c>
      <c r="C7188" s="18">
        <v>14</v>
      </c>
      <c r="D7188" s="18">
        <v>0</v>
      </c>
      <c r="E7188" s="18">
        <v>14</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31</v>
      </c>
      <c r="B7189" s="17">
        <v>43579</v>
      </c>
      <c r="C7189" s="18">
        <v>6</v>
      </c>
      <c r="D7189" s="18">
        <v>3</v>
      </c>
      <c r="E7189" s="18">
        <v>3</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32</v>
      </c>
      <c r="B7190" s="17">
        <v>43579</v>
      </c>
      <c r="C7190" s="18">
        <v>115</v>
      </c>
      <c r="D7190" s="18">
        <v>6</v>
      </c>
      <c r="E7190" s="18">
        <v>109</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33</v>
      </c>
      <c r="B7191" s="17">
        <v>43579</v>
      </c>
      <c r="C7191" s="18">
        <v>51</v>
      </c>
      <c r="D7191" s="18">
        <v>8</v>
      </c>
      <c r="E7191" s="18">
        <v>43</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34</v>
      </c>
      <c r="B7192" s="17">
        <v>43579</v>
      </c>
      <c r="C7192" s="18">
        <v>52</v>
      </c>
      <c r="D7192" s="18">
        <v>9</v>
      </c>
      <c r="E7192" s="18">
        <v>43</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35</v>
      </c>
      <c r="B7193" s="17">
        <v>43579</v>
      </c>
      <c r="C7193" s="18">
        <v>307</v>
      </c>
      <c r="D7193" s="18">
        <v>26</v>
      </c>
      <c r="E7193" s="18">
        <v>281</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36</v>
      </c>
      <c r="B7194" s="17">
        <v>43579</v>
      </c>
      <c r="C7194" s="18">
        <v>307</v>
      </c>
      <c r="D7194" s="18">
        <v>0</v>
      </c>
      <c r="E7194" s="18">
        <v>307</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37</v>
      </c>
      <c r="B7195" s="17">
        <v>43579</v>
      </c>
      <c r="C7195" s="18">
        <v>227</v>
      </c>
      <c r="D7195" s="18">
        <v>16</v>
      </c>
      <c r="E7195" s="18">
        <v>211</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38</v>
      </c>
      <c r="B7196" s="17">
        <v>43579</v>
      </c>
      <c r="C7196" s="18">
        <v>57</v>
      </c>
      <c r="D7196" s="18">
        <v>12</v>
      </c>
      <c r="E7196" s="18">
        <v>45</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39</v>
      </c>
      <c r="B7197" s="17">
        <v>43579</v>
      </c>
      <c r="C7197" s="18">
        <v>52</v>
      </c>
      <c r="D7197" s="18">
        <v>4</v>
      </c>
      <c r="E7197" s="18">
        <v>48</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40</v>
      </c>
      <c r="B7198" s="17">
        <v>43579</v>
      </c>
      <c r="C7198" s="18">
        <v>16</v>
      </c>
      <c r="D7198" s="18">
        <v>0</v>
      </c>
      <c r="E7198" s="18">
        <v>0</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41</v>
      </c>
      <c r="B7199" s="17">
        <v>43579</v>
      </c>
      <c r="C7199" s="18">
        <v>720</v>
      </c>
      <c r="D7199" s="18">
        <v>176</v>
      </c>
      <c r="E7199" s="18">
        <v>544</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42</v>
      </c>
      <c r="B7200" s="17">
        <v>43579</v>
      </c>
      <c r="C7200" s="18">
        <v>2955</v>
      </c>
      <c r="D7200" s="18">
        <v>234</v>
      </c>
      <c r="E7200" s="18">
        <v>2720</v>
      </c>
      <c r="F7200" s="9">
        <v>1</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7</v>
      </c>
      <c r="B7807" s="17">
        <v>43598</v>
      </c>
      <c r="C7807" s="18">
        <v>11</v>
      </c>
      <c r="D7807" s="18">
        <v>0</v>
      </c>
      <c r="E7807" s="18">
        <v>11</v>
      </c>
      <c r="F7807" s="9">
        <v>0</v>
      </c>
      <c r="G7807" s="24">
        <f>WEEKNUM(Table1[[#This Row],[DateTime]])</f>
        <v>20</v>
      </c>
      <c r="H7807" s="24">
        <f>Table1[[#This Row],[Week]]+7</f>
        <v>27</v>
      </c>
      <c r="I7807" s="32">
        <f>VLOOKUP(Table1[[#This Row],[WeekName]],LookUp!A:B,2)</f>
        <v>43598</v>
      </c>
      <c r="J7807" s="48">
        <f>MONTH(Table1[[#This Row],[DateTime]])</f>
        <v>5</v>
      </c>
    </row>
    <row r="7808" spans="1:10" x14ac:dyDescent="0.25">
      <c r="A7808" s="15" t="s">
        <v>8</v>
      </c>
      <c r="B7808" s="17">
        <v>43598</v>
      </c>
      <c r="C7808" s="18">
        <v>69</v>
      </c>
      <c r="D7808" s="18">
        <v>9</v>
      </c>
      <c r="E7808" s="18">
        <v>60</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9</v>
      </c>
      <c r="B7809" s="17">
        <v>43598</v>
      </c>
      <c r="C7809" s="18">
        <v>49</v>
      </c>
      <c r="D7809" s="18">
        <v>2</v>
      </c>
      <c r="E7809" s="18">
        <v>47</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11</v>
      </c>
      <c r="B7810" s="17">
        <v>43598</v>
      </c>
      <c r="C7810" s="18">
        <v>7</v>
      </c>
      <c r="D7810" s="18">
        <v>1</v>
      </c>
      <c r="E7810" s="18">
        <v>6</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12</v>
      </c>
      <c r="B7811" s="17">
        <v>43598</v>
      </c>
      <c r="C7811" s="18">
        <v>6</v>
      </c>
      <c r="D7811" s="18">
        <v>0</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13</v>
      </c>
      <c r="B7812" s="17">
        <v>43598</v>
      </c>
      <c r="C7812" s="18">
        <v>3846</v>
      </c>
      <c r="D7812" s="18">
        <v>98</v>
      </c>
      <c r="E7812" s="18">
        <v>3710</v>
      </c>
      <c r="F7812" s="9">
        <v>38</v>
      </c>
      <c r="G7812" s="24">
        <f>WEEKNUM(Table1[[#This Row],[DateTime]])</f>
        <v>20</v>
      </c>
      <c r="H7812" s="24">
        <f>Table1[[#This Row],[Week]]+7</f>
        <v>27</v>
      </c>
      <c r="I7812" s="32">
        <f>VLOOKUP(Table1[[#This Row],[WeekName]],LookUp!A:B,2)</f>
        <v>43598</v>
      </c>
      <c r="J7812" s="48">
        <f>MONTH(Table1[[#This Row],[DateTime]])</f>
        <v>5</v>
      </c>
    </row>
    <row r="7813" spans="1:10" x14ac:dyDescent="0.25">
      <c r="A7813" s="15" t="s">
        <v>48</v>
      </c>
      <c r="B7813" s="17">
        <v>43598</v>
      </c>
      <c r="C7813" s="18">
        <v>304</v>
      </c>
      <c r="D7813" s="18">
        <v>6</v>
      </c>
      <c r="E7813" s="18">
        <v>298</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14</v>
      </c>
      <c r="B7814" s="17">
        <v>43598</v>
      </c>
      <c r="C7814" s="18">
        <v>304</v>
      </c>
      <c r="D7814" s="18">
        <v>0</v>
      </c>
      <c r="E7814" s="18">
        <v>304</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17</v>
      </c>
      <c r="B7815" s="17">
        <v>43598</v>
      </c>
      <c r="C7815" s="18">
        <v>229</v>
      </c>
      <c r="D7815" s="18">
        <v>57</v>
      </c>
      <c r="E7815" s="18">
        <v>172</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18</v>
      </c>
      <c r="B7816" s="17">
        <v>43598</v>
      </c>
      <c r="C7816" s="18">
        <v>151</v>
      </c>
      <c r="D7816" s="18">
        <v>1</v>
      </c>
      <c r="E7816" s="18">
        <v>150</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21</v>
      </c>
      <c r="B7817" s="17">
        <v>43598</v>
      </c>
      <c r="C7817" s="18">
        <v>21</v>
      </c>
      <c r="D7817" s="18">
        <v>1</v>
      </c>
      <c r="E7817" s="18">
        <v>20</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22</v>
      </c>
      <c r="B7818" s="17">
        <v>43598</v>
      </c>
      <c r="C7818" s="18">
        <v>1</v>
      </c>
      <c r="D7818" s="18">
        <v>0</v>
      </c>
      <c r="E7818" s="18">
        <v>1</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23</v>
      </c>
      <c r="B7819" s="17">
        <v>43598</v>
      </c>
      <c r="C7819" s="18">
        <v>229</v>
      </c>
      <c r="D7819" s="18">
        <v>0</v>
      </c>
      <c r="E7819" s="18">
        <v>229</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24</v>
      </c>
      <c r="B7820" s="17">
        <v>43598</v>
      </c>
      <c r="C7820" s="18">
        <v>2</v>
      </c>
      <c r="D7820" s="18">
        <v>0</v>
      </c>
      <c r="E7820" s="18">
        <v>2</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25</v>
      </c>
      <c r="B7821" s="17">
        <v>43598</v>
      </c>
      <c r="C7821" s="18">
        <v>229</v>
      </c>
      <c r="D7821" s="18">
        <v>0</v>
      </c>
      <c r="E7821" s="18">
        <v>229</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26</v>
      </c>
      <c r="B7822" s="17">
        <v>43598</v>
      </c>
      <c r="C7822" s="18">
        <v>687</v>
      </c>
      <c r="D7822" s="18">
        <v>6</v>
      </c>
      <c r="E7822" s="18">
        <v>681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27</v>
      </c>
      <c r="B7823" s="17">
        <v>43598</v>
      </c>
      <c r="C7823" s="18">
        <v>1626</v>
      </c>
      <c r="D7823" s="18">
        <v>11</v>
      </c>
      <c r="E7823" s="18">
        <v>1615</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28</v>
      </c>
      <c r="B7824" s="17">
        <v>43598</v>
      </c>
      <c r="C7824" s="18">
        <v>140</v>
      </c>
      <c r="D7824" s="18">
        <v>13</v>
      </c>
      <c r="E7824" s="18">
        <v>127</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29</v>
      </c>
      <c r="B7825" s="17">
        <v>43598</v>
      </c>
      <c r="C7825" s="18">
        <v>29</v>
      </c>
      <c r="D7825" s="18">
        <v>0</v>
      </c>
      <c r="E7825" s="18">
        <v>29</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30</v>
      </c>
      <c r="B7826" s="17">
        <v>43598</v>
      </c>
      <c r="C7826" s="18">
        <v>35</v>
      </c>
      <c r="D7826" s="18">
        <v>1</v>
      </c>
      <c r="E7826" s="18">
        <v>34</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31</v>
      </c>
      <c r="B7827" s="17">
        <v>43598</v>
      </c>
      <c r="C7827" s="18">
        <v>12</v>
      </c>
      <c r="D7827" s="18">
        <v>0</v>
      </c>
      <c r="E7827" s="18">
        <v>12</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32</v>
      </c>
      <c r="B7828" s="17">
        <v>43598</v>
      </c>
      <c r="C7828" s="18">
        <v>149</v>
      </c>
      <c r="D7828" s="18">
        <v>11</v>
      </c>
      <c r="E7828" s="18">
        <v>138</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33</v>
      </c>
      <c r="B7829" s="17">
        <v>43598</v>
      </c>
      <c r="C7829" s="18">
        <v>57</v>
      </c>
      <c r="D7829" s="18">
        <v>14</v>
      </c>
      <c r="E7829" s="18">
        <v>43</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34</v>
      </c>
      <c r="B7830" s="17">
        <v>43598</v>
      </c>
      <c r="C7830" s="18">
        <v>80</v>
      </c>
      <c r="D7830" s="18">
        <v>9</v>
      </c>
      <c r="E7830" s="18">
        <v>71</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35</v>
      </c>
      <c r="B7831" s="17">
        <v>43598</v>
      </c>
      <c r="C7831" s="18">
        <v>397</v>
      </c>
      <c r="D7831" s="18">
        <v>21</v>
      </c>
      <c r="E7831" s="18">
        <v>376</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36</v>
      </c>
      <c r="B7832" s="17">
        <v>43598</v>
      </c>
      <c r="C7832" s="18">
        <v>397</v>
      </c>
      <c r="D7832" s="18">
        <v>0</v>
      </c>
      <c r="E7832" s="18">
        <v>397</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37</v>
      </c>
      <c r="B7833" s="17">
        <v>43598</v>
      </c>
      <c r="C7833" s="18">
        <v>304</v>
      </c>
      <c r="D7833" s="18">
        <v>34</v>
      </c>
      <c r="E7833" s="18">
        <v>270</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38</v>
      </c>
      <c r="B7834" s="17">
        <v>43598</v>
      </c>
      <c r="C7834" s="18">
        <v>80</v>
      </c>
      <c r="D7834" s="18">
        <v>15</v>
      </c>
      <c r="E7834" s="18">
        <v>65</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39</v>
      </c>
      <c r="B7835" s="17">
        <v>43598</v>
      </c>
      <c r="C7835" s="18">
        <v>65</v>
      </c>
      <c r="D7835" s="18">
        <v>9</v>
      </c>
      <c r="E7835" s="18">
        <v>56</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40</v>
      </c>
      <c r="B7836" s="17">
        <v>43598</v>
      </c>
      <c r="C7836" s="18">
        <v>28</v>
      </c>
      <c r="D7836" s="18">
        <v>0</v>
      </c>
      <c r="E7836" s="18">
        <v>0</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41</v>
      </c>
      <c r="B7837" s="17">
        <v>43598</v>
      </c>
      <c r="C7837" s="18">
        <v>892</v>
      </c>
      <c r="D7837" s="18">
        <v>202</v>
      </c>
      <c r="E7837" s="18">
        <v>690</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42</v>
      </c>
      <c r="B7838" s="17">
        <v>43598</v>
      </c>
      <c r="C7838" s="18">
        <v>3703</v>
      </c>
      <c r="D7838" s="18">
        <v>272</v>
      </c>
      <c r="E7838" s="18">
        <v>3431</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7</v>
      </c>
      <c r="B7841" s="17">
        <v>43599</v>
      </c>
      <c r="C7841" s="18">
        <v>16</v>
      </c>
      <c r="D7841" s="18">
        <v>1</v>
      </c>
      <c r="E7841" s="18">
        <v>15</v>
      </c>
      <c r="F7841" s="9">
        <v>0</v>
      </c>
      <c r="G7841" s="24">
        <f>WEEKNUM(Table1[[#This Row],[DateTime]])</f>
        <v>20</v>
      </c>
      <c r="H7841" s="24">
        <f>Table1[[#This Row],[Week]]+7</f>
        <v>27</v>
      </c>
      <c r="I7841" s="32">
        <f>VLOOKUP(Table1[[#This Row],[WeekName]],LookUp!A:B,2)</f>
        <v>43598</v>
      </c>
      <c r="J7841" s="48">
        <f>MONTH(Table1[[#This Row],[DateTime]])</f>
        <v>5</v>
      </c>
    </row>
    <row r="7842" spans="1:10" x14ac:dyDescent="0.25">
      <c r="A7842" s="15" t="s">
        <v>8</v>
      </c>
      <c r="B7842" s="17">
        <v>43599</v>
      </c>
      <c r="C7842" s="18">
        <v>59</v>
      </c>
      <c r="D7842" s="18">
        <v>8</v>
      </c>
      <c r="E7842" s="18">
        <v>51</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9</v>
      </c>
      <c r="B7843" s="17">
        <v>43599</v>
      </c>
      <c r="C7843" s="18">
        <v>35</v>
      </c>
      <c r="D7843" s="18">
        <v>2</v>
      </c>
      <c r="E7843" s="18">
        <v>33</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10</v>
      </c>
      <c r="B7844" s="17">
        <v>43599</v>
      </c>
      <c r="C7844" s="18">
        <v>2</v>
      </c>
      <c r="D7844" s="18">
        <v>0</v>
      </c>
      <c r="E7844" s="18">
        <v>2</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11</v>
      </c>
      <c r="B7845" s="17">
        <v>43599</v>
      </c>
      <c r="C7845" s="18">
        <v>10</v>
      </c>
      <c r="D7845" s="18">
        <v>1</v>
      </c>
      <c r="E7845" s="18">
        <v>9</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12</v>
      </c>
      <c r="B7846" s="17">
        <v>43599</v>
      </c>
      <c r="C7846" s="18">
        <v>7</v>
      </c>
      <c r="D7846" s="18">
        <v>0</v>
      </c>
      <c r="E7846" s="18">
        <v>7</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13</v>
      </c>
      <c r="B7847" s="17">
        <v>43599</v>
      </c>
      <c r="C7847" s="18">
        <v>3470</v>
      </c>
      <c r="D7847" s="18">
        <v>99</v>
      </c>
      <c r="E7847" s="18">
        <v>3345</v>
      </c>
      <c r="F7847" s="9">
        <v>26</v>
      </c>
      <c r="G7847" s="24">
        <f>WEEKNUM(Table1[[#This Row],[DateTime]])</f>
        <v>20</v>
      </c>
      <c r="H7847" s="24">
        <f>Table1[[#This Row],[Week]]+7</f>
        <v>27</v>
      </c>
      <c r="I7847" s="32">
        <f>VLOOKUP(Table1[[#This Row],[WeekName]],LookUp!A:B,2)</f>
        <v>43598</v>
      </c>
      <c r="J7847" s="48">
        <f>MONTH(Table1[[#This Row],[DateTime]])</f>
        <v>5</v>
      </c>
    </row>
    <row r="7848" spans="1:10" x14ac:dyDescent="0.25">
      <c r="A7848" s="15" t="s">
        <v>48</v>
      </c>
      <c r="B7848" s="17">
        <v>43599</v>
      </c>
      <c r="C7848" s="18">
        <v>279</v>
      </c>
      <c r="D7848" s="18">
        <v>4</v>
      </c>
      <c r="E7848" s="18">
        <v>275</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14</v>
      </c>
      <c r="B7849" s="17">
        <v>43599</v>
      </c>
      <c r="C7849" s="18">
        <v>279</v>
      </c>
      <c r="D7849" s="18">
        <v>0</v>
      </c>
      <c r="E7849" s="18">
        <v>279</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17</v>
      </c>
      <c r="B7850" s="17">
        <v>43599</v>
      </c>
      <c r="C7850" s="18">
        <v>198</v>
      </c>
      <c r="D7850" s="18">
        <v>43</v>
      </c>
      <c r="E7850" s="18">
        <v>155</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18</v>
      </c>
      <c r="B7851" s="17">
        <v>43599</v>
      </c>
      <c r="C7851" s="18">
        <v>135</v>
      </c>
      <c r="D7851" s="18">
        <v>1</v>
      </c>
      <c r="E7851" s="18">
        <v>134</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21</v>
      </c>
      <c r="B7852" s="17">
        <v>43599</v>
      </c>
      <c r="C7852" s="18">
        <v>20</v>
      </c>
      <c r="D7852" s="18">
        <v>0</v>
      </c>
      <c r="E7852" s="18">
        <v>20</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22</v>
      </c>
      <c r="B7853" s="17">
        <v>43599</v>
      </c>
      <c r="C7853" s="18">
        <v>8</v>
      </c>
      <c r="D7853" s="18">
        <v>0</v>
      </c>
      <c r="E7853" s="18">
        <v>8</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23</v>
      </c>
      <c r="B7854" s="17">
        <v>43599</v>
      </c>
      <c r="C7854" s="18">
        <v>198</v>
      </c>
      <c r="D7854" s="18">
        <v>0</v>
      </c>
      <c r="E7854" s="18">
        <v>198</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25</v>
      </c>
      <c r="B7855" s="17">
        <v>43599</v>
      </c>
      <c r="C7855" s="18">
        <v>198</v>
      </c>
      <c r="D7855" s="18">
        <v>0</v>
      </c>
      <c r="E7855" s="18">
        <v>198</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26</v>
      </c>
      <c r="B7856" s="17">
        <v>43599</v>
      </c>
      <c r="C7856" s="18">
        <v>598</v>
      </c>
      <c r="D7856" s="18">
        <v>5</v>
      </c>
      <c r="E7856" s="18">
        <v>593</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27</v>
      </c>
      <c r="B7857" s="17">
        <v>43599</v>
      </c>
      <c r="C7857" s="18">
        <v>1550</v>
      </c>
      <c r="D7857" s="18">
        <v>8</v>
      </c>
      <c r="E7857" s="18">
        <v>1542</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28</v>
      </c>
      <c r="B7858" s="17">
        <v>43599</v>
      </c>
      <c r="C7858" s="18">
        <v>116</v>
      </c>
      <c r="D7858" s="18">
        <v>8</v>
      </c>
      <c r="E7858" s="18">
        <v>108</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29</v>
      </c>
      <c r="B7859" s="17">
        <v>43599</v>
      </c>
      <c r="C7859" s="18">
        <v>30</v>
      </c>
      <c r="D7859" s="18">
        <v>0</v>
      </c>
      <c r="E7859" s="18">
        <v>30</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30</v>
      </c>
      <c r="B7860" s="17">
        <v>43599</v>
      </c>
      <c r="C7860" s="18">
        <v>29</v>
      </c>
      <c r="D7860" s="18">
        <v>0</v>
      </c>
      <c r="E7860" s="18">
        <v>29</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31</v>
      </c>
      <c r="B7861" s="17">
        <v>43599</v>
      </c>
      <c r="C7861" s="18">
        <v>4</v>
      </c>
      <c r="D7861" s="18">
        <v>0</v>
      </c>
      <c r="E7861" s="18">
        <v>4</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32</v>
      </c>
      <c r="B7862" s="17">
        <v>43599</v>
      </c>
      <c r="C7862" s="18">
        <v>149</v>
      </c>
      <c r="D7862" s="18">
        <v>9</v>
      </c>
      <c r="E7862" s="18">
        <v>140</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33</v>
      </c>
      <c r="B7863" s="17">
        <v>43599</v>
      </c>
      <c r="C7863" s="18">
        <v>47</v>
      </c>
      <c r="D7863" s="18">
        <v>8</v>
      </c>
      <c r="E7863" s="18">
        <v>39</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34</v>
      </c>
      <c r="B7864" s="17">
        <v>43599</v>
      </c>
      <c r="C7864" s="18">
        <v>59</v>
      </c>
      <c r="D7864" s="18">
        <v>7</v>
      </c>
      <c r="E7864" s="18">
        <v>52</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35</v>
      </c>
      <c r="B7865" s="17">
        <v>43599</v>
      </c>
      <c r="C7865" s="18">
        <v>358</v>
      </c>
      <c r="D7865" s="18">
        <v>19</v>
      </c>
      <c r="E7865" s="18">
        <v>339</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36</v>
      </c>
      <c r="B7866" s="17">
        <v>43599</v>
      </c>
      <c r="C7866" s="18">
        <v>358</v>
      </c>
      <c r="D7866" s="18">
        <v>0</v>
      </c>
      <c r="E7866" s="18">
        <v>358</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37</v>
      </c>
      <c r="B7867" s="17">
        <v>43599</v>
      </c>
      <c r="C7867" s="18">
        <v>279</v>
      </c>
      <c r="D7867" s="18">
        <v>26</v>
      </c>
      <c r="E7867" s="18">
        <v>253</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38</v>
      </c>
      <c r="B7868" s="17">
        <v>43599</v>
      </c>
      <c r="C7868" s="18">
        <v>85</v>
      </c>
      <c r="D7868" s="18">
        <v>19</v>
      </c>
      <c r="E7868" s="18">
        <v>66</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39</v>
      </c>
      <c r="B7869" s="17">
        <v>43599</v>
      </c>
      <c r="C7869" s="18">
        <v>67</v>
      </c>
      <c r="D7869" s="18">
        <v>6</v>
      </c>
      <c r="E7869" s="18">
        <v>61</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40</v>
      </c>
      <c r="B7870" s="17">
        <v>43599</v>
      </c>
      <c r="C7870" s="18">
        <v>26</v>
      </c>
      <c r="D7870" s="18">
        <v>0</v>
      </c>
      <c r="E7870" s="18">
        <v>0</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41</v>
      </c>
      <c r="B7871" s="17">
        <v>43599</v>
      </c>
      <c r="C7871" s="18">
        <v>772</v>
      </c>
      <c r="D7871" s="18">
        <v>158</v>
      </c>
      <c r="E7871" s="18">
        <v>614</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42</v>
      </c>
      <c r="B7872" s="17">
        <v>43599</v>
      </c>
      <c r="C7872" s="18">
        <v>3338</v>
      </c>
      <c r="D7872" s="18">
        <v>235</v>
      </c>
      <c r="E7872" s="18">
        <v>3103</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7</v>
      </c>
      <c r="B7875" s="17">
        <v>43600</v>
      </c>
      <c r="C7875" s="18">
        <v>11</v>
      </c>
      <c r="D7875" s="18">
        <v>0</v>
      </c>
      <c r="E7875" s="18">
        <v>11</v>
      </c>
      <c r="F7875" s="9">
        <v>0</v>
      </c>
      <c r="G7875" s="24">
        <f>WEEKNUM(Table1[[#This Row],[DateTime]])</f>
        <v>20</v>
      </c>
      <c r="H7875" s="24">
        <f>Table1[[#This Row],[Week]]+7</f>
        <v>27</v>
      </c>
      <c r="I7875" s="32">
        <f>VLOOKUP(Table1[[#This Row],[WeekName]],LookUp!A:B,2)</f>
        <v>43598</v>
      </c>
      <c r="J7875" s="48">
        <f>MONTH(Table1[[#This Row],[DateTime]])</f>
        <v>5</v>
      </c>
    </row>
    <row r="7876" spans="1:10" x14ac:dyDescent="0.25">
      <c r="A7876" s="15" t="s">
        <v>8</v>
      </c>
      <c r="B7876" s="17">
        <v>43600</v>
      </c>
      <c r="C7876" s="18">
        <v>56</v>
      </c>
      <c r="D7876" s="18">
        <v>5</v>
      </c>
      <c r="E7876" s="18">
        <v>51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9</v>
      </c>
      <c r="B7877" s="17">
        <v>43600</v>
      </c>
      <c r="C7877" s="18">
        <v>40</v>
      </c>
      <c r="D7877" s="18">
        <v>0</v>
      </c>
      <c r="E7877" s="18">
        <v>40</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10</v>
      </c>
      <c r="B7878" s="17">
        <v>43600</v>
      </c>
      <c r="C7878" s="18">
        <v>1</v>
      </c>
      <c r="D7878" s="18">
        <v>0</v>
      </c>
      <c r="E7878" s="18">
        <v>1</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11</v>
      </c>
      <c r="B7879" s="17">
        <v>43600</v>
      </c>
      <c r="C7879" s="18">
        <v>6</v>
      </c>
      <c r="D7879" s="18">
        <v>1</v>
      </c>
      <c r="E7879" s="18">
        <v>5</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12</v>
      </c>
      <c r="B7880" s="17">
        <v>43600</v>
      </c>
      <c r="C7880" s="18">
        <v>4</v>
      </c>
      <c r="D7880" s="18">
        <v>0</v>
      </c>
      <c r="E7880" s="18">
        <v>4</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13</v>
      </c>
      <c r="B7881" s="17">
        <v>43600</v>
      </c>
      <c r="C7881" s="18">
        <v>3249</v>
      </c>
      <c r="D7881" s="18">
        <v>81</v>
      </c>
      <c r="E7881" s="18">
        <v>3143</v>
      </c>
      <c r="F7881" s="9">
        <v>25</v>
      </c>
      <c r="G7881" s="24">
        <f>WEEKNUM(Table1[[#This Row],[DateTime]])</f>
        <v>20</v>
      </c>
      <c r="H7881" s="24">
        <f>Table1[[#This Row],[Week]]+7</f>
        <v>27</v>
      </c>
      <c r="I7881" s="32">
        <f>VLOOKUP(Table1[[#This Row],[WeekName]],LookUp!A:B,2)</f>
        <v>43598</v>
      </c>
      <c r="J7881" s="48">
        <f>MONTH(Table1[[#This Row],[DateTime]])</f>
        <v>5</v>
      </c>
    </row>
    <row r="7882" spans="1:10" x14ac:dyDescent="0.25">
      <c r="A7882" s="15" t="s">
        <v>48</v>
      </c>
      <c r="B7882" s="17">
        <v>43600</v>
      </c>
      <c r="C7882" s="18">
        <v>285</v>
      </c>
      <c r="D7882" s="18">
        <v>1</v>
      </c>
      <c r="E7882" s="18">
        <v>284</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14</v>
      </c>
      <c r="B7883" s="17">
        <v>43600</v>
      </c>
      <c r="C7883" s="18">
        <v>285</v>
      </c>
      <c r="D7883" s="18">
        <v>0</v>
      </c>
      <c r="E7883" s="18">
        <v>285</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17</v>
      </c>
      <c r="B7884" s="17">
        <v>43600</v>
      </c>
      <c r="C7884" s="18">
        <v>162</v>
      </c>
      <c r="D7884" s="18">
        <v>35</v>
      </c>
      <c r="E7884" s="18">
        <v>127</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18</v>
      </c>
      <c r="B7885" s="17">
        <v>43600</v>
      </c>
      <c r="C7885" s="18">
        <v>111</v>
      </c>
      <c r="D7885" s="18">
        <v>4</v>
      </c>
      <c r="E7885" s="18">
        <v>107</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21</v>
      </c>
      <c r="B7886" s="17">
        <v>43600</v>
      </c>
      <c r="C7886" s="18">
        <v>16</v>
      </c>
      <c r="D7886" s="18">
        <v>1</v>
      </c>
      <c r="E7886" s="18">
        <v>15</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22</v>
      </c>
      <c r="B7887" s="17">
        <v>43600</v>
      </c>
      <c r="C7887" s="18">
        <v>4</v>
      </c>
      <c r="D7887" s="18">
        <v>0</v>
      </c>
      <c r="E7887" s="18">
        <v>4</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23</v>
      </c>
      <c r="B7888" s="17">
        <v>43600</v>
      </c>
      <c r="C7888" s="18">
        <v>162</v>
      </c>
      <c r="D7888" s="18">
        <v>0</v>
      </c>
      <c r="E7888" s="18">
        <v>162</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25</v>
      </c>
      <c r="B7889" s="17">
        <v>43600</v>
      </c>
      <c r="C7889" s="18">
        <v>162</v>
      </c>
      <c r="D7889" s="18">
        <v>0</v>
      </c>
      <c r="E7889" s="18">
        <v>162</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26</v>
      </c>
      <c r="B7890" s="17">
        <v>43600</v>
      </c>
      <c r="C7890" s="18">
        <v>531</v>
      </c>
      <c r="D7890" s="18">
        <v>6</v>
      </c>
      <c r="E7890" s="18">
        <v>525</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27</v>
      </c>
      <c r="B7891" s="17">
        <v>43600</v>
      </c>
      <c r="C7891" s="18">
        <v>1492</v>
      </c>
      <c r="D7891" s="18">
        <v>8</v>
      </c>
      <c r="E7891" s="18">
        <v>1484</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28</v>
      </c>
      <c r="B7892" s="17">
        <v>43600</v>
      </c>
      <c r="C7892" s="18">
        <v>101</v>
      </c>
      <c r="D7892" s="18">
        <v>4</v>
      </c>
      <c r="E7892" s="18">
        <v>97</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29</v>
      </c>
      <c r="B7893" s="17">
        <v>43600</v>
      </c>
      <c r="C7893" s="18">
        <v>29</v>
      </c>
      <c r="D7893" s="18">
        <v>0</v>
      </c>
      <c r="E7893" s="18">
        <v>29</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30</v>
      </c>
      <c r="B7894" s="17">
        <v>43600</v>
      </c>
      <c r="C7894" s="18">
        <v>21</v>
      </c>
      <c r="D7894" s="18">
        <v>0</v>
      </c>
      <c r="E7894" s="18">
        <v>21</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31</v>
      </c>
      <c r="B7895" s="17">
        <v>43600</v>
      </c>
      <c r="C7895" s="18">
        <v>13</v>
      </c>
      <c r="D7895" s="18">
        <v>3</v>
      </c>
      <c r="E7895" s="18">
        <v>10</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32</v>
      </c>
      <c r="B7896" s="17">
        <v>43600</v>
      </c>
      <c r="C7896" s="18">
        <v>129</v>
      </c>
      <c r="D7896" s="18">
        <v>6</v>
      </c>
      <c r="E7896" s="18">
        <v>123</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33</v>
      </c>
      <c r="B7897" s="17">
        <v>43600</v>
      </c>
      <c r="C7897" s="18">
        <v>48</v>
      </c>
      <c r="D7897" s="18">
        <v>7</v>
      </c>
      <c r="E7897" s="18">
        <v>41</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34</v>
      </c>
      <c r="B7898" s="17">
        <v>43600</v>
      </c>
      <c r="C7898" s="18">
        <v>72</v>
      </c>
      <c r="D7898" s="18">
        <v>14</v>
      </c>
      <c r="E7898" s="18">
        <v>58</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35</v>
      </c>
      <c r="B7899" s="17">
        <v>43600</v>
      </c>
      <c r="C7899" s="18">
        <v>323</v>
      </c>
      <c r="D7899" s="18">
        <v>19</v>
      </c>
      <c r="E7899" s="18">
        <v>304</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36</v>
      </c>
      <c r="B7900" s="17">
        <v>43600</v>
      </c>
      <c r="C7900" s="18">
        <v>323</v>
      </c>
      <c r="D7900" s="18">
        <v>0</v>
      </c>
      <c r="E7900" s="18">
        <v>323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37</v>
      </c>
      <c r="B7901" s="17">
        <v>43600</v>
      </c>
      <c r="C7901" s="18">
        <v>220</v>
      </c>
      <c r="D7901" s="18">
        <v>21</v>
      </c>
      <c r="E7901" s="18">
        <v>199</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38</v>
      </c>
      <c r="B7902" s="17">
        <v>43600</v>
      </c>
      <c r="C7902" s="18">
        <v>70</v>
      </c>
      <c r="D7902" s="18">
        <v>18</v>
      </c>
      <c r="E7902" s="18">
        <v>52</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39</v>
      </c>
      <c r="B7903" s="17">
        <v>43600</v>
      </c>
      <c r="C7903" s="18">
        <v>59</v>
      </c>
      <c r="D7903" s="18">
        <v>2</v>
      </c>
      <c r="E7903" s="18">
        <v>57</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40</v>
      </c>
      <c r="B7904" s="17">
        <v>43600</v>
      </c>
      <c r="C7904" s="18">
        <v>20</v>
      </c>
      <c r="D7904" s="18">
        <v>0</v>
      </c>
      <c r="E7904" s="18">
        <v>0</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41</v>
      </c>
      <c r="B7905" s="17">
        <v>43600</v>
      </c>
      <c r="C7905" s="18">
        <v>717</v>
      </c>
      <c r="D7905" s="18">
        <v>151</v>
      </c>
      <c r="E7905" s="18">
        <v>566</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42</v>
      </c>
      <c r="B7906" s="17">
        <v>43600</v>
      </c>
      <c r="C7906" s="18">
        <v>3137</v>
      </c>
      <c r="D7906" s="18">
        <v>226</v>
      </c>
      <c r="E7906" s="18">
        <v>2911</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7</v>
      </c>
      <c r="B7909" s="17">
        <v>43601</v>
      </c>
      <c r="C7909" s="18">
        <v>10</v>
      </c>
      <c r="D7909" s="18">
        <v>1</v>
      </c>
      <c r="E7909" s="18">
        <v>9</v>
      </c>
      <c r="F7909" s="9">
        <v>0</v>
      </c>
      <c r="G7909" s="24">
        <f>WEEKNUM(Table1[[#This Row],[DateTime]])</f>
        <v>20</v>
      </c>
      <c r="H7909" s="24">
        <f>Table1[[#This Row],[Week]]+7</f>
        <v>27</v>
      </c>
      <c r="I7909" s="32">
        <f>VLOOKUP(Table1[[#This Row],[WeekName]],LookUp!A:B,2)</f>
        <v>43598</v>
      </c>
      <c r="J7909" s="48">
        <f>MONTH(Table1[[#This Row],[DateTime]])</f>
        <v>5</v>
      </c>
    </row>
    <row r="7910" spans="1:10" x14ac:dyDescent="0.25">
      <c r="A7910" s="15" t="s">
        <v>8</v>
      </c>
      <c r="B7910" s="17">
        <v>43601</v>
      </c>
      <c r="C7910" s="18">
        <v>52</v>
      </c>
      <c r="D7910" s="18">
        <v>5</v>
      </c>
      <c r="E7910" s="18">
        <v>47</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9</v>
      </c>
      <c r="B7911" s="17">
        <v>43601</v>
      </c>
      <c r="C7911" s="18">
        <v>37</v>
      </c>
      <c r="D7911" s="18">
        <v>0</v>
      </c>
      <c r="E7911" s="18">
        <v>37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10</v>
      </c>
      <c r="B7912" s="17">
        <v>43601</v>
      </c>
      <c r="C7912" s="18">
        <v>3</v>
      </c>
      <c r="D7912" s="18">
        <v>1</v>
      </c>
      <c r="E7912" s="18">
        <v>2</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11</v>
      </c>
      <c r="B7913" s="17">
        <v>43601</v>
      </c>
      <c r="C7913" s="18">
        <v>9</v>
      </c>
      <c r="D7913" s="18">
        <v>2</v>
      </c>
      <c r="E7913" s="18">
        <v>7</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12</v>
      </c>
      <c r="B7914" s="17">
        <v>43601</v>
      </c>
      <c r="C7914" s="18">
        <v>4</v>
      </c>
      <c r="D7914" s="18">
        <v>0</v>
      </c>
      <c r="E7914" s="18">
        <v>4</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13</v>
      </c>
      <c r="B7915" s="17">
        <v>43601</v>
      </c>
      <c r="C7915" s="18">
        <v>3053</v>
      </c>
      <c r="D7915" s="18">
        <v>61</v>
      </c>
      <c r="E7915" s="18">
        <v>2951</v>
      </c>
      <c r="F7915" s="9">
        <v>41</v>
      </c>
      <c r="G7915" s="24">
        <f>WEEKNUM(Table1[[#This Row],[DateTime]])</f>
        <v>20</v>
      </c>
      <c r="H7915" s="24">
        <f>Table1[[#This Row],[Week]]+7</f>
        <v>27</v>
      </c>
      <c r="I7915" s="32">
        <f>VLOOKUP(Table1[[#This Row],[WeekName]],LookUp!A:B,2)</f>
        <v>43598</v>
      </c>
      <c r="J7915" s="48">
        <f>MONTH(Table1[[#This Row],[DateTime]])</f>
        <v>5</v>
      </c>
    </row>
    <row r="7916" spans="1:10" x14ac:dyDescent="0.25">
      <c r="A7916" s="15" t="s">
        <v>48</v>
      </c>
      <c r="B7916" s="17">
        <v>43601</v>
      </c>
      <c r="C7916" s="18">
        <v>274</v>
      </c>
      <c r="D7916" s="18">
        <v>1</v>
      </c>
      <c r="E7916" s="18">
        <v>272</v>
      </c>
      <c r="F7916" s="9">
        <v>1</v>
      </c>
      <c r="G7916" s="24">
        <f>WEEKNUM(Table1[[#This Row],[DateTime]])</f>
        <v>20</v>
      </c>
      <c r="H7916" s="24">
        <f>Table1[[#This Row],[Week]]+7</f>
        <v>27</v>
      </c>
      <c r="I7916" s="32">
        <f>VLOOKUP(Table1[[#This Row],[WeekName]],LookUp!A:B,2)</f>
        <v>43598</v>
      </c>
      <c r="J7916" s="48">
        <f>MONTH(Table1[[#This Row],[DateTime]])</f>
        <v>5</v>
      </c>
    </row>
    <row r="7917" spans="1:10" x14ac:dyDescent="0.25">
      <c r="A7917" s="15" t="s">
        <v>14</v>
      </c>
      <c r="B7917" s="17">
        <v>43601</v>
      </c>
      <c r="C7917" s="18">
        <v>274</v>
      </c>
      <c r="D7917" s="18">
        <v>0</v>
      </c>
      <c r="E7917" s="18">
        <v>274</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17</v>
      </c>
      <c r="B7918" s="17">
        <v>43601</v>
      </c>
      <c r="C7918" s="18">
        <v>144</v>
      </c>
      <c r="D7918" s="18">
        <v>37</v>
      </c>
      <c r="E7918" s="18">
        <v>107</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18</v>
      </c>
      <c r="B7919" s="17">
        <v>43601</v>
      </c>
      <c r="C7919" s="18">
        <v>95</v>
      </c>
      <c r="D7919" s="18">
        <v>0</v>
      </c>
      <c r="E7919" s="18">
        <v>95</v>
      </c>
      <c r="F7919" s="9">
        <v>0</v>
      </c>
      <c r="G7919" s="24">
        <f>WEEKNUM(Table1[[#This Row],[DateTime]])</f>
        <v>20</v>
      </c>
      <c r="H7919" s="24">
        <f>Table1[[#This Row],[Week]]+7</f>
        <v>27</v>
      </c>
      <c r="I7919" s="32">
        <f>VLOOKUP(Table1[[#This Row],[WeekName]],LookUp!A:B,2)</f>
        <v>43598</v>
      </c>
      <c r="J7919" s="48">
        <f>MONTH(Table1[[#This Row],[DateTime]])</f>
        <v>5</v>
      </c>
    </row>
    <row r="7920" spans="1:10" x14ac:dyDescent="0.25">
      <c r="A7920" s="15" t="s">
        <v>21</v>
      </c>
      <c r="B7920" s="17">
        <v>43601</v>
      </c>
      <c r="C7920" s="18">
        <v>12</v>
      </c>
      <c r="D7920" s="18">
        <v>2</v>
      </c>
      <c r="E7920" s="18">
        <v>10</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22</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23</v>
      </c>
      <c r="B7922" s="17">
        <v>43601</v>
      </c>
      <c r="C7922" s="18">
        <v>144</v>
      </c>
      <c r="D7922" s="18">
        <v>0</v>
      </c>
      <c r="E7922" s="18">
        <v>144</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24</v>
      </c>
      <c r="B7923" s="17">
        <v>43601</v>
      </c>
      <c r="C7923" s="18">
        <v>1</v>
      </c>
      <c r="D7923" s="18">
        <v>0</v>
      </c>
      <c r="E7923" s="18">
        <v>1</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25</v>
      </c>
      <c r="B7924" s="17">
        <v>43601</v>
      </c>
      <c r="C7924" s="18">
        <v>144</v>
      </c>
      <c r="D7924" s="18">
        <v>0</v>
      </c>
      <c r="E7924" s="18">
        <v>144</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26</v>
      </c>
      <c r="B7925" s="17">
        <v>43601</v>
      </c>
      <c r="C7925" s="18">
        <v>480</v>
      </c>
      <c r="D7925" s="18">
        <v>8</v>
      </c>
      <c r="E7925" s="18">
        <v>472</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27</v>
      </c>
      <c r="B7926" s="17">
        <v>43601</v>
      </c>
      <c r="C7926" s="18">
        <v>1358</v>
      </c>
      <c r="D7926" s="18">
        <v>5</v>
      </c>
      <c r="E7926" s="18">
        <v>1353</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28</v>
      </c>
      <c r="B7927" s="17">
        <v>43601</v>
      </c>
      <c r="C7927" s="18">
        <v>116</v>
      </c>
      <c r="D7927" s="18">
        <v>3</v>
      </c>
      <c r="E7927" s="18">
        <v>113</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29</v>
      </c>
      <c r="B7928" s="17">
        <v>43601</v>
      </c>
      <c r="C7928" s="18">
        <v>18</v>
      </c>
      <c r="D7928" s="18">
        <v>0</v>
      </c>
      <c r="E7928" s="18">
        <v>18</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30</v>
      </c>
      <c r="B7929" s="17">
        <v>43601</v>
      </c>
      <c r="C7929" s="18">
        <v>24</v>
      </c>
      <c r="D7929" s="18">
        <v>0</v>
      </c>
      <c r="E7929" s="18">
        <v>24</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31</v>
      </c>
      <c r="B7930" s="17">
        <v>43601</v>
      </c>
      <c r="C7930" s="18">
        <v>7</v>
      </c>
      <c r="D7930" s="18">
        <v>1</v>
      </c>
      <c r="E7930" s="18">
        <v>6</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32</v>
      </c>
      <c r="B7931" s="17">
        <v>43601</v>
      </c>
      <c r="C7931" s="18">
        <v>128</v>
      </c>
      <c r="D7931" s="18">
        <v>11</v>
      </c>
      <c r="E7931" s="18">
        <v>117</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33</v>
      </c>
      <c r="B7932" s="17">
        <v>43601</v>
      </c>
      <c r="C7932" s="18">
        <v>42</v>
      </c>
      <c r="D7932" s="18">
        <v>9</v>
      </c>
      <c r="E7932" s="18">
        <v>33</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34</v>
      </c>
      <c r="B7933" s="17">
        <v>43601</v>
      </c>
      <c r="C7933" s="18">
        <v>68</v>
      </c>
      <c r="D7933" s="18">
        <v>7</v>
      </c>
      <c r="E7933" s="18">
        <v>61</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35</v>
      </c>
      <c r="B7934" s="17">
        <v>43601</v>
      </c>
      <c r="C7934" s="18">
        <v>323</v>
      </c>
      <c r="D7934" s="18">
        <v>20</v>
      </c>
      <c r="E7934" s="18">
        <v>303</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36</v>
      </c>
      <c r="B7935" s="17">
        <v>43601</v>
      </c>
      <c r="C7935" s="18">
        <v>323</v>
      </c>
      <c r="D7935" s="18">
        <v>0</v>
      </c>
      <c r="E7935" s="18">
        <v>323</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37</v>
      </c>
      <c r="B7936" s="17">
        <v>43601</v>
      </c>
      <c r="C7936" s="18">
        <v>236</v>
      </c>
      <c r="D7936" s="18">
        <v>22</v>
      </c>
      <c r="E7936" s="18">
        <v>214</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38</v>
      </c>
      <c r="B7937" s="17">
        <v>43601</v>
      </c>
      <c r="C7937" s="18">
        <v>76</v>
      </c>
      <c r="D7937" s="18">
        <v>24</v>
      </c>
      <c r="E7937" s="18">
        <v>52</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39</v>
      </c>
      <c r="B7938" s="17">
        <v>43601</v>
      </c>
      <c r="C7938" s="18">
        <v>61</v>
      </c>
      <c r="D7938" s="18">
        <v>10</v>
      </c>
      <c r="E7938" s="18">
        <v>51</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40</v>
      </c>
      <c r="B7939" s="17">
        <v>43601</v>
      </c>
      <c r="C7939" s="18">
        <v>16</v>
      </c>
      <c r="D7939" s="18">
        <v>0</v>
      </c>
      <c r="E7939" s="18">
        <v>0</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41</v>
      </c>
      <c r="B7940" s="17">
        <v>43601</v>
      </c>
      <c r="C7940" s="18">
        <v>698</v>
      </c>
      <c r="D7940" s="18">
        <v>166</v>
      </c>
      <c r="E7940" s="18">
        <v>532</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42</v>
      </c>
      <c r="B7941" s="17">
        <v>43601</v>
      </c>
      <c r="C7941" s="18">
        <v>2948</v>
      </c>
      <c r="D7941" s="18">
        <v>211</v>
      </c>
      <c r="E7941" s="18">
        <v>2737</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7</v>
      </c>
      <c r="B7944" s="17">
        <v>43602</v>
      </c>
      <c r="C7944" s="18">
        <v>13</v>
      </c>
      <c r="D7944" s="18">
        <v>2</v>
      </c>
      <c r="E7944" s="18">
        <v>11</v>
      </c>
      <c r="F7944" s="9">
        <v>0</v>
      </c>
      <c r="G7944" s="24">
        <f>WEEKNUM(Table1[[#This Row],[DateTime]])</f>
        <v>20</v>
      </c>
      <c r="H7944" s="24">
        <f>Table1[[#This Row],[Week]]+7</f>
        <v>27</v>
      </c>
      <c r="I7944" s="32">
        <f>VLOOKUP(Table1[[#This Row],[WeekName]],LookUp!A:B,2)</f>
        <v>43598</v>
      </c>
      <c r="J7944" s="48">
        <f>MONTH(Table1[[#This Row],[DateTime]])</f>
        <v>5</v>
      </c>
    </row>
    <row r="7945" spans="1:10" x14ac:dyDescent="0.25">
      <c r="A7945" s="15" t="s">
        <v>8</v>
      </c>
      <c r="B7945" s="17">
        <v>43602</v>
      </c>
      <c r="C7945" s="18">
        <v>52</v>
      </c>
      <c r="D7945" s="18">
        <v>9</v>
      </c>
      <c r="E7945" s="18">
        <v>43</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9</v>
      </c>
      <c r="B7946" s="17">
        <v>43602</v>
      </c>
      <c r="C7946" s="18">
        <v>30</v>
      </c>
      <c r="D7946" s="18">
        <v>1</v>
      </c>
      <c r="E7946" s="18">
        <v>29</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10</v>
      </c>
      <c r="B7947" s="17">
        <v>43602</v>
      </c>
      <c r="C7947" s="18">
        <v>2</v>
      </c>
      <c r="D7947" s="18">
        <v>0</v>
      </c>
      <c r="E7947" s="18">
        <v>2</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11</v>
      </c>
      <c r="B7948" s="17">
        <v>43602</v>
      </c>
      <c r="C7948" s="18">
        <v>13</v>
      </c>
      <c r="D7948" s="18">
        <v>0</v>
      </c>
      <c r="E7948" s="18">
        <v>13</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12</v>
      </c>
      <c r="B7949" s="17">
        <v>43602</v>
      </c>
      <c r="C7949" s="18">
        <v>11</v>
      </c>
      <c r="D7949" s="18">
        <v>1</v>
      </c>
      <c r="E7949" s="18">
        <v>10</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13</v>
      </c>
      <c r="B7950" s="17">
        <v>43602</v>
      </c>
      <c r="C7950" s="18">
        <v>2878</v>
      </c>
      <c r="D7950" s="18">
        <v>69</v>
      </c>
      <c r="E7950" s="18">
        <v>2783</v>
      </c>
      <c r="F7950" s="9">
        <v>26</v>
      </c>
      <c r="G7950" s="24">
        <f>WEEKNUM(Table1[[#This Row],[DateTime]])</f>
        <v>20</v>
      </c>
      <c r="H7950" s="24">
        <f>Table1[[#This Row],[Week]]+7</f>
        <v>27</v>
      </c>
      <c r="I7950" s="32">
        <f>VLOOKUP(Table1[[#This Row],[WeekName]],LookUp!A:B,2)</f>
        <v>43598</v>
      </c>
      <c r="J7950" s="48">
        <f>MONTH(Table1[[#This Row],[DateTime]])</f>
        <v>5</v>
      </c>
    </row>
    <row r="7951" spans="1:10" x14ac:dyDescent="0.25">
      <c r="A7951" s="15" t="s">
        <v>48</v>
      </c>
      <c r="B7951" s="17">
        <v>43602</v>
      </c>
      <c r="C7951" s="18">
        <v>283</v>
      </c>
      <c r="D7951" s="18">
        <v>1</v>
      </c>
      <c r="E7951" s="18">
        <v>282</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14</v>
      </c>
      <c r="B7952" s="17">
        <v>43602</v>
      </c>
      <c r="C7952" s="18">
        <v>283</v>
      </c>
      <c r="D7952" s="18">
        <v>0</v>
      </c>
      <c r="E7952" s="18">
        <v>283</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17</v>
      </c>
      <c r="B7953" s="17">
        <v>43602</v>
      </c>
      <c r="C7953" s="18">
        <v>141</v>
      </c>
      <c r="D7953" s="18">
        <v>39</v>
      </c>
      <c r="E7953" s="18">
        <v>102</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18</v>
      </c>
      <c r="B7954" s="17">
        <v>43602</v>
      </c>
      <c r="C7954" s="18">
        <v>87</v>
      </c>
      <c r="D7954" s="18">
        <v>1</v>
      </c>
      <c r="E7954" s="18">
        <v>86</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21</v>
      </c>
      <c r="B7955" s="17">
        <v>43602</v>
      </c>
      <c r="C7955" s="18">
        <v>15</v>
      </c>
      <c r="D7955" s="18">
        <v>2</v>
      </c>
      <c r="E7955" s="18">
        <v>13</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22</v>
      </c>
      <c r="B7956" s="17">
        <v>43602</v>
      </c>
      <c r="C7956" s="18">
        <v>2</v>
      </c>
      <c r="D7956" s="18">
        <v>0</v>
      </c>
      <c r="E7956" s="18">
        <v>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23</v>
      </c>
      <c r="B7957" s="17">
        <v>43602</v>
      </c>
      <c r="C7957" s="18">
        <v>141</v>
      </c>
      <c r="D7957" s="18">
        <v>0</v>
      </c>
      <c r="E7957" s="18">
        <v>141</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25</v>
      </c>
      <c r="B7958" s="17">
        <v>43602</v>
      </c>
      <c r="C7958" s="18">
        <v>141</v>
      </c>
      <c r="D7958" s="18">
        <v>0</v>
      </c>
      <c r="E7958" s="18">
        <v>141</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26</v>
      </c>
      <c r="B7959" s="17">
        <v>43602</v>
      </c>
      <c r="C7959" s="18">
        <v>439</v>
      </c>
      <c r="D7959" s="18">
        <v>0</v>
      </c>
      <c r="E7959" s="18">
        <v>439</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27</v>
      </c>
      <c r="B7960" s="17">
        <v>43602</v>
      </c>
      <c r="C7960" s="18">
        <v>1318</v>
      </c>
      <c r="D7960" s="18">
        <v>11</v>
      </c>
      <c r="E7960" s="18">
        <v>1307</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28</v>
      </c>
      <c r="B7961" s="17">
        <v>43602</v>
      </c>
      <c r="C7961" s="18">
        <v>107</v>
      </c>
      <c r="D7961" s="18">
        <v>10</v>
      </c>
      <c r="E7961" s="18">
        <v>97</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29</v>
      </c>
      <c r="B7962" s="17">
        <v>43602</v>
      </c>
      <c r="C7962" s="18">
        <v>21</v>
      </c>
      <c r="D7962" s="18">
        <v>1</v>
      </c>
      <c r="E7962" s="18">
        <v>20</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30</v>
      </c>
      <c r="B7963" s="17">
        <v>43602</v>
      </c>
      <c r="C7963" s="18">
        <v>17</v>
      </c>
      <c r="D7963" s="18">
        <v>0</v>
      </c>
      <c r="E7963" s="18">
        <v>17</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31</v>
      </c>
      <c r="B7964" s="17">
        <v>43602</v>
      </c>
      <c r="C7964" s="18">
        <v>13</v>
      </c>
      <c r="D7964" s="18">
        <v>3</v>
      </c>
      <c r="E7964" s="18">
        <v>10</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32</v>
      </c>
      <c r="B7965" s="17">
        <v>43602</v>
      </c>
      <c r="C7965" s="18">
        <v>117</v>
      </c>
      <c r="D7965" s="18">
        <v>9</v>
      </c>
      <c r="E7965" s="18">
        <v>108</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33</v>
      </c>
      <c r="B7966" s="17">
        <v>43602</v>
      </c>
      <c r="C7966" s="18">
        <v>55</v>
      </c>
      <c r="D7966" s="18">
        <v>11</v>
      </c>
      <c r="E7966" s="18">
        <v>44</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34</v>
      </c>
      <c r="B7967" s="17">
        <v>43602</v>
      </c>
      <c r="C7967" s="18">
        <v>49</v>
      </c>
      <c r="D7967" s="18">
        <v>8</v>
      </c>
      <c r="E7967" s="18">
        <v>41</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35</v>
      </c>
      <c r="B7968" s="17">
        <v>43602</v>
      </c>
      <c r="C7968" s="18">
        <v>302</v>
      </c>
      <c r="D7968" s="18">
        <v>18</v>
      </c>
      <c r="E7968" s="18">
        <v>284</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36</v>
      </c>
      <c r="B7969" s="17">
        <v>43602</v>
      </c>
      <c r="C7969" s="18">
        <v>302</v>
      </c>
      <c r="D7969" s="18">
        <v>0</v>
      </c>
      <c r="E7969" s="18">
        <v>302</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37</v>
      </c>
      <c r="B7970" s="17">
        <v>43602</v>
      </c>
      <c r="C7970" s="18">
        <v>204</v>
      </c>
      <c r="D7970" s="18">
        <v>15</v>
      </c>
      <c r="E7970" s="18">
        <v>189</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38</v>
      </c>
      <c r="B7971" s="17">
        <v>43602</v>
      </c>
      <c r="C7971" s="18">
        <v>59</v>
      </c>
      <c r="D7971" s="18">
        <v>16</v>
      </c>
      <c r="E7971" s="18">
        <v>43</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39</v>
      </c>
      <c r="B7972" s="17">
        <v>43602</v>
      </c>
      <c r="C7972" s="18">
        <v>45</v>
      </c>
      <c r="D7972" s="18">
        <v>2</v>
      </c>
      <c r="E7972" s="18">
        <v>43</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40</v>
      </c>
      <c r="B7973" s="17">
        <v>43602</v>
      </c>
      <c r="C7973" s="18">
        <v>24</v>
      </c>
      <c r="D7973" s="18">
        <v>0</v>
      </c>
      <c r="E7973" s="18">
        <v>0</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41</v>
      </c>
      <c r="B7974" s="17">
        <v>43602</v>
      </c>
      <c r="C7974" s="18">
        <v>621</v>
      </c>
      <c r="D7974" s="18">
        <v>135</v>
      </c>
      <c r="E7974" s="18">
        <v>486</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42</v>
      </c>
      <c r="B7975" s="17">
        <v>43602</v>
      </c>
      <c r="C7975" s="18">
        <v>2774</v>
      </c>
      <c r="D7975" s="18">
        <v>177</v>
      </c>
      <c r="E7975" s="18">
        <v>2597</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7</v>
      </c>
      <c r="B7978" s="17">
        <v>43603</v>
      </c>
      <c r="C7978" s="18">
        <v>1</v>
      </c>
      <c r="D7978" s="18">
        <v>1</v>
      </c>
      <c r="E7978" s="18">
        <v>0</v>
      </c>
      <c r="F7978" s="9">
        <v>0</v>
      </c>
      <c r="G7978" s="24">
        <f>WEEKNUM(Table1[[#This Row],[DateTime]])</f>
        <v>20</v>
      </c>
      <c r="H7978" s="24">
        <f>Table1[[#This Row],[Week]]+7</f>
        <v>27</v>
      </c>
      <c r="I7978" s="32">
        <f>VLOOKUP(Table1[[#This Row],[WeekName]],LookUp!A:B,2)</f>
        <v>43598</v>
      </c>
      <c r="J7978" s="48">
        <f>MONTH(Table1[[#This Row],[DateTime]])</f>
        <v>5</v>
      </c>
    </row>
    <row r="7979" spans="1:10" x14ac:dyDescent="0.25">
      <c r="A7979" s="15" t="s">
        <v>8</v>
      </c>
      <c r="B7979" s="17">
        <v>43603</v>
      </c>
      <c r="C7979" s="18">
        <v>13</v>
      </c>
      <c r="D7979" s="18">
        <v>2</v>
      </c>
      <c r="E7979" s="18">
        <v>11</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9</v>
      </c>
      <c r="B7980" s="17">
        <v>43603</v>
      </c>
      <c r="C7980" s="18">
        <v>10</v>
      </c>
      <c r="D7980" s="18">
        <v>0</v>
      </c>
      <c r="E7980" s="18">
        <v>10</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13</v>
      </c>
      <c r="B7981" s="17">
        <v>43603</v>
      </c>
      <c r="C7981" s="18">
        <v>371</v>
      </c>
      <c r="D7981" s="18">
        <v>19</v>
      </c>
      <c r="E7981" s="18">
        <v>344</v>
      </c>
      <c r="F7981" s="9">
        <v>8</v>
      </c>
      <c r="G7981" s="24">
        <f>WEEKNUM(Table1[[#This Row],[DateTime]])</f>
        <v>20</v>
      </c>
      <c r="H7981" s="24">
        <f>Table1[[#This Row],[Week]]+7</f>
        <v>27</v>
      </c>
      <c r="I7981" s="32">
        <f>VLOOKUP(Table1[[#This Row],[WeekName]],LookUp!A:B,2)</f>
        <v>43598</v>
      </c>
      <c r="J7981" s="48">
        <f>MONTH(Table1[[#This Row],[DateTime]])</f>
        <v>5</v>
      </c>
    </row>
    <row r="7982" spans="1:10" x14ac:dyDescent="0.25">
      <c r="A7982" s="15" t="s">
        <v>48</v>
      </c>
      <c r="B7982" s="17">
        <v>43603</v>
      </c>
      <c r="C7982" s="18">
        <v>21</v>
      </c>
      <c r="D7982" s="18">
        <v>0</v>
      </c>
      <c r="E7982" s="18">
        <v>21</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14</v>
      </c>
      <c r="B7983" s="17">
        <v>43603</v>
      </c>
      <c r="C7983" s="18">
        <v>21</v>
      </c>
      <c r="D7983" s="18">
        <v>0</v>
      </c>
      <c r="E7983" s="18">
        <v>21</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17</v>
      </c>
      <c r="B7984" s="17">
        <v>43603</v>
      </c>
      <c r="C7984" s="18">
        <v>30</v>
      </c>
      <c r="D7984" s="18">
        <v>4</v>
      </c>
      <c r="E7984" s="18">
        <v>26</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18</v>
      </c>
      <c r="B7985" s="17">
        <v>43603</v>
      </c>
      <c r="C7985" s="18">
        <v>23</v>
      </c>
      <c r="D7985" s="18">
        <v>0</v>
      </c>
      <c r="E7985" s="18">
        <v>23</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21</v>
      </c>
      <c r="B7986" s="17">
        <v>43603</v>
      </c>
      <c r="C7986" s="18">
        <v>3</v>
      </c>
      <c r="D7986" s="18">
        <v>1</v>
      </c>
      <c r="E7986" s="18">
        <v>2</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23</v>
      </c>
      <c r="B7987" s="17">
        <v>43603</v>
      </c>
      <c r="C7987" s="18">
        <v>30</v>
      </c>
      <c r="D7987" s="18">
        <v>0</v>
      </c>
      <c r="E7987" s="18">
        <v>30</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25</v>
      </c>
      <c r="B7988" s="17">
        <v>43603</v>
      </c>
      <c r="C7988" s="18">
        <v>30</v>
      </c>
      <c r="D7988" s="18">
        <v>0</v>
      </c>
      <c r="E7988" s="18">
        <v>30</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26</v>
      </c>
      <c r="B7989" s="17">
        <v>43603</v>
      </c>
      <c r="C7989" s="18">
        <v>59</v>
      </c>
      <c r="D7989" s="18">
        <v>2</v>
      </c>
      <c r="E7989" s="18">
        <v>57</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27</v>
      </c>
      <c r="B7990" s="17">
        <v>43603</v>
      </c>
      <c r="C7990" s="18">
        <v>142</v>
      </c>
      <c r="D7990" s="18">
        <v>0</v>
      </c>
      <c r="E7990" s="18">
        <v>142</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28</v>
      </c>
      <c r="B7991" s="17">
        <v>43603</v>
      </c>
      <c r="C7991" s="18">
        <v>11</v>
      </c>
      <c r="D7991" s="18">
        <v>0</v>
      </c>
      <c r="E7991" s="18">
        <v>11</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29</v>
      </c>
      <c r="B7992" s="17">
        <v>43603</v>
      </c>
      <c r="C7992" s="18">
        <v>2</v>
      </c>
      <c r="D7992" s="18">
        <v>0</v>
      </c>
      <c r="E7992" s="18">
        <v>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30</v>
      </c>
      <c r="B7993" s="17">
        <v>43603</v>
      </c>
      <c r="C7993" s="18">
        <v>3</v>
      </c>
      <c r="D7993" s="18">
        <v>0</v>
      </c>
      <c r="E7993" s="18">
        <v>3</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32</v>
      </c>
      <c r="B7994" s="17">
        <v>43603</v>
      </c>
      <c r="C7994" s="18">
        <v>18</v>
      </c>
      <c r="D7994" s="18">
        <v>2</v>
      </c>
      <c r="E7994" s="18">
        <v>16</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33</v>
      </c>
      <c r="B7995" s="17">
        <v>43603</v>
      </c>
      <c r="C7995" s="18">
        <v>5</v>
      </c>
      <c r="D7995" s="18">
        <v>2</v>
      </c>
      <c r="E7995" s="18">
        <v>3</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34</v>
      </c>
      <c r="B7996" s="17">
        <v>43603</v>
      </c>
      <c r="C7996" s="18">
        <v>6</v>
      </c>
      <c r="D7996" s="18">
        <v>1</v>
      </c>
      <c r="E7996" s="18">
        <v>5</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35</v>
      </c>
      <c r="B7997" s="17">
        <v>43603</v>
      </c>
      <c r="C7997" s="18">
        <v>39</v>
      </c>
      <c r="D7997" s="18">
        <v>2</v>
      </c>
      <c r="E7997" s="18">
        <v>37</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36</v>
      </c>
      <c r="B7998" s="17">
        <v>43603</v>
      </c>
      <c r="C7998" s="18">
        <v>39</v>
      </c>
      <c r="D7998" s="18">
        <v>0</v>
      </c>
      <c r="E7998" s="18">
        <v>39</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37</v>
      </c>
      <c r="B7999" s="17">
        <v>43603</v>
      </c>
      <c r="C7999" s="18">
        <v>23</v>
      </c>
      <c r="D7999" s="18">
        <v>2</v>
      </c>
      <c r="E7999" s="18">
        <v>21</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38</v>
      </c>
      <c r="B8000" s="17">
        <v>43603</v>
      </c>
      <c r="C8000" s="18">
        <v>19</v>
      </c>
      <c r="D8000" s="18">
        <v>8</v>
      </c>
      <c r="E8000" s="18">
        <v>11</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39</v>
      </c>
      <c r="B8001" s="17">
        <v>43603</v>
      </c>
      <c r="C8001" s="18">
        <v>10</v>
      </c>
      <c r="D8001" s="18">
        <v>0</v>
      </c>
      <c r="E8001" s="18">
        <v>10</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40</v>
      </c>
      <c r="B8002" s="17">
        <v>43603</v>
      </c>
      <c r="C8002" s="18">
        <v>4</v>
      </c>
      <c r="D8002" s="18">
        <v>0</v>
      </c>
      <c r="E8002" s="18">
        <v>0</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41</v>
      </c>
      <c r="B8003" s="17">
        <v>43603</v>
      </c>
      <c r="C8003" s="18">
        <v>89</v>
      </c>
      <c r="D8003" s="18">
        <v>21</v>
      </c>
      <c r="E8003" s="18">
        <v>68</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42</v>
      </c>
      <c r="B8004" s="17">
        <v>43603</v>
      </c>
      <c r="C8004" s="18">
        <v>343</v>
      </c>
      <c r="D8004" s="18">
        <v>22</v>
      </c>
      <c r="E8004" s="18">
        <v>320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8</v>
      </c>
      <c r="B8007" s="17">
        <v>43604</v>
      </c>
      <c r="C8007" s="18">
        <v>2</v>
      </c>
      <c r="D8007" s="18">
        <v>0</v>
      </c>
      <c r="E8007" s="18">
        <v>2</v>
      </c>
      <c r="F8007" s="9">
        <v>0</v>
      </c>
      <c r="G8007" s="24">
        <f>WEEKNUM(Table1[[#This Row],[DateTime]])</f>
        <v>21</v>
      </c>
      <c r="H8007" s="24">
        <f>Table1[[#This Row],[Week]]+7</f>
        <v>28</v>
      </c>
      <c r="I8007" s="32">
        <f>VLOOKUP(Table1[[#This Row],[WeekName]],LookUp!A:B,2)</f>
        <v>43605</v>
      </c>
      <c r="J8007" s="48">
        <f>MONTH(Table1[[#This Row],[DateTime]])</f>
        <v>5</v>
      </c>
    </row>
    <row r="8008" spans="1:10" x14ac:dyDescent="0.25">
      <c r="A8008" s="15" t="s">
        <v>9</v>
      </c>
      <c r="B8008" s="17">
        <v>43604</v>
      </c>
      <c r="C8008" s="18">
        <v>2</v>
      </c>
      <c r="D8008" s="18">
        <v>1</v>
      </c>
      <c r="E8008" s="18">
        <v>1</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10</v>
      </c>
      <c r="B8009" s="17">
        <v>43604</v>
      </c>
      <c r="C8009" s="18">
        <v>1</v>
      </c>
      <c r="D8009" s="18">
        <v>0</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11</v>
      </c>
      <c r="B8010" s="17">
        <v>43604</v>
      </c>
      <c r="C8010" s="18">
        <v>2</v>
      </c>
      <c r="D8010" s="18">
        <v>0</v>
      </c>
      <c r="E8010" s="18">
        <v>2</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12</v>
      </c>
      <c r="B8011" s="17">
        <v>43604</v>
      </c>
      <c r="C8011" s="18">
        <v>1</v>
      </c>
      <c r="D8011" s="18">
        <v>0</v>
      </c>
      <c r="E8011" s="18">
        <v>1</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13</v>
      </c>
      <c r="B8012" s="17">
        <v>43604</v>
      </c>
      <c r="C8012" s="18">
        <v>229</v>
      </c>
      <c r="D8012" s="18">
        <v>6</v>
      </c>
      <c r="E8012" s="18">
        <v>216</v>
      </c>
      <c r="F8012" s="9">
        <v>7</v>
      </c>
      <c r="G8012" s="24">
        <f>WEEKNUM(Table1[[#This Row],[DateTime]])</f>
        <v>21</v>
      </c>
      <c r="H8012" s="24">
        <f>Table1[[#This Row],[Week]]+7</f>
        <v>28</v>
      </c>
      <c r="I8012" s="32">
        <f>VLOOKUP(Table1[[#This Row],[WeekName]],LookUp!A:B,2)</f>
        <v>43605</v>
      </c>
      <c r="J8012" s="48">
        <f>MONTH(Table1[[#This Row],[DateTime]])</f>
        <v>5</v>
      </c>
    </row>
    <row r="8013" spans="1:10" x14ac:dyDescent="0.25">
      <c r="A8013" s="15" t="s">
        <v>48</v>
      </c>
      <c r="B8013" s="17">
        <v>43604</v>
      </c>
      <c r="C8013" s="18">
        <v>13</v>
      </c>
      <c r="D8013" s="18">
        <v>0</v>
      </c>
      <c r="E8013" s="18">
        <v>13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14</v>
      </c>
      <c r="B8014" s="17">
        <v>43604</v>
      </c>
      <c r="C8014" s="18">
        <v>13</v>
      </c>
      <c r="D8014" s="18">
        <v>0</v>
      </c>
      <c r="E8014" s="18">
        <v>13</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17</v>
      </c>
      <c r="B8015" s="17">
        <v>43604</v>
      </c>
      <c r="C8015" s="18">
        <v>18</v>
      </c>
      <c r="D8015" s="18">
        <v>5</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18</v>
      </c>
      <c r="B8016" s="17">
        <v>43604</v>
      </c>
      <c r="C8016" s="18">
        <v>12</v>
      </c>
      <c r="D8016" s="18">
        <v>0</v>
      </c>
      <c r="E8016" s="18">
        <v>12</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21</v>
      </c>
      <c r="B8017" s="17">
        <v>43604</v>
      </c>
      <c r="C8017" s="18">
        <v>1</v>
      </c>
      <c r="D8017" s="18">
        <v>1</v>
      </c>
      <c r="E8017" s="18">
        <v>0</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23</v>
      </c>
      <c r="B8018" s="17">
        <v>43604</v>
      </c>
      <c r="C8018" s="18">
        <v>18</v>
      </c>
      <c r="D8018" s="18">
        <v>0</v>
      </c>
      <c r="E8018" s="18">
        <v>18</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25</v>
      </c>
      <c r="B8019" s="17">
        <v>43604</v>
      </c>
      <c r="C8019" s="18">
        <v>18</v>
      </c>
      <c r="D8019" s="18">
        <v>0</v>
      </c>
      <c r="E8019" s="18">
        <v>18</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26</v>
      </c>
      <c r="B8020" s="17">
        <v>43604</v>
      </c>
      <c r="C8020" s="18">
        <v>26</v>
      </c>
      <c r="D8020" s="18">
        <v>1</v>
      </c>
      <c r="E8020" s="18">
        <v>25</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27</v>
      </c>
      <c r="B8021" s="17">
        <v>43604</v>
      </c>
      <c r="C8021" s="18">
        <v>81</v>
      </c>
      <c r="D8021" s="18">
        <v>2</v>
      </c>
      <c r="E8021" s="18">
        <v>79</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28</v>
      </c>
      <c r="B8022" s="17">
        <v>43604</v>
      </c>
      <c r="C8022" s="18">
        <v>3</v>
      </c>
      <c r="D8022" s="18">
        <v>1</v>
      </c>
      <c r="E8022" s="18">
        <v>2</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29</v>
      </c>
      <c r="B8023" s="17">
        <v>43604</v>
      </c>
      <c r="C8023" s="18">
        <v>3</v>
      </c>
      <c r="D8023" s="18">
        <v>0</v>
      </c>
      <c r="E8023" s="18">
        <v>3</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32</v>
      </c>
      <c r="B8024" s="17">
        <v>43604</v>
      </c>
      <c r="C8024" s="18">
        <v>9</v>
      </c>
      <c r="D8024" s="18">
        <v>1</v>
      </c>
      <c r="E8024" s="18">
        <v>8</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33</v>
      </c>
      <c r="B8025" s="17">
        <v>43604</v>
      </c>
      <c r="C8025" s="18">
        <v>1</v>
      </c>
      <c r="D8025" s="18">
        <v>1</v>
      </c>
      <c r="E8025" s="18">
        <v>0</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34</v>
      </c>
      <c r="B8026" s="17">
        <v>43604</v>
      </c>
      <c r="C8026" s="18">
        <v>6</v>
      </c>
      <c r="D8026" s="18">
        <v>1</v>
      </c>
      <c r="E8026" s="18">
        <v>5</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35</v>
      </c>
      <c r="B8027" s="17">
        <v>43604</v>
      </c>
      <c r="C8027" s="18">
        <v>18</v>
      </c>
      <c r="D8027" s="18">
        <v>1</v>
      </c>
      <c r="E8027" s="18">
        <v>17</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36</v>
      </c>
      <c r="B8028" s="17">
        <v>43604</v>
      </c>
      <c r="C8028" s="18">
        <v>18</v>
      </c>
      <c r="D8028" s="18">
        <v>0</v>
      </c>
      <c r="E8028" s="18">
        <v>18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37</v>
      </c>
      <c r="B8029" s="17">
        <v>43604</v>
      </c>
      <c r="C8029" s="18">
        <v>13</v>
      </c>
      <c r="D8029" s="18">
        <v>3</v>
      </c>
      <c r="E8029" s="18">
        <v>10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38</v>
      </c>
      <c r="B8030" s="17">
        <v>43604</v>
      </c>
      <c r="C8030" s="18">
        <v>12</v>
      </c>
      <c r="D8030" s="18">
        <v>9</v>
      </c>
      <c r="E8030" s="18">
        <v>3</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39</v>
      </c>
      <c r="B8031" s="17">
        <v>43604</v>
      </c>
      <c r="C8031" s="18">
        <v>2</v>
      </c>
      <c r="D8031" s="18">
        <v>1</v>
      </c>
      <c r="E8031" s="18">
        <v>1</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41</v>
      </c>
      <c r="B8032" s="17">
        <v>43604</v>
      </c>
      <c r="C8032" s="18">
        <v>67</v>
      </c>
      <c r="D8032" s="18">
        <v>24</v>
      </c>
      <c r="E8032" s="18">
        <v>43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42</v>
      </c>
      <c r="B8033" s="17">
        <v>43604</v>
      </c>
      <c r="C8033" s="18">
        <v>215</v>
      </c>
      <c r="D8033" s="18">
        <v>29</v>
      </c>
      <c r="E8033" s="18">
        <v>187</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row r="8300" spans="1:10" x14ac:dyDescent="0.25">
      <c r="A8300" s="15" t="s">
        <v>6</v>
      </c>
      <c r="B8300" s="17">
        <v>43614</v>
      </c>
      <c r="C8300" s="18">
        <v>3967</v>
      </c>
      <c r="D8300" s="18">
        <v>0</v>
      </c>
      <c r="E8300" s="18">
        <v>3932</v>
      </c>
      <c r="F8300" s="9">
        <v>35</v>
      </c>
      <c r="G8300" s="24">
        <f>WEEKNUM(Table1[[#This Row],[DateTime]])</f>
        <v>22</v>
      </c>
      <c r="H8300" s="24">
        <f>Table1[[#This Row],[Week]]+7</f>
        <v>29</v>
      </c>
      <c r="I8300" s="32">
        <f>VLOOKUP(Table1[[#This Row],[WeekName]],LookUp!A:B,2)</f>
        <v>43612</v>
      </c>
      <c r="J8300" s="48">
        <f>MONTH(Table1[[#This Row],[DateTime]])</f>
        <v>5</v>
      </c>
    </row>
    <row r="8301" spans="1:10" x14ac:dyDescent="0.25">
      <c r="A8301" s="15" t="s">
        <v>7</v>
      </c>
      <c r="B8301" s="17">
        <v>43614</v>
      </c>
      <c r="C8301" s="18">
        <v>17</v>
      </c>
      <c r="D8301" s="18">
        <v>3</v>
      </c>
      <c r="E8301" s="18">
        <v>14</v>
      </c>
      <c r="F8301" s="9">
        <v>0</v>
      </c>
      <c r="G8301" s="24">
        <f>WEEKNUM(Table1[[#This Row],[DateTime]])</f>
        <v>22</v>
      </c>
      <c r="H8301" s="24">
        <f>Table1[[#This Row],[Week]]+7</f>
        <v>29</v>
      </c>
      <c r="I8301" s="32">
        <f>VLOOKUP(Table1[[#This Row],[WeekName]],LookUp!A:B,2)</f>
        <v>43612</v>
      </c>
      <c r="J8301" s="48">
        <f>MONTH(Table1[[#This Row],[DateTime]])</f>
        <v>5</v>
      </c>
    </row>
    <row r="8302" spans="1:10" x14ac:dyDescent="0.25">
      <c r="A8302" s="15" t="s">
        <v>8</v>
      </c>
      <c r="B8302" s="17">
        <v>43614</v>
      </c>
      <c r="C8302" s="18">
        <v>55</v>
      </c>
      <c r="D8302" s="18">
        <v>4</v>
      </c>
      <c r="E8302" s="18">
        <v>51</v>
      </c>
      <c r="F8302" s="9">
        <v>0</v>
      </c>
      <c r="G8302" s="24">
        <f>WEEKNUM(Table1[[#This Row],[DateTime]])</f>
        <v>22</v>
      </c>
      <c r="H8302" s="24">
        <f>Table1[[#This Row],[Week]]+7</f>
        <v>29</v>
      </c>
      <c r="I8302" s="32">
        <f>VLOOKUP(Table1[[#This Row],[WeekName]],LookUp!A:B,2)</f>
        <v>43612</v>
      </c>
      <c r="J8302" s="48">
        <f>MONTH(Table1[[#This Row],[DateTime]])</f>
        <v>5</v>
      </c>
    </row>
    <row r="8303" spans="1:10" x14ac:dyDescent="0.25">
      <c r="A8303" s="15" t="s">
        <v>9</v>
      </c>
      <c r="B8303" s="17">
        <v>43614</v>
      </c>
      <c r="C8303" s="18">
        <v>34</v>
      </c>
      <c r="D8303" s="18">
        <v>1</v>
      </c>
      <c r="E8303" s="18">
        <v>33</v>
      </c>
      <c r="F8303" s="9">
        <v>0</v>
      </c>
      <c r="G8303" s="24">
        <f>WEEKNUM(Table1[[#This Row],[DateTime]])</f>
        <v>22</v>
      </c>
      <c r="H8303" s="24">
        <f>Table1[[#This Row],[Week]]+7</f>
        <v>29</v>
      </c>
      <c r="I8303" s="32">
        <f>VLOOKUP(Table1[[#This Row],[WeekName]],LookUp!A:B,2)</f>
        <v>43612</v>
      </c>
      <c r="J8303" s="48">
        <f>MONTH(Table1[[#This Row],[DateTime]])</f>
        <v>5</v>
      </c>
    </row>
    <row r="8304" spans="1:10" x14ac:dyDescent="0.25">
      <c r="A8304" s="15" t="s">
        <v>10</v>
      </c>
      <c r="B8304" s="17">
        <v>43614</v>
      </c>
      <c r="C8304" s="18">
        <v>3</v>
      </c>
      <c r="D8304" s="18">
        <v>0</v>
      </c>
      <c r="E8304" s="18">
        <v>3</v>
      </c>
      <c r="F8304" s="9">
        <v>0</v>
      </c>
      <c r="G8304" s="24">
        <f>WEEKNUM(Table1[[#This Row],[DateTime]])</f>
        <v>22</v>
      </c>
      <c r="H8304" s="24">
        <f>Table1[[#This Row],[Week]]+7</f>
        <v>29</v>
      </c>
      <c r="I8304" s="32">
        <f>VLOOKUP(Table1[[#This Row],[WeekName]],LookUp!A:B,2)</f>
        <v>43612</v>
      </c>
      <c r="J8304" s="48">
        <f>MONTH(Table1[[#This Row],[DateTime]])</f>
        <v>5</v>
      </c>
    </row>
    <row r="8305" spans="1:10" x14ac:dyDescent="0.25">
      <c r="A8305" s="15" t="s">
        <v>11</v>
      </c>
      <c r="B8305" s="17">
        <v>43614</v>
      </c>
      <c r="C8305" s="18">
        <v>8</v>
      </c>
      <c r="D8305" s="18">
        <v>1</v>
      </c>
      <c r="E8305" s="18">
        <v>7</v>
      </c>
      <c r="F8305" s="9">
        <v>0</v>
      </c>
      <c r="G8305" s="24">
        <f>WEEKNUM(Table1[[#This Row],[DateTime]])</f>
        <v>22</v>
      </c>
      <c r="H8305" s="24">
        <f>Table1[[#This Row],[Week]]+7</f>
        <v>29</v>
      </c>
      <c r="I8305" s="32">
        <f>VLOOKUP(Table1[[#This Row],[WeekName]],LookUp!A:B,2)</f>
        <v>43612</v>
      </c>
      <c r="J8305" s="48">
        <f>MONTH(Table1[[#This Row],[DateTime]])</f>
        <v>5</v>
      </c>
    </row>
    <row r="8306" spans="1:10" x14ac:dyDescent="0.25">
      <c r="A8306" s="15" t="s">
        <v>12</v>
      </c>
      <c r="B8306" s="17">
        <v>43614</v>
      </c>
      <c r="C8306" s="18">
        <v>4</v>
      </c>
      <c r="D8306" s="18">
        <v>0</v>
      </c>
      <c r="E8306" s="18">
        <v>4</v>
      </c>
      <c r="F8306" s="9">
        <v>0</v>
      </c>
      <c r="G8306" s="24">
        <f>WEEKNUM(Table1[[#This Row],[DateTime]])</f>
        <v>22</v>
      </c>
      <c r="H8306" s="24">
        <f>Table1[[#This Row],[Week]]+7</f>
        <v>29</v>
      </c>
      <c r="I8306" s="32">
        <f>VLOOKUP(Table1[[#This Row],[WeekName]],LookUp!A:B,2)</f>
        <v>43612</v>
      </c>
      <c r="J8306" s="48">
        <f>MONTH(Table1[[#This Row],[DateTime]])</f>
        <v>5</v>
      </c>
    </row>
    <row r="8307" spans="1:10" x14ac:dyDescent="0.25">
      <c r="A8307" s="15" t="s">
        <v>13</v>
      </c>
      <c r="B8307" s="17">
        <v>43614</v>
      </c>
      <c r="C8307" s="18">
        <v>3932</v>
      </c>
      <c r="D8307" s="18">
        <v>93</v>
      </c>
      <c r="E8307" s="18">
        <v>3807</v>
      </c>
      <c r="F8307" s="9">
        <v>32</v>
      </c>
      <c r="G8307" s="24">
        <f>WEEKNUM(Table1[[#This Row],[DateTime]])</f>
        <v>22</v>
      </c>
      <c r="H8307" s="24">
        <f>Table1[[#This Row],[Week]]+7</f>
        <v>29</v>
      </c>
      <c r="I8307" s="32">
        <f>VLOOKUP(Table1[[#This Row],[WeekName]],LookUp!A:B,2)</f>
        <v>43612</v>
      </c>
      <c r="J8307" s="48">
        <f>MONTH(Table1[[#This Row],[DateTime]])</f>
        <v>5</v>
      </c>
    </row>
    <row r="8308" spans="1:10" x14ac:dyDescent="0.25">
      <c r="A8308" s="15" t="s">
        <v>48</v>
      </c>
      <c r="B8308" s="17">
        <v>43614</v>
      </c>
      <c r="C8308" s="18">
        <v>286</v>
      </c>
      <c r="D8308" s="18">
        <v>2</v>
      </c>
      <c r="E8308" s="18">
        <v>284</v>
      </c>
      <c r="F8308" s="9">
        <v>0</v>
      </c>
      <c r="G8308" s="24">
        <f>WEEKNUM(Table1[[#This Row],[DateTime]])</f>
        <v>22</v>
      </c>
      <c r="H8308" s="24">
        <f>Table1[[#This Row],[Week]]+7</f>
        <v>29</v>
      </c>
      <c r="I8308" s="32">
        <f>VLOOKUP(Table1[[#This Row],[WeekName]],LookUp!A:B,2)</f>
        <v>43612</v>
      </c>
      <c r="J8308" s="48">
        <f>MONTH(Table1[[#This Row],[DateTime]])</f>
        <v>5</v>
      </c>
    </row>
    <row r="8309" spans="1:10" x14ac:dyDescent="0.25">
      <c r="A8309" s="15" t="s">
        <v>14</v>
      </c>
      <c r="B8309" s="17">
        <v>43614</v>
      </c>
      <c r="C8309" s="18">
        <v>286</v>
      </c>
      <c r="D8309" s="18">
        <v>0</v>
      </c>
      <c r="E8309" s="18">
        <v>286</v>
      </c>
      <c r="F8309" s="9">
        <v>0</v>
      </c>
      <c r="G8309" s="24">
        <f>WEEKNUM(Table1[[#This Row],[DateTime]])</f>
        <v>22</v>
      </c>
      <c r="H8309" s="24">
        <f>Table1[[#This Row],[Week]]+7</f>
        <v>29</v>
      </c>
      <c r="I8309" s="32">
        <f>VLOOKUP(Table1[[#This Row],[WeekName]],LookUp!A:B,2)</f>
        <v>43612</v>
      </c>
      <c r="J8309" s="48">
        <f>MONTH(Table1[[#This Row],[DateTime]])</f>
        <v>5</v>
      </c>
    </row>
    <row r="8310" spans="1:10" x14ac:dyDescent="0.25">
      <c r="A8310" s="15" t="s">
        <v>17</v>
      </c>
      <c r="B8310" s="17">
        <v>43614</v>
      </c>
      <c r="C8310" s="18">
        <v>208</v>
      </c>
      <c r="D8310" s="18">
        <v>65</v>
      </c>
      <c r="E8310" s="18">
        <v>143</v>
      </c>
      <c r="F8310" s="9">
        <v>0</v>
      </c>
      <c r="G8310" s="24">
        <f>WEEKNUM(Table1[[#This Row],[DateTime]])</f>
        <v>22</v>
      </c>
      <c r="H8310" s="24">
        <f>Table1[[#This Row],[Week]]+7</f>
        <v>29</v>
      </c>
      <c r="I8310" s="32">
        <f>VLOOKUP(Table1[[#This Row],[WeekName]],LookUp!A:B,2)</f>
        <v>43612</v>
      </c>
      <c r="J8310" s="48">
        <f>MONTH(Table1[[#This Row],[DateTime]])</f>
        <v>5</v>
      </c>
    </row>
    <row r="8311" spans="1:10" x14ac:dyDescent="0.25">
      <c r="A8311" s="15" t="s">
        <v>18</v>
      </c>
      <c r="B8311" s="17">
        <v>43614</v>
      </c>
      <c r="C8311" s="18">
        <v>125</v>
      </c>
      <c r="D8311" s="18">
        <v>1</v>
      </c>
      <c r="E8311" s="18">
        <v>124</v>
      </c>
      <c r="F8311" s="9">
        <v>0</v>
      </c>
      <c r="G8311" s="24">
        <f>WEEKNUM(Table1[[#This Row],[DateTime]])</f>
        <v>22</v>
      </c>
      <c r="H8311" s="24">
        <f>Table1[[#This Row],[Week]]+7</f>
        <v>29</v>
      </c>
      <c r="I8311" s="32">
        <f>VLOOKUP(Table1[[#This Row],[WeekName]],LookUp!A:B,2)</f>
        <v>43612</v>
      </c>
      <c r="J8311" s="48">
        <f>MONTH(Table1[[#This Row],[DateTime]])</f>
        <v>5</v>
      </c>
    </row>
    <row r="8312" spans="1:10" x14ac:dyDescent="0.25">
      <c r="A8312" s="15" t="s">
        <v>21</v>
      </c>
      <c r="B8312" s="17">
        <v>43614</v>
      </c>
      <c r="C8312" s="18">
        <v>18</v>
      </c>
      <c r="D8312" s="18">
        <v>0</v>
      </c>
      <c r="E8312" s="18">
        <v>18</v>
      </c>
      <c r="F8312" s="9">
        <v>0</v>
      </c>
      <c r="G8312" s="24">
        <f>WEEKNUM(Table1[[#This Row],[DateTime]])</f>
        <v>22</v>
      </c>
      <c r="H8312" s="24">
        <f>Table1[[#This Row],[Week]]+7</f>
        <v>29</v>
      </c>
      <c r="I8312" s="32">
        <f>VLOOKUP(Table1[[#This Row],[WeekName]],LookUp!A:B,2)</f>
        <v>43612</v>
      </c>
      <c r="J8312" s="48">
        <f>MONTH(Table1[[#This Row],[DateTime]])</f>
        <v>5</v>
      </c>
    </row>
    <row r="8313" spans="1:10" x14ac:dyDescent="0.25">
      <c r="A8313" s="15" t="s">
        <v>22</v>
      </c>
      <c r="B8313" s="17">
        <v>43614</v>
      </c>
      <c r="C8313" s="18">
        <v>6</v>
      </c>
      <c r="D8313" s="18">
        <v>0</v>
      </c>
      <c r="E8313" s="18">
        <v>6</v>
      </c>
      <c r="F8313" s="9">
        <v>0</v>
      </c>
      <c r="G8313" s="24">
        <f>WEEKNUM(Table1[[#This Row],[DateTime]])</f>
        <v>22</v>
      </c>
      <c r="H8313" s="24">
        <f>Table1[[#This Row],[Week]]+7</f>
        <v>29</v>
      </c>
      <c r="I8313" s="32">
        <f>VLOOKUP(Table1[[#This Row],[WeekName]],LookUp!A:B,2)</f>
        <v>43612</v>
      </c>
      <c r="J8313" s="48">
        <f>MONTH(Table1[[#This Row],[DateTime]])</f>
        <v>5</v>
      </c>
    </row>
    <row r="8314" spans="1:10" x14ac:dyDescent="0.25">
      <c r="A8314" s="15" t="s">
        <v>23</v>
      </c>
      <c r="B8314" s="17">
        <v>43614</v>
      </c>
      <c r="C8314" s="18">
        <v>208</v>
      </c>
      <c r="D8314" s="18">
        <v>0</v>
      </c>
      <c r="E8314" s="18">
        <v>208</v>
      </c>
      <c r="F8314" s="9">
        <v>0</v>
      </c>
      <c r="G8314" s="24">
        <f>WEEKNUM(Table1[[#This Row],[DateTime]])</f>
        <v>22</v>
      </c>
      <c r="H8314" s="24">
        <f>Table1[[#This Row],[Week]]+7</f>
        <v>29</v>
      </c>
      <c r="I8314" s="32">
        <f>VLOOKUP(Table1[[#This Row],[WeekName]],LookUp!A:B,2)</f>
        <v>43612</v>
      </c>
      <c r="J8314" s="48">
        <f>MONTH(Table1[[#This Row],[DateTime]])</f>
        <v>5</v>
      </c>
    </row>
    <row r="8315" spans="1:10" x14ac:dyDescent="0.25">
      <c r="A8315" s="15" t="s">
        <v>25</v>
      </c>
      <c r="B8315" s="17">
        <v>43614</v>
      </c>
      <c r="C8315" s="18">
        <v>208</v>
      </c>
      <c r="D8315" s="18">
        <v>0</v>
      </c>
      <c r="E8315" s="18">
        <v>208</v>
      </c>
      <c r="F8315" s="9">
        <v>0</v>
      </c>
      <c r="G8315" s="24">
        <f>WEEKNUM(Table1[[#This Row],[DateTime]])</f>
        <v>22</v>
      </c>
      <c r="H8315" s="24">
        <f>Table1[[#This Row],[Week]]+7</f>
        <v>29</v>
      </c>
      <c r="I8315" s="32">
        <f>VLOOKUP(Table1[[#This Row],[WeekName]],LookUp!A:B,2)</f>
        <v>43612</v>
      </c>
      <c r="J8315" s="48">
        <f>MONTH(Table1[[#This Row],[DateTime]])</f>
        <v>5</v>
      </c>
    </row>
    <row r="8316" spans="1:10" x14ac:dyDescent="0.25">
      <c r="A8316" s="15" t="s">
        <v>26</v>
      </c>
      <c r="B8316" s="17">
        <v>43614</v>
      </c>
      <c r="C8316" s="18">
        <v>630</v>
      </c>
      <c r="D8316" s="18">
        <v>9</v>
      </c>
      <c r="E8316" s="18">
        <v>621</v>
      </c>
      <c r="F8316" s="9">
        <v>0</v>
      </c>
      <c r="G8316" s="24">
        <f>WEEKNUM(Table1[[#This Row],[DateTime]])</f>
        <v>22</v>
      </c>
      <c r="H8316" s="24">
        <f>Table1[[#This Row],[Week]]+7</f>
        <v>29</v>
      </c>
      <c r="I8316" s="32">
        <f>VLOOKUP(Table1[[#This Row],[WeekName]],LookUp!A:B,2)</f>
        <v>43612</v>
      </c>
      <c r="J8316" s="48">
        <f>MONTH(Table1[[#This Row],[DateTime]])</f>
        <v>5</v>
      </c>
    </row>
    <row r="8317" spans="1:10" x14ac:dyDescent="0.25">
      <c r="A8317" s="15" t="s">
        <v>27</v>
      </c>
      <c r="B8317" s="17">
        <v>43614</v>
      </c>
      <c r="C8317" s="18">
        <v>1873</v>
      </c>
      <c r="D8317" s="18">
        <v>13</v>
      </c>
      <c r="E8317" s="18">
        <v>1860</v>
      </c>
      <c r="F8317" s="9">
        <v>0</v>
      </c>
      <c r="G8317" s="24">
        <f>WEEKNUM(Table1[[#This Row],[DateTime]])</f>
        <v>22</v>
      </c>
      <c r="H8317" s="24">
        <f>Table1[[#This Row],[Week]]+7</f>
        <v>29</v>
      </c>
      <c r="I8317" s="32">
        <f>VLOOKUP(Table1[[#This Row],[WeekName]],LookUp!A:B,2)</f>
        <v>43612</v>
      </c>
      <c r="J8317" s="48">
        <f>MONTH(Table1[[#This Row],[DateTime]])</f>
        <v>5</v>
      </c>
    </row>
    <row r="8318" spans="1:10" x14ac:dyDescent="0.25">
      <c r="A8318" s="15" t="s">
        <v>28</v>
      </c>
      <c r="B8318" s="17">
        <v>43614</v>
      </c>
      <c r="C8318" s="18">
        <v>127</v>
      </c>
      <c r="D8318" s="18">
        <v>12</v>
      </c>
      <c r="E8318" s="18">
        <v>115</v>
      </c>
      <c r="F8318" s="9">
        <v>0</v>
      </c>
      <c r="G8318" s="24">
        <f>WEEKNUM(Table1[[#This Row],[DateTime]])</f>
        <v>22</v>
      </c>
      <c r="H8318" s="24">
        <f>Table1[[#This Row],[Week]]+7</f>
        <v>29</v>
      </c>
      <c r="I8318" s="32">
        <f>VLOOKUP(Table1[[#This Row],[WeekName]],LookUp!A:B,2)</f>
        <v>43612</v>
      </c>
      <c r="J8318" s="48">
        <f>MONTH(Table1[[#This Row],[DateTime]])</f>
        <v>5</v>
      </c>
    </row>
    <row r="8319" spans="1:10" x14ac:dyDescent="0.25">
      <c r="A8319" s="15" t="s">
        <v>29</v>
      </c>
      <c r="B8319" s="17">
        <v>43614</v>
      </c>
      <c r="C8319" s="18">
        <v>36</v>
      </c>
      <c r="D8319" s="18">
        <v>1</v>
      </c>
      <c r="E8319" s="18">
        <v>35</v>
      </c>
      <c r="F8319" s="9">
        <v>0</v>
      </c>
      <c r="G8319" s="24">
        <f>WEEKNUM(Table1[[#This Row],[DateTime]])</f>
        <v>22</v>
      </c>
      <c r="H8319" s="24">
        <f>Table1[[#This Row],[Week]]+7</f>
        <v>29</v>
      </c>
      <c r="I8319" s="32">
        <f>VLOOKUP(Table1[[#This Row],[WeekName]],LookUp!A:B,2)</f>
        <v>43612</v>
      </c>
      <c r="J8319" s="48">
        <f>MONTH(Table1[[#This Row],[DateTime]])</f>
        <v>5</v>
      </c>
    </row>
    <row r="8320" spans="1:10" x14ac:dyDescent="0.25">
      <c r="A8320" s="15" t="s">
        <v>30</v>
      </c>
      <c r="B8320" s="17">
        <v>43614</v>
      </c>
      <c r="C8320" s="18">
        <v>39</v>
      </c>
      <c r="D8320" s="18">
        <v>0</v>
      </c>
      <c r="E8320" s="18">
        <v>39</v>
      </c>
      <c r="F8320" s="9">
        <v>0</v>
      </c>
      <c r="G8320" s="24">
        <f>WEEKNUM(Table1[[#This Row],[DateTime]])</f>
        <v>22</v>
      </c>
      <c r="H8320" s="24">
        <f>Table1[[#This Row],[Week]]+7</f>
        <v>29</v>
      </c>
      <c r="I8320" s="32">
        <f>VLOOKUP(Table1[[#This Row],[WeekName]],LookUp!A:B,2)</f>
        <v>43612</v>
      </c>
      <c r="J8320" s="48">
        <f>MONTH(Table1[[#This Row],[DateTime]])</f>
        <v>5</v>
      </c>
    </row>
    <row r="8321" spans="1:10" x14ac:dyDescent="0.25">
      <c r="A8321" s="15" t="s">
        <v>31</v>
      </c>
      <c r="B8321" s="17">
        <v>43614</v>
      </c>
      <c r="C8321" s="18">
        <v>5</v>
      </c>
      <c r="D8321" s="18">
        <v>2</v>
      </c>
      <c r="E8321" s="18">
        <v>3</v>
      </c>
      <c r="F8321" s="9">
        <v>0</v>
      </c>
      <c r="G8321" s="24">
        <f>WEEKNUM(Table1[[#This Row],[DateTime]])</f>
        <v>22</v>
      </c>
      <c r="H8321" s="24">
        <f>Table1[[#This Row],[Week]]+7</f>
        <v>29</v>
      </c>
      <c r="I8321" s="32">
        <f>VLOOKUP(Table1[[#This Row],[WeekName]],LookUp!A:B,2)</f>
        <v>43612</v>
      </c>
      <c r="J8321" s="48">
        <f>MONTH(Table1[[#This Row],[DateTime]])</f>
        <v>5</v>
      </c>
    </row>
    <row r="8322" spans="1:10" x14ac:dyDescent="0.25">
      <c r="A8322" s="15" t="s">
        <v>32</v>
      </c>
      <c r="B8322" s="17">
        <v>43614</v>
      </c>
      <c r="C8322" s="18">
        <v>141</v>
      </c>
      <c r="D8322" s="18">
        <v>13</v>
      </c>
      <c r="E8322" s="18">
        <v>128</v>
      </c>
      <c r="F8322" s="9">
        <v>0</v>
      </c>
      <c r="G8322" s="24">
        <f>WEEKNUM(Table1[[#This Row],[DateTime]])</f>
        <v>22</v>
      </c>
      <c r="H8322" s="24">
        <f>Table1[[#This Row],[Week]]+7</f>
        <v>29</v>
      </c>
      <c r="I8322" s="32">
        <f>VLOOKUP(Table1[[#This Row],[WeekName]],LookUp!A:B,2)</f>
        <v>43612</v>
      </c>
      <c r="J8322" s="48">
        <f>MONTH(Table1[[#This Row],[DateTime]])</f>
        <v>5</v>
      </c>
    </row>
    <row r="8323" spans="1:10" x14ac:dyDescent="0.25">
      <c r="A8323" s="15" t="s">
        <v>33</v>
      </c>
      <c r="B8323" s="17">
        <v>43614</v>
      </c>
      <c r="C8323" s="18">
        <v>52</v>
      </c>
      <c r="D8323" s="18">
        <v>16</v>
      </c>
      <c r="E8323" s="18">
        <v>36</v>
      </c>
      <c r="F8323" s="9">
        <v>0</v>
      </c>
      <c r="G8323" s="24">
        <f>WEEKNUM(Table1[[#This Row],[DateTime]])</f>
        <v>22</v>
      </c>
      <c r="H8323" s="24">
        <f>Table1[[#This Row],[Week]]+7</f>
        <v>29</v>
      </c>
      <c r="I8323" s="32">
        <f>VLOOKUP(Table1[[#This Row],[WeekName]],LookUp!A:B,2)</f>
        <v>43612</v>
      </c>
      <c r="J8323" s="48">
        <f>MONTH(Table1[[#This Row],[DateTime]])</f>
        <v>5</v>
      </c>
    </row>
    <row r="8324" spans="1:10" x14ac:dyDescent="0.25">
      <c r="A8324" s="15" t="s">
        <v>34</v>
      </c>
      <c r="B8324" s="17">
        <v>43614</v>
      </c>
      <c r="C8324" s="18">
        <v>79</v>
      </c>
      <c r="D8324" s="18">
        <v>17</v>
      </c>
      <c r="E8324" s="18">
        <v>62</v>
      </c>
      <c r="F8324" s="9">
        <v>0</v>
      </c>
      <c r="G8324" s="24">
        <f>WEEKNUM(Table1[[#This Row],[DateTime]])</f>
        <v>22</v>
      </c>
      <c r="H8324" s="24">
        <f>Table1[[#This Row],[Week]]+7</f>
        <v>29</v>
      </c>
      <c r="I8324" s="32">
        <f>VLOOKUP(Table1[[#This Row],[WeekName]],LookUp!A:B,2)</f>
        <v>43612</v>
      </c>
      <c r="J8324" s="48">
        <f>MONTH(Table1[[#This Row],[DateTime]])</f>
        <v>5</v>
      </c>
    </row>
    <row r="8325" spans="1:10" x14ac:dyDescent="0.25">
      <c r="A8325" s="15" t="s">
        <v>35</v>
      </c>
      <c r="B8325" s="17">
        <v>43614</v>
      </c>
      <c r="C8325" s="18">
        <v>405</v>
      </c>
      <c r="D8325" s="18">
        <v>27</v>
      </c>
      <c r="E8325" s="18">
        <v>378</v>
      </c>
      <c r="F8325" s="9">
        <v>0</v>
      </c>
      <c r="G8325" s="24">
        <f>WEEKNUM(Table1[[#This Row],[DateTime]])</f>
        <v>22</v>
      </c>
      <c r="H8325" s="24">
        <f>Table1[[#This Row],[Week]]+7</f>
        <v>29</v>
      </c>
      <c r="I8325" s="32">
        <f>VLOOKUP(Table1[[#This Row],[WeekName]],LookUp!A:B,2)</f>
        <v>43612</v>
      </c>
      <c r="J8325" s="48">
        <f>MONTH(Table1[[#This Row],[DateTime]])</f>
        <v>5</v>
      </c>
    </row>
    <row r="8326" spans="1:10" x14ac:dyDescent="0.25">
      <c r="A8326" s="15" t="s">
        <v>36</v>
      </c>
      <c r="B8326" s="17">
        <v>43614</v>
      </c>
      <c r="C8326" s="18">
        <v>405</v>
      </c>
      <c r="D8326" s="18">
        <v>0</v>
      </c>
      <c r="E8326" s="18">
        <v>405</v>
      </c>
      <c r="F8326" s="9">
        <v>0</v>
      </c>
      <c r="G8326" s="24">
        <f>WEEKNUM(Table1[[#This Row],[DateTime]])</f>
        <v>22</v>
      </c>
      <c r="H8326" s="24">
        <f>Table1[[#This Row],[Week]]+7</f>
        <v>29</v>
      </c>
      <c r="I8326" s="32">
        <f>VLOOKUP(Table1[[#This Row],[WeekName]],LookUp!A:B,2)</f>
        <v>43612</v>
      </c>
      <c r="J8326" s="48">
        <f>MONTH(Table1[[#This Row],[DateTime]])</f>
        <v>5</v>
      </c>
    </row>
    <row r="8327" spans="1:10" x14ac:dyDescent="0.25">
      <c r="A8327" s="15" t="s">
        <v>37</v>
      </c>
      <c r="B8327" s="17">
        <v>43614</v>
      </c>
      <c r="C8327" s="18">
        <v>282</v>
      </c>
      <c r="D8327" s="18">
        <v>28</v>
      </c>
      <c r="E8327" s="18">
        <v>254</v>
      </c>
      <c r="F8327" s="9">
        <v>0</v>
      </c>
      <c r="G8327" s="24">
        <f>WEEKNUM(Table1[[#This Row],[DateTime]])</f>
        <v>22</v>
      </c>
      <c r="H8327" s="24">
        <f>Table1[[#This Row],[Week]]+7</f>
        <v>29</v>
      </c>
      <c r="I8327" s="32">
        <f>VLOOKUP(Table1[[#This Row],[WeekName]],LookUp!A:B,2)</f>
        <v>43612</v>
      </c>
      <c r="J8327" s="48">
        <f>MONTH(Table1[[#This Row],[DateTime]])</f>
        <v>5</v>
      </c>
    </row>
    <row r="8328" spans="1:10" x14ac:dyDescent="0.25">
      <c r="A8328" s="15" t="s">
        <v>38</v>
      </c>
      <c r="B8328" s="17">
        <v>43614</v>
      </c>
      <c r="C8328" s="18">
        <v>86</v>
      </c>
      <c r="D8328" s="18">
        <v>19</v>
      </c>
      <c r="E8328" s="18">
        <v>67</v>
      </c>
      <c r="F8328" s="9">
        <v>0</v>
      </c>
      <c r="G8328" s="24">
        <f>WEEKNUM(Table1[[#This Row],[DateTime]])</f>
        <v>22</v>
      </c>
      <c r="H8328" s="24">
        <f>Table1[[#This Row],[Week]]+7</f>
        <v>29</v>
      </c>
      <c r="I8328" s="32">
        <f>VLOOKUP(Table1[[#This Row],[WeekName]],LookUp!A:B,2)</f>
        <v>43612</v>
      </c>
      <c r="J8328" s="48">
        <f>MONTH(Table1[[#This Row],[DateTime]])</f>
        <v>5</v>
      </c>
    </row>
    <row r="8329" spans="1:10" x14ac:dyDescent="0.25">
      <c r="A8329" s="15" t="s">
        <v>39</v>
      </c>
      <c r="B8329" s="17">
        <v>43614</v>
      </c>
      <c r="C8329" s="18">
        <v>59</v>
      </c>
      <c r="D8329" s="18">
        <v>8</v>
      </c>
      <c r="E8329" s="18">
        <v>51</v>
      </c>
      <c r="F8329" s="9">
        <v>0</v>
      </c>
      <c r="G8329" s="24">
        <f>WEEKNUM(Table1[[#This Row],[DateTime]])</f>
        <v>22</v>
      </c>
      <c r="H8329" s="24">
        <f>Table1[[#This Row],[Week]]+7</f>
        <v>29</v>
      </c>
      <c r="I8329" s="32">
        <f>VLOOKUP(Table1[[#This Row],[WeekName]],LookUp!A:B,2)</f>
        <v>43612</v>
      </c>
      <c r="J8329" s="48">
        <f>MONTH(Table1[[#This Row],[DateTime]])</f>
        <v>5</v>
      </c>
    </row>
    <row r="8330" spans="1:10" x14ac:dyDescent="0.25">
      <c r="A8330" s="15" t="s">
        <v>40</v>
      </c>
      <c r="B8330" s="17">
        <v>43614</v>
      </c>
      <c r="C8330" s="18">
        <v>22</v>
      </c>
      <c r="D8330" s="18">
        <v>0</v>
      </c>
      <c r="E8330" s="18">
        <v>0</v>
      </c>
      <c r="F8330" s="9">
        <v>0</v>
      </c>
      <c r="G8330" s="24">
        <f>WEEKNUM(Table1[[#This Row],[DateTime]])</f>
        <v>22</v>
      </c>
      <c r="H8330" s="24">
        <f>Table1[[#This Row],[Week]]+7</f>
        <v>29</v>
      </c>
      <c r="I8330" s="32">
        <f>VLOOKUP(Table1[[#This Row],[WeekName]],LookUp!A:B,2)</f>
        <v>43612</v>
      </c>
      <c r="J8330" s="48">
        <f>MONTH(Table1[[#This Row],[DateTime]])</f>
        <v>5</v>
      </c>
    </row>
    <row r="8331" spans="1:10" x14ac:dyDescent="0.25">
      <c r="A8331" s="15" t="s">
        <v>41</v>
      </c>
      <c r="B8331" s="17">
        <v>43614</v>
      </c>
      <c r="C8331" s="18">
        <v>859</v>
      </c>
      <c r="D8331" s="18">
        <v>195</v>
      </c>
      <c r="E8331" s="18">
        <v>664</v>
      </c>
      <c r="F8331" s="9">
        <v>0</v>
      </c>
      <c r="G8331" s="24">
        <f>WEEKNUM(Table1[[#This Row],[DateTime]])</f>
        <v>22</v>
      </c>
      <c r="H8331" s="24">
        <f>Table1[[#This Row],[Week]]+7</f>
        <v>29</v>
      </c>
      <c r="I8331" s="32">
        <f>VLOOKUP(Table1[[#This Row],[WeekName]],LookUp!A:B,2)</f>
        <v>43612</v>
      </c>
      <c r="J8331" s="48">
        <f>MONTH(Table1[[#This Row],[DateTime]])</f>
        <v>5</v>
      </c>
    </row>
    <row r="8332" spans="1:10" x14ac:dyDescent="0.25">
      <c r="A8332" s="15" t="s">
        <v>42</v>
      </c>
      <c r="B8332" s="17">
        <v>43614</v>
      </c>
      <c r="C8332" s="18">
        <v>3804</v>
      </c>
      <c r="D8332" s="18">
        <v>232</v>
      </c>
      <c r="E8332" s="18">
        <v>3572</v>
      </c>
      <c r="F8332" s="9">
        <v>0</v>
      </c>
      <c r="G8332" s="24">
        <f>WEEKNUM(Table1[[#This Row],[DateTime]])</f>
        <v>22</v>
      </c>
      <c r="H8332" s="24">
        <f>Table1[[#This Row],[Week]]+7</f>
        <v>29</v>
      </c>
      <c r="I8332" s="32">
        <f>VLOOKUP(Table1[[#This Row],[WeekName]],LookUp!A:B,2)</f>
        <v>43612</v>
      </c>
      <c r="J8332" s="48">
        <f>MONTH(Table1[[#This Row],[DateTime]])</f>
        <v>5</v>
      </c>
    </row>
    <row r="8333" spans="1:10" x14ac:dyDescent="0.25">
      <c r="A8333" s="8" t="s">
        <v>43</v>
      </c>
      <c r="B8333" s="14">
        <v>43614</v>
      </c>
      <c r="C8333" s="16">
        <v>1141</v>
      </c>
      <c r="D8333" s="16">
        <v>0</v>
      </c>
      <c r="E8333" s="16">
        <v>0</v>
      </c>
      <c r="F8333" s="13">
        <v>1141</v>
      </c>
      <c r="G8333" s="24">
        <f>WEEKNUM(Table1[[#This Row],[DateTime]])</f>
        <v>22</v>
      </c>
      <c r="H8333" s="24">
        <f>Table1[[#This Row],[Week]]+7</f>
        <v>29</v>
      </c>
      <c r="I8333" s="32">
        <f>VLOOKUP(Table1[[#This Row],[WeekName]],LookUp!A:B,2)</f>
        <v>43612</v>
      </c>
      <c r="J8333" s="48">
        <f>MONTH(Table1[[#This Row],[DateTime]])</f>
        <v>5</v>
      </c>
    </row>
    <row r="8334" spans="1:10" x14ac:dyDescent="0.25">
      <c r="A8334" s="15" t="s">
        <v>6</v>
      </c>
      <c r="B8334" s="17">
        <v>43613</v>
      </c>
      <c r="C8334" s="18">
        <v>4889</v>
      </c>
      <c r="D8334" s="18">
        <v>0</v>
      </c>
      <c r="E8334" s="18">
        <v>4855</v>
      </c>
      <c r="F8334" s="9">
        <v>34</v>
      </c>
      <c r="G8334" s="24">
        <f>WEEKNUM(Table1[[#This Row],[DateTime]])</f>
        <v>22</v>
      </c>
      <c r="H8334" s="24">
        <f>Table1[[#This Row],[Week]]+7</f>
        <v>29</v>
      </c>
      <c r="I8334" s="32">
        <f>VLOOKUP(Table1[[#This Row],[WeekName]],LookUp!A:B,2)</f>
        <v>43612</v>
      </c>
      <c r="J8334" s="48">
        <f>MONTH(Table1[[#This Row],[DateTime]])</f>
        <v>5</v>
      </c>
    </row>
    <row r="8335" spans="1:10" x14ac:dyDescent="0.25">
      <c r="A8335" s="15" t="s">
        <v>7</v>
      </c>
      <c r="B8335" s="17">
        <v>43613</v>
      </c>
      <c r="C8335" s="18">
        <v>16</v>
      </c>
      <c r="D8335" s="18">
        <v>0</v>
      </c>
      <c r="E8335" s="18">
        <v>16</v>
      </c>
      <c r="F8335" s="9">
        <v>0</v>
      </c>
      <c r="G8335" s="24">
        <f>WEEKNUM(Table1[[#This Row],[DateTime]])</f>
        <v>22</v>
      </c>
      <c r="H8335" s="24">
        <f>Table1[[#This Row],[Week]]+7</f>
        <v>29</v>
      </c>
      <c r="I8335" s="32">
        <f>VLOOKUP(Table1[[#This Row],[WeekName]],LookUp!A:B,2)</f>
        <v>43612</v>
      </c>
      <c r="J8335" s="48">
        <f>MONTH(Table1[[#This Row],[DateTime]])</f>
        <v>5</v>
      </c>
    </row>
    <row r="8336" spans="1:10" x14ac:dyDescent="0.25">
      <c r="A8336" s="15" t="s">
        <v>8</v>
      </c>
      <c r="B8336" s="17">
        <v>43613</v>
      </c>
      <c r="C8336" s="18">
        <v>72</v>
      </c>
      <c r="D8336" s="18">
        <v>9</v>
      </c>
      <c r="E8336" s="18">
        <v>63</v>
      </c>
      <c r="F8336" s="9">
        <v>0</v>
      </c>
      <c r="G8336" s="24">
        <f>WEEKNUM(Table1[[#This Row],[DateTime]])</f>
        <v>22</v>
      </c>
      <c r="H8336" s="24">
        <f>Table1[[#This Row],[Week]]+7</f>
        <v>29</v>
      </c>
      <c r="I8336" s="32">
        <f>VLOOKUP(Table1[[#This Row],[WeekName]],LookUp!A:B,2)</f>
        <v>43612</v>
      </c>
      <c r="J8336" s="48">
        <f>MONTH(Table1[[#This Row],[DateTime]])</f>
        <v>5</v>
      </c>
    </row>
    <row r="8337" spans="1:10" x14ac:dyDescent="0.25">
      <c r="A8337" s="15" t="s">
        <v>9</v>
      </c>
      <c r="B8337" s="17">
        <v>43613</v>
      </c>
      <c r="C8337" s="18">
        <v>47</v>
      </c>
      <c r="D8337" s="18">
        <v>1</v>
      </c>
      <c r="E8337" s="18">
        <v>46</v>
      </c>
      <c r="F8337" s="9">
        <v>0</v>
      </c>
      <c r="G8337" s="24">
        <f>WEEKNUM(Table1[[#This Row],[DateTime]])</f>
        <v>22</v>
      </c>
      <c r="H8337" s="24">
        <f>Table1[[#This Row],[Week]]+7</f>
        <v>29</v>
      </c>
      <c r="I8337" s="32">
        <f>VLOOKUP(Table1[[#This Row],[WeekName]],LookUp!A:B,2)</f>
        <v>43612</v>
      </c>
      <c r="J8337" s="48">
        <f>MONTH(Table1[[#This Row],[DateTime]])</f>
        <v>5</v>
      </c>
    </row>
    <row r="8338" spans="1:10" x14ac:dyDescent="0.25">
      <c r="A8338" s="15" t="s">
        <v>10</v>
      </c>
      <c r="B8338" s="17">
        <v>43613</v>
      </c>
      <c r="C8338" s="18">
        <v>2</v>
      </c>
      <c r="D8338" s="18">
        <v>1</v>
      </c>
      <c r="E8338" s="18">
        <v>1</v>
      </c>
      <c r="F8338" s="9">
        <v>0</v>
      </c>
      <c r="G8338" s="24">
        <f>WEEKNUM(Table1[[#This Row],[DateTime]])</f>
        <v>22</v>
      </c>
      <c r="H8338" s="24">
        <f>Table1[[#This Row],[Week]]+7</f>
        <v>29</v>
      </c>
      <c r="I8338" s="32">
        <f>VLOOKUP(Table1[[#This Row],[WeekName]],LookUp!A:B,2)</f>
        <v>43612</v>
      </c>
      <c r="J8338" s="48">
        <f>MONTH(Table1[[#This Row],[DateTime]])</f>
        <v>5</v>
      </c>
    </row>
    <row r="8339" spans="1:10" x14ac:dyDescent="0.25">
      <c r="A8339" s="15" t="s">
        <v>11</v>
      </c>
      <c r="B8339" s="17">
        <v>43613</v>
      </c>
      <c r="C8339" s="18">
        <v>16</v>
      </c>
      <c r="D8339" s="18">
        <v>2</v>
      </c>
      <c r="E8339" s="18">
        <v>14</v>
      </c>
      <c r="F8339" s="9">
        <v>0</v>
      </c>
      <c r="G8339" s="24">
        <f>WEEKNUM(Table1[[#This Row],[DateTime]])</f>
        <v>22</v>
      </c>
      <c r="H8339" s="24">
        <f>Table1[[#This Row],[Week]]+7</f>
        <v>29</v>
      </c>
      <c r="I8339" s="32">
        <f>VLOOKUP(Table1[[#This Row],[WeekName]],LookUp!A:B,2)</f>
        <v>43612</v>
      </c>
      <c r="J8339" s="48">
        <f>MONTH(Table1[[#This Row],[DateTime]])</f>
        <v>5</v>
      </c>
    </row>
    <row r="8340" spans="1:10" x14ac:dyDescent="0.25">
      <c r="A8340" s="15" t="s">
        <v>12</v>
      </c>
      <c r="B8340" s="17">
        <v>43613</v>
      </c>
      <c r="C8340" s="18">
        <v>12</v>
      </c>
      <c r="D8340" s="18">
        <v>0</v>
      </c>
      <c r="E8340" s="18">
        <v>12</v>
      </c>
      <c r="F8340" s="9">
        <v>0</v>
      </c>
      <c r="G8340" s="24">
        <f>WEEKNUM(Table1[[#This Row],[DateTime]])</f>
        <v>22</v>
      </c>
      <c r="H8340" s="24">
        <f>Table1[[#This Row],[Week]]+7</f>
        <v>29</v>
      </c>
      <c r="I8340" s="32">
        <f>VLOOKUP(Table1[[#This Row],[WeekName]],LookUp!A:B,2)</f>
        <v>43612</v>
      </c>
      <c r="J8340" s="48">
        <f>MONTH(Table1[[#This Row],[DateTime]])</f>
        <v>5</v>
      </c>
    </row>
    <row r="8341" spans="1:10" x14ac:dyDescent="0.25">
      <c r="A8341" s="15" t="s">
        <v>13</v>
      </c>
      <c r="B8341" s="17">
        <v>43613</v>
      </c>
      <c r="C8341" s="18">
        <v>4855</v>
      </c>
      <c r="D8341" s="18">
        <v>104</v>
      </c>
      <c r="E8341" s="18">
        <v>4720</v>
      </c>
      <c r="F8341" s="9">
        <v>31</v>
      </c>
      <c r="G8341" s="24">
        <f>WEEKNUM(Table1[[#This Row],[DateTime]])</f>
        <v>22</v>
      </c>
      <c r="H8341" s="24">
        <f>Table1[[#This Row],[Week]]+7</f>
        <v>29</v>
      </c>
      <c r="I8341" s="32">
        <f>VLOOKUP(Table1[[#This Row],[WeekName]],LookUp!A:B,2)</f>
        <v>43612</v>
      </c>
      <c r="J8341" s="48">
        <f>MONTH(Table1[[#This Row],[DateTime]])</f>
        <v>5</v>
      </c>
    </row>
    <row r="8342" spans="1:10" x14ac:dyDescent="0.25">
      <c r="A8342" s="15" t="s">
        <v>48</v>
      </c>
      <c r="B8342" s="17">
        <v>43613</v>
      </c>
      <c r="C8342" s="18">
        <v>395</v>
      </c>
      <c r="D8342" s="18">
        <v>5</v>
      </c>
      <c r="E8342" s="18">
        <v>390</v>
      </c>
      <c r="F8342" s="9">
        <v>0</v>
      </c>
      <c r="G8342" s="24">
        <f>WEEKNUM(Table1[[#This Row],[DateTime]])</f>
        <v>22</v>
      </c>
      <c r="H8342" s="24">
        <f>Table1[[#This Row],[Week]]+7</f>
        <v>29</v>
      </c>
      <c r="I8342" s="32">
        <f>VLOOKUP(Table1[[#This Row],[WeekName]],LookUp!A:B,2)</f>
        <v>43612</v>
      </c>
      <c r="J8342" s="48">
        <f>MONTH(Table1[[#This Row],[DateTime]])</f>
        <v>5</v>
      </c>
    </row>
    <row r="8343" spans="1:10" x14ac:dyDescent="0.25">
      <c r="A8343" s="15" t="s">
        <v>14</v>
      </c>
      <c r="B8343" s="17">
        <v>43613</v>
      </c>
      <c r="C8343" s="18">
        <v>395</v>
      </c>
      <c r="D8343" s="18">
        <v>0</v>
      </c>
      <c r="E8343" s="18">
        <v>395</v>
      </c>
      <c r="F8343" s="9">
        <v>0</v>
      </c>
      <c r="G8343" s="24">
        <f>WEEKNUM(Table1[[#This Row],[DateTime]])</f>
        <v>22</v>
      </c>
      <c r="H8343" s="24">
        <f>Table1[[#This Row],[Week]]+7</f>
        <v>29</v>
      </c>
      <c r="I8343" s="32">
        <f>VLOOKUP(Table1[[#This Row],[WeekName]],LookUp!A:B,2)</f>
        <v>43612</v>
      </c>
      <c r="J8343" s="48">
        <f>MONTH(Table1[[#This Row],[DateTime]])</f>
        <v>5</v>
      </c>
    </row>
    <row r="8344" spans="1:10" x14ac:dyDescent="0.25">
      <c r="A8344" s="15" t="s">
        <v>17</v>
      </c>
      <c r="B8344" s="17">
        <v>43613</v>
      </c>
      <c r="C8344" s="18">
        <v>242</v>
      </c>
      <c r="D8344" s="18">
        <v>64</v>
      </c>
      <c r="E8344" s="18">
        <v>178</v>
      </c>
      <c r="F8344" s="9">
        <v>0</v>
      </c>
      <c r="G8344" s="24">
        <f>WEEKNUM(Table1[[#This Row],[DateTime]])</f>
        <v>22</v>
      </c>
      <c r="H8344" s="24">
        <f>Table1[[#This Row],[Week]]+7</f>
        <v>29</v>
      </c>
      <c r="I8344" s="32">
        <f>VLOOKUP(Table1[[#This Row],[WeekName]],LookUp!A:B,2)</f>
        <v>43612</v>
      </c>
      <c r="J8344" s="48">
        <f>MONTH(Table1[[#This Row],[DateTime]])</f>
        <v>5</v>
      </c>
    </row>
    <row r="8345" spans="1:10" x14ac:dyDescent="0.25">
      <c r="A8345" s="15" t="s">
        <v>18</v>
      </c>
      <c r="B8345" s="17">
        <v>43613</v>
      </c>
      <c r="C8345" s="18">
        <v>147</v>
      </c>
      <c r="D8345" s="18">
        <v>1</v>
      </c>
      <c r="E8345" s="18">
        <v>146</v>
      </c>
      <c r="F8345" s="9">
        <v>0</v>
      </c>
      <c r="G8345" s="24">
        <f>WEEKNUM(Table1[[#This Row],[DateTime]])</f>
        <v>22</v>
      </c>
      <c r="H8345" s="24">
        <f>Table1[[#This Row],[Week]]+7</f>
        <v>29</v>
      </c>
      <c r="I8345" s="32">
        <f>VLOOKUP(Table1[[#This Row],[WeekName]],LookUp!A:B,2)</f>
        <v>43612</v>
      </c>
      <c r="J8345" s="48">
        <f>MONTH(Table1[[#This Row],[DateTime]])</f>
        <v>5</v>
      </c>
    </row>
    <row r="8346" spans="1:10" x14ac:dyDescent="0.25">
      <c r="A8346" s="15" t="s">
        <v>21</v>
      </c>
      <c r="B8346" s="17">
        <v>43613</v>
      </c>
      <c r="C8346" s="18">
        <v>31</v>
      </c>
      <c r="D8346" s="18">
        <v>2</v>
      </c>
      <c r="E8346" s="18">
        <v>29</v>
      </c>
      <c r="F8346" s="9">
        <v>0</v>
      </c>
      <c r="G8346" s="24">
        <f>WEEKNUM(Table1[[#This Row],[DateTime]])</f>
        <v>22</v>
      </c>
      <c r="H8346" s="24">
        <f>Table1[[#This Row],[Week]]+7</f>
        <v>29</v>
      </c>
      <c r="I8346" s="32">
        <f>VLOOKUP(Table1[[#This Row],[WeekName]],LookUp!A:B,2)</f>
        <v>43612</v>
      </c>
      <c r="J8346" s="48">
        <f>MONTH(Table1[[#This Row],[DateTime]])</f>
        <v>5</v>
      </c>
    </row>
    <row r="8347" spans="1:10" x14ac:dyDescent="0.25">
      <c r="A8347" s="15" t="s">
        <v>22</v>
      </c>
      <c r="B8347" s="17">
        <v>43613</v>
      </c>
      <c r="C8347" s="18">
        <v>1</v>
      </c>
      <c r="D8347" s="18">
        <v>0</v>
      </c>
      <c r="E8347" s="18">
        <v>1</v>
      </c>
      <c r="F8347" s="9">
        <v>0</v>
      </c>
      <c r="G8347" s="24">
        <f>WEEKNUM(Table1[[#This Row],[DateTime]])</f>
        <v>22</v>
      </c>
      <c r="H8347" s="24">
        <f>Table1[[#This Row],[Week]]+7</f>
        <v>29</v>
      </c>
      <c r="I8347" s="32">
        <f>VLOOKUP(Table1[[#This Row],[WeekName]],LookUp!A:B,2)</f>
        <v>43612</v>
      </c>
      <c r="J8347" s="48">
        <f>MONTH(Table1[[#This Row],[DateTime]])</f>
        <v>5</v>
      </c>
    </row>
    <row r="8348" spans="1:10" x14ac:dyDescent="0.25">
      <c r="A8348" s="15" t="s">
        <v>23</v>
      </c>
      <c r="B8348" s="17">
        <v>43613</v>
      </c>
      <c r="C8348" s="18">
        <v>242</v>
      </c>
      <c r="D8348" s="18">
        <v>0</v>
      </c>
      <c r="E8348" s="18">
        <v>242</v>
      </c>
      <c r="F8348" s="9">
        <v>0</v>
      </c>
      <c r="G8348" s="24">
        <f>WEEKNUM(Table1[[#This Row],[DateTime]])</f>
        <v>22</v>
      </c>
      <c r="H8348" s="24">
        <f>Table1[[#This Row],[Week]]+7</f>
        <v>29</v>
      </c>
      <c r="I8348" s="32">
        <f>VLOOKUP(Table1[[#This Row],[WeekName]],LookUp!A:B,2)</f>
        <v>43612</v>
      </c>
      <c r="J8348" s="48">
        <f>MONTH(Table1[[#This Row],[DateTime]])</f>
        <v>5</v>
      </c>
    </row>
    <row r="8349" spans="1:10" x14ac:dyDescent="0.25">
      <c r="A8349" s="15" t="s">
        <v>24</v>
      </c>
      <c r="B8349" s="17">
        <v>43613</v>
      </c>
      <c r="C8349" s="18">
        <v>2</v>
      </c>
      <c r="D8349" s="18">
        <v>0</v>
      </c>
      <c r="E8349" s="18">
        <v>2</v>
      </c>
      <c r="F8349" s="9">
        <v>0</v>
      </c>
      <c r="G8349" s="24">
        <f>WEEKNUM(Table1[[#This Row],[DateTime]])</f>
        <v>22</v>
      </c>
      <c r="H8349" s="24">
        <f>Table1[[#This Row],[Week]]+7</f>
        <v>29</v>
      </c>
      <c r="I8349" s="32">
        <f>VLOOKUP(Table1[[#This Row],[WeekName]],LookUp!A:B,2)</f>
        <v>43612</v>
      </c>
      <c r="J8349" s="48">
        <f>MONTH(Table1[[#This Row],[DateTime]])</f>
        <v>5</v>
      </c>
    </row>
    <row r="8350" spans="1:10" x14ac:dyDescent="0.25">
      <c r="A8350" s="15" t="s">
        <v>25</v>
      </c>
      <c r="B8350" s="17">
        <v>43613</v>
      </c>
      <c r="C8350" s="18">
        <v>242</v>
      </c>
      <c r="D8350" s="18">
        <v>0</v>
      </c>
      <c r="E8350" s="18">
        <v>242</v>
      </c>
      <c r="F8350" s="9">
        <v>0</v>
      </c>
      <c r="G8350" s="24">
        <f>WEEKNUM(Table1[[#This Row],[DateTime]])</f>
        <v>22</v>
      </c>
      <c r="H8350" s="24">
        <f>Table1[[#This Row],[Week]]+7</f>
        <v>29</v>
      </c>
      <c r="I8350" s="32">
        <f>VLOOKUP(Table1[[#This Row],[WeekName]],LookUp!A:B,2)</f>
        <v>43612</v>
      </c>
      <c r="J8350" s="48">
        <f>MONTH(Table1[[#This Row],[DateTime]])</f>
        <v>5</v>
      </c>
    </row>
    <row r="8351" spans="1:10" x14ac:dyDescent="0.25">
      <c r="A8351" s="15" t="s">
        <v>26</v>
      </c>
      <c r="B8351" s="17">
        <v>43613</v>
      </c>
      <c r="C8351" s="18">
        <v>796</v>
      </c>
      <c r="D8351" s="18">
        <v>13</v>
      </c>
      <c r="E8351" s="18">
        <v>783</v>
      </c>
      <c r="F8351" s="9">
        <v>0</v>
      </c>
      <c r="G8351" s="24">
        <f>WEEKNUM(Table1[[#This Row],[DateTime]])</f>
        <v>22</v>
      </c>
      <c r="H8351" s="24">
        <f>Table1[[#This Row],[Week]]+7</f>
        <v>29</v>
      </c>
      <c r="I8351" s="32">
        <f>VLOOKUP(Table1[[#This Row],[WeekName]],LookUp!A:B,2)</f>
        <v>43612</v>
      </c>
      <c r="J8351" s="48">
        <f>MONTH(Table1[[#This Row],[DateTime]])</f>
        <v>5</v>
      </c>
    </row>
    <row r="8352" spans="1:10" x14ac:dyDescent="0.25">
      <c r="A8352" s="15" t="s">
        <v>27</v>
      </c>
      <c r="B8352" s="17">
        <v>43613</v>
      </c>
      <c r="C8352" s="18">
        <v>2311</v>
      </c>
      <c r="D8352" s="18">
        <v>12</v>
      </c>
      <c r="E8352" s="18">
        <v>2299</v>
      </c>
      <c r="F8352" s="9">
        <v>0</v>
      </c>
      <c r="G8352" s="24">
        <f>WEEKNUM(Table1[[#This Row],[DateTime]])</f>
        <v>22</v>
      </c>
      <c r="H8352" s="24">
        <f>Table1[[#This Row],[Week]]+7</f>
        <v>29</v>
      </c>
      <c r="I8352" s="32">
        <f>VLOOKUP(Table1[[#This Row],[WeekName]],LookUp!A:B,2)</f>
        <v>43612</v>
      </c>
      <c r="J8352" s="48">
        <f>MONTH(Table1[[#This Row],[DateTime]])</f>
        <v>5</v>
      </c>
    </row>
    <row r="8353" spans="1:10" x14ac:dyDescent="0.25">
      <c r="A8353" s="15" t="s">
        <v>28</v>
      </c>
      <c r="B8353" s="17">
        <v>43613</v>
      </c>
      <c r="C8353" s="18">
        <v>173</v>
      </c>
      <c r="D8353" s="18">
        <v>14</v>
      </c>
      <c r="E8353" s="18">
        <v>159</v>
      </c>
      <c r="F8353" s="9">
        <v>0</v>
      </c>
      <c r="G8353" s="24">
        <f>WEEKNUM(Table1[[#This Row],[DateTime]])</f>
        <v>22</v>
      </c>
      <c r="H8353" s="24">
        <f>Table1[[#This Row],[Week]]+7</f>
        <v>29</v>
      </c>
      <c r="I8353" s="32">
        <f>VLOOKUP(Table1[[#This Row],[WeekName]],LookUp!A:B,2)</f>
        <v>43612</v>
      </c>
      <c r="J8353" s="48">
        <f>MONTH(Table1[[#This Row],[DateTime]])</f>
        <v>5</v>
      </c>
    </row>
    <row r="8354" spans="1:10" x14ac:dyDescent="0.25">
      <c r="A8354" s="15" t="s">
        <v>29</v>
      </c>
      <c r="B8354" s="17">
        <v>43613</v>
      </c>
      <c r="C8354" s="18">
        <v>41</v>
      </c>
      <c r="D8354" s="18">
        <v>1</v>
      </c>
      <c r="E8354" s="18">
        <v>40</v>
      </c>
      <c r="F8354" s="9">
        <v>0</v>
      </c>
      <c r="G8354" s="24">
        <f>WEEKNUM(Table1[[#This Row],[DateTime]])</f>
        <v>22</v>
      </c>
      <c r="H8354" s="24">
        <f>Table1[[#This Row],[Week]]+7</f>
        <v>29</v>
      </c>
      <c r="I8354" s="32">
        <f>VLOOKUP(Table1[[#This Row],[WeekName]],LookUp!A:B,2)</f>
        <v>43612</v>
      </c>
      <c r="J8354" s="48">
        <f>MONTH(Table1[[#This Row],[DateTime]])</f>
        <v>5</v>
      </c>
    </row>
    <row r="8355" spans="1:10" x14ac:dyDescent="0.25">
      <c r="A8355" s="15" t="s">
        <v>30</v>
      </c>
      <c r="B8355" s="17">
        <v>43613</v>
      </c>
      <c r="C8355" s="18">
        <v>36</v>
      </c>
      <c r="D8355" s="18">
        <v>1</v>
      </c>
      <c r="E8355" s="18">
        <v>35</v>
      </c>
      <c r="F8355" s="9">
        <v>0</v>
      </c>
      <c r="G8355" s="24">
        <f>WEEKNUM(Table1[[#This Row],[DateTime]])</f>
        <v>22</v>
      </c>
      <c r="H8355" s="24">
        <f>Table1[[#This Row],[Week]]+7</f>
        <v>29</v>
      </c>
      <c r="I8355" s="32">
        <f>VLOOKUP(Table1[[#This Row],[WeekName]],LookUp!A:B,2)</f>
        <v>43612</v>
      </c>
      <c r="J8355" s="48">
        <f>MONTH(Table1[[#This Row],[DateTime]])</f>
        <v>5</v>
      </c>
    </row>
    <row r="8356" spans="1:10" x14ac:dyDescent="0.25">
      <c r="A8356" s="15" t="s">
        <v>31</v>
      </c>
      <c r="B8356" s="17">
        <v>43613</v>
      </c>
      <c r="C8356" s="18">
        <v>16</v>
      </c>
      <c r="D8356" s="18">
        <v>3</v>
      </c>
      <c r="E8356" s="18">
        <v>13</v>
      </c>
      <c r="F8356" s="9">
        <v>0</v>
      </c>
      <c r="G8356" s="24">
        <f>WEEKNUM(Table1[[#This Row],[DateTime]])</f>
        <v>22</v>
      </c>
      <c r="H8356" s="24">
        <f>Table1[[#This Row],[Week]]+7</f>
        <v>29</v>
      </c>
      <c r="I8356" s="32">
        <f>VLOOKUP(Table1[[#This Row],[WeekName]],LookUp!A:B,2)</f>
        <v>43612</v>
      </c>
      <c r="J8356" s="48">
        <f>MONTH(Table1[[#This Row],[DateTime]])</f>
        <v>5</v>
      </c>
    </row>
    <row r="8357" spans="1:10" x14ac:dyDescent="0.25">
      <c r="A8357" s="15" t="s">
        <v>32</v>
      </c>
      <c r="B8357" s="17">
        <v>43613</v>
      </c>
      <c r="C8357" s="18">
        <v>218</v>
      </c>
      <c r="D8357" s="18">
        <v>10</v>
      </c>
      <c r="E8357" s="18">
        <v>208</v>
      </c>
      <c r="F8357" s="9">
        <v>0</v>
      </c>
      <c r="G8357" s="24">
        <f>WEEKNUM(Table1[[#This Row],[DateTime]])</f>
        <v>22</v>
      </c>
      <c r="H8357" s="24">
        <f>Table1[[#This Row],[Week]]+7</f>
        <v>29</v>
      </c>
      <c r="I8357" s="32">
        <f>VLOOKUP(Table1[[#This Row],[WeekName]],LookUp!A:B,2)</f>
        <v>43612</v>
      </c>
      <c r="J8357" s="48">
        <f>MONTH(Table1[[#This Row],[DateTime]])</f>
        <v>5</v>
      </c>
    </row>
    <row r="8358" spans="1:10" x14ac:dyDescent="0.25">
      <c r="A8358" s="15" t="s">
        <v>33</v>
      </c>
      <c r="B8358" s="17">
        <v>43613</v>
      </c>
      <c r="C8358" s="18">
        <v>72</v>
      </c>
      <c r="D8358" s="18">
        <v>11</v>
      </c>
      <c r="E8358" s="18">
        <v>61</v>
      </c>
      <c r="F8358" s="9">
        <v>0</v>
      </c>
      <c r="G8358" s="24">
        <f>WEEKNUM(Table1[[#This Row],[DateTime]])</f>
        <v>22</v>
      </c>
      <c r="H8358" s="24">
        <f>Table1[[#This Row],[Week]]+7</f>
        <v>29</v>
      </c>
      <c r="I8358" s="32">
        <f>VLOOKUP(Table1[[#This Row],[WeekName]],LookUp!A:B,2)</f>
        <v>43612</v>
      </c>
      <c r="J8358" s="48">
        <f>MONTH(Table1[[#This Row],[DateTime]])</f>
        <v>5</v>
      </c>
    </row>
    <row r="8359" spans="1:10" x14ac:dyDescent="0.25">
      <c r="A8359" s="15" t="s">
        <v>34</v>
      </c>
      <c r="B8359" s="17">
        <v>43613</v>
      </c>
      <c r="C8359" s="18">
        <v>104</v>
      </c>
      <c r="D8359" s="18">
        <v>15</v>
      </c>
      <c r="E8359" s="18">
        <v>89</v>
      </c>
      <c r="F8359" s="9">
        <v>0</v>
      </c>
      <c r="G8359" s="24">
        <f>WEEKNUM(Table1[[#This Row],[DateTime]])</f>
        <v>22</v>
      </c>
      <c r="H8359" s="24">
        <f>Table1[[#This Row],[Week]]+7</f>
        <v>29</v>
      </c>
      <c r="I8359" s="32">
        <f>VLOOKUP(Table1[[#This Row],[WeekName]],LookUp!A:B,2)</f>
        <v>43612</v>
      </c>
      <c r="J8359" s="48">
        <f>MONTH(Table1[[#This Row],[DateTime]])</f>
        <v>5</v>
      </c>
    </row>
    <row r="8360" spans="1:10" x14ac:dyDescent="0.25">
      <c r="A8360" s="15" t="s">
        <v>35</v>
      </c>
      <c r="B8360" s="17">
        <v>43613</v>
      </c>
      <c r="C8360" s="18">
        <v>530</v>
      </c>
      <c r="D8360" s="18">
        <v>33</v>
      </c>
      <c r="E8360" s="18">
        <v>497</v>
      </c>
      <c r="F8360" s="9">
        <v>0</v>
      </c>
      <c r="G8360" s="24">
        <f>WEEKNUM(Table1[[#This Row],[DateTime]])</f>
        <v>22</v>
      </c>
      <c r="H8360" s="24">
        <f>Table1[[#This Row],[Week]]+7</f>
        <v>29</v>
      </c>
      <c r="I8360" s="32">
        <f>VLOOKUP(Table1[[#This Row],[WeekName]],LookUp!A:B,2)</f>
        <v>43612</v>
      </c>
      <c r="J8360" s="48">
        <f>MONTH(Table1[[#This Row],[DateTime]])</f>
        <v>5</v>
      </c>
    </row>
    <row r="8361" spans="1:10" x14ac:dyDescent="0.25">
      <c r="A8361" s="15" t="s">
        <v>36</v>
      </c>
      <c r="B8361" s="17">
        <v>43613</v>
      </c>
      <c r="C8361" s="18">
        <v>530</v>
      </c>
      <c r="D8361" s="18">
        <v>0</v>
      </c>
      <c r="E8361" s="18">
        <v>530</v>
      </c>
      <c r="F8361" s="9">
        <v>0</v>
      </c>
      <c r="G8361" s="24">
        <f>WEEKNUM(Table1[[#This Row],[DateTime]])</f>
        <v>22</v>
      </c>
      <c r="H8361" s="24">
        <f>Table1[[#This Row],[Week]]+7</f>
        <v>29</v>
      </c>
      <c r="I8361" s="32">
        <f>VLOOKUP(Table1[[#This Row],[WeekName]],LookUp!A:B,2)</f>
        <v>43612</v>
      </c>
      <c r="J8361" s="48">
        <f>MONTH(Table1[[#This Row],[DateTime]])</f>
        <v>5</v>
      </c>
    </row>
    <row r="8362" spans="1:10" x14ac:dyDescent="0.25">
      <c r="A8362" s="15" t="s">
        <v>37</v>
      </c>
      <c r="B8362" s="17">
        <v>43613</v>
      </c>
      <c r="C8362" s="18">
        <v>320</v>
      </c>
      <c r="D8362" s="18">
        <v>25</v>
      </c>
      <c r="E8362" s="18">
        <v>295</v>
      </c>
      <c r="F8362" s="9">
        <v>0</v>
      </c>
      <c r="G8362" s="24">
        <f>WEEKNUM(Table1[[#This Row],[DateTime]])</f>
        <v>22</v>
      </c>
      <c r="H8362" s="24">
        <f>Table1[[#This Row],[Week]]+7</f>
        <v>29</v>
      </c>
      <c r="I8362" s="32">
        <f>VLOOKUP(Table1[[#This Row],[WeekName]],LookUp!A:B,2)</f>
        <v>43612</v>
      </c>
      <c r="J8362" s="48">
        <f>MONTH(Table1[[#This Row],[DateTime]])</f>
        <v>5</v>
      </c>
    </row>
    <row r="8363" spans="1:10" x14ac:dyDescent="0.25">
      <c r="A8363" s="15" t="s">
        <v>38</v>
      </c>
      <c r="B8363" s="17">
        <v>43613</v>
      </c>
      <c r="C8363" s="18">
        <v>99</v>
      </c>
      <c r="D8363" s="18">
        <v>16</v>
      </c>
      <c r="E8363" s="18">
        <v>83</v>
      </c>
      <c r="F8363" s="9">
        <v>0</v>
      </c>
      <c r="G8363" s="24">
        <f>WEEKNUM(Table1[[#This Row],[DateTime]])</f>
        <v>22</v>
      </c>
      <c r="H8363" s="24">
        <f>Table1[[#This Row],[Week]]+7</f>
        <v>29</v>
      </c>
      <c r="I8363" s="32">
        <f>VLOOKUP(Table1[[#This Row],[WeekName]],LookUp!A:B,2)</f>
        <v>43612</v>
      </c>
      <c r="J8363" s="48">
        <f>MONTH(Table1[[#This Row],[DateTime]])</f>
        <v>5</v>
      </c>
    </row>
    <row r="8364" spans="1:10" x14ac:dyDescent="0.25">
      <c r="A8364" s="15" t="s">
        <v>39</v>
      </c>
      <c r="B8364" s="17">
        <v>43613</v>
      </c>
      <c r="C8364" s="18">
        <v>82</v>
      </c>
      <c r="D8364" s="18">
        <v>10</v>
      </c>
      <c r="E8364" s="18">
        <v>72</v>
      </c>
      <c r="F8364" s="9">
        <v>0</v>
      </c>
      <c r="G8364" s="24">
        <f>WEEKNUM(Table1[[#This Row],[DateTime]])</f>
        <v>22</v>
      </c>
      <c r="H8364" s="24">
        <f>Table1[[#This Row],[Week]]+7</f>
        <v>29</v>
      </c>
      <c r="I8364" s="32">
        <f>VLOOKUP(Table1[[#This Row],[WeekName]],LookUp!A:B,2)</f>
        <v>43612</v>
      </c>
      <c r="J8364" s="48">
        <f>MONTH(Table1[[#This Row],[DateTime]])</f>
        <v>5</v>
      </c>
    </row>
    <row r="8365" spans="1:10" x14ac:dyDescent="0.25">
      <c r="A8365" s="15" t="s">
        <v>40</v>
      </c>
      <c r="B8365" s="17">
        <v>43613</v>
      </c>
      <c r="C8365" s="18">
        <v>30</v>
      </c>
      <c r="D8365" s="18">
        <v>0</v>
      </c>
      <c r="E8365" s="18">
        <v>0</v>
      </c>
      <c r="F8365" s="9">
        <v>0</v>
      </c>
      <c r="G8365" s="24">
        <f>WEEKNUM(Table1[[#This Row],[DateTime]])</f>
        <v>22</v>
      </c>
      <c r="H8365" s="24">
        <f>Table1[[#This Row],[Week]]+7</f>
        <v>29</v>
      </c>
      <c r="I8365" s="32">
        <f>VLOOKUP(Table1[[#This Row],[WeekName]],LookUp!A:B,2)</f>
        <v>43612</v>
      </c>
      <c r="J8365" s="48">
        <f>MONTH(Table1[[#This Row],[DateTime]])</f>
        <v>5</v>
      </c>
    </row>
    <row r="8366" spans="1:10" x14ac:dyDescent="0.25">
      <c r="A8366" s="15" t="s">
        <v>41</v>
      </c>
      <c r="B8366" s="17">
        <v>43613</v>
      </c>
      <c r="C8366" s="18">
        <v>1058</v>
      </c>
      <c r="D8366" s="18">
        <v>234</v>
      </c>
      <c r="E8366" s="18">
        <v>824</v>
      </c>
      <c r="F8366" s="9">
        <v>0</v>
      </c>
      <c r="G8366" s="24">
        <f>WEEKNUM(Table1[[#This Row],[DateTime]])</f>
        <v>22</v>
      </c>
      <c r="H8366" s="24">
        <f>Table1[[#This Row],[Week]]+7</f>
        <v>29</v>
      </c>
      <c r="I8366" s="32">
        <f>VLOOKUP(Table1[[#This Row],[WeekName]],LookUp!A:B,2)</f>
        <v>43612</v>
      </c>
      <c r="J8366" s="48">
        <f>MONTH(Table1[[#This Row],[DateTime]])</f>
        <v>5</v>
      </c>
    </row>
    <row r="8367" spans="1:10" x14ac:dyDescent="0.25">
      <c r="A8367" s="15" t="s">
        <v>42</v>
      </c>
      <c r="B8367" s="17">
        <v>43613</v>
      </c>
      <c r="C8367" s="18">
        <v>4707</v>
      </c>
      <c r="D8367" s="18">
        <v>295</v>
      </c>
      <c r="E8367" s="18">
        <v>4412</v>
      </c>
      <c r="F8367" s="9">
        <v>0</v>
      </c>
      <c r="G8367" s="24">
        <f>WEEKNUM(Table1[[#This Row],[DateTime]])</f>
        <v>22</v>
      </c>
      <c r="H8367" s="24">
        <f>Table1[[#This Row],[Week]]+7</f>
        <v>29</v>
      </c>
      <c r="I8367" s="32">
        <f>VLOOKUP(Table1[[#This Row],[WeekName]],LookUp!A:B,2)</f>
        <v>43612</v>
      </c>
      <c r="J8367" s="48">
        <f>MONTH(Table1[[#This Row],[DateTime]])</f>
        <v>5</v>
      </c>
    </row>
    <row r="8368" spans="1:10" x14ac:dyDescent="0.25">
      <c r="A8368" s="8" t="s">
        <v>43</v>
      </c>
      <c r="B8368" s="14">
        <v>43613</v>
      </c>
      <c r="C8368" s="16">
        <v>1454</v>
      </c>
      <c r="D8368" s="16">
        <v>0</v>
      </c>
      <c r="E8368" s="16">
        <v>0</v>
      </c>
      <c r="F8368" s="13">
        <v>1454</v>
      </c>
      <c r="G8368" s="24">
        <f>WEEKNUM(Table1[[#This Row],[DateTime]])</f>
        <v>22</v>
      </c>
      <c r="H8368" s="24">
        <f>Table1[[#This Row],[Week]]+7</f>
        <v>29</v>
      </c>
      <c r="I8368" s="32">
        <f>VLOOKUP(Table1[[#This Row],[WeekName]],LookUp!A:B,2)</f>
        <v>43612</v>
      </c>
      <c r="J8368" s="48">
        <f>MONTH(Table1[[#This Row],[DateTime]])</f>
        <v>5</v>
      </c>
    </row>
    <row r="8369" spans="1:10" x14ac:dyDescent="0.25">
      <c r="A8369" s="15" t="s">
        <v>6</v>
      </c>
      <c r="B8369" s="17">
        <v>43614</v>
      </c>
      <c r="C8369" s="18">
        <v>3967</v>
      </c>
      <c r="D8369" s="18">
        <v>0</v>
      </c>
      <c r="E8369" s="18">
        <v>3932</v>
      </c>
      <c r="F8369" s="9">
        <v>35</v>
      </c>
      <c r="G8369" s="24">
        <f>WEEKNUM(Table1[[#This Row],[DateTime]])</f>
        <v>22</v>
      </c>
      <c r="H8369" s="24">
        <f>Table1[[#This Row],[Week]]+7</f>
        <v>29</v>
      </c>
      <c r="I8369" s="32">
        <f>VLOOKUP(Table1[[#This Row],[WeekName]],LookUp!A:B,2)</f>
        <v>43612</v>
      </c>
      <c r="J8369" s="48">
        <f>MONTH(Table1[[#This Row],[DateTime]])</f>
        <v>5</v>
      </c>
    </row>
    <row r="8370" spans="1:10" x14ac:dyDescent="0.25">
      <c r="A8370" s="15" t="s">
        <v>13</v>
      </c>
      <c r="B8370" s="17">
        <v>43614</v>
      </c>
      <c r="C8370" s="18">
        <v>3932</v>
      </c>
      <c r="D8370" s="18">
        <v>93</v>
      </c>
      <c r="E8370" s="18">
        <v>3807</v>
      </c>
      <c r="F8370" s="9">
        <v>32</v>
      </c>
      <c r="G8370" s="24">
        <f>WEEKNUM(Table1[[#This Row],[DateTime]])</f>
        <v>22</v>
      </c>
      <c r="H8370" s="24">
        <f>Table1[[#This Row],[Week]]+7</f>
        <v>29</v>
      </c>
      <c r="I8370" s="32">
        <f>VLOOKUP(Table1[[#This Row],[WeekName]],LookUp!A:B,2)</f>
        <v>43612</v>
      </c>
      <c r="J8370" s="48">
        <f>MONTH(Table1[[#This Row],[DateTime]])</f>
        <v>5</v>
      </c>
    </row>
    <row r="8371" spans="1:10" x14ac:dyDescent="0.25">
      <c r="A8371" s="15" t="s">
        <v>7</v>
      </c>
      <c r="B8371" s="17">
        <v>43614</v>
      </c>
      <c r="C8371" s="18">
        <v>17</v>
      </c>
      <c r="D8371" s="18">
        <v>3</v>
      </c>
      <c r="E8371" s="18">
        <v>14</v>
      </c>
      <c r="F8371" s="9">
        <v>0</v>
      </c>
      <c r="G8371" s="24">
        <f>WEEKNUM(Table1[[#This Row],[DateTime]])</f>
        <v>22</v>
      </c>
      <c r="H8371" s="24">
        <f>Table1[[#This Row],[Week]]+7</f>
        <v>29</v>
      </c>
      <c r="I8371" s="32">
        <f>VLOOKUP(Table1[[#This Row],[WeekName]],LookUp!A:B,2)</f>
        <v>43612</v>
      </c>
      <c r="J8371" s="48">
        <f>MONTH(Table1[[#This Row],[DateTime]])</f>
        <v>5</v>
      </c>
    </row>
    <row r="8372" spans="1:10" x14ac:dyDescent="0.25">
      <c r="A8372" s="15" t="s">
        <v>8</v>
      </c>
      <c r="B8372" s="17">
        <v>43614</v>
      </c>
      <c r="C8372" s="18">
        <v>55</v>
      </c>
      <c r="D8372" s="18">
        <v>4</v>
      </c>
      <c r="E8372" s="18">
        <v>51</v>
      </c>
      <c r="F8372" s="9">
        <v>0</v>
      </c>
      <c r="G8372" s="24">
        <f>WEEKNUM(Table1[[#This Row],[DateTime]])</f>
        <v>22</v>
      </c>
      <c r="H8372" s="24">
        <f>Table1[[#This Row],[Week]]+7</f>
        <v>29</v>
      </c>
      <c r="I8372" s="32">
        <f>VLOOKUP(Table1[[#This Row],[WeekName]],LookUp!A:B,2)</f>
        <v>43612</v>
      </c>
      <c r="J8372" s="48">
        <f>MONTH(Table1[[#This Row],[DateTime]])</f>
        <v>5</v>
      </c>
    </row>
    <row r="8373" spans="1:10" x14ac:dyDescent="0.25">
      <c r="A8373" s="15" t="s">
        <v>9</v>
      </c>
      <c r="B8373" s="17">
        <v>43614</v>
      </c>
      <c r="C8373" s="18">
        <v>34</v>
      </c>
      <c r="D8373" s="18">
        <v>1</v>
      </c>
      <c r="E8373" s="18">
        <v>33</v>
      </c>
      <c r="F8373" s="9">
        <v>0</v>
      </c>
      <c r="G8373" s="24">
        <f>WEEKNUM(Table1[[#This Row],[DateTime]])</f>
        <v>22</v>
      </c>
      <c r="H8373" s="24">
        <f>Table1[[#This Row],[Week]]+7</f>
        <v>29</v>
      </c>
      <c r="I8373" s="32">
        <f>VLOOKUP(Table1[[#This Row],[WeekName]],LookUp!A:B,2)</f>
        <v>43612</v>
      </c>
      <c r="J8373" s="48">
        <f>MONTH(Table1[[#This Row],[DateTime]])</f>
        <v>5</v>
      </c>
    </row>
    <row r="8374" spans="1:10" x14ac:dyDescent="0.25">
      <c r="A8374" s="15" t="s">
        <v>10</v>
      </c>
      <c r="B8374" s="17">
        <v>43614</v>
      </c>
      <c r="C8374" s="18">
        <v>3</v>
      </c>
      <c r="D8374" s="18">
        <v>0</v>
      </c>
      <c r="E8374" s="18">
        <v>3</v>
      </c>
      <c r="F8374" s="9">
        <v>0</v>
      </c>
      <c r="G8374" s="24">
        <f>WEEKNUM(Table1[[#This Row],[DateTime]])</f>
        <v>22</v>
      </c>
      <c r="H8374" s="24">
        <f>Table1[[#This Row],[Week]]+7</f>
        <v>29</v>
      </c>
      <c r="I8374" s="32">
        <f>VLOOKUP(Table1[[#This Row],[WeekName]],LookUp!A:B,2)</f>
        <v>43612</v>
      </c>
      <c r="J8374" s="48">
        <f>MONTH(Table1[[#This Row],[DateTime]])</f>
        <v>5</v>
      </c>
    </row>
    <row r="8375" spans="1:10" x14ac:dyDescent="0.25">
      <c r="A8375" s="15" t="s">
        <v>11</v>
      </c>
      <c r="B8375" s="17">
        <v>43614</v>
      </c>
      <c r="C8375" s="18">
        <v>8</v>
      </c>
      <c r="D8375" s="18">
        <v>1</v>
      </c>
      <c r="E8375" s="18">
        <v>7</v>
      </c>
      <c r="F8375" s="9">
        <v>0</v>
      </c>
      <c r="G8375" s="24">
        <f>WEEKNUM(Table1[[#This Row],[DateTime]])</f>
        <v>22</v>
      </c>
      <c r="H8375" s="24">
        <f>Table1[[#This Row],[Week]]+7</f>
        <v>29</v>
      </c>
      <c r="I8375" s="32">
        <f>VLOOKUP(Table1[[#This Row],[WeekName]],LookUp!A:B,2)</f>
        <v>43612</v>
      </c>
      <c r="J8375" s="48">
        <f>MONTH(Table1[[#This Row],[DateTime]])</f>
        <v>5</v>
      </c>
    </row>
    <row r="8376" spans="1:10" x14ac:dyDescent="0.25">
      <c r="A8376" s="15" t="s">
        <v>12</v>
      </c>
      <c r="B8376" s="17">
        <v>43614</v>
      </c>
      <c r="C8376" s="18">
        <v>4</v>
      </c>
      <c r="D8376" s="18">
        <v>0</v>
      </c>
      <c r="E8376" s="18">
        <v>4</v>
      </c>
      <c r="F8376" s="9">
        <v>0</v>
      </c>
      <c r="G8376" s="24">
        <f>WEEKNUM(Table1[[#This Row],[DateTime]])</f>
        <v>22</v>
      </c>
      <c r="H8376" s="24">
        <f>Table1[[#This Row],[Week]]+7</f>
        <v>29</v>
      </c>
      <c r="I8376" s="32">
        <f>VLOOKUP(Table1[[#This Row],[WeekName]],LookUp!A:B,2)</f>
        <v>43612</v>
      </c>
      <c r="J8376" s="48">
        <f>MONTH(Table1[[#This Row],[DateTime]])</f>
        <v>5</v>
      </c>
    </row>
    <row r="8377" spans="1:10" x14ac:dyDescent="0.25">
      <c r="A8377" s="15" t="s">
        <v>41</v>
      </c>
      <c r="B8377" s="17">
        <v>43614</v>
      </c>
      <c r="C8377" s="18">
        <v>859</v>
      </c>
      <c r="D8377" s="18">
        <v>195</v>
      </c>
      <c r="E8377" s="18">
        <v>664</v>
      </c>
      <c r="F8377" s="9">
        <v>0</v>
      </c>
      <c r="G8377" s="24">
        <f>WEEKNUM(Table1[[#This Row],[DateTime]])</f>
        <v>22</v>
      </c>
      <c r="H8377" s="24">
        <f>Table1[[#This Row],[Week]]+7</f>
        <v>29</v>
      </c>
      <c r="I8377" s="32">
        <f>VLOOKUP(Table1[[#This Row],[WeekName]],LookUp!A:B,2)</f>
        <v>43612</v>
      </c>
      <c r="J8377" s="48">
        <f>MONTH(Table1[[#This Row],[DateTime]])</f>
        <v>5</v>
      </c>
    </row>
    <row r="8378" spans="1:10" x14ac:dyDescent="0.25">
      <c r="A8378" s="15" t="s">
        <v>42</v>
      </c>
      <c r="B8378" s="17">
        <v>43614</v>
      </c>
      <c r="C8378" s="18">
        <v>3804</v>
      </c>
      <c r="D8378" s="18">
        <v>232</v>
      </c>
      <c r="E8378" s="18">
        <v>3572</v>
      </c>
      <c r="F8378" s="9">
        <v>0</v>
      </c>
      <c r="G8378" s="24">
        <f>WEEKNUM(Table1[[#This Row],[DateTime]])</f>
        <v>22</v>
      </c>
      <c r="H8378" s="24">
        <f>Table1[[#This Row],[Week]]+7</f>
        <v>29</v>
      </c>
      <c r="I8378" s="32">
        <f>VLOOKUP(Table1[[#This Row],[WeekName]],LookUp!A:B,2)</f>
        <v>43612</v>
      </c>
      <c r="J8378" s="48">
        <f>MONTH(Table1[[#This Row],[DateTime]])</f>
        <v>5</v>
      </c>
    </row>
    <row r="8379" spans="1:10" x14ac:dyDescent="0.25">
      <c r="A8379" s="15" t="s">
        <v>14</v>
      </c>
      <c r="B8379" s="17">
        <v>43614</v>
      </c>
      <c r="C8379" s="18">
        <v>286</v>
      </c>
      <c r="D8379" s="18">
        <v>0</v>
      </c>
      <c r="E8379" s="18">
        <v>286</v>
      </c>
      <c r="F8379" s="9">
        <v>0</v>
      </c>
      <c r="G8379" s="24">
        <f>WEEKNUM(Table1[[#This Row],[DateTime]])</f>
        <v>22</v>
      </c>
      <c r="H8379" s="24">
        <f>Table1[[#This Row],[Week]]+7</f>
        <v>29</v>
      </c>
      <c r="I8379" s="32">
        <f>VLOOKUP(Table1[[#This Row],[WeekName]],LookUp!A:B,2)</f>
        <v>43612</v>
      </c>
      <c r="J8379" s="48">
        <f>MONTH(Table1[[#This Row],[DateTime]])</f>
        <v>5</v>
      </c>
    </row>
    <row r="8380" spans="1:10" x14ac:dyDescent="0.25">
      <c r="A8380" s="15" t="s">
        <v>48</v>
      </c>
      <c r="B8380" s="17">
        <v>43614</v>
      </c>
      <c r="C8380" s="18">
        <v>286</v>
      </c>
      <c r="D8380" s="18">
        <v>2</v>
      </c>
      <c r="E8380" s="18">
        <v>284</v>
      </c>
      <c r="F8380" s="9">
        <v>0</v>
      </c>
      <c r="G8380" s="24">
        <f>WEEKNUM(Table1[[#This Row],[DateTime]])</f>
        <v>22</v>
      </c>
      <c r="H8380" s="24">
        <f>Table1[[#This Row],[Week]]+7</f>
        <v>29</v>
      </c>
      <c r="I8380" s="32">
        <f>VLOOKUP(Table1[[#This Row],[WeekName]],LookUp!A:B,2)</f>
        <v>43612</v>
      </c>
      <c r="J8380" s="48">
        <f>MONTH(Table1[[#This Row],[DateTime]])</f>
        <v>5</v>
      </c>
    </row>
    <row r="8381" spans="1:10" x14ac:dyDescent="0.25">
      <c r="A8381" s="15" t="s">
        <v>23</v>
      </c>
      <c r="B8381" s="17">
        <v>43614</v>
      </c>
      <c r="C8381" s="18">
        <v>208</v>
      </c>
      <c r="D8381" s="18">
        <v>0</v>
      </c>
      <c r="E8381" s="18">
        <v>208</v>
      </c>
      <c r="F8381" s="9">
        <v>0</v>
      </c>
      <c r="G8381" s="24">
        <f>WEEKNUM(Table1[[#This Row],[DateTime]])</f>
        <v>22</v>
      </c>
      <c r="H8381" s="24">
        <f>Table1[[#This Row],[Week]]+7</f>
        <v>29</v>
      </c>
      <c r="I8381" s="32">
        <f>VLOOKUP(Table1[[#This Row],[WeekName]],LookUp!A:B,2)</f>
        <v>43612</v>
      </c>
      <c r="J8381" s="48">
        <f>MONTH(Table1[[#This Row],[DateTime]])</f>
        <v>5</v>
      </c>
    </row>
    <row r="8382" spans="1:10" x14ac:dyDescent="0.25">
      <c r="A8382" s="15" t="s">
        <v>17</v>
      </c>
      <c r="B8382" s="17">
        <v>43614</v>
      </c>
      <c r="C8382" s="18">
        <v>208</v>
      </c>
      <c r="D8382" s="18">
        <v>65</v>
      </c>
      <c r="E8382" s="18">
        <v>143</v>
      </c>
      <c r="F8382" s="9">
        <v>0</v>
      </c>
      <c r="G8382" s="24">
        <f>WEEKNUM(Table1[[#This Row],[DateTime]])</f>
        <v>22</v>
      </c>
      <c r="H8382" s="24">
        <f>Table1[[#This Row],[Week]]+7</f>
        <v>29</v>
      </c>
      <c r="I8382" s="32">
        <f>VLOOKUP(Table1[[#This Row],[WeekName]],LookUp!A:B,2)</f>
        <v>43612</v>
      </c>
      <c r="J8382" s="48">
        <f>MONTH(Table1[[#This Row],[DateTime]])</f>
        <v>5</v>
      </c>
    </row>
    <row r="8383" spans="1:10" x14ac:dyDescent="0.25">
      <c r="A8383" s="15" t="s">
        <v>18</v>
      </c>
      <c r="B8383" s="17">
        <v>43614</v>
      </c>
      <c r="C8383" s="18">
        <v>125</v>
      </c>
      <c r="D8383" s="18">
        <v>1</v>
      </c>
      <c r="E8383" s="18">
        <v>124</v>
      </c>
      <c r="F8383" s="9">
        <v>0</v>
      </c>
      <c r="G8383" s="24">
        <f>WEEKNUM(Table1[[#This Row],[DateTime]])</f>
        <v>22</v>
      </c>
      <c r="H8383" s="24">
        <f>Table1[[#This Row],[Week]]+7</f>
        <v>29</v>
      </c>
      <c r="I8383" s="32">
        <f>VLOOKUP(Table1[[#This Row],[WeekName]],LookUp!A:B,2)</f>
        <v>43612</v>
      </c>
      <c r="J8383" s="48">
        <f>MONTH(Table1[[#This Row],[DateTime]])</f>
        <v>5</v>
      </c>
    </row>
    <row r="8384" spans="1:10" x14ac:dyDescent="0.25">
      <c r="A8384" s="15" t="s">
        <v>21</v>
      </c>
      <c r="B8384" s="17">
        <v>43614</v>
      </c>
      <c r="C8384" s="18">
        <v>18</v>
      </c>
      <c r="D8384" s="18">
        <v>0</v>
      </c>
      <c r="E8384" s="18">
        <v>18</v>
      </c>
      <c r="F8384" s="9">
        <v>0</v>
      </c>
      <c r="G8384" s="24">
        <f>WEEKNUM(Table1[[#This Row],[DateTime]])</f>
        <v>22</v>
      </c>
      <c r="H8384" s="24">
        <f>Table1[[#This Row],[Week]]+7</f>
        <v>29</v>
      </c>
      <c r="I8384" s="32">
        <f>VLOOKUP(Table1[[#This Row],[WeekName]],LookUp!A:B,2)</f>
        <v>43612</v>
      </c>
      <c r="J8384" s="48">
        <f>MONTH(Table1[[#This Row],[DateTime]])</f>
        <v>5</v>
      </c>
    </row>
    <row r="8385" spans="1:10" x14ac:dyDescent="0.25">
      <c r="A8385" s="15" t="s">
        <v>22</v>
      </c>
      <c r="B8385" s="17">
        <v>43614</v>
      </c>
      <c r="C8385" s="18">
        <v>6</v>
      </c>
      <c r="D8385" s="18">
        <v>0</v>
      </c>
      <c r="E8385" s="18">
        <v>6</v>
      </c>
      <c r="F8385" s="9">
        <v>0</v>
      </c>
      <c r="G8385" s="24">
        <f>WEEKNUM(Table1[[#This Row],[DateTime]])</f>
        <v>22</v>
      </c>
      <c r="H8385" s="24">
        <f>Table1[[#This Row],[Week]]+7</f>
        <v>29</v>
      </c>
      <c r="I8385" s="32">
        <f>VLOOKUP(Table1[[#This Row],[WeekName]],LookUp!A:B,2)</f>
        <v>43612</v>
      </c>
      <c r="J8385" s="48">
        <f>MONTH(Table1[[#This Row],[DateTime]])</f>
        <v>5</v>
      </c>
    </row>
    <row r="8386" spans="1:10" x14ac:dyDescent="0.25">
      <c r="A8386" s="15" t="s">
        <v>25</v>
      </c>
      <c r="B8386" s="17">
        <v>43614</v>
      </c>
      <c r="C8386" s="18">
        <v>208</v>
      </c>
      <c r="D8386" s="18">
        <v>0</v>
      </c>
      <c r="E8386" s="18">
        <v>208</v>
      </c>
      <c r="F8386" s="9">
        <v>0</v>
      </c>
      <c r="G8386" s="24">
        <f>WEEKNUM(Table1[[#This Row],[DateTime]])</f>
        <v>22</v>
      </c>
      <c r="H8386" s="24">
        <f>Table1[[#This Row],[Week]]+7</f>
        <v>29</v>
      </c>
      <c r="I8386" s="32">
        <f>VLOOKUP(Table1[[#This Row],[WeekName]],LookUp!A:B,2)</f>
        <v>43612</v>
      </c>
      <c r="J8386" s="48">
        <f>MONTH(Table1[[#This Row],[DateTime]])</f>
        <v>5</v>
      </c>
    </row>
    <row r="8387" spans="1:10" x14ac:dyDescent="0.25">
      <c r="A8387" s="15" t="s">
        <v>26</v>
      </c>
      <c r="B8387" s="17">
        <v>43614</v>
      </c>
      <c r="C8387" s="18">
        <v>630</v>
      </c>
      <c r="D8387" s="18">
        <v>9</v>
      </c>
      <c r="E8387" s="18">
        <v>621</v>
      </c>
      <c r="F8387" s="9">
        <v>0</v>
      </c>
      <c r="G8387" s="24">
        <f>WEEKNUM(Table1[[#This Row],[DateTime]])</f>
        <v>22</v>
      </c>
      <c r="H8387" s="24">
        <f>Table1[[#This Row],[Week]]+7</f>
        <v>29</v>
      </c>
      <c r="I8387" s="32">
        <f>VLOOKUP(Table1[[#This Row],[WeekName]],LookUp!A:B,2)</f>
        <v>43612</v>
      </c>
      <c r="J8387" s="48">
        <f>MONTH(Table1[[#This Row],[DateTime]])</f>
        <v>5</v>
      </c>
    </row>
    <row r="8388" spans="1:10" x14ac:dyDescent="0.25">
      <c r="A8388" s="15" t="s">
        <v>27</v>
      </c>
      <c r="B8388" s="17">
        <v>43614</v>
      </c>
      <c r="C8388" s="18">
        <v>1873</v>
      </c>
      <c r="D8388" s="18">
        <v>13</v>
      </c>
      <c r="E8388" s="18">
        <v>1860</v>
      </c>
      <c r="F8388" s="9">
        <v>0</v>
      </c>
      <c r="G8388" s="24">
        <f>WEEKNUM(Table1[[#This Row],[DateTime]])</f>
        <v>22</v>
      </c>
      <c r="H8388" s="24">
        <f>Table1[[#This Row],[Week]]+7</f>
        <v>29</v>
      </c>
      <c r="I8388" s="32">
        <f>VLOOKUP(Table1[[#This Row],[WeekName]],LookUp!A:B,2)</f>
        <v>43612</v>
      </c>
      <c r="J8388" s="48">
        <f>MONTH(Table1[[#This Row],[DateTime]])</f>
        <v>5</v>
      </c>
    </row>
    <row r="8389" spans="1:10" x14ac:dyDescent="0.25">
      <c r="A8389" s="15" t="s">
        <v>34</v>
      </c>
      <c r="B8389" s="17">
        <v>43614</v>
      </c>
      <c r="C8389" s="18">
        <v>79</v>
      </c>
      <c r="D8389" s="18">
        <v>17</v>
      </c>
      <c r="E8389" s="18">
        <v>62</v>
      </c>
      <c r="F8389" s="9">
        <v>0</v>
      </c>
      <c r="G8389" s="24">
        <f>WEEKNUM(Table1[[#This Row],[DateTime]])</f>
        <v>22</v>
      </c>
      <c r="H8389" s="24">
        <f>Table1[[#This Row],[Week]]+7</f>
        <v>29</v>
      </c>
      <c r="I8389" s="32">
        <f>VLOOKUP(Table1[[#This Row],[WeekName]],LookUp!A:B,2)</f>
        <v>43612</v>
      </c>
      <c r="J8389" s="48">
        <f>MONTH(Table1[[#This Row],[DateTime]])</f>
        <v>5</v>
      </c>
    </row>
    <row r="8390" spans="1:10" x14ac:dyDescent="0.25">
      <c r="A8390" s="15" t="s">
        <v>35</v>
      </c>
      <c r="B8390" s="17">
        <v>43614</v>
      </c>
      <c r="C8390" s="18">
        <v>405</v>
      </c>
      <c r="D8390" s="18">
        <v>27</v>
      </c>
      <c r="E8390" s="18">
        <v>378</v>
      </c>
      <c r="F8390" s="9">
        <v>0</v>
      </c>
      <c r="G8390" s="24">
        <f>WEEKNUM(Table1[[#This Row],[DateTime]])</f>
        <v>22</v>
      </c>
      <c r="H8390" s="24">
        <f>Table1[[#This Row],[Week]]+7</f>
        <v>29</v>
      </c>
      <c r="I8390" s="32">
        <f>VLOOKUP(Table1[[#This Row],[WeekName]],LookUp!A:B,2)</f>
        <v>43612</v>
      </c>
      <c r="J8390" s="48">
        <f>MONTH(Table1[[#This Row],[DateTime]])</f>
        <v>5</v>
      </c>
    </row>
    <row r="8391" spans="1:10" x14ac:dyDescent="0.25">
      <c r="A8391" s="15" t="s">
        <v>28</v>
      </c>
      <c r="B8391" s="17">
        <v>43614</v>
      </c>
      <c r="C8391" s="18">
        <v>127</v>
      </c>
      <c r="D8391" s="18">
        <v>12</v>
      </c>
      <c r="E8391" s="18">
        <v>115</v>
      </c>
      <c r="F8391" s="9">
        <v>0</v>
      </c>
      <c r="G8391" s="24">
        <f>WEEKNUM(Table1[[#This Row],[DateTime]])</f>
        <v>22</v>
      </c>
      <c r="H8391" s="24">
        <f>Table1[[#This Row],[Week]]+7</f>
        <v>29</v>
      </c>
      <c r="I8391" s="32">
        <f>VLOOKUP(Table1[[#This Row],[WeekName]],LookUp!A:B,2)</f>
        <v>43612</v>
      </c>
      <c r="J8391" s="48">
        <f>MONTH(Table1[[#This Row],[DateTime]])</f>
        <v>5</v>
      </c>
    </row>
    <row r="8392" spans="1:10" x14ac:dyDescent="0.25">
      <c r="A8392" s="15" t="s">
        <v>29</v>
      </c>
      <c r="B8392" s="17">
        <v>43614</v>
      </c>
      <c r="C8392" s="18">
        <v>36</v>
      </c>
      <c r="D8392" s="18">
        <v>1</v>
      </c>
      <c r="E8392" s="18">
        <v>35</v>
      </c>
      <c r="F8392" s="9">
        <v>0</v>
      </c>
      <c r="G8392" s="24">
        <f>WEEKNUM(Table1[[#This Row],[DateTime]])</f>
        <v>22</v>
      </c>
      <c r="H8392" s="24">
        <f>Table1[[#This Row],[Week]]+7</f>
        <v>29</v>
      </c>
      <c r="I8392" s="32">
        <f>VLOOKUP(Table1[[#This Row],[WeekName]],LookUp!A:B,2)</f>
        <v>43612</v>
      </c>
      <c r="J8392" s="48">
        <f>MONTH(Table1[[#This Row],[DateTime]])</f>
        <v>5</v>
      </c>
    </row>
    <row r="8393" spans="1:10" x14ac:dyDescent="0.25">
      <c r="A8393" s="15" t="s">
        <v>30</v>
      </c>
      <c r="B8393" s="17">
        <v>43614</v>
      </c>
      <c r="C8393" s="18">
        <v>39</v>
      </c>
      <c r="D8393" s="18">
        <v>0</v>
      </c>
      <c r="E8393" s="18">
        <v>39</v>
      </c>
      <c r="F8393" s="9">
        <v>0</v>
      </c>
      <c r="G8393" s="24">
        <f>WEEKNUM(Table1[[#This Row],[DateTime]])</f>
        <v>22</v>
      </c>
      <c r="H8393" s="24">
        <f>Table1[[#This Row],[Week]]+7</f>
        <v>29</v>
      </c>
      <c r="I8393" s="32">
        <f>VLOOKUP(Table1[[#This Row],[WeekName]],LookUp!A:B,2)</f>
        <v>43612</v>
      </c>
      <c r="J8393" s="48">
        <f>MONTH(Table1[[#This Row],[DateTime]])</f>
        <v>5</v>
      </c>
    </row>
    <row r="8394" spans="1:10" x14ac:dyDescent="0.25">
      <c r="A8394" s="15" t="s">
        <v>31</v>
      </c>
      <c r="B8394" s="17">
        <v>43614</v>
      </c>
      <c r="C8394" s="18">
        <v>5</v>
      </c>
      <c r="D8394" s="18">
        <v>2</v>
      </c>
      <c r="E8394" s="18">
        <v>3</v>
      </c>
      <c r="F8394" s="9">
        <v>0</v>
      </c>
      <c r="G8394" s="24">
        <f>WEEKNUM(Table1[[#This Row],[DateTime]])</f>
        <v>22</v>
      </c>
      <c r="H8394" s="24">
        <f>Table1[[#This Row],[Week]]+7</f>
        <v>29</v>
      </c>
      <c r="I8394" s="32">
        <f>VLOOKUP(Table1[[#This Row],[WeekName]],LookUp!A:B,2)</f>
        <v>43612</v>
      </c>
      <c r="J8394" s="48">
        <f>MONTH(Table1[[#This Row],[DateTime]])</f>
        <v>5</v>
      </c>
    </row>
    <row r="8395" spans="1:10" x14ac:dyDescent="0.25">
      <c r="A8395" s="15" t="s">
        <v>32</v>
      </c>
      <c r="B8395" s="17">
        <v>43614</v>
      </c>
      <c r="C8395" s="18">
        <v>141</v>
      </c>
      <c r="D8395" s="18">
        <v>13</v>
      </c>
      <c r="E8395" s="18">
        <v>128</v>
      </c>
      <c r="F8395" s="9">
        <v>0</v>
      </c>
      <c r="G8395" s="24">
        <f>WEEKNUM(Table1[[#This Row],[DateTime]])</f>
        <v>22</v>
      </c>
      <c r="H8395" s="24">
        <f>Table1[[#This Row],[Week]]+7</f>
        <v>29</v>
      </c>
      <c r="I8395" s="32">
        <f>VLOOKUP(Table1[[#This Row],[WeekName]],LookUp!A:B,2)</f>
        <v>43612</v>
      </c>
      <c r="J8395" s="48">
        <f>MONTH(Table1[[#This Row],[DateTime]])</f>
        <v>5</v>
      </c>
    </row>
    <row r="8396" spans="1:10" x14ac:dyDescent="0.25">
      <c r="A8396" s="15" t="s">
        <v>33</v>
      </c>
      <c r="B8396" s="17">
        <v>43614</v>
      </c>
      <c r="C8396" s="18">
        <v>52</v>
      </c>
      <c r="D8396" s="18">
        <v>16</v>
      </c>
      <c r="E8396" s="18">
        <v>36</v>
      </c>
      <c r="F8396" s="9">
        <v>0</v>
      </c>
      <c r="G8396" s="24">
        <f>WEEKNUM(Table1[[#This Row],[DateTime]])</f>
        <v>22</v>
      </c>
      <c r="H8396" s="24">
        <f>Table1[[#This Row],[Week]]+7</f>
        <v>29</v>
      </c>
      <c r="I8396" s="32">
        <f>VLOOKUP(Table1[[#This Row],[WeekName]],LookUp!A:B,2)</f>
        <v>43612</v>
      </c>
      <c r="J8396" s="48">
        <f>MONTH(Table1[[#This Row],[DateTime]])</f>
        <v>5</v>
      </c>
    </row>
    <row r="8397" spans="1:10" x14ac:dyDescent="0.25">
      <c r="A8397" s="15" t="s">
        <v>36</v>
      </c>
      <c r="B8397" s="17">
        <v>43614</v>
      </c>
      <c r="C8397" s="18">
        <v>405</v>
      </c>
      <c r="D8397" s="18">
        <v>0</v>
      </c>
      <c r="E8397" s="18">
        <v>405</v>
      </c>
      <c r="F8397" s="9">
        <v>0</v>
      </c>
      <c r="G8397" s="24">
        <f>WEEKNUM(Table1[[#This Row],[DateTime]])</f>
        <v>22</v>
      </c>
      <c r="H8397" s="24">
        <f>Table1[[#This Row],[Week]]+7</f>
        <v>29</v>
      </c>
      <c r="I8397" s="32">
        <f>VLOOKUP(Table1[[#This Row],[WeekName]],LookUp!A:B,2)</f>
        <v>43612</v>
      </c>
      <c r="J8397" s="48">
        <f>MONTH(Table1[[#This Row],[DateTime]])</f>
        <v>5</v>
      </c>
    </row>
    <row r="8398" spans="1:10" x14ac:dyDescent="0.25">
      <c r="A8398" s="15" t="s">
        <v>37</v>
      </c>
      <c r="B8398" s="17">
        <v>43614</v>
      </c>
      <c r="C8398" s="18">
        <v>282</v>
      </c>
      <c r="D8398" s="18">
        <v>28</v>
      </c>
      <c r="E8398" s="18">
        <v>254</v>
      </c>
      <c r="F8398" s="9">
        <v>0</v>
      </c>
      <c r="G8398" s="24">
        <f>WEEKNUM(Table1[[#This Row],[DateTime]])</f>
        <v>22</v>
      </c>
      <c r="H8398" s="24">
        <f>Table1[[#This Row],[Week]]+7</f>
        <v>29</v>
      </c>
      <c r="I8398" s="32">
        <f>VLOOKUP(Table1[[#This Row],[WeekName]],LookUp!A:B,2)</f>
        <v>43612</v>
      </c>
      <c r="J8398" s="48">
        <f>MONTH(Table1[[#This Row],[DateTime]])</f>
        <v>5</v>
      </c>
    </row>
    <row r="8399" spans="1:10" x14ac:dyDescent="0.25">
      <c r="A8399" s="15" t="s">
        <v>38</v>
      </c>
      <c r="B8399" s="17">
        <v>43614</v>
      </c>
      <c r="C8399" s="18">
        <v>86</v>
      </c>
      <c r="D8399" s="18">
        <v>19</v>
      </c>
      <c r="E8399" s="18">
        <v>67</v>
      </c>
      <c r="F8399" s="9">
        <v>0</v>
      </c>
      <c r="G8399" s="24">
        <f>WEEKNUM(Table1[[#This Row],[DateTime]])</f>
        <v>22</v>
      </c>
      <c r="H8399" s="24">
        <f>Table1[[#This Row],[Week]]+7</f>
        <v>29</v>
      </c>
      <c r="I8399" s="32">
        <f>VLOOKUP(Table1[[#This Row],[WeekName]],LookUp!A:B,2)</f>
        <v>43612</v>
      </c>
      <c r="J8399" s="48">
        <f>MONTH(Table1[[#This Row],[DateTime]])</f>
        <v>5</v>
      </c>
    </row>
    <row r="8400" spans="1:10" x14ac:dyDescent="0.25">
      <c r="A8400" s="15" t="s">
        <v>39</v>
      </c>
      <c r="B8400" s="17">
        <v>43614</v>
      </c>
      <c r="C8400" s="18">
        <v>59</v>
      </c>
      <c r="D8400" s="18">
        <v>8</v>
      </c>
      <c r="E8400" s="18">
        <v>51</v>
      </c>
      <c r="F8400" s="9">
        <v>0</v>
      </c>
      <c r="G8400" s="24">
        <f>WEEKNUM(Table1[[#This Row],[DateTime]])</f>
        <v>22</v>
      </c>
      <c r="H8400" s="24">
        <f>Table1[[#This Row],[Week]]+7</f>
        <v>29</v>
      </c>
      <c r="I8400" s="32">
        <f>VLOOKUP(Table1[[#This Row],[WeekName]],LookUp!A:B,2)</f>
        <v>43612</v>
      </c>
      <c r="J8400" s="48">
        <f>MONTH(Table1[[#This Row],[DateTime]])</f>
        <v>5</v>
      </c>
    </row>
    <row r="8401" spans="1:10" x14ac:dyDescent="0.25">
      <c r="A8401" s="15" t="s">
        <v>40</v>
      </c>
      <c r="B8401" s="17">
        <v>43614</v>
      </c>
      <c r="C8401" s="18">
        <v>22</v>
      </c>
      <c r="D8401" s="18">
        <v>0</v>
      </c>
      <c r="E8401" s="18">
        <v>0</v>
      </c>
      <c r="F8401" s="9">
        <v>0</v>
      </c>
      <c r="G8401" s="24">
        <f>WEEKNUM(Table1[[#This Row],[DateTime]])</f>
        <v>22</v>
      </c>
      <c r="H8401" s="24">
        <f>Table1[[#This Row],[Week]]+7</f>
        <v>29</v>
      </c>
      <c r="I8401" s="32">
        <f>VLOOKUP(Table1[[#This Row],[WeekName]],LookUp!A:B,2)</f>
        <v>43612</v>
      </c>
      <c r="J8401" s="48">
        <f>MONTH(Table1[[#This Row],[DateTime]])</f>
        <v>5</v>
      </c>
    </row>
    <row r="8402" spans="1:10" x14ac:dyDescent="0.25">
      <c r="A8402" s="15" t="s">
        <v>43</v>
      </c>
      <c r="B8402" s="17">
        <v>43614</v>
      </c>
      <c r="C8402" s="18">
        <v>1141</v>
      </c>
      <c r="D8402" s="18">
        <v>0</v>
      </c>
      <c r="E8402" s="18">
        <v>0</v>
      </c>
      <c r="F8402" s="9">
        <v>1141</v>
      </c>
      <c r="G8402" s="24">
        <f>WEEKNUM(Table1[[#This Row],[DateTime]])</f>
        <v>22</v>
      </c>
      <c r="H8402" s="24">
        <f>Table1[[#This Row],[Week]]+7</f>
        <v>29</v>
      </c>
      <c r="I8402" s="32">
        <f>VLOOKUP(Table1[[#This Row],[WeekName]],LookUp!A:B,2)</f>
        <v>43612</v>
      </c>
      <c r="J8402" s="48">
        <f>MONTH(Table1[[#This Row],[DateTime]])</f>
        <v>5</v>
      </c>
    </row>
    <row r="8403" spans="1:10" x14ac:dyDescent="0.25">
      <c r="A8403" s="15" t="s">
        <v>6</v>
      </c>
      <c r="B8403" s="17">
        <v>43615</v>
      </c>
      <c r="C8403" s="18">
        <v>3745</v>
      </c>
      <c r="D8403" s="18">
        <v>0</v>
      </c>
      <c r="E8403" s="18">
        <v>3713</v>
      </c>
      <c r="F8403" s="9">
        <v>32</v>
      </c>
      <c r="G8403" s="24">
        <f>WEEKNUM(Table1[[#This Row],[DateTime]])</f>
        <v>22</v>
      </c>
      <c r="H8403" s="24">
        <f>Table1[[#This Row],[Week]]+7</f>
        <v>29</v>
      </c>
      <c r="I8403" s="32">
        <f>VLOOKUP(Table1[[#This Row],[WeekName]],LookUp!A:B,2)</f>
        <v>43612</v>
      </c>
      <c r="J8403" s="48">
        <f>MONTH(Table1[[#This Row],[DateTime]])</f>
        <v>5</v>
      </c>
    </row>
    <row r="8404" spans="1:10" x14ac:dyDescent="0.25">
      <c r="A8404" s="15" t="s">
        <v>13</v>
      </c>
      <c r="B8404" s="17">
        <v>43615</v>
      </c>
      <c r="C8404" s="18">
        <v>3713</v>
      </c>
      <c r="D8404" s="18">
        <v>89</v>
      </c>
      <c r="E8404" s="18">
        <v>3595</v>
      </c>
      <c r="F8404" s="9">
        <v>29</v>
      </c>
      <c r="G8404" s="24">
        <f>WEEKNUM(Table1[[#This Row],[DateTime]])</f>
        <v>22</v>
      </c>
      <c r="H8404" s="24">
        <f>Table1[[#This Row],[Week]]+7</f>
        <v>29</v>
      </c>
      <c r="I8404" s="32">
        <f>VLOOKUP(Table1[[#This Row],[WeekName]],LookUp!A:B,2)</f>
        <v>43612</v>
      </c>
      <c r="J8404" s="48">
        <f>MONTH(Table1[[#This Row],[DateTime]])</f>
        <v>5</v>
      </c>
    </row>
    <row r="8405" spans="1:10" x14ac:dyDescent="0.25">
      <c r="A8405" s="15" t="s">
        <v>7</v>
      </c>
      <c r="B8405" s="17">
        <v>43615</v>
      </c>
      <c r="C8405" s="18">
        <v>20</v>
      </c>
      <c r="D8405" s="18">
        <v>0</v>
      </c>
      <c r="E8405" s="18">
        <v>20</v>
      </c>
      <c r="F8405" s="9">
        <v>0</v>
      </c>
      <c r="G8405" s="24">
        <f>WEEKNUM(Table1[[#This Row],[DateTime]])</f>
        <v>22</v>
      </c>
      <c r="H8405" s="24">
        <f>Table1[[#This Row],[Week]]+7</f>
        <v>29</v>
      </c>
      <c r="I8405" s="32">
        <f>VLOOKUP(Table1[[#This Row],[WeekName]],LookUp!A:B,2)</f>
        <v>43612</v>
      </c>
      <c r="J8405" s="48">
        <f>MONTH(Table1[[#This Row],[DateTime]])</f>
        <v>5</v>
      </c>
    </row>
    <row r="8406" spans="1:10" x14ac:dyDescent="0.25">
      <c r="A8406" s="15" t="s">
        <v>8</v>
      </c>
      <c r="B8406" s="17">
        <v>43615</v>
      </c>
      <c r="C8406" s="18">
        <v>56</v>
      </c>
      <c r="D8406" s="18">
        <v>8</v>
      </c>
      <c r="E8406" s="18">
        <v>48</v>
      </c>
      <c r="F8406" s="9">
        <v>0</v>
      </c>
      <c r="G8406" s="24">
        <f>WEEKNUM(Table1[[#This Row],[DateTime]])</f>
        <v>22</v>
      </c>
      <c r="H8406" s="24">
        <f>Table1[[#This Row],[Week]]+7</f>
        <v>29</v>
      </c>
      <c r="I8406" s="32">
        <f>VLOOKUP(Table1[[#This Row],[WeekName]],LookUp!A:B,2)</f>
        <v>43612</v>
      </c>
      <c r="J8406" s="48">
        <f>MONTH(Table1[[#This Row],[DateTime]])</f>
        <v>5</v>
      </c>
    </row>
    <row r="8407" spans="1:10" x14ac:dyDescent="0.25">
      <c r="A8407" s="15" t="s">
        <v>9</v>
      </c>
      <c r="B8407" s="17">
        <v>43615</v>
      </c>
      <c r="C8407" s="18">
        <v>28</v>
      </c>
      <c r="D8407" s="18">
        <v>0</v>
      </c>
      <c r="E8407" s="18">
        <v>28</v>
      </c>
      <c r="F8407" s="9">
        <v>0</v>
      </c>
      <c r="G8407" s="24">
        <f>WEEKNUM(Table1[[#This Row],[DateTime]])</f>
        <v>22</v>
      </c>
      <c r="H8407" s="24">
        <f>Table1[[#This Row],[Week]]+7</f>
        <v>29</v>
      </c>
      <c r="I8407" s="32">
        <f>VLOOKUP(Table1[[#This Row],[WeekName]],LookUp!A:B,2)</f>
        <v>43612</v>
      </c>
      <c r="J8407" s="48">
        <f>MONTH(Table1[[#This Row],[DateTime]])</f>
        <v>5</v>
      </c>
    </row>
    <row r="8408" spans="1:10" x14ac:dyDescent="0.25">
      <c r="A8408" s="15" t="s">
        <v>10</v>
      </c>
      <c r="B8408" s="17">
        <v>43615</v>
      </c>
      <c r="C8408" s="18">
        <v>2</v>
      </c>
      <c r="D8408" s="18">
        <v>0</v>
      </c>
      <c r="E8408" s="18">
        <v>2</v>
      </c>
      <c r="F8408" s="9">
        <v>0</v>
      </c>
      <c r="G8408" s="24">
        <f>WEEKNUM(Table1[[#This Row],[DateTime]])</f>
        <v>22</v>
      </c>
      <c r="H8408" s="24">
        <f>Table1[[#This Row],[Week]]+7</f>
        <v>29</v>
      </c>
      <c r="I8408" s="32">
        <f>VLOOKUP(Table1[[#This Row],[WeekName]],LookUp!A:B,2)</f>
        <v>43612</v>
      </c>
      <c r="J8408" s="48">
        <f>MONTH(Table1[[#This Row],[DateTime]])</f>
        <v>5</v>
      </c>
    </row>
    <row r="8409" spans="1:10" x14ac:dyDescent="0.25">
      <c r="A8409" s="15" t="s">
        <v>11</v>
      </c>
      <c r="B8409" s="17">
        <v>43615</v>
      </c>
      <c r="C8409" s="18">
        <v>6</v>
      </c>
      <c r="D8409" s="18">
        <v>1</v>
      </c>
      <c r="E8409" s="18">
        <v>5</v>
      </c>
      <c r="F8409" s="9">
        <v>0</v>
      </c>
      <c r="G8409" s="24">
        <f>WEEKNUM(Table1[[#This Row],[DateTime]])</f>
        <v>22</v>
      </c>
      <c r="H8409" s="24">
        <f>Table1[[#This Row],[Week]]+7</f>
        <v>29</v>
      </c>
      <c r="I8409" s="32">
        <f>VLOOKUP(Table1[[#This Row],[WeekName]],LookUp!A:B,2)</f>
        <v>43612</v>
      </c>
      <c r="J8409" s="48">
        <f>MONTH(Table1[[#This Row],[DateTime]])</f>
        <v>5</v>
      </c>
    </row>
    <row r="8410" spans="1:10" x14ac:dyDescent="0.25">
      <c r="A8410" s="15" t="s">
        <v>12</v>
      </c>
      <c r="B8410" s="17">
        <v>43615</v>
      </c>
      <c r="C8410" s="18">
        <v>3</v>
      </c>
      <c r="D8410" s="18">
        <v>0</v>
      </c>
      <c r="E8410" s="18">
        <v>3</v>
      </c>
      <c r="F8410" s="9">
        <v>0</v>
      </c>
      <c r="G8410" s="24">
        <f>WEEKNUM(Table1[[#This Row],[DateTime]])</f>
        <v>22</v>
      </c>
      <c r="H8410" s="24">
        <f>Table1[[#This Row],[Week]]+7</f>
        <v>29</v>
      </c>
      <c r="I8410" s="32">
        <f>VLOOKUP(Table1[[#This Row],[WeekName]],LookUp!A:B,2)</f>
        <v>43612</v>
      </c>
      <c r="J8410" s="48">
        <f>MONTH(Table1[[#This Row],[DateTime]])</f>
        <v>5</v>
      </c>
    </row>
    <row r="8411" spans="1:10" x14ac:dyDescent="0.25">
      <c r="A8411" s="15" t="s">
        <v>41</v>
      </c>
      <c r="B8411" s="17">
        <v>43615</v>
      </c>
      <c r="C8411" s="18">
        <v>800</v>
      </c>
      <c r="D8411" s="18">
        <v>185</v>
      </c>
      <c r="E8411" s="18">
        <v>615</v>
      </c>
      <c r="F8411" s="9">
        <v>0</v>
      </c>
      <c r="G8411" s="24">
        <f>WEEKNUM(Table1[[#This Row],[DateTime]])</f>
        <v>22</v>
      </c>
      <c r="H8411" s="24">
        <f>Table1[[#This Row],[Week]]+7</f>
        <v>29</v>
      </c>
      <c r="I8411" s="32">
        <f>VLOOKUP(Table1[[#This Row],[WeekName]],LookUp!A:B,2)</f>
        <v>43612</v>
      </c>
      <c r="J8411" s="48">
        <f>MONTH(Table1[[#This Row],[DateTime]])</f>
        <v>5</v>
      </c>
    </row>
    <row r="8412" spans="1:10" x14ac:dyDescent="0.25">
      <c r="A8412" s="15" t="s">
        <v>42</v>
      </c>
      <c r="B8412" s="17">
        <v>43615</v>
      </c>
      <c r="C8412" s="18">
        <v>3590</v>
      </c>
      <c r="D8412" s="18">
        <v>242</v>
      </c>
      <c r="E8412" s="18">
        <v>3347</v>
      </c>
      <c r="F8412" s="9">
        <v>1</v>
      </c>
      <c r="G8412" s="24">
        <f>WEEKNUM(Table1[[#This Row],[DateTime]])</f>
        <v>22</v>
      </c>
      <c r="H8412" s="24">
        <f>Table1[[#This Row],[Week]]+7</f>
        <v>29</v>
      </c>
      <c r="I8412" s="32">
        <f>VLOOKUP(Table1[[#This Row],[WeekName]],LookUp!A:B,2)</f>
        <v>43612</v>
      </c>
      <c r="J8412" s="48">
        <f>MONTH(Table1[[#This Row],[DateTime]])</f>
        <v>5</v>
      </c>
    </row>
    <row r="8413" spans="1:10" x14ac:dyDescent="0.25">
      <c r="A8413" s="15" t="s">
        <v>14</v>
      </c>
      <c r="B8413" s="17">
        <v>43615</v>
      </c>
      <c r="C8413" s="18">
        <v>280</v>
      </c>
      <c r="D8413" s="18">
        <v>0</v>
      </c>
      <c r="E8413" s="18">
        <v>280</v>
      </c>
      <c r="F8413" s="9">
        <v>0</v>
      </c>
      <c r="G8413" s="24">
        <f>WEEKNUM(Table1[[#This Row],[DateTime]])</f>
        <v>22</v>
      </c>
      <c r="H8413" s="24">
        <f>Table1[[#This Row],[Week]]+7</f>
        <v>29</v>
      </c>
      <c r="I8413" s="32">
        <f>VLOOKUP(Table1[[#This Row],[WeekName]],LookUp!A:B,2)</f>
        <v>43612</v>
      </c>
      <c r="J8413" s="48">
        <f>MONTH(Table1[[#This Row],[DateTime]])</f>
        <v>5</v>
      </c>
    </row>
    <row r="8414" spans="1:10" x14ac:dyDescent="0.25">
      <c r="A8414" s="15" t="s">
        <v>48</v>
      </c>
      <c r="B8414" s="17">
        <v>43615</v>
      </c>
      <c r="C8414" s="18">
        <v>280</v>
      </c>
      <c r="D8414" s="18">
        <v>0</v>
      </c>
      <c r="E8414" s="18">
        <v>280</v>
      </c>
      <c r="F8414" s="9">
        <v>0</v>
      </c>
      <c r="G8414" s="24">
        <f>WEEKNUM(Table1[[#This Row],[DateTime]])</f>
        <v>22</v>
      </c>
      <c r="H8414" s="24">
        <f>Table1[[#This Row],[Week]]+7</f>
        <v>29</v>
      </c>
      <c r="I8414" s="32">
        <f>VLOOKUP(Table1[[#This Row],[WeekName]],LookUp!A:B,2)</f>
        <v>43612</v>
      </c>
      <c r="J8414" s="48">
        <f>MONTH(Table1[[#This Row],[DateTime]])</f>
        <v>5</v>
      </c>
    </row>
    <row r="8415" spans="1:10" x14ac:dyDescent="0.25">
      <c r="A8415" s="15" t="s">
        <v>23</v>
      </c>
      <c r="B8415" s="17">
        <v>43615</v>
      </c>
      <c r="C8415" s="18">
        <v>158</v>
      </c>
      <c r="D8415" s="18">
        <v>0</v>
      </c>
      <c r="E8415" s="18">
        <v>158</v>
      </c>
      <c r="F8415" s="9">
        <v>0</v>
      </c>
      <c r="G8415" s="24">
        <f>WEEKNUM(Table1[[#This Row],[DateTime]])</f>
        <v>22</v>
      </c>
      <c r="H8415" s="24">
        <f>Table1[[#This Row],[Week]]+7</f>
        <v>29</v>
      </c>
      <c r="I8415" s="32">
        <f>VLOOKUP(Table1[[#This Row],[WeekName]],LookUp!A:B,2)</f>
        <v>43612</v>
      </c>
      <c r="J8415" s="48">
        <f>MONTH(Table1[[#This Row],[DateTime]])</f>
        <v>5</v>
      </c>
    </row>
    <row r="8416" spans="1:10" x14ac:dyDescent="0.25">
      <c r="A8416" s="15" t="s">
        <v>17</v>
      </c>
      <c r="B8416" s="17">
        <v>43615</v>
      </c>
      <c r="C8416" s="18">
        <v>158</v>
      </c>
      <c r="D8416" s="18">
        <v>46</v>
      </c>
      <c r="E8416" s="18">
        <v>112</v>
      </c>
      <c r="F8416" s="9">
        <v>0</v>
      </c>
      <c r="G8416" s="24">
        <f>WEEKNUM(Table1[[#This Row],[DateTime]])</f>
        <v>22</v>
      </c>
      <c r="H8416" s="24">
        <f>Table1[[#This Row],[Week]]+7</f>
        <v>29</v>
      </c>
      <c r="I8416" s="32">
        <f>VLOOKUP(Table1[[#This Row],[WeekName]],LookUp!A:B,2)</f>
        <v>43612</v>
      </c>
      <c r="J8416" s="48">
        <f>MONTH(Table1[[#This Row],[DateTime]])</f>
        <v>5</v>
      </c>
    </row>
    <row r="8417" spans="1:10" x14ac:dyDescent="0.25">
      <c r="A8417" s="15" t="s">
        <v>18</v>
      </c>
      <c r="B8417" s="17">
        <v>43615</v>
      </c>
      <c r="C8417" s="18">
        <v>96</v>
      </c>
      <c r="D8417" s="18">
        <v>3</v>
      </c>
      <c r="E8417" s="18">
        <v>93</v>
      </c>
      <c r="F8417" s="9">
        <v>0</v>
      </c>
      <c r="G8417" s="24">
        <f>WEEKNUM(Table1[[#This Row],[DateTime]])</f>
        <v>22</v>
      </c>
      <c r="H8417" s="24">
        <f>Table1[[#This Row],[Week]]+7</f>
        <v>29</v>
      </c>
      <c r="I8417" s="32">
        <f>VLOOKUP(Table1[[#This Row],[WeekName]],LookUp!A:B,2)</f>
        <v>43612</v>
      </c>
      <c r="J8417" s="48">
        <f>MONTH(Table1[[#This Row],[DateTime]])</f>
        <v>5</v>
      </c>
    </row>
    <row r="8418" spans="1:10" x14ac:dyDescent="0.25">
      <c r="A8418" s="15" t="s">
        <v>21</v>
      </c>
      <c r="B8418" s="17">
        <v>43615</v>
      </c>
      <c r="C8418" s="18">
        <v>16</v>
      </c>
      <c r="D8418" s="18">
        <v>2</v>
      </c>
      <c r="E8418" s="18">
        <v>14</v>
      </c>
      <c r="F8418" s="9">
        <v>0</v>
      </c>
      <c r="G8418" s="24">
        <f>WEEKNUM(Table1[[#This Row],[DateTime]])</f>
        <v>22</v>
      </c>
      <c r="H8418" s="24">
        <f>Table1[[#This Row],[Week]]+7</f>
        <v>29</v>
      </c>
      <c r="I8418" s="32">
        <f>VLOOKUP(Table1[[#This Row],[WeekName]],LookUp!A:B,2)</f>
        <v>43612</v>
      </c>
      <c r="J8418" s="48">
        <f>MONTH(Table1[[#This Row],[DateTime]])</f>
        <v>5</v>
      </c>
    </row>
    <row r="8419" spans="1:10" x14ac:dyDescent="0.25">
      <c r="A8419" s="15" t="s">
        <v>22</v>
      </c>
      <c r="B8419" s="17">
        <v>43615</v>
      </c>
      <c r="C8419" s="18">
        <v>2</v>
      </c>
      <c r="D8419" s="18">
        <v>0</v>
      </c>
      <c r="E8419" s="18">
        <v>2</v>
      </c>
      <c r="F8419" s="9">
        <v>0</v>
      </c>
      <c r="G8419" s="24">
        <f>WEEKNUM(Table1[[#This Row],[DateTime]])</f>
        <v>22</v>
      </c>
      <c r="H8419" s="24">
        <f>Table1[[#This Row],[Week]]+7</f>
        <v>29</v>
      </c>
      <c r="I8419" s="32">
        <f>VLOOKUP(Table1[[#This Row],[WeekName]],LookUp!A:B,2)</f>
        <v>43612</v>
      </c>
      <c r="J8419" s="48">
        <f>MONTH(Table1[[#This Row],[DateTime]])</f>
        <v>5</v>
      </c>
    </row>
    <row r="8420" spans="1:10" x14ac:dyDescent="0.25">
      <c r="A8420" s="15" t="s">
        <v>25</v>
      </c>
      <c r="B8420" s="17">
        <v>43615</v>
      </c>
      <c r="C8420" s="18">
        <v>158</v>
      </c>
      <c r="D8420" s="18">
        <v>0</v>
      </c>
      <c r="E8420" s="18">
        <v>158</v>
      </c>
      <c r="F8420" s="9">
        <v>0</v>
      </c>
      <c r="G8420" s="24">
        <f>WEEKNUM(Table1[[#This Row],[DateTime]])</f>
        <v>22</v>
      </c>
      <c r="H8420" s="24">
        <f>Table1[[#This Row],[Week]]+7</f>
        <v>29</v>
      </c>
      <c r="I8420" s="32">
        <f>VLOOKUP(Table1[[#This Row],[WeekName]],LookUp!A:B,2)</f>
        <v>43612</v>
      </c>
      <c r="J8420" s="48">
        <f>MONTH(Table1[[#This Row],[DateTime]])</f>
        <v>5</v>
      </c>
    </row>
    <row r="8421" spans="1:10" x14ac:dyDescent="0.25">
      <c r="A8421" s="15" t="s">
        <v>26</v>
      </c>
      <c r="B8421" s="17">
        <v>43615</v>
      </c>
      <c r="C8421" s="18">
        <v>624</v>
      </c>
      <c r="D8421" s="18">
        <v>7</v>
      </c>
      <c r="E8421" s="18">
        <v>617</v>
      </c>
      <c r="F8421" s="9">
        <v>0</v>
      </c>
      <c r="G8421" s="24">
        <f>WEEKNUM(Table1[[#This Row],[DateTime]])</f>
        <v>22</v>
      </c>
      <c r="H8421" s="24">
        <f>Table1[[#This Row],[Week]]+7</f>
        <v>29</v>
      </c>
      <c r="I8421" s="32">
        <f>VLOOKUP(Table1[[#This Row],[WeekName]],LookUp!A:B,2)</f>
        <v>43612</v>
      </c>
      <c r="J8421" s="48">
        <f>MONTH(Table1[[#This Row],[DateTime]])</f>
        <v>5</v>
      </c>
    </row>
    <row r="8422" spans="1:10" x14ac:dyDescent="0.25">
      <c r="A8422" s="15" t="s">
        <v>27</v>
      </c>
      <c r="B8422" s="17">
        <v>43615</v>
      </c>
      <c r="C8422" s="18">
        <v>1744</v>
      </c>
      <c r="D8422" s="18">
        <v>12</v>
      </c>
      <c r="E8422" s="18">
        <v>1732</v>
      </c>
      <c r="F8422" s="9">
        <v>0</v>
      </c>
      <c r="G8422" s="24">
        <f>WEEKNUM(Table1[[#This Row],[DateTime]])</f>
        <v>22</v>
      </c>
      <c r="H8422" s="24">
        <f>Table1[[#This Row],[Week]]+7</f>
        <v>29</v>
      </c>
      <c r="I8422" s="32">
        <f>VLOOKUP(Table1[[#This Row],[WeekName]],LookUp!A:B,2)</f>
        <v>43612</v>
      </c>
      <c r="J8422" s="48">
        <f>MONTH(Table1[[#This Row],[DateTime]])</f>
        <v>5</v>
      </c>
    </row>
    <row r="8423" spans="1:10" x14ac:dyDescent="0.25">
      <c r="A8423" s="15" t="s">
        <v>34</v>
      </c>
      <c r="B8423" s="17">
        <v>43615</v>
      </c>
      <c r="C8423" s="18">
        <v>72</v>
      </c>
      <c r="D8423" s="18">
        <v>7</v>
      </c>
      <c r="E8423" s="18">
        <v>65</v>
      </c>
      <c r="F8423" s="9">
        <v>0</v>
      </c>
      <c r="G8423" s="24">
        <f>WEEKNUM(Table1[[#This Row],[DateTime]])</f>
        <v>22</v>
      </c>
      <c r="H8423" s="24">
        <f>Table1[[#This Row],[Week]]+7</f>
        <v>29</v>
      </c>
      <c r="I8423" s="32">
        <f>VLOOKUP(Table1[[#This Row],[WeekName]],LookUp!A:B,2)</f>
        <v>43612</v>
      </c>
      <c r="J8423" s="48">
        <f>MONTH(Table1[[#This Row],[DateTime]])</f>
        <v>5</v>
      </c>
    </row>
    <row r="8424" spans="1:10" x14ac:dyDescent="0.25">
      <c r="A8424" s="15" t="s">
        <v>35</v>
      </c>
      <c r="B8424" s="17">
        <v>43615</v>
      </c>
      <c r="C8424" s="18">
        <v>405</v>
      </c>
      <c r="D8424" s="18">
        <v>23</v>
      </c>
      <c r="E8424" s="18">
        <v>382</v>
      </c>
      <c r="F8424" s="9">
        <v>0</v>
      </c>
      <c r="G8424" s="24">
        <f>WEEKNUM(Table1[[#This Row],[DateTime]])</f>
        <v>22</v>
      </c>
      <c r="H8424" s="24">
        <f>Table1[[#This Row],[Week]]+7</f>
        <v>29</v>
      </c>
      <c r="I8424" s="32">
        <f>VLOOKUP(Table1[[#This Row],[WeekName]],LookUp!A:B,2)</f>
        <v>43612</v>
      </c>
      <c r="J8424" s="48">
        <f>MONTH(Table1[[#This Row],[DateTime]])</f>
        <v>5</v>
      </c>
    </row>
    <row r="8425" spans="1:10" x14ac:dyDescent="0.25">
      <c r="A8425" s="15" t="s">
        <v>28</v>
      </c>
      <c r="B8425" s="17">
        <v>43615</v>
      </c>
      <c r="C8425" s="18">
        <v>144</v>
      </c>
      <c r="D8425" s="18">
        <v>18</v>
      </c>
      <c r="E8425" s="18">
        <v>126</v>
      </c>
      <c r="F8425" s="9">
        <v>0</v>
      </c>
      <c r="G8425" s="24">
        <f>WEEKNUM(Table1[[#This Row],[DateTime]])</f>
        <v>22</v>
      </c>
      <c r="H8425" s="24">
        <f>Table1[[#This Row],[Week]]+7</f>
        <v>29</v>
      </c>
      <c r="I8425" s="32">
        <f>VLOOKUP(Table1[[#This Row],[WeekName]],LookUp!A:B,2)</f>
        <v>43612</v>
      </c>
      <c r="J8425" s="48">
        <f>MONTH(Table1[[#This Row],[DateTime]])</f>
        <v>5</v>
      </c>
    </row>
    <row r="8426" spans="1:10" x14ac:dyDescent="0.25">
      <c r="A8426" s="15" t="s">
        <v>29</v>
      </c>
      <c r="B8426" s="17">
        <v>43615</v>
      </c>
      <c r="C8426" s="18">
        <v>35</v>
      </c>
      <c r="D8426" s="18">
        <v>2</v>
      </c>
      <c r="E8426" s="18">
        <v>33</v>
      </c>
      <c r="F8426" s="9">
        <v>0</v>
      </c>
      <c r="G8426" s="24">
        <f>WEEKNUM(Table1[[#This Row],[DateTime]])</f>
        <v>22</v>
      </c>
      <c r="H8426" s="24">
        <f>Table1[[#This Row],[Week]]+7</f>
        <v>29</v>
      </c>
      <c r="I8426" s="32">
        <f>VLOOKUP(Table1[[#This Row],[WeekName]],LookUp!A:B,2)</f>
        <v>43612</v>
      </c>
      <c r="J8426" s="48">
        <f>MONTH(Table1[[#This Row],[DateTime]])</f>
        <v>5</v>
      </c>
    </row>
    <row r="8427" spans="1:10" x14ac:dyDescent="0.25">
      <c r="A8427" s="15" t="s">
        <v>30</v>
      </c>
      <c r="B8427" s="17">
        <v>43615</v>
      </c>
      <c r="C8427" s="18">
        <v>21</v>
      </c>
      <c r="D8427" s="18">
        <v>0</v>
      </c>
      <c r="E8427" s="18">
        <v>21</v>
      </c>
      <c r="F8427" s="9">
        <v>0</v>
      </c>
      <c r="G8427" s="24">
        <f>WEEKNUM(Table1[[#This Row],[DateTime]])</f>
        <v>22</v>
      </c>
      <c r="H8427" s="24">
        <f>Table1[[#This Row],[Week]]+7</f>
        <v>29</v>
      </c>
      <c r="I8427" s="32">
        <f>VLOOKUP(Table1[[#This Row],[WeekName]],LookUp!A:B,2)</f>
        <v>43612</v>
      </c>
      <c r="J8427" s="48">
        <f>MONTH(Table1[[#This Row],[DateTime]])</f>
        <v>5</v>
      </c>
    </row>
    <row r="8428" spans="1:10" x14ac:dyDescent="0.25">
      <c r="A8428" s="15" t="s">
        <v>31</v>
      </c>
      <c r="B8428" s="17">
        <v>43615</v>
      </c>
      <c r="C8428" s="18">
        <v>16</v>
      </c>
      <c r="D8428" s="18">
        <v>3</v>
      </c>
      <c r="E8428" s="18">
        <v>13</v>
      </c>
      <c r="F8428" s="9">
        <v>0</v>
      </c>
      <c r="G8428" s="24">
        <f>WEEKNUM(Table1[[#This Row],[DateTime]])</f>
        <v>22</v>
      </c>
      <c r="H8428" s="24">
        <f>Table1[[#This Row],[Week]]+7</f>
        <v>29</v>
      </c>
      <c r="I8428" s="32">
        <f>VLOOKUP(Table1[[#This Row],[WeekName]],LookUp!A:B,2)</f>
        <v>43612</v>
      </c>
      <c r="J8428" s="48">
        <f>MONTH(Table1[[#This Row],[DateTime]])</f>
        <v>5</v>
      </c>
    </row>
    <row r="8429" spans="1:10" x14ac:dyDescent="0.25">
      <c r="A8429" s="15" t="s">
        <v>32</v>
      </c>
      <c r="B8429" s="17">
        <v>43615</v>
      </c>
      <c r="C8429" s="18">
        <v>166</v>
      </c>
      <c r="D8429" s="18">
        <v>7</v>
      </c>
      <c r="E8429" s="18">
        <v>159</v>
      </c>
      <c r="F8429" s="9">
        <v>0</v>
      </c>
      <c r="G8429" s="24">
        <f>WEEKNUM(Table1[[#This Row],[DateTime]])</f>
        <v>22</v>
      </c>
      <c r="H8429" s="24">
        <f>Table1[[#This Row],[Week]]+7</f>
        <v>29</v>
      </c>
      <c r="I8429" s="32">
        <f>VLOOKUP(Table1[[#This Row],[WeekName]],LookUp!A:B,2)</f>
        <v>43612</v>
      </c>
      <c r="J8429" s="48">
        <f>MONTH(Table1[[#This Row],[DateTime]])</f>
        <v>5</v>
      </c>
    </row>
    <row r="8430" spans="1:10" x14ac:dyDescent="0.25">
      <c r="A8430" s="15" t="s">
        <v>33</v>
      </c>
      <c r="B8430" s="17">
        <v>43615</v>
      </c>
      <c r="C8430" s="18">
        <v>51</v>
      </c>
      <c r="D8430" s="18">
        <v>6</v>
      </c>
      <c r="E8430" s="18">
        <v>45</v>
      </c>
      <c r="F8430" s="9">
        <v>0</v>
      </c>
      <c r="G8430" s="24">
        <f>WEEKNUM(Table1[[#This Row],[DateTime]])</f>
        <v>22</v>
      </c>
      <c r="H8430" s="24">
        <f>Table1[[#This Row],[Week]]+7</f>
        <v>29</v>
      </c>
      <c r="I8430" s="32">
        <f>VLOOKUP(Table1[[#This Row],[WeekName]],LookUp!A:B,2)</f>
        <v>43612</v>
      </c>
      <c r="J8430" s="48">
        <f>MONTH(Table1[[#This Row],[DateTime]])</f>
        <v>5</v>
      </c>
    </row>
    <row r="8431" spans="1:10" x14ac:dyDescent="0.25">
      <c r="A8431" s="15" t="s">
        <v>36</v>
      </c>
      <c r="B8431" s="17">
        <v>43615</v>
      </c>
      <c r="C8431" s="18">
        <v>405</v>
      </c>
      <c r="D8431" s="18">
        <v>0</v>
      </c>
      <c r="E8431" s="18">
        <v>405</v>
      </c>
      <c r="F8431" s="9">
        <v>0</v>
      </c>
      <c r="G8431" s="24">
        <f>WEEKNUM(Table1[[#This Row],[DateTime]])</f>
        <v>22</v>
      </c>
      <c r="H8431" s="24">
        <f>Table1[[#This Row],[Week]]+7</f>
        <v>29</v>
      </c>
      <c r="I8431" s="32">
        <f>VLOOKUP(Table1[[#This Row],[WeekName]],LookUp!A:B,2)</f>
        <v>43612</v>
      </c>
      <c r="J8431" s="48">
        <f>MONTH(Table1[[#This Row],[DateTime]])</f>
        <v>5</v>
      </c>
    </row>
    <row r="8432" spans="1:10" x14ac:dyDescent="0.25">
      <c r="A8432" s="15" t="s">
        <v>37</v>
      </c>
      <c r="B8432" s="17">
        <v>43615</v>
      </c>
      <c r="C8432" s="18">
        <v>241</v>
      </c>
      <c r="D8432" s="18">
        <v>29</v>
      </c>
      <c r="E8432" s="18">
        <v>212</v>
      </c>
      <c r="F8432" s="9">
        <v>0</v>
      </c>
      <c r="G8432" s="24">
        <f>WEEKNUM(Table1[[#This Row],[DateTime]])</f>
        <v>22</v>
      </c>
      <c r="H8432" s="24">
        <f>Table1[[#This Row],[Week]]+7</f>
        <v>29</v>
      </c>
      <c r="I8432" s="32">
        <f>VLOOKUP(Table1[[#This Row],[WeekName]],LookUp!A:B,2)</f>
        <v>43612</v>
      </c>
      <c r="J8432" s="48">
        <f>MONTH(Table1[[#This Row],[DateTime]])</f>
        <v>5</v>
      </c>
    </row>
    <row r="8433" spans="1:10" x14ac:dyDescent="0.25">
      <c r="A8433" s="15" t="s">
        <v>38</v>
      </c>
      <c r="B8433" s="17">
        <v>43615</v>
      </c>
      <c r="C8433" s="18">
        <v>83</v>
      </c>
      <c r="D8433" s="18">
        <v>24</v>
      </c>
      <c r="E8433" s="18">
        <v>59</v>
      </c>
      <c r="F8433" s="9">
        <v>0</v>
      </c>
      <c r="G8433" s="24">
        <f>WEEKNUM(Table1[[#This Row],[DateTime]])</f>
        <v>22</v>
      </c>
      <c r="H8433" s="24">
        <f>Table1[[#This Row],[Week]]+7</f>
        <v>29</v>
      </c>
      <c r="I8433" s="32">
        <f>VLOOKUP(Table1[[#This Row],[WeekName]],LookUp!A:B,2)</f>
        <v>43612</v>
      </c>
      <c r="J8433" s="48">
        <f>MONTH(Table1[[#This Row],[DateTime]])</f>
        <v>5</v>
      </c>
    </row>
    <row r="8434" spans="1:10" x14ac:dyDescent="0.25">
      <c r="A8434" s="15" t="s">
        <v>39</v>
      </c>
      <c r="B8434" s="17">
        <v>43615</v>
      </c>
      <c r="C8434" s="18">
        <v>64</v>
      </c>
      <c r="D8434" s="18">
        <v>4</v>
      </c>
      <c r="E8434" s="18">
        <v>60</v>
      </c>
      <c r="F8434" s="9">
        <v>0</v>
      </c>
      <c r="G8434" s="24">
        <f>WEEKNUM(Table1[[#This Row],[DateTime]])</f>
        <v>22</v>
      </c>
      <c r="H8434" s="24">
        <f>Table1[[#This Row],[Week]]+7</f>
        <v>29</v>
      </c>
      <c r="I8434" s="32">
        <f>VLOOKUP(Table1[[#This Row],[WeekName]],LookUp!A:B,2)</f>
        <v>43612</v>
      </c>
      <c r="J8434" s="48">
        <f>MONTH(Table1[[#This Row],[DateTime]])</f>
        <v>5</v>
      </c>
    </row>
    <row r="8435" spans="1:10" x14ac:dyDescent="0.25">
      <c r="A8435" s="15" t="s">
        <v>40</v>
      </c>
      <c r="B8435" s="17">
        <v>43615</v>
      </c>
      <c r="C8435" s="18">
        <v>32</v>
      </c>
      <c r="D8435" s="18">
        <v>0</v>
      </c>
      <c r="E8435" s="18">
        <v>0</v>
      </c>
      <c r="F8435" s="9">
        <v>0</v>
      </c>
      <c r="G8435" s="24">
        <f>WEEKNUM(Table1[[#This Row],[DateTime]])</f>
        <v>22</v>
      </c>
      <c r="H8435" s="24">
        <f>Table1[[#This Row],[Week]]+7</f>
        <v>29</v>
      </c>
      <c r="I8435" s="32">
        <f>VLOOKUP(Table1[[#This Row],[WeekName]],LookUp!A:B,2)</f>
        <v>43612</v>
      </c>
      <c r="J8435" s="48">
        <f>MONTH(Table1[[#This Row],[DateTime]])</f>
        <v>5</v>
      </c>
    </row>
    <row r="8436" spans="1:10" x14ac:dyDescent="0.25">
      <c r="A8436" s="15" t="s">
        <v>43</v>
      </c>
      <c r="B8436" s="17">
        <v>43615</v>
      </c>
      <c r="C8436" s="18">
        <v>1075</v>
      </c>
      <c r="D8436" s="18">
        <v>0</v>
      </c>
      <c r="E8436" s="18">
        <v>0</v>
      </c>
      <c r="F8436" s="9">
        <v>1075</v>
      </c>
      <c r="G8436" s="24">
        <f>WEEKNUM(Table1[[#This Row],[DateTime]])</f>
        <v>22</v>
      </c>
      <c r="H8436" s="24">
        <f>Table1[[#This Row],[Week]]+7</f>
        <v>29</v>
      </c>
      <c r="I8436" s="32">
        <f>VLOOKUP(Table1[[#This Row],[WeekName]],LookUp!A:B,2)</f>
        <v>43612</v>
      </c>
      <c r="J8436" s="48">
        <f>MONTH(Table1[[#This Row],[DateTime]])</f>
        <v>5</v>
      </c>
    </row>
    <row r="8437" spans="1:10" x14ac:dyDescent="0.25">
      <c r="A8437" s="15" t="s">
        <v>6</v>
      </c>
      <c r="B8437" s="17">
        <v>43616</v>
      </c>
      <c r="C8437" s="18">
        <v>3727</v>
      </c>
      <c r="D8437" s="18">
        <v>0</v>
      </c>
      <c r="E8437" s="18">
        <v>3696</v>
      </c>
      <c r="F8437" s="9">
        <v>31</v>
      </c>
      <c r="G8437" s="24">
        <f>WEEKNUM(Table1[[#This Row],[DateTime]])</f>
        <v>22</v>
      </c>
      <c r="H8437" s="24">
        <f>Table1[[#This Row],[Week]]+7</f>
        <v>29</v>
      </c>
      <c r="I8437" s="32">
        <f>VLOOKUP(Table1[[#This Row],[WeekName]],LookUp!A:B,2)</f>
        <v>43612</v>
      </c>
      <c r="J8437" s="48">
        <f>MONTH(Table1[[#This Row],[DateTime]])</f>
        <v>5</v>
      </c>
    </row>
    <row r="8438" spans="1:10" x14ac:dyDescent="0.25">
      <c r="A8438" s="15" t="s">
        <v>13</v>
      </c>
      <c r="B8438" s="17">
        <v>43616</v>
      </c>
      <c r="C8438" s="18">
        <v>3696</v>
      </c>
      <c r="D8438" s="18">
        <v>86</v>
      </c>
      <c r="E8438" s="18">
        <v>3586</v>
      </c>
      <c r="F8438" s="9">
        <v>24</v>
      </c>
      <c r="G8438" s="24">
        <f>WEEKNUM(Table1[[#This Row],[DateTime]])</f>
        <v>22</v>
      </c>
      <c r="H8438" s="24">
        <f>Table1[[#This Row],[Week]]+7</f>
        <v>29</v>
      </c>
      <c r="I8438" s="32">
        <f>VLOOKUP(Table1[[#This Row],[WeekName]],LookUp!A:B,2)</f>
        <v>43612</v>
      </c>
      <c r="J8438" s="48">
        <f>MONTH(Table1[[#This Row],[DateTime]])</f>
        <v>5</v>
      </c>
    </row>
    <row r="8439" spans="1:10" x14ac:dyDescent="0.25">
      <c r="A8439" s="15" t="s">
        <v>7</v>
      </c>
      <c r="B8439" s="17">
        <v>43616</v>
      </c>
      <c r="C8439" s="18">
        <v>11</v>
      </c>
      <c r="D8439" s="18">
        <v>1</v>
      </c>
      <c r="E8439" s="18">
        <v>10</v>
      </c>
      <c r="F8439" s="9">
        <v>0</v>
      </c>
      <c r="G8439" s="24">
        <f>WEEKNUM(Table1[[#This Row],[DateTime]])</f>
        <v>22</v>
      </c>
      <c r="H8439" s="24">
        <f>Table1[[#This Row],[Week]]+7</f>
        <v>29</v>
      </c>
      <c r="I8439" s="32">
        <f>VLOOKUP(Table1[[#This Row],[WeekName]],LookUp!A:B,2)</f>
        <v>43612</v>
      </c>
      <c r="J8439" s="48">
        <f>MONTH(Table1[[#This Row],[DateTime]])</f>
        <v>5</v>
      </c>
    </row>
    <row r="8440" spans="1:10" x14ac:dyDescent="0.25">
      <c r="A8440" s="15" t="s">
        <v>8</v>
      </c>
      <c r="B8440" s="17">
        <v>43616</v>
      </c>
      <c r="C8440" s="18">
        <v>42</v>
      </c>
      <c r="D8440" s="18">
        <v>7</v>
      </c>
      <c r="E8440" s="18">
        <v>35</v>
      </c>
      <c r="F8440" s="9">
        <v>0</v>
      </c>
      <c r="G8440" s="24">
        <f>WEEKNUM(Table1[[#This Row],[DateTime]])</f>
        <v>22</v>
      </c>
      <c r="H8440" s="24">
        <f>Table1[[#This Row],[Week]]+7</f>
        <v>29</v>
      </c>
      <c r="I8440" s="32">
        <f>VLOOKUP(Table1[[#This Row],[WeekName]],LookUp!A:B,2)</f>
        <v>43612</v>
      </c>
      <c r="J8440" s="48">
        <f>MONTH(Table1[[#This Row],[DateTime]])</f>
        <v>5</v>
      </c>
    </row>
    <row r="8441" spans="1:10" x14ac:dyDescent="0.25">
      <c r="A8441" s="15" t="s">
        <v>9</v>
      </c>
      <c r="B8441" s="17">
        <v>43616</v>
      </c>
      <c r="C8441" s="18">
        <v>24</v>
      </c>
      <c r="D8441" s="18">
        <v>0</v>
      </c>
      <c r="E8441" s="18">
        <v>24</v>
      </c>
      <c r="F8441" s="9">
        <v>0</v>
      </c>
      <c r="G8441" s="24">
        <f>WEEKNUM(Table1[[#This Row],[DateTime]])</f>
        <v>22</v>
      </c>
      <c r="H8441" s="24">
        <f>Table1[[#This Row],[Week]]+7</f>
        <v>29</v>
      </c>
      <c r="I8441" s="32">
        <f>VLOOKUP(Table1[[#This Row],[WeekName]],LookUp!A:B,2)</f>
        <v>43612</v>
      </c>
      <c r="J8441" s="48">
        <f>MONTH(Table1[[#This Row],[DateTime]])</f>
        <v>5</v>
      </c>
    </row>
    <row r="8442" spans="1:10" x14ac:dyDescent="0.25">
      <c r="A8442" s="15" t="s">
        <v>10</v>
      </c>
      <c r="B8442" s="17">
        <v>43616</v>
      </c>
      <c r="C8442" s="18">
        <v>1</v>
      </c>
      <c r="D8442" s="18">
        <v>0</v>
      </c>
      <c r="E8442" s="18">
        <v>1</v>
      </c>
      <c r="F8442" s="9">
        <v>0</v>
      </c>
      <c r="G8442" s="24">
        <f>WEEKNUM(Table1[[#This Row],[DateTime]])</f>
        <v>22</v>
      </c>
      <c r="H8442" s="24">
        <f>Table1[[#This Row],[Week]]+7</f>
        <v>29</v>
      </c>
      <c r="I8442" s="32">
        <f>VLOOKUP(Table1[[#This Row],[WeekName]],LookUp!A:B,2)</f>
        <v>43612</v>
      </c>
      <c r="J8442" s="48">
        <f>MONTH(Table1[[#This Row],[DateTime]])</f>
        <v>5</v>
      </c>
    </row>
    <row r="8443" spans="1:10" x14ac:dyDescent="0.25">
      <c r="A8443" s="15" t="s">
        <v>11</v>
      </c>
      <c r="B8443" s="17">
        <v>43616</v>
      </c>
      <c r="C8443" s="18">
        <v>10</v>
      </c>
      <c r="D8443" s="18">
        <v>0</v>
      </c>
      <c r="E8443" s="18">
        <v>10</v>
      </c>
      <c r="F8443" s="9">
        <v>0</v>
      </c>
      <c r="G8443" s="24">
        <f>WEEKNUM(Table1[[#This Row],[DateTime]])</f>
        <v>22</v>
      </c>
      <c r="H8443" s="24">
        <f>Table1[[#This Row],[Week]]+7</f>
        <v>29</v>
      </c>
      <c r="I8443" s="32">
        <f>VLOOKUP(Table1[[#This Row],[WeekName]],LookUp!A:B,2)</f>
        <v>43612</v>
      </c>
      <c r="J8443" s="48">
        <f>MONTH(Table1[[#This Row],[DateTime]])</f>
        <v>5</v>
      </c>
    </row>
    <row r="8444" spans="1:10" x14ac:dyDescent="0.25">
      <c r="A8444" s="15" t="s">
        <v>12</v>
      </c>
      <c r="B8444" s="17">
        <v>43616</v>
      </c>
      <c r="C8444" s="18">
        <v>9</v>
      </c>
      <c r="D8444" s="18">
        <v>0</v>
      </c>
      <c r="E8444" s="18">
        <v>9</v>
      </c>
      <c r="F8444" s="9">
        <v>0</v>
      </c>
      <c r="G8444" s="24">
        <f>WEEKNUM(Table1[[#This Row],[DateTime]])</f>
        <v>22</v>
      </c>
      <c r="H8444" s="24">
        <f>Table1[[#This Row],[Week]]+7</f>
        <v>29</v>
      </c>
      <c r="I8444" s="32">
        <f>VLOOKUP(Table1[[#This Row],[WeekName]],LookUp!A:B,2)</f>
        <v>43612</v>
      </c>
      <c r="J8444" s="48">
        <f>MONTH(Table1[[#This Row],[DateTime]])</f>
        <v>5</v>
      </c>
    </row>
    <row r="8445" spans="1:10" x14ac:dyDescent="0.25">
      <c r="A8445" s="15" t="s">
        <v>41</v>
      </c>
      <c r="B8445" s="17">
        <v>43616</v>
      </c>
      <c r="C8445" s="18">
        <v>780</v>
      </c>
      <c r="D8445" s="18">
        <v>182</v>
      </c>
      <c r="E8445" s="18">
        <v>598</v>
      </c>
      <c r="F8445" s="9">
        <v>0</v>
      </c>
      <c r="G8445" s="24">
        <f>WEEKNUM(Table1[[#This Row],[DateTime]])</f>
        <v>22</v>
      </c>
      <c r="H8445" s="24">
        <f>Table1[[#This Row],[Week]]+7</f>
        <v>29</v>
      </c>
      <c r="I8445" s="32">
        <f>VLOOKUP(Table1[[#This Row],[WeekName]],LookUp!A:B,2)</f>
        <v>43612</v>
      </c>
      <c r="J8445" s="48">
        <f>MONTH(Table1[[#This Row],[DateTime]])</f>
        <v>5</v>
      </c>
    </row>
    <row r="8446" spans="1:10" x14ac:dyDescent="0.25">
      <c r="A8446" s="15" t="s">
        <v>42</v>
      </c>
      <c r="B8446" s="17">
        <v>43616</v>
      </c>
      <c r="C8446" s="18">
        <v>3581</v>
      </c>
      <c r="D8446" s="18">
        <v>200</v>
      </c>
      <c r="E8446" s="18">
        <v>3381</v>
      </c>
      <c r="F8446" s="9">
        <v>0</v>
      </c>
      <c r="G8446" s="24">
        <f>WEEKNUM(Table1[[#This Row],[DateTime]])</f>
        <v>22</v>
      </c>
      <c r="H8446" s="24">
        <f>Table1[[#This Row],[Week]]+7</f>
        <v>29</v>
      </c>
      <c r="I8446" s="32">
        <f>VLOOKUP(Table1[[#This Row],[WeekName]],LookUp!A:B,2)</f>
        <v>43612</v>
      </c>
      <c r="J8446" s="48">
        <f>MONTH(Table1[[#This Row],[DateTime]])</f>
        <v>5</v>
      </c>
    </row>
    <row r="8447" spans="1:10" x14ac:dyDescent="0.25">
      <c r="A8447" s="15" t="s">
        <v>14</v>
      </c>
      <c r="B8447" s="17">
        <v>43616</v>
      </c>
      <c r="C8447" s="18">
        <v>262</v>
      </c>
      <c r="D8447" s="18">
        <v>0</v>
      </c>
      <c r="E8447" s="18">
        <v>262</v>
      </c>
      <c r="F8447" s="9">
        <v>0</v>
      </c>
      <c r="G8447" s="24">
        <f>WEEKNUM(Table1[[#This Row],[DateTime]])</f>
        <v>22</v>
      </c>
      <c r="H8447" s="24">
        <f>Table1[[#This Row],[Week]]+7</f>
        <v>29</v>
      </c>
      <c r="I8447" s="32">
        <f>VLOOKUP(Table1[[#This Row],[WeekName]],LookUp!A:B,2)</f>
        <v>43612</v>
      </c>
      <c r="J8447" s="48">
        <f>MONTH(Table1[[#This Row],[DateTime]])</f>
        <v>5</v>
      </c>
    </row>
    <row r="8448" spans="1:10" x14ac:dyDescent="0.25">
      <c r="A8448" s="15" t="s">
        <v>48</v>
      </c>
      <c r="B8448" s="17">
        <v>43616</v>
      </c>
      <c r="C8448" s="18">
        <v>262</v>
      </c>
      <c r="D8448" s="18">
        <v>2</v>
      </c>
      <c r="E8448" s="18">
        <v>260</v>
      </c>
      <c r="F8448" s="9">
        <v>0</v>
      </c>
      <c r="G8448" s="24">
        <f>WEEKNUM(Table1[[#This Row],[DateTime]])</f>
        <v>22</v>
      </c>
      <c r="H8448" s="24">
        <f>Table1[[#This Row],[Week]]+7</f>
        <v>29</v>
      </c>
      <c r="I8448" s="32">
        <f>VLOOKUP(Table1[[#This Row],[WeekName]],LookUp!A:B,2)</f>
        <v>43612</v>
      </c>
      <c r="J8448" s="48">
        <f>MONTH(Table1[[#This Row],[DateTime]])</f>
        <v>5</v>
      </c>
    </row>
    <row r="8449" spans="1:10" x14ac:dyDescent="0.25">
      <c r="A8449" s="15" t="s">
        <v>23</v>
      </c>
      <c r="B8449" s="17">
        <v>43616</v>
      </c>
      <c r="C8449" s="18">
        <v>137</v>
      </c>
      <c r="D8449" s="18">
        <v>0</v>
      </c>
      <c r="E8449" s="18">
        <v>137</v>
      </c>
      <c r="F8449" s="9">
        <v>0</v>
      </c>
      <c r="G8449" s="24">
        <f>WEEKNUM(Table1[[#This Row],[DateTime]])</f>
        <v>22</v>
      </c>
      <c r="H8449" s="24">
        <f>Table1[[#This Row],[Week]]+7</f>
        <v>29</v>
      </c>
      <c r="I8449" s="32">
        <f>VLOOKUP(Table1[[#This Row],[WeekName]],LookUp!A:B,2)</f>
        <v>43612</v>
      </c>
      <c r="J8449" s="48">
        <f>MONTH(Table1[[#This Row],[DateTime]])</f>
        <v>5</v>
      </c>
    </row>
    <row r="8450" spans="1:10" x14ac:dyDescent="0.25">
      <c r="A8450" s="15" t="s">
        <v>17</v>
      </c>
      <c r="B8450" s="17">
        <v>43616</v>
      </c>
      <c r="C8450" s="18">
        <v>137</v>
      </c>
      <c r="D8450" s="18">
        <v>28</v>
      </c>
      <c r="E8450" s="18">
        <v>109</v>
      </c>
      <c r="F8450" s="9">
        <v>0</v>
      </c>
      <c r="G8450" s="24">
        <f>WEEKNUM(Table1[[#This Row],[DateTime]])</f>
        <v>22</v>
      </c>
      <c r="H8450" s="24">
        <f>Table1[[#This Row],[Week]]+7</f>
        <v>29</v>
      </c>
      <c r="I8450" s="32">
        <f>VLOOKUP(Table1[[#This Row],[WeekName]],LookUp!A:B,2)</f>
        <v>43612</v>
      </c>
      <c r="J8450" s="48">
        <f>MONTH(Table1[[#This Row],[DateTime]])</f>
        <v>5</v>
      </c>
    </row>
    <row r="8451" spans="1:10" x14ac:dyDescent="0.25">
      <c r="A8451" s="15" t="s">
        <v>18</v>
      </c>
      <c r="B8451" s="17">
        <v>43616</v>
      </c>
      <c r="C8451" s="18">
        <v>96</v>
      </c>
      <c r="D8451" s="18">
        <v>2</v>
      </c>
      <c r="E8451" s="18">
        <v>94</v>
      </c>
      <c r="F8451" s="9">
        <v>0</v>
      </c>
      <c r="G8451" s="24">
        <f>WEEKNUM(Table1[[#This Row],[DateTime]])</f>
        <v>22</v>
      </c>
      <c r="H8451" s="24">
        <f>Table1[[#This Row],[Week]]+7</f>
        <v>29</v>
      </c>
      <c r="I8451" s="32">
        <f>VLOOKUP(Table1[[#This Row],[WeekName]],LookUp!A:B,2)</f>
        <v>43612</v>
      </c>
      <c r="J8451" s="48">
        <f>MONTH(Table1[[#This Row],[DateTime]])</f>
        <v>5</v>
      </c>
    </row>
    <row r="8452" spans="1:10" x14ac:dyDescent="0.25">
      <c r="A8452" s="15" t="s">
        <v>21</v>
      </c>
      <c r="B8452" s="17">
        <v>43616</v>
      </c>
      <c r="C8452" s="18">
        <v>13</v>
      </c>
      <c r="D8452" s="18">
        <v>0</v>
      </c>
      <c r="E8452" s="18">
        <v>13</v>
      </c>
      <c r="F8452" s="9">
        <v>0</v>
      </c>
      <c r="G8452" s="24">
        <f>WEEKNUM(Table1[[#This Row],[DateTime]])</f>
        <v>22</v>
      </c>
      <c r="H8452" s="24">
        <f>Table1[[#This Row],[Week]]+7</f>
        <v>29</v>
      </c>
      <c r="I8452" s="32">
        <f>VLOOKUP(Table1[[#This Row],[WeekName]],LookUp!A:B,2)</f>
        <v>43612</v>
      </c>
      <c r="J8452" s="48">
        <f>MONTH(Table1[[#This Row],[DateTime]])</f>
        <v>5</v>
      </c>
    </row>
    <row r="8453" spans="1:10" x14ac:dyDescent="0.25">
      <c r="A8453" s="15" t="s">
        <v>22</v>
      </c>
      <c r="B8453" s="17">
        <v>43616</v>
      </c>
      <c r="C8453" s="18">
        <v>2</v>
      </c>
      <c r="D8453" s="18">
        <v>0</v>
      </c>
      <c r="E8453" s="18">
        <v>2</v>
      </c>
      <c r="F8453" s="9">
        <v>0</v>
      </c>
      <c r="G8453" s="24">
        <f>WEEKNUM(Table1[[#This Row],[DateTime]])</f>
        <v>22</v>
      </c>
      <c r="H8453" s="24">
        <f>Table1[[#This Row],[Week]]+7</f>
        <v>29</v>
      </c>
      <c r="I8453" s="32">
        <f>VLOOKUP(Table1[[#This Row],[WeekName]],LookUp!A:B,2)</f>
        <v>43612</v>
      </c>
      <c r="J8453" s="48">
        <f>MONTH(Table1[[#This Row],[DateTime]])</f>
        <v>5</v>
      </c>
    </row>
    <row r="8454" spans="1:10" x14ac:dyDescent="0.25">
      <c r="A8454" s="15" t="s">
        <v>25</v>
      </c>
      <c r="B8454" s="17">
        <v>43616</v>
      </c>
      <c r="C8454" s="18">
        <v>137</v>
      </c>
      <c r="D8454" s="18">
        <v>0</v>
      </c>
      <c r="E8454" s="18">
        <v>137</v>
      </c>
      <c r="F8454" s="9">
        <v>0</v>
      </c>
      <c r="G8454" s="24">
        <f>WEEKNUM(Table1[[#This Row],[DateTime]])</f>
        <v>22</v>
      </c>
      <c r="H8454" s="24">
        <f>Table1[[#This Row],[Week]]+7</f>
        <v>29</v>
      </c>
      <c r="I8454" s="32">
        <f>VLOOKUP(Table1[[#This Row],[WeekName]],LookUp!A:B,2)</f>
        <v>43612</v>
      </c>
      <c r="J8454" s="48">
        <f>MONTH(Table1[[#This Row],[DateTime]])</f>
        <v>5</v>
      </c>
    </row>
    <row r="8455" spans="1:10" x14ac:dyDescent="0.25">
      <c r="A8455" s="15" t="s">
        <v>26</v>
      </c>
      <c r="B8455" s="17">
        <v>43616</v>
      </c>
      <c r="C8455" s="18">
        <v>529</v>
      </c>
      <c r="D8455" s="18">
        <v>7</v>
      </c>
      <c r="E8455" s="18">
        <v>522</v>
      </c>
      <c r="F8455" s="9">
        <v>0</v>
      </c>
      <c r="G8455" s="24">
        <f>WEEKNUM(Table1[[#This Row],[DateTime]])</f>
        <v>22</v>
      </c>
      <c r="H8455" s="24">
        <f>Table1[[#This Row],[Week]]+7</f>
        <v>29</v>
      </c>
      <c r="I8455" s="32">
        <f>VLOOKUP(Table1[[#This Row],[WeekName]],LookUp!A:B,2)</f>
        <v>43612</v>
      </c>
      <c r="J8455" s="48">
        <f>MONTH(Table1[[#This Row],[DateTime]])</f>
        <v>5</v>
      </c>
    </row>
    <row r="8456" spans="1:10" x14ac:dyDescent="0.25">
      <c r="A8456" s="15" t="s">
        <v>27</v>
      </c>
      <c r="B8456" s="17">
        <v>43616</v>
      </c>
      <c r="C8456" s="18">
        <v>1909</v>
      </c>
      <c r="D8456" s="18">
        <v>7</v>
      </c>
      <c r="E8456" s="18">
        <v>1902</v>
      </c>
      <c r="F8456" s="9">
        <v>0</v>
      </c>
      <c r="G8456" s="24">
        <f>WEEKNUM(Table1[[#This Row],[DateTime]])</f>
        <v>22</v>
      </c>
      <c r="H8456" s="24">
        <f>Table1[[#This Row],[Week]]+7</f>
        <v>29</v>
      </c>
      <c r="I8456" s="32">
        <f>VLOOKUP(Table1[[#This Row],[WeekName]],LookUp!A:B,2)</f>
        <v>43612</v>
      </c>
      <c r="J8456" s="48">
        <f>MONTH(Table1[[#This Row],[DateTime]])</f>
        <v>5</v>
      </c>
    </row>
    <row r="8457" spans="1:10" x14ac:dyDescent="0.25">
      <c r="A8457" s="15" t="s">
        <v>34</v>
      </c>
      <c r="B8457" s="17">
        <v>43616</v>
      </c>
      <c r="C8457" s="18">
        <v>82</v>
      </c>
      <c r="D8457" s="18">
        <v>10</v>
      </c>
      <c r="E8457" s="18">
        <v>72</v>
      </c>
      <c r="F8457" s="9">
        <v>0</v>
      </c>
      <c r="G8457" s="24">
        <f>WEEKNUM(Table1[[#This Row],[DateTime]])</f>
        <v>22</v>
      </c>
      <c r="H8457" s="24">
        <f>Table1[[#This Row],[Week]]+7</f>
        <v>29</v>
      </c>
      <c r="I8457" s="32">
        <f>VLOOKUP(Table1[[#This Row],[WeekName]],LookUp!A:B,2)</f>
        <v>43612</v>
      </c>
      <c r="J8457" s="48">
        <f>MONTH(Table1[[#This Row],[DateTime]])</f>
        <v>5</v>
      </c>
    </row>
    <row r="8458" spans="1:10" x14ac:dyDescent="0.25">
      <c r="A8458" s="15" t="s">
        <v>35</v>
      </c>
      <c r="B8458" s="17">
        <v>43616</v>
      </c>
      <c r="C8458" s="18">
        <v>436</v>
      </c>
      <c r="D8458" s="18">
        <v>34</v>
      </c>
      <c r="E8458" s="18">
        <v>402</v>
      </c>
      <c r="F8458" s="9">
        <v>0</v>
      </c>
      <c r="G8458" s="24">
        <f>WEEKNUM(Table1[[#This Row],[DateTime]])</f>
        <v>22</v>
      </c>
      <c r="H8458" s="24">
        <f>Table1[[#This Row],[Week]]+7</f>
        <v>29</v>
      </c>
      <c r="I8458" s="32">
        <f>VLOOKUP(Table1[[#This Row],[WeekName]],LookUp!A:B,2)</f>
        <v>43612</v>
      </c>
      <c r="J8458" s="48">
        <f>MONTH(Table1[[#This Row],[DateTime]])</f>
        <v>5</v>
      </c>
    </row>
    <row r="8459" spans="1:10" x14ac:dyDescent="0.25">
      <c r="A8459" s="15" t="s">
        <v>28</v>
      </c>
      <c r="B8459" s="17">
        <v>43616</v>
      </c>
      <c r="C8459" s="18">
        <v>153</v>
      </c>
      <c r="D8459" s="18">
        <v>15</v>
      </c>
      <c r="E8459" s="18">
        <v>138</v>
      </c>
      <c r="F8459" s="9">
        <v>0</v>
      </c>
      <c r="G8459" s="24">
        <f>WEEKNUM(Table1[[#This Row],[DateTime]])</f>
        <v>22</v>
      </c>
      <c r="H8459" s="24">
        <f>Table1[[#This Row],[Week]]+7</f>
        <v>29</v>
      </c>
      <c r="I8459" s="32">
        <f>VLOOKUP(Table1[[#This Row],[WeekName]],LookUp!A:B,2)</f>
        <v>43612</v>
      </c>
      <c r="J8459" s="48">
        <f>MONTH(Table1[[#This Row],[DateTime]])</f>
        <v>5</v>
      </c>
    </row>
    <row r="8460" spans="1:10" x14ac:dyDescent="0.25">
      <c r="A8460" s="15" t="s">
        <v>29</v>
      </c>
      <c r="B8460" s="17">
        <v>43616</v>
      </c>
      <c r="C8460" s="18">
        <v>24</v>
      </c>
      <c r="D8460" s="18">
        <v>0</v>
      </c>
      <c r="E8460" s="18">
        <v>24</v>
      </c>
      <c r="F8460" s="9">
        <v>0</v>
      </c>
      <c r="G8460" s="24">
        <f>WEEKNUM(Table1[[#This Row],[DateTime]])</f>
        <v>22</v>
      </c>
      <c r="H8460" s="24">
        <f>Table1[[#This Row],[Week]]+7</f>
        <v>29</v>
      </c>
      <c r="I8460" s="32">
        <f>VLOOKUP(Table1[[#This Row],[WeekName]],LookUp!A:B,2)</f>
        <v>43612</v>
      </c>
      <c r="J8460" s="48">
        <f>MONTH(Table1[[#This Row],[DateTime]])</f>
        <v>5</v>
      </c>
    </row>
    <row r="8461" spans="1:10" x14ac:dyDescent="0.25">
      <c r="A8461" s="15" t="s">
        <v>30</v>
      </c>
      <c r="B8461" s="17">
        <v>43616</v>
      </c>
      <c r="C8461" s="18">
        <v>24</v>
      </c>
      <c r="D8461" s="18">
        <v>0</v>
      </c>
      <c r="E8461" s="18">
        <v>24</v>
      </c>
      <c r="F8461" s="9">
        <v>0</v>
      </c>
      <c r="G8461" s="24">
        <f>WEEKNUM(Table1[[#This Row],[DateTime]])</f>
        <v>22</v>
      </c>
      <c r="H8461" s="24">
        <f>Table1[[#This Row],[Week]]+7</f>
        <v>29</v>
      </c>
      <c r="I8461" s="32">
        <f>VLOOKUP(Table1[[#This Row],[WeekName]],LookUp!A:B,2)</f>
        <v>43612</v>
      </c>
      <c r="J8461" s="48">
        <f>MONTH(Table1[[#This Row],[DateTime]])</f>
        <v>5</v>
      </c>
    </row>
    <row r="8462" spans="1:10" x14ac:dyDescent="0.25">
      <c r="A8462" s="15" t="s">
        <v>31</v>
      </c>
      <c r="B8462" s="17">
        <v>43616</v>
      </c>
      <c r="C8462" s="18">
        <v>6</v>
      </c>
      <c r="D8462" s="18">
        <v>1</v>
      </c>
      <c r="E8462" s="18">
        <v>5</v>
      </c>
      <c r="F8462" s="9">
        <v>0</v>
      </c>
      <c r="G8462" s="24">
        <f>WEEKNUM(Table1[[#This Row],[DateTime]])</f>
        <v>22</v>
      </c>
      <c r="H8462" s="24">
        <f>Table1[[#This Row],[Week]]+7</f>
        <v>29</v>
      </c>
      <c r="I8462" s="32">
        <f>VLOOKUP(Table1[[#This Row],[WeekName]],LookUp!A:B,2)</f>
        <v>43612</v>
      </c>
      <c r="J8462" s="48">
        <f>MONTH(Table1[[#This Row],[DateTime]])</f>
        <v>5</v>
      </c>
    </row>
    <row r="8463" spans="1:10" x14ac:dyDescent="0.25">
      <c r="A8463" s="15" t="s">
        <v>32</v>
      </c>
      <c r="B8463" s="17">
        <v>43616</v>
      </c>
      <c r="C8463" s="18">
        <v>183</v>
      </c>
      <c r="D8463" s="18">
        <v>6</v>
      </c>
      <c r="E8463" s="18">
        <v>177</v>
      </c>
      <c r="F8463" s="9">
        <v>0</v>
      </c>
      <c r="G8463" s="24">
        <f>WEEKNUM(Table1[[#This Row],[DateTime]])</f>
        <v>22</v>
      </c>
      <c r="H8463" s="24">
        <f>Table1[[#This Row],[Week]]+7</f>
        <v>29</v>
      </c>
      <c r="I8463" s="32">
        <f>VLOOKUP(Table1[[#This Row],[WeekName]],LookUp!A:B,2)</f>
        <v>43612</v>
      </c>
      <c r="J8463" s="48">
        <f>MONTH(Table1[[#This Row],[DateTime]])</f>
        <v>5</v>
      </c>
    </row>
    <row r="8464" spans="1:10" x14ac:dyDescent="0.25">
      <c r="A8464" s="15" t="s">
        <v>33</v>
      </c>
      <c r="B8464" s="17">
        <v>43616</v>
      </c>
      <c r="C8464" s="18">
        <v>62</v>
      </c>
      <c r="D8464" s="18">
        <v>7</v>
      </c>
      <c r="E8464" s="18">
        <v>55</v>
      </c>
      <c r="F8464" s="9">
        <v>0</v>
      </c>
      <c r="G8464" s="24">
        <f>WEEKNUM(Table1[[#This Row],[DateTime]])</f>
        <v>22</v>
      </c>
      <c r="H8464" s="24">
        <f>Table1[[#This Row],[Week]]+7</f>
        <v>29</v>
      </c>
      <c r="I8464" s="32">
        <f>VLOOKUP(Table1[[#This Row],[WeekName]],LookUp!A:B,2)</f>
        <v>43612</v>
      </c>
      <c r="J8464" s="48">
        <f>MONTH(Table1[[#This Row],[DateTime]])</f>
        <v>5</v>
      </c>
    </row>
    <row r="8465" spans="1:10" x14ac:dyDescent="0.25">
      <c r="A8465" s="15" t="s">
        <v>36</v>
      </c>
      <c r="B8465" s="17">
        <v>43616</v>
      </c>
      <c r="C8465" s="18">
        <v>436</v>
      </c>
      <c r="D8465" s="18">
        <v>0</v>
      </c>
      <c r="E8465" s="18">
        <v>436</v>
      </c>
      <c r="F8465" s="9">
        <v>0</v>
      </c>
      <c r="G8465" s="24">
        <f>WEEKNUM(Table1[[#This Row],[DateTime]])</f>
        <v>22</v>
      </c>
      <c r="H8465" s="24">
        <f>Table1[[#This Row],[Week]]+7</f>
        <v>29</v>
      </c>
      <c r="I8465" s="32">
        <f>VLOOKUP(Table1[[#This Row],[WeekName]],LookUp!A:B,2)</f>
        <v>43612</v>
      </c>
      <c r="J8465" s="48">
        <f>MONTH(Table1[[#This Row],[DateTime]])</f>
        <v>5</v>
      </c>
    </row>
    <row r="8466" spans="1:10" x14ac:dyDescent="0.25">
      <c r="A8466" s="15" t="s">
        <v>37</v>
      </c>
      <c r="B8466" s="17">
        <v>43616</v>
      </c>
      <c r="C8466" s="18">
        <v>259</v>
      </c>
      <c r="D8466" s="18">
        <v>26</v>
      </c>
      <c r="E8466" s="18">
        <v>233</v>
      </c>
      <c r="F8466" s="9">
        <v>0</v>
      </c>
      <c r="G8466" s="24">
        <f>WEEKNUM(Table1[[#This Row],[DateTime]])</f>
        <v>22</v>
      </c>
      <c r="H8466" s="24">
        <f>Table1[[#This Row],[Week]]+7</f>
        <v>29</v>
      </c>
      <c r="I8466" s="32">
        <f>VLOOKUP(Table1[[#This Row],[WeekName]],LookUp!A:B,2)</f>
        <v>43612</v>
      </c>
      <c r="J8466" s="48">
        <f>MONTH(Table1[[#This Row],[DateTime]])</f>
        <v>5</v>
      </c>
    </row>
    <row r="8467" spans="1:10" x14ac:dyDescent="0.25">
      <c r="A8467" s="15" t="s">
        <v>38</v>
      </c>
      <c r="B8467" s="17">
        <v>43616</v>
      </c>
      <c r="C8467" s="18">
        <v>83</v>
      </c>
      <c r="D8467" s="18">
        <v>17</v>
      </c>
      <c r="E8467" s="18">
        <v>66</v>
      </c>
      <c r="F8467" s="9">
        <v>0</v>
      </c>
      <c r="G8467" s="24">
        <f>WEEKNUM(Table1[[#This Row],[DateTime]])</f>
        <v>22</v>
      </c>
      <c r="H8467" s="24">
        <f>Table1[[#This Row],[Week]]+7</f>
        <v>29</v>
      </c>
      <c r="I8467" s="32">
        <f>VLOOKUP(Table1[[#This Row],[WeekName]],LookUp!A:B,2)</f>
        <v>43612</v>
      </c>
      <c r="J8467" s="48">
        <f>MONTH(Table1[[#This Row],[DateTime]])</f>
        <v>5</v>
      </c>
    </row>
    <row r="8468" spans="1:10" x14ac:dyDescent="0.25">
      <c r="A8468" s="15" t="s">
        <v>39</v>
      </c>
      <c r="B8468" s="17">
        <v>43616</v>
      </c>
      <c r="C8468" s="18">
        <v>59</v>
      </c>
      <c r="D8468" s="18">
        <v>2</v>
      </c>
      <c r="E8468" s="18">
        <v>57</v>
      </c>
      <c r="F8468" s="9">
        <v>0</v>
      </c>
      <c r="G8468" s="24">
        <f>WEEKNUM(Table1[[#This Row],[DateTime]])</f>
        <v>22</v>
      </c>
      <c r="H8468" s="24">
        <f>Table1[[#This Row],[Week]]+7</f>
        <v>29</v>
      </c>
      <c r="I8468" s="32">
        <f>VLOOKUP(Table1[[#This Row],[WeekName]],LookUp!A:B,2)</f>
        <v>43612</v>
      </c>
      <c r="J8468" s="48">
        <f>MONTH(Table1[[#This Row],[DateTime]])</f>
        <v>5</v>
      </c>
    </row>
    <row r="8469" spans="1:10" x14ac:dyDescent="0.25">
      <c r="A8469" s="15" t="s">
        <v>40</v>
      </c>
      <c r="B8469" s="17">
        <v>43616</v>
      </c>
      <c r="C8469" s="18">
        <v>34</v>
      </c>
      <c r="D8469" s="18">
        <v>0</v>
      </c>
      <c r="E8469" s="18">
        <v>0</v>
      </c>
      <c r="F8469" s="9">
        <v>0</v>
      </c>
      <c r="G8469" s="24">
        <f>WEEKNUM(Table1[[#This Row],[DateTime]])</f>
        <v>22</v>
      </c>
      <c r="H8469" s="24">
        <f>Table1[[#This Row],[Week]]+7</f>
        <v>29</v>
      </c>
      <c r="I8469" s="32">
        <f>VLOOKUP(Table1[[#This Row],[WeekName]],LookUp!A:B,2)</f>
        <v>43612</v>
      </c>
      <c r="J8469" s="48">
        <f>MONTH(Table1[[#This Row],[DateTime]])</f>
        <v>5</v>
      </c>
    </row>
    <row r="8470" spans="1:10" x14ac:dyDescent="0.25">
      <c r="A8470" s="15" t="s">
        <v>43</v>
      </c>
      <c r="B8470" s="17">
        <v>43616</v>
      </c>
      <c r="C8470" s="18">
        <v>958</v>
      </c>
      <c r="D8470" s="18">
        <v>0</v>
      </c>
      <c r="E8470" s="18">
        <v>0</v>
      </c>
      <c r="F8470" s="9">
        <v>958</v>
      </c>
      <c r="G8470" s="24">
        <f>WEEKNUM(Table1[[#This Row],[DateTime]])</f>
        <v>22</v>
      </c>
      <c r="H8470" s="24">
        <f>Table1[[#This Row],[Week]]+7</f>
        <v>29</v>
      </c>
      <c r="I8470" s="32">
        <f>VLOOKUP(Table1[[#This Row],[WeekName]],LookUp!A:B,2)</f>
        <v>43612</v>
      </c>
      <c r="J8470" s="48">
        <f>MONTH(Table1[[#This Row],[DateTime]])</f>
        <v>5</v>
      </c>
    </row>
    <row r="8471" spans="1:10" x14ac:dyDescent="0.25">
      <c r="A8471" s="15" t="s">
        <v>6</v>
      </c>
      <c r="B8471" s="17">
        <v>43617</v>
      </c>
      <c r="C8471" s="18">
        <v>609</v>
      </c>
      <c r="D8471" s="18">
        <v>0</v>
      </c>
      <c r="E8471" s="18">
        <v>607</v>
      </c>
      <c r="F8471" s="9">
        <v>2</v>
      </c>
      <c r="G8471" s="24">
        <f>WEEKNUM(Table1[[#This Row],[DateTime]])</f>
        <v>22</v>
      </c>
      <c r="H8471" s="24">
        <f>Table1[[#This Row],[Week]]+7</f>
        <v>29</v>
      </c>
      <c r="I8471" s="32">
        <f>VLOOKUP(Table1[[#This Row],[WeekName]],LookUp!A:B,2)</f>
        <v>43612</v>
      </c>
      <c r="J8471" s="48">
        <f>MONTH(Table1[[#This Row],[DateTime]])</f>
        <v>6</v>
      </c>
    </row>
    <row r="8472" spans="1:10" x14ac:dyDescent="0.25">
      <c r="A8472" s="15" t="s">
        <v>13</v>
      </c>
      <c r="B8472" s="17">
        <v>43617</v>
      </c>
      <c r="C8472" s="18">
        <v>607</v>
      </c>
      <c r="D8472" s="18">
        <v>18</v>
      </c>
      <c r="E8472" s="18">
        <v>582</v>
      </c>
      <c r="F8472" s="9">
        <v>7</v>
      </c>
      <c r="G8472" s="24">
        <f>WEEKNUM(Table1[[#This Row],[DateTime]])</f>
        <v>22</v>
      </c>
      <c r="H8472" s="24">
        <f>Table1[[#This Row],[Week]]+7</f>
        <v>29</v>
      </c>
      <c r="I8472" s="32">
        <f>VLOOKUP(Table1[[#This Row],[WeekName]],LookUp!A:B,2)</f>
        <v>43612</v>
      </c>
      <c r="J8472" s="48">
        <f>MONTH(Table1[[#This Row],[DateTime]])</f>
        <v>6</v>
      </c>
    </row>
    <row r="8473" spans="1:10" x14ac:dyDescent="0.25">
      <c r="A8473" s="15" t="s">
        <v>7</v>
      </c>
      <c r="B8473" s="17">
        <v>43617</v>
      </c>
      <c r="C8473" s="18">
        <v>6</v>
      </c>
      <c r="D8473" s="18">
        <v>1</v>
      </c>
      <c r="E8473" s="18">
        <v>5</v>
      </c>
      <c r="F8473" s="9">
        <v>0</v>
      </c>
      <c r="G8473" s="24">
        <f>WEEKNUM(Table1[[#This Row],[DateTime]])</f>
        <v>22</v>
      </c>
      <c r="H8473" s="24">
        <f>Table1[[#This Row],[Week]]+7</f>
        <v>29</v>
      </c>
      <c r="I8473" s="32">
        <f>VLOOKUP(Table1[[#This Row],[WeekName]],LookUp!A:B,2)</f>
        <v>43612</v>
      </c>
      <c r="J8473" s="48">
        <f>MONTH(Table1[[#This Row],[DateTime]])</f>
        <v>6</v>
      </c>
    </row>
    <row r="8474" spans="1:10" x14ac:dyDescent="0.25">
      <c r="A8474" s="15" t="s">
        <v>8</v>
      </c>
      <c r="B8474" s="17">
        <v>43617</v>
      </c>
      <c r="C8474" s="18">
        <v>13</v>
      </c>
      <c r="D8474" s="18">
        <v>2</v>
      </c>
      <c r="E8474" s="18">
        <v>11</v>
      </c>
      <c r="F8474" s="9">
        <v>0</v>
      </c>
      <c r="G8474" s="24">
        <f>WEEKNUM(Table1[[#This Row],[DateTime]])</f>
        <v>22</v>
      </c>
      <c r="H8474" s="24">
        <f>Table1[[#This Row],[Week]]+7</f>
        <v>29</v>
      </c>
      <c r="I8474" s="32">
        <f>VLOOKUP(Table1[[#This Row],[WeekName]],LookUp!A:B,2)</f>
        <v>43612</v>
      </c>
      <c r="J8474" s="48">
        <f>MONTH(Table1[[#This Row],[DateTime]])</f>
        <v>6</v>
      </c>
    </row>
    <row r="8475" spans="1:10" x14ac:dyDescent="0.25">
      <c r="A8475" s="15" t="s">
        <v>9</v>
      </c>
      <c r="B8475" s="17">
        <v>43617</v>
      </c>
      <c r="C8475" s="18">
        <v>5</v>
      </c>
      <c r="D8475" s="18">
        <v>0</v>
      </c>
      <c r="E8475" s="18">
        <v>5</v>
      </c>
      <c r="F8475" s="9">
        <v>0</v>
      </c>
      <c r="G8475" s="24">
        <f>WEEKNUM(Table1[[#This Row],[DateTime]])</f>
        <v>22</v>
      </c>
      <c r="H8475" s="24">
        <f>Table1[[#This Row],[Week]]+7</f>
        <v>29</v>
      </c>
      <c r="I8475" s="32">
        <f>VLOOKUP(Table1[[#This Row],[WeekName]],LookUp!A:B,2)</f>
        <v>43612</v>
      </c>
      <c r="J8475" s="48">
        <f>MONTH(Table1[[#This Row],[DateTime]])</f>
        <v>6</v>
      </c>
    </row>
    <row r="8476" spans="1:10" x14ac:dyDescent="0.25">
      <c r="A8476" s="15" t="s">
        <v>10</v>
      </c>
      <c r="B8476" s="17">
        <v>43617</v>
      </c>
      <c r="C8476" s="18">
        <v>2</v>
      </c>
      <c r="D8476" s="18">
        <v>0</v>
      </c>
      <c r="E8476" s="18">
        <v>2</v>
      </c>
      <c r="F8476" s="9">
        <v>0</v>
      </c>
      <c r="G8476" s="24">
        <f>WEEKNUM(Table1[[#This Row],[DateTime]])</f>
        <v>22</v>
      </c>
      <c r="H8476" s="24">
        <f>Table1[[#This Row],[Week]]+7</f>
        <v>29</v>
      </c>
      <c r="I8476" s="32">
        <f>VLOOKUP(Table1[[#This Row],[WeekName]],LookUp!A:B,2)</f>
        <v>43612</v>
      </c>
      <c r="J8476" s="48">
        <f>MONTH(Table1[[#This Row],[DateTime]])</f>
        <v>6</v>
      </c>
    </row>
    <row r="8477" spans="1:10" x14ac:dyDescent="0.25">
      <c r="A8477" s="15" t="s">
        <v>11</v>
      </c>
      <c r="B8477" s="17">
        <v>43617</v>
      </c>
      <c r="C8477" s="18">
        <v>6</v>
      </c>
      <c r="D8477" s="18">
        <v>0</v>
      </c>
      <c r="E8477" s="18">
        <v>6</v>
      </c>
      <c r="F8477" s="9">
        <v>0</v>
      </c>
      <c r="G8477" s="24">
        <f>WEEKNUM(Table1[[#This Row],[DateTime]])</f>
        <v>22</v>
      </c>
      <c r="H8477" s="24">
        <f>Table1[[#This Row],[Week]]+7</f>
        <v>29</v>
      </c>
      <c r="I8477" s="32">
        <f>VLOOKUP(Table1[[#This Row],[WeekName]],LookUp!A:B,2)</f>
        <v>43612</v>
      </c>
      <c r="J8477" s="48">
        <f>MONTH(Table1[[#This Row],[DateTime]])</f>
        <v>6</v>
      </c>
    </row>
    <row r="8478" spans="1:10" x14ac:dyDescent="0.25">
      <c r="A8478" s="15" t="s">
        <v>12</v>
      </c>
      <c r="B8478" s="17">
        <v>43617</v>
      </c>
      <c r="C8478" s="18">
        <v>4</v>
      </c>
      <c r="D8478" s="18">
        <v>0</v>
      </c>
      <c r="E8478" s="18">
        <v>4</v>
      </c>
      <c r="F8478" s="9">
        <v>0</v>
      </c>
      <c r="G8478" s="24">
        <f>WEEKNUM(Table1[[#This Row],[DateTime]])</f>
        <v>22</v>
      </c>
      <c r="H8478" s="24">
        <f>Table1[[#This Row],[Week]]+7</f>
        <v>29</v>
      </c>
      <c r="I8478" s="32">
        <f>VLOOKUP(Table1[[#This Row],[WeekName]],LookUp!A:B,2)</f>
        <v>43612</v>
      </c>
      <c r="J8478" s="48">
        <f>MONTH(Table1[[#This Row],[DateTime]])</f>
        <v>6</v>
      </c>
    </row>
    <row r="8479" spans="1:10" x14ac:dyDescent="0.25">
      <c r="A8479" s="15" t="s">
        <v>41</v>
      </c>
      <c r="B8479" s="17">
        <v>43617</v>
      </c>
      <c r="C8479" s="18">
        <v>114</v>
      </c>
      <c r="D8479" s="18">
        <v>32</v>
      </c>
      <c r="E8479" s="18">
        <v>82</v>
      </c>
      <c r="F8479" s="9">
        <v>0</v>
      </c>
      <c r="G8479" s="24">
        <f>WEEKNUM(Table1[[#This Row],[DateTime]])</f>
        <v>22</v>
      </c>
      <c r="H8479" s="24">
        <f>Table1[[#This Row],[Week]]+7</f>
        <v>29</v>
      </c>
      <c r="I8479" s="32">
        <f>VLOOKUP(Table1[[#This Row],[WeekName]],LookUp!A:B,2)</f>
        <v>43612</v>
      </c>
      <c r="J8479" s="48">
        <f>MONTH(Table1[[#This Row],[DateTime]])</f>
        <v>6</v>
      </c>
    </row>
    <row r="8480" spans="1:10" x14ac:dyDescent="0.25">
      <c r="A8480" s="15" t="s">
        <v>42</v>
      </c>
      <c r="B8480" s="17">
        <v>43617</v>
      </c>
      <c r="C8480" s="18">
        <v>580</v>
      </c>
      <c r="D8480" s="18">
        <v>34</v>
      </c>
      <c r="E8480" s="18">
        <v>546</v>
      </c>
      <c r="F8480" s="9">
        <v>0</v>
      </c>
      <c r="G8480" s="24">
        <f>WEEKNUM(Table1[[#This Row],[DateTime]])</f>
        <v>22</v>
      </c>
      <c r="H8480" s="24">
        <f>Table1[[#This Row],[Week]]+7</f>
        <v>29</v>
      </c>
      <c r="I8480" s="32">
        <f>VLOOKUP(Table1[[#This Row],[WeekName]],LookUp!A:B,2)</f>
        <v>43612</v>
      </c>
      <c r="J8480" s="48">
        <f>MONTH(Table1[[#This Row],[DateTime]])</f>
        <v>6</v>
      </c>
    </row>
    <row r="8481" spans="1:10" x14ac:dyDescent="0.25">
      <c r="A8481" s="15" t="s">
        <v>14</v>
      </c>
      <c r="B8481" s="17">
        <v>43617</v>
      </c>
      <c r="C8481" s="18">
        <v>33</v>
      </c>
      <c r="D8481" s="18">
        <v>0</v>
      </c>
      <c r="E8481" s="18">
        <v>33</v>
      </c>
      <c r="F8481" s="9">
        <v>0</v>
      </c>
      <c r="G8481" s="24">
        <f>WEEKNUM(Table1[[#This Row],[DateTime]])</f>
        <v>22</v>
      </c>
      <c r="H8481" s="24">
        <f>Table1[[#This Row],[Week]]+7</f>
        <v>29</v>
      </c>
      <c r="I8481" s="32">
        <f>VLOOKUP(Table1[[#This Row],[WeekName]],LookUp!A:B,2)</f>
        <v>43612</v>
      </c>
      <c r="J8481" s="48">
        <f>MONTH(Table1[[#This Row],[DateTime]])</f>
        <v>6</v>
      </c>
    </row>
    <row r="8482" spans="1:10" x14ac:dyDescent="0.25">
      <c r="A8482" s="15" t="s">
        <v>48</v>
      </c>
      <c r="B8482" s="17">
        <v>43617</v>
      </c>
      <c r="C8482" s="18">
        <v>33</v>
      </c>
      <c r="D8482" s="18">
        <v>0</v>
      </c>
      <c r="E8482" s="18">
        <v>33</v>
      </c>
      <c r="F8482" s="9">
        <v>0</v>
      </c>
      <c r="G8482" s="24">
        <f>WEEKNUM(Table1[[#This Row],[DateTime]])</f>
        <v>22</v>
      </c>
      <c r="H8482" s="24">
        <f>Table1[[#This Row],[Week]]+7</f>
        <v>29</v>
      </c>
      <c r="I8482" s="32">
        <f>VLOOKUP(Table1[[#This Row],[WeekName]],LookUp!A:B,2)</f>
        <v>43612</v>
      </c>
      <c r="J8482" s="48">
        <f>MONTH(Table1[[#This Row],[DateTime]])</f>
        <v>6</v>
      </c>
    </row>
    <row r="8483" spans="1:10" x14ac:dyDescent="0.25">
      <c r="A8483" s="15" t="s">
        <v>23</v>
      </c>
      <c r="B8483" s="17">
        <v>43617</v>
      </c>
      <c r="C8483" s="18">
        <v>35</v>
      </c>
      <c r="D8483" s="18">
        <v>0</v>
      </c>
      <c r="E8483" s="18">
        <v>35</v>
      </c>
      <c r="F8483" s="9">
        <v>0</v>
      </c>
      <c r="G8483" s="24">
        <f>WEEKNUM(Table1[[#This Row],[DateTime]])</f>
        <v>22</v>
      </c>
      <c r="H8483" s="24">
        <f>Table1[[#This Row],[Week]]+7</f>
        <v>29</v>
      </c>
      <c r="I8483" s="32">
        <f>VLOOKUP(Table1[[#This Row],[WeekName]],LookUp!A:B,2)</f>
        <v>43612</v>
      </c>
      <c r="J8483" s="48">
        <f>MONTH(Table1[[#This Row],[DateTime]])</f>
        <v>6</v>
      </c>
    </row>
    <row r="8484" spans="1:10" x14ac:dyDescent="0.25">
      <c r="A8484" s="15" t="s">
        <v>17</v>
      </c>
      <c r="B8484" s="17">
        <v>43617</v>
      </c>
      <c r="C8484" s="18">
        <v>35</v>
      </c>
      <c r="D8484" s="18">
        <v>7</v>
      </c>
      <c r="E8484" s="18">
        <v>28</v>
      </c>
      <c r="F8484" s="9">
        <v>0</v>
      </c>
      <c r="G8484" s="24">
        <f>WEEKNUM(Table1[[#This Row],[DateTime]])</f>
        <v>22</v>
      </c>
      <c r="H8484" s="24">
        <f>Table1[[#This Row],[Week]]+7</f>
        <v>29</v>
      </c>
      <c r="I8484" s="32">
        <f>VLOOKUP(Table1[[#This Row],[WeekName]],LookUp!A:B,2)</f>
        <v>43612</v>
      </c>
      <c r="J8484" s="48">
        <f>MONTH(Table1[[#This Row],[DateTime]])</f>
        <v>6</v>
      </c>
    </row>
    <row r="8485" spans="1:10" x14ac:dyDescent="0.25">
      <c r="A8485" s="15" t="s">
        <v>18</v>
      </c>
      <c r="B8485" s="17">
        <v>43617</v>
      </c>
      <c r="C8485" s="18">
        <v>26</v>
      </c>
      <c r="D8485" s="18">
        <v>2</v>
      </c>
      <c r="E8485" s="18">
        <v>24</v>
      </c>
      <c r="F8485" s="9">
        <v>0</v>
      </c>
      <c r="G8485" s="24">
        <f>WEEKNUM(Table1[[#This Row],[DateTime]])</f>
        <v>22</v>
      </c>
      <c r="H8485" s="24">
        <f>Table1[[#This Row],[Week]]+7</f>
        <v>29</v>
      </c>
      <c r="I8485" s="32">
        <f>VLOOKUP(Table1[[#This Row],[WeekName]],LookUp!A:B,2)</f>
        <v>43612</v>
      </c>
      <c r="J8485" s="48">
        <f>MONTH(Table1[[#This Row],[DateTime]])</f>
        <v>6</v>
      </c>
    </row>
    <row r="8486" spans="1:10" x14ac:dyDescent="0.25">
      <c r="A8486" s="15" t="s">
        <v>21</v>
      </c>
      <c r="B8486" s="17">
        <v>43617</v>
      </c>
      <c r="C8486" s="18">
        <v>2</v>
      </c>
      <c r="D8486" s="18">
        <v>1</v>
      </c>
      <c r="E8486" s="18">
        <v>1</v>
      </c>
      <c r="F8486" s="9">
        <v>0</v>
      </c>
      <c r="G8486" s="24">
        <f>WEEKNUM(Table1[[#This Row],[DateTime]])</f>
        <v>22</v>
      </c>
      <c r="H8486" s="24">
        <f>Table1[[#This Row],[Week]]+7</f>
        <v>29</v>
      </c>
      <c r="I8486" s="32">
        <f>VLOOKUP(Table1[[#This Row],[WeekName]],LookUp!A:B,2)</f>
        <v>43612</v>
      </c>
      <c r="J8486" s="48">
        <f>MONTH(Table1[[#This Row],[DateTime]])</f>
        <v>6</v>
      </c>
    </row>
    <row r="8487" spans="1:10" x14ac:dyDescent="0.25">
      <c r="A8487" s="15" t="s">
        <v>25</v>
      </c>
      <c r="B8487" s="17">
        <v>43617</v>
      </c>
      <c r="C8487" s="18">
        <v>35</v>
      </c>
      <c r="D8487" s="18">
        <v>0</v>
      </c>
      <c r="E8487" s="18">
        <v>35</v>
      </c>
      <c r="F8487" s="9">
        <v>0</v>
      </c>
      <c r="G8487" s="24">
        <f>WEEKNUM(Table1[[#This Row],[DateTime]])</f>
        <v>22</v>
      </c>
      <c r="H8487" s="24">
        <f>Table1[[#This Row],[Week]]+7</f>
        <v>29</v>
      </c>
      <c r="I8487" s="32">
        <f>VLOOKUP(Table1[[#This Row],[WeekName]],LookUp!A:B,2)</f>
        <v>43612</v>
      </c>
      <c r="J8487" s="48">
        <f>MONTH(Table1[[#This Row],[DateTime]])</f>
        <v>6</v>
      </c>
    </row>
    <row r="8488" spans="1:10" x14ac:dyDescent="0.25">
      <c r="A8488" s="15" t="s">
        <v>26</v>
      </c>
      <c r="B8488" s="17">
        <v>43617</v>
      </c>
      <c r="C8488" s="18">
        <v>53</v>
      </c>
      <c r="D8488" s="18">
        <v>1</v>
      </c>
      <c r="E8488" s="18">
        <v>52</v>
      </c>
      <c r="F8488" s="9">
        <v>0</v>
      </c>
      <c r="G8488" s="24">
        <f>WEEKNUM(Table1[[#This Row],[DateTime]])</f>
        <v>22</v>
      </c>
      <c r="H8488" s="24">
        <f>Table1[[#This Row],[Week]]+7</f>
        <v>29</v>
      </c>
      <c r="I8488" s="32">
        <f>VLOOKUP(Table1[[#This Row],[WeekName]],LookUp!A:B,2)</f>
        <v>43612</v>
      </c>
      <c r="J8488" s="48">
        <f>MONTH(Table1[[#This Row],[DateTime]])</f>
        <v>6</v>
      </c>
    </row>
    <row r="8489" spans="1:10" x14ac:dyDescent="0.25">
      <c r="A8489" s="15" t="s">
        <v>27</v>
      </c>
      <c r="B8489" s="17">
        <v>43617</v>
      </c>
      <c r="C8489" s="18">
        <v>308</v>
      </c>
      <c r="D8489" s="18">
        <v>3</v>
      </c>
      <c r="E8489" s="18">
        <v>305</v>
      </c>
      <c r="F8489" s="9">
        <v>0</v>
      </c>
      <c r="G8489" s="24">
        <f>WEEKNUM(Table1[[#This Row],[DateTime]])</f>
        <v>22</v>
      </c>
      <c r="H8489" s="24">
        <f>Table1[[#This Row],[Week]]+7</f>
        <v>29</v>
      </c>
      <c r="I8489" s="32">
        <f>VLOOKUP(Table1[[#This Row],[WeekName]],LookUp!A:B,2)</f>
        <v>43612</v>
      </c>
      <c r="J8489" s="48">
        <f>MONTH(Table1[[#This Row],[DateTime]])</f>
        <v>6</v>
      </c>
    </row>
    <row r="8490" spans="1:10" x14ac:dyDescent="0.25">
      <c r="A8490" s="15" t="s">
        <v>34</v>
      </c>
      <c r="B8490" s="17">
        <v>43617</v>
      </c>
      <c r="C8490" s="18">
        <v>22</v>
      </c>
      <c r="D8490" s="18">
        <v>6</v>
      </c>
      <c r="E8490" s="18">
        <v>16</v>
      </c>
      <c r="F8490" s="9">
        <v>0</v>
      </c>
      <c r="G8490" s="24">
        <f>WEEKNUM(Table1[[#This Row],[DateTime]])</f>
        <v>22</v>
      </c>
      <c r="H8490" s="24">
        <f>Table1[[#This Row],[Week]]+7</f>
        <v>29</v>
      </c>
      <c r="I8490" s="32">
        <f>VLOOKUP(Table1[[#This Row],[WeekName]],LookUp!A:B,2)</f>
        <v>43612</v>
      </c>
      <c r="J8490" s="48">
        <f>MONTH(Table1[[#This Row],[DateTime]])</f>
        <v>6</v>
      </c>
    </row>
    <row r="8491" spans="1:10" x14ac:dyDescent="0.25">
      <c r="A8491" s="15" t="s">
        <v>35</v>
      </c>
      <c r="B8491" s="17">
        <v>43617</v>
      </c>
      <c r="C8491" s="18">
        <v>101</v>
      </c>
      <c r="D8491" s="18">
        <v>6</v>
      </c>
      <c r="E8491" s="18">
        <v>95</v>
      </c>
      <c r="F8491" s="9">
        <v>0</v>
      </c>
      <c r="G8491" s="24">
        <f>WEEKNUM(Table1[[#This Row],[DateTime]])</f>
        <v>22</v>
      </c>
      <c r="H8491" s="24">
        <f>Table1[[#This Row],[Week]]+7</f>
        <v>29</v>
      </c>
      <c r="I8491" s="32">
        <f>VLOOKUP(Table1[[#This Row],[WeekName]],LookUp!A:B,2)</f>
        <v>43612</v>
      </c>
      <c r="J8491" s="48">
        <f>MONTH(Table1[[#This Row],[DateTime]])</f>
        <v>6</v>
      </c>
    </row>
    <row r="8492" spans="1:10" x14ac:dyDescent="0.25">
      <c r="A8492" s="15" t="s">
        <v>28</v>
      </c>
      <c r="B8492" s="17">
        <v>43617</v>
      </c>
      <c r="C8492" s="18">
        <v>29</v>
      </c>
      <c r="D8492" s="18">
        <v>5</v>
      </c>
      <c r="E8492" s="18">
        <v>24</v>
      </c>
      <c r="F8492" s="9">
        <v>0</v>
      </c>
      <c r="G8492" s="24">
        <f>WEEKNUM(Table1[[#This Row],[DateTime]])</f>
        <v>22</v>
      </c>
      <c r="H8492" s="24">
        <f>Table1[[#This Row],[Week]]+7</f>
        <v>29</v>
      </c>
      <c r="I8492" s="32">
        <f>VLOOKUP(Table1[[#This Row],[WeekName]],LookUp!A:B,2)</f>
        <v>43612</v>
      </c>
      <c r="J8492" s="48">
        <f>MONTH(Table1[[#This Row],[DateTime]])</f>
        <v>6</v>
      </c>
    </row>
    <row r="8493" spans="1:10" x14ac:dyDescent="0.25">
      <c r="A8493" s="15" t="s">
        <v>29</v>
      </c>
      <c r="B8493" s="17">
        <v>43617</v>
      </c>
      <c r="C8493" s="18">
        <v>8</v>
      </c>
      <c r="D8493" s="18">
        <v>0</v>
      </c>
      <c r="E8493" s="18">
        <v>8</v>
      </c>
      <c r="F8493" s="9">
        <v>0</v>
      </c>
      <c r="G8493" s="24">
        <f>WEEKNUM(Table1[[#This Row],[DateTime]])</f>
        <v>22</v>
      </c>
      <c r="H8493" s="24">
        <f>Table1[[#This Row],[Week]]+7</f>
        <v>29</v>
      </c>
      <c r="I8493" s="32">
        <f>VLOOKUP(Table1[[#This Row],[WeekName]],LookUp!A:B,2)</f>
        <v>43612</v>
      </c>
      <c r="J8493" s="48">
        <f>MONTH(Table1[[#This Row],[DateTime]])</f>
        <v>6</v>
      </c>
    </row>
    <row r="8494" spans="1:10" x14ac:dyDescent="0.25">
      <c r="A8494" s="15" t="s">
        <v>30</v>
      </c>
      <c r="B8494" s="17">
        <v>43617</v>
      </c>
      <c r="C8494" s="18">
        <v>2</v>
      </c>
      <c r="D8494" s="18">
        <v>0</v>
      </c>
      <c r="E8494" s="18">
        <v>2</v>
      </c>
      <c r="F8494" s="9">
        <v>0</v>
      </c>
      <c r="G8494" s="24">
        <f>WEEKNUM(Table1[[#This Row],[DateTime]])</f>
        <v>22</v>
      </c>
      <c r="H8494" s="24">
        <f>Table1[[#This Row],[Week]]+7</f>
        <v>29</v>
      </c>
      <c r="I8494" s="32">
        <f>VLOOKUP(Table1[[#This Row],[WeekName]],LookUp!A:B,2)</f>
        <v>43612</v>
      </c>
      <c r="J8494" s="48">
        <f>MONTH(Table1[[#This Row],[DateTime]])</f>
        <v>6</v>
      </c>
    </row>
    <row r="8495" spans="1:10" x14ac:dyDescent="0.25">
      <c r="A8495" s="15" t="s">
        <v>31</v>
      </c>
      <c r="B8495" s="17">
        <v>43617</v>
      </c>
      <c r="C8495" s="18">
        <v>2</v>
      </c>
      <c r="D8495" s="18">
        <v>0</v>
      </c>
      <c r="E8495" s="18">
        <v>2</v>
      </c>
      <c r="F8495" s="9">
        <v>0</v>
      </c>
      <c r="G8495" s="24">
        <f>WEEKNUM(Table1[[#This Row],[DateTime]])</f>
        <v>22</v>
      </c>
      <c r="H8495" s="24">
        <f>Table1[[#This Row],[Week]]+7</f>
        <v>29</v>
      </c>
      <c r="I8495" s="32">
        <f>VLOOKUP(Table1[[#This Row],[WeekName]],LookUp!A:B,2)</f>
        <v>43612</v>
      </c>
      <c r="J8495" s="48">
        <f>MONTH(Table1[[#This Row],[DateTime]])</f>
        <v>6</v>
      </c>
    </row>
    <row r="8496" spans="1:10" x14ac:dyDescent="0.25">
      <c r="A8496" s="15" t="s">
        <v>32</v>
      </c>
      <c r="B8496" s="17">
        <v>43617</v>
      </c>
      <c r="C8496" s="18">
        <v>44</v>
      </c>
      <c r="D8496" s="18">
        <v>5</v>
      </c>
      <c r="E8496" s="18">
        <v>39</v>
      </c>
      <c r="F8496" s="9">
        <v>0</v>
      </c>
      <c r="G8496" s="24">
        <f>WEEKNUM(Table1[[#This Row],[DateTime]])</f>
        <v>22</v>
      </c>
      <c r="H8496" s="24">
        <f>Table1[[#This Row],[Week]]+7</f>
        <v>29</v>
      </c>
      <c r="I8496" s="32">
        <f>VLOOKUP(Table1[[#This Row],[WeekName]],LookUp!A:B,2)</f>
        <v>43612</v>
      </c>
      <c r="J8496" s="48">
        <f>MONTH(Table1[[#This Row],[DateTime]])</f>
        <v>6</v>
      </c>
    </row>
    <row r="8497" spans="1:10" x14ac:dyDescent="0.25">
      <c r="A8497" s="15" t="s">
        <v>33</v>
      </c>
      <c r="B8497" s="17">
        <v>43617</v>
      </c>
      <c r="C8497" s="18">
        <v>15</v>
      </c>
      <c r="D8497" s="18">
        <v>6</v>
      </c>
      <c r="E8497" s="18">
        <v>9</v>
      </c>
      <c r="F8497" s="9">
        <v>0</v>
      </c>
      <c r="G8497" s="24">
        <f>WEEKNUM(Table1[[#This Row],[DateTime]])</f>
        <v>22</v>
      </c>
      <c r="H8497" s="24">
        <f>Table1[[#This Row],[Week]]+7</f>
        <v>29</v>
      </c>
      <c r="I8497" s="32">
        <f>VLOOKUP(Table1[[#This Row],[WeekName]],LookUp!A:B,2)</f>
        <v>43612</v>
      </c>
      <c r="J8497" s="48">
        <f>MONTH(Table1[[#This Row],[DateTime]])</f>
        <v>6</v>
      </c>
    </row>
    <row r="8498" spans="1:10" x14ac:dyDescent="0.25">
      <c r="A8498" s="15" t="s">
        <v>36</v>
      </c>
      <c r="B8498" s="17">
        <v>43617</v>
      </c>
      <c r="C8498" s="18">
        <v>101</v>
      </c>
      <c r="D8498" s="18">
        <v>0</v>
      </c>
      <c r="E8498" s="18">
        <v>101</v>
      </c>
      <c r="F8498" s="9">
        <v>0</v>
      </c>
      <c r="G8498" s="24">
        <f>WEEKNUM(Table1[[#This Row],[DateTime]])</f>
        <v>22</v>
      </c>
      <c r="H8498" s="24">
        <f>Table1[[#This Row],[Week]]+7</f>
        <v>29</v>
      </c>
      <c r="I8498" s="32">
        <f>VLOOKUP(Table1[[#This Row],[WeekName]],LookUp!A:B,2)</f>
        <v>43612</v>
      </c>
      <c r="J8498" s="48">
        <f>MONTH(Table1[[#This Row],[DateTime]])</f>
        <v>6</v>
      </c>
    </row>
    <row r="8499" spans="1:10" x14ac:dyDescent="0.25">
      <c r="A8499" s="15" t="s">
        <v>37</v>
      </c>
      <c r="B8499" s="17">
        <v>43617</v>
      </c>
      <c r="C8499" s="18">
        <v>34</v>
      </c>
      <c r="D8499" s="18">
        <v>4</v>
      </c>
      <c r="E8499" s="18">
        <v>30</v>
      </c>
      <c r="F8499" s="9">
        <v>0</v>
      </c>
      <c r="G8499" s="24">
        <f>WEEKNUM(Table1[[#This Row],[DateTime]])</f>
        <v>22</v>
      </c>
      <c r="H8499" s="24">
        <f>Table1[[#This Row],[Week]]+7</f>
        <v>29</v>
      </c>
      <c r="I8499" s="32">
        <f>VLOOKUP(Table1[[#This Row],[WeekName]],LookUp!A:B,2)</f>
        <v>43612</v>
      </c>
      <c r="J8499" s="48">
        <f>MONTH(Table1[[#This Row],[DateTime]])</f>
        <v>6</v>
      </c>
    </row>
    <row r="8500" spans="1:10" x14ac:dyDescent="0.25">
      <c r="A8500" s="15" t="s">
        <v>38</v>
      </c>
      <c r="B8500" s="17">
        <v>43617</v>
      </c>
      <c r="C8500" s="18">
        <v>12</v>
      </c>
      <c r="D8500" s="18">
        <v>5</v>
      </c>
      <c r="E8500" s="18">
        <v>7</v>
      </c>
      <c r="F8500" s="9">
        <v>0</v>
      </c>
      <c r="G8500" s="24">
        <f>WEEKNUM(Table1[[#This Row],[DateTime]])</f>
        <v>22</v>
      </c>
      <c r="H8500" s="24">
        <f>Table1[[#This Row],[Week]]+7</f>
        <v>29</v>
      </c>
      <c r="I8500" s="32">
        <f>VLOOKUP(Table1[[#This Row],[WeekName]],LookUp!A:B,2)</f>
        <v>43612</v>
      </c>
      <c r="J8500" s="48">
        <f>MONTH(Table1[[#This Row],[DateTime]])</f>
        <v>6</v>
      </c>
    </row>
    <row r="8501" spans="1:10" x14ac:dyDescent="0.25">
      <c r="A8501" s="15" t="s">
        <v>39</v>
      </c>
      <c r="B8501" s="17">
        <v>43617</v>
      </c>
      <c r="C8501" s="18">
        <v>9</v>
      </c>
      <c r="D8501" s="18">
        <v>1</v>
      </c>
      <c r="E8501" s="18">
        <v>8</v>
      </c>
      <c r="F8501" s="9">
        <v>0</v>
      </c>
      <c r="G8501" s="24">
        <f>WEEKNUM(Table1[[#This Row],[DateTime]])</f>
        <v>22</v>
      </c>
      <c r="H8501" s="24">
        <f>Table1[[#This Row],[Week]]+7</f>
        <v>29</v>
      </c>
      <c r="I8501" s="32">
        <f>VLOOKUP(Table1[[#This Row],[WeekName]],LookUp!A:B,2)</f>
        <v>43612</v>
      </c>
      <c r="J8501" s="48">
        <f>MONTH(Table1[[#This Row],[DateTime]])</f>
        <v>6</v>
      </c>
    </row>
    <row r="8502" spans="1:10" x14ac:dyDescent="0.25">
      <c r="A8502" s="15" t="s">
        <v>40</v>
      </c>
      <c r="B8502" s="17">
        <v>43617</v>
      </c>
      <c r="C8502" s="18">
        <v>4</v>
      </c>
      <c r="D8502" s="18">
        <v>0</v>
      </c>
      <c r="E8502" s="18">
        <v>0</v>
      </c>
      <c r="F8502" s="9">
        <v>0</v>
      </c>
      <c r="G8502" s="24">
        <f>WEEKNUM(Table1[[#This Row],[DateTime]])</f>
        <v>22</v>
      </c>
      <c r="H8502" s="24">
        <f>Table1[[#This Row],[Week]]+7</f>
        <v>29</v>
      </c>
      <c r="I8502" s="32">
        <f>VLOOKUP(Table1[[#This Row],[WeekName]],LookUp!A:B,2)</f>
        <v>43612</v>
      </c>
      <c r="J8502" s="48">
        <f>MONTH(Table1[[#This Row],[DateTime]])</f>
        <v>6</v>
      </c>
    </row>
    <row r="8503" spans="1:10" x14ac:dyDescent="0.25">
      <c r="A8503" s="15" t="s">
        <v>43</v>
      </c>
      <c r="B8503" s="17">
        <v>43617</v>
      </c>
      <c r="C8503" s="18">
        <v>128</v>
      </c>
      <c r="D8503" s="18">
        <v>0</v>
      </c>
      <c r="E8503" s="18">
        <v>0</v>
      </c>
      <c r="F8503" s="9">
        <v>128</v>
      </c>
      <c r="G8503" s="24">
        <f>WEEKNUM(Table1[[#This Row],[DateTime]])</f>
        <v>22</v>
      </c>
      <c r="H8503" s="24">
        <f>Table1[[#This Row],[Week]]+7</f>
        <v>29</v>
      </c>
      <c r="I8503" s="32">
        <f>VLOOKUP(Table1[[#This Row],[WeekName]],LookUp!A:B,2)</f>
        <v>43612</v>
      </c>
      <c r="J8503" s="48">
        <f>MONTH(Table1[[#This Row],[DateTime]])</f>
        <v>6</v>
      </c>
    </row>
    <row r="8504" spans="1:10" x14ac:dyDescent="0.25">
      <c r="A8504" s="15" t="s">
        <v>6</v>
      </c>
      <c r="B8504" s="17">
        <v>43618</v>
      </c>
      <c r="C8504" s="18">
        <v>208</v>
      </c>
      <c r="D8504" s="18">
        <v>0</v>
      </c>
      <c r="E8504" s="18">
        <v>208</v>
      </c>
      <c r="F8504" s="9">
        <v>0</v>
      </c>
      <c r="G8504" s="24">
        <f>WEEKNUM(Table1[[#This Row],[DateTime]])</f>
        <v>23</v>
      </c>
      <c r="H8504" s="24">
        <f>Table1[[#This Row],[Week]]+7</f>
        <v>30</v>
      </c>
      <c r="I8504" s="32">
        <f>VLOOKUP(Table1[[#This Row],[WeekName]],LookUp!A:B,2)</f>
        <v>43619</v>
      </c>
      <c r="J8504" s="48">
        <f>MONTH(Table1[[#This Row],[DateTime]])</f>
        <v>6</v>
      </c>
    </row>
    <row r="8505" spans="1:10" x14ac:dyDescent="0.25">
      <c r="A8505" s="15" t="s">
        <v>13</v>
      </c>
      <c r="B8505" s="17">
        <v>43618</v>
      </c>
      <c r="C8505" s="18">
        <v>208</v>
      </c>
      <c r="D8505" s="18">
        <v>12</v>
      </c>
      <c r="E8505" s="18">
        <v>190</v>
      </c>
      <c r="F8505" s="9">
        <v>6</v>
      </c>
      <c r="G8505" s="24">
        <f>WEEKNUM(Table1[[#This Row],[DateTime]])</f>
        <v>23</v>
      </c>
      <c r="H8505" s="24">
        <f>Table1[[#This Row],[Week]]+7</f>
        <v>30</v>
      </c>
      <c r="I8505" s="32">
        <f>VLOOKUP(Table1[[#This Row],[WeekName]],LookUp!A:B,2)</f>
        <v>43619</v>
      </c>
      <c r="J8505" s="48">
        <f>MONTH(Table1[[#This Row],[DateTime]])</f>
        <v>6</v>
      </c>
    </row>
    <row r="8506" spans="1:10" x14ac:dyDescent="0.25">
      <c r="A8506" s="15" t="s">
        <v>7</v>
      </c>
      <c r="B8506" s="17">
        <v>43618</v>
      </c>
      <c r="C8506" s="18">
        <v>2</v>
      </c>
      <c r="D8506" s="18">
        <v>1</v>
      </c>
      <c r="E8506" s="18">
        <v>1</v>
      </c>
      <c r="F8506" s="9">
        <v>0</v>
      </c>
      <c r="G8506" s="24">
        <f>WEEKNUM(Table1[[#This Row],[DateTime]])</f>
        <v>23</v>
      </c>
      <c r="H8506" s="24">
        <f>Table1[[#This Row],[Week]]+7</f>
        <v>30</v>
      </c>
      <c r="I8506" s="32">
        <f>VLOOKUP(Table1[[#This Row],[WeekName]],LookUp!A:B,2)</f>
        <v>43619</v>
      </c>
      <c r="J8506" s="48">
        <f>MONTH(Table1[[#This Row],[DateTime]])</f>
        <v>6</v>
      </c>
    </row>
    <row r="8507" spans="1:10" x14ac:dyDescent="0.25">
      <c r="A8507" s="15" t="s">
        <v>8</v>
      </c>
      <c r="B8507" s="17">
        <v>43618</v>
      </c>
      <c r="C8507" s="18">
        <v>9</v>
      </c>
      <c r="D8507" s="18">
        <v>0</v>
      </c>
      <c r="E8507" s="18">
        <v>9</v>
      </c>
      <c r="F8507" s="9">
        <v>0</v>
      </c>
      <c r="G8507" s="24">
        <f>WEEKNUM(Table1[[#This Row],[DateTime]])</f>
        <v>23</v>
      </c>
      <c r="H8507" s="24">
        <f>Table1[[#This Row],[Week]]+7</f>
        <v>30</v>
      </c>
      <c r="I8507" s="32">
        <f>VLOOKUP(Table1[[#This Row],[WeekName]],LookUp!A:B,2)</f>
        <v>43619</v>
      </c>
      <c r="J8507" s="48">
        <f>MONTH(Table1[[#This Row],[DateTime]])</f>
        <v>6</v>
      </c>
    </row>
    <row r="8508" spans="1:10" x14ac:dyDescent="0.25">
      <c r="A8508" s="15" t="s">
        <v>9</v>
      </c>
      <c r="B8508" s="17">
        <v>43618</v>
      </c>
      <c r="C8508" s="18">
        <v>7</v>
      </c>
      <c r="D8508" s="18">
        <v>0</v>
      </c>
      <c r="E8508" s="18">
        <v>7</v>
      </c>
      <c r="F8508" s="9">
        <v>0</v>
      </c>
      <c r="G8508" s="24">
        <f>WEEKNUM(Table1[[#This Row],[DateTime]])</f>
        <v>23</v>
      </c>
      <c r="H8508" s="24">
        <f>Table1[[#This Row],[Week]]+7</f>
        <v>30</v>
      </c>
      <c r="I8508" s="32">
        <f>VLOOKUP(Table1[[#This Row],[WeekName]],LookUp!A:B,2)</f>
        <v>43619</v>
      </c>
      <c r="J8508" s="48">
        <f>MONTH(Table1[[#This Row],[DateTime]])</f>
        <v>6</v>
      </c>
    </row>
    <row r="8509" spans="1:10" x14ac:dyDescent="0.25">
      <c r="A8509" s="15" t="s">
        <v>10</v>
      </c>
      <c r="B8509" s="17">
        <v>43618</v>
      </c>
      <c r="C8509" s="18">
        <v>1</v>
      </c>
      <c r="D8509" s="18">
        <v>0</v>
      </c>
      <c r="E8509" s="18">
        <v>1</v>
      </c>
      <c r="F8509" s="9">
        <v>0</v>
      </c>
      <c r="G8509" s="24">
        <f>WEEKNUM(Table1[[#This Row],[DateTime]])</f>
        <v>23</v>
      </c>
      <c r="H8509" s="24">
        <f>Table1[[#This Row],[Week]]+7</f>
        <v>30</v>
      </c>
      <c r="I8509" s="32">
        <f>VLOOKUP(Table1[[#This Row],[WeekName]],LookUp!A:B,2)</f>
        <v>43619</v>
      </c>
      <c r="J8509" s="48">
        <f>MONTH(Table1[[#This Row],[DateTime]])</f>
        <v>6</v>
      </c>
    </row>
    <row r="8510" spans="1:10" x14ac:dyDescent="0.25">
      <c r="A8510" s="15" t="s">
        <v>11</v>
      </c>
      <c r="B8510" s="17">
        <v>43618</v>
      </c>
      <c r="C8510" s="18">
        <v>2</v>
      </c>
      <c r="D8510" s="18">
        <v>0</v>
      </c>
      <c r="E8510" s="18">
        <v>2</v>
      </c>
      <c r="F8510" s="9">
        <v>0</v>
      </c>
      <c r="G8510" s="24">
        <f>WEEKNUM(Table1[[#This Row],[DateTime]])</f>
        <v>23</v>
      </c>
      <c r="H8510" s="24">
        <f>Table1[[#This Row],[Week]]+7</f>
        <v>30</v>
      </c>
      <c r="I8510" s="32">
        <f>VLOOKUP(Table1[[#This Row],[WeekName]],LookUp!A:B,2)</f>
        <v>43619</v>
      </c>
      <c r="J8510" s="48">
        <f>MONTH(Table1[[#This Row],[DateTime]])</f>
        <v>6</v>
      </c>
    </row>
    <row r="8511" spans="1:10" x14ac:dyDescent="0.25">
      <c r="A8511" s="15" t="s">
        <v>12</v>
      </c>
      <c r="B8511" s="17">
        <v>43618</v>
      </c>
      <c r="C8511" s="18">
        <v>1</v>
      </c>
      <c r="D8511" s="18">
        <v>0</v>
      </c>
      <c r="E8511" s="18">
        <v>1</v>
      </c>
      <c r="F8511" s="9">
        <v>0</v>
      </c>
      <c r="G8511" s="24">
        <f>WEEKNUM(Table1[[#This Row],[DateTime]])</f>
        <v>23</v>
      </c>
      <c r="H8511" s="24">
        <f>Table1[[#This Row],[Week]]+7</f>
        <v>30</v>
      </c>
      <c r="I8511" s="32">
        <f>VLOOKUP(Table1[[#This Row],[WeekName]],LookUp!A:B,2)</f>
        <v>43619</v>
      </c>
      <c r="J8511" s="48">
        <f>MONTH(Table1[[#This Row],[DateTime]])</f>
        <v>6</v>
      </c>
    </row>
    <row r="8512" spans="1:10" x14ac:dyDescent="0.25">
      <c r="A8512" s="15" t="s">
        <v>41</v>
      </c>
      <c r="B8512" s="17">
        <v>43618</v>
      </c>
      <c r="C8512" s="18">
        <v>39</v>
      </c>
      <c r="D8512" s="18">
        <v>11</v>
      </c>
      <c r="E8512" s="18">
        <v>28</v>
      </c>
      <c r="F8512" s="9">
        <v>0</v>
      </c>
      <c r="G8512" s="24">
        <f>WEEKNUM(Table1[[#This Row],[DateTime]])</f>
        <v>23</v>
      </c>
      <c r="H8512" s="24">
        <f>Table1[[#This Row],[Week]]+7</f>
        <v>30</v>
      </c>
      <c r="I8512" s="32">
        <f>VLOOKUP(Table1[[#This Row],[WeekName]],LookUp!A:B,2)</f>
        <v>43619</v>
      </c>
      <c r="J8512" s="48">
        <f>MONTH(Table1[[#This Row],[DateTime]])</f>
        <v>6</v>
      </c>
    </row>
    <row r="8513" spans="1:10" x14ac:dyDescent="0.25">
      <c r="A8513" s="15" t="s">
        <v>42</v>
      </c>
      <c r="B8513" s="17">
        <v>43618</v>
      </c>
      <c r="C8513" s="18">
        <v>190</v>
      </c>
      <c r="D8513" s="18">
        <v>18</v>
      </c>
      <c r="E8513" s="18">
        <v>172</v>
      </c>
      <c r="F8513" s="9">
        <v>0</v>
      </c>
      <c r="G8513" s="24">
        <f>WEEKNUM(Table1[[#This Row],[DateTime]])</f>
        <v>23</v>
      </c>
      <c r="H8513" s="24">
        <f>Table1[[#This Row],[Week]]+7</f>
        <v>30</v>
      </c>
      <c r="I8513" s="32">
        <f>VLOOKUP(Table1[[#This Row],[WeekName]],LookUp!A:B,2)</f>
        <v>43619</v>
      </c>
      <c r="J8513" s="48">
        <f>MONTH(Table1[[#This Row],[DateTime]])</f>
        <v>6</v>
      </c>
    </row>
    <row r="8514" spans="1:10" x14ac:dyDescent="0.25">
      <c r="A8514" s="15" t="s">
        <v>14</v>
      </c>
      <c r="B8514" s="17">
        <v>43618</v>
      </c>
      <c r="C8514" s="18">
        <v>13</v>
      </c>
      <c r="D8514" s="18">
        <v>0</v>
      </c>
      <c r="E8514" s="18">
        <v>13</v>
      </c>
      <c r="F8514" s="9">
        <v>0</v>
      </c>
      <c r="G8514" s="24">
        <f>WEEKNUM(Table1[[#This Row],[DateTime]])</f>
        <v>23</v>
      </c>
      <c r="H8514" s="24">
        <f>Table1[[#This Row],[Week]]+7</f>
        <v>30</v>
      </c>
      <c r="I8514" s="32">
        <f>VLOOKUP(Table1[[#This Row],[WeekName]],LookUp!A:B,2)</f>
        <v>43619</v>
      </c>
      <c r="J8514" s="48">
        <f>MONTH(Table1[[#This Row],[DateTime]])</f>
        <v>6</v>
      </c>
    </row>
    <row r="8515" spans="1:10" x14ac:dyDescent="0.25">
      <c r="A8515" s="15" t="s">
        <v>48</v>
      </c>
      <c r="B8515" s="17">
        <v>43618</v>
      </c>
      <c r="C8515" s="18">
        <v>13</v>
      </c>
      <c r="D8515" s="18">
        <v>0</v>
      </c>
      <c r="E8515" s="18">
        <v>13</v>
      </c>
      <c r="F8515" s="9">
        <v>0</v>
      </c>
      <c r="G8515" s="24">
        <f>WEEKNUM(Table1[[#This Row],[DateTime]])</f>
        <v>23</v>
      </c>
      <c r="H8515" s="24">
        <f>Table1[[#This Row],[Week]]+7</f>
        <v>30</v>
      </c>
      <c r="I8515" s="32">
        <f>VLOOKUP(Table1[[#This Row],[WeekName]],LookUp!A:B,2)</f>
        <v>43619</v>
      </c>
      <c r="J8515" s="48">
        <f>MONTH(Table1[[#This Row],[DateTime]])</f>
        <v>6</v>
      </c>
    </row>
    <row r="8516" spans="1:10" x14ac:dyDescent="0.25">
      <c r="A8516" s="15" t="s">
        <v>23</v>
      </c>
      <c r="B8516" s="17">
        <v>43618</v>
      </c>
      <c r="C8516" s="18">
        <v>20</v>
      </c>
      <c r="D8516" s="18">
        <v>0</v>
      </c>
      <c r="E8516" s="18">
        <v>20</v>
      </c>
      <c r="F8516" s="9">
        <v>0</v>
      </c>
      <c r="G8516" s="24">
        <f>WEEKNUM(Table1[[#This Row],[DateTime]])</f>
        <v>23</v>
      </c>
      <c r="H8516" s="24">
        <f>Table1[[#This Row],[Week]]+7</f>
        <v>30</v>
      </c>
      <c r="I8516" s="32">
        <f>VLOOKUP(Table1[[#This Row],[WeekName]],LookUp!A:B,2)</f>
        <v>43619</v>
      </c>
      <c r="J8516" s="48">
        <f>MONTH(Table1[[#This Row],[DateTime]])</f>
        <v>6</v>
      </c>
    </row>
    <row r="8517" spans="1:10" x14ac:dyDescent="0.25">
      <c r="A8517" s="15" t="s">
        <v>17</v>
      </c>
      <c r="B8517" s="17">
        <v>43618</v>
      </c>
      <c r="C8517" s="18">
        <v>20</v>
      </c>
      <c r="D8517" s="18">
        <v>0</v>
      </c>
      <c r="E8517" s="18">
        <v>20</v>
      </c>
      <c r="F8517" s="9">
        <v>0</v>
      </c>
      <c r="G8517" s="24">
        <f>WEEKNUM(Table1[[#This Row],[DateTime]])</f>
        <v>23</v>
      </c>
      <c r="H8517" s="24">
        <f>Table1[[#This Row],[Week]]+7</f>
        <v>30</v>
      </c>
      <c r="I8517" s="32">
        <f>VLOOKUP(Table1[[#This Row],[WeekName]],LookUp!A:B,2)</f>
        <v>43619</v>
      </c>
      <c r="J8517" s="48">
        <f>MONTH(Table1[[#This Row],[DateTime]])</f>
        <v>6</v>
      </c>
    </row>
    <row r="8518" spans="1:10" x14ac:dyDescent="0.25">
      <c r="A8518" s="15" t="s">
        <v>18</v>
      </c>
      <c r="B8518" s="17">
        <v>43618</v>
      </c>
      <c r="C8518" s="18">
        <v>18</v>
      </c>
      <c r="D8518" s="18">
        <v>1</v>
      </c>
      <c r="E8518" s="18">
        <v>17</v>
      </c>
      <c r="F8518" s="9">
        <v>0</v>
      </c>
      <c r="G8518" s="24">
        <f>WEEKNUM(Table1[[#This Row],[DateTime]])</f>
        <v>23</v>
      </c>
      <c r="H8518" s="24">
        <f>Table1[[#This Row],[Week]]+7</f>
        <v>30</v>
      </c>
      <c r="I8518" s="32">
        <f>VLOOKUP(Table1[[#This Row],[WeekName]],LookUp!A:B,2)</f>
        <v>43619</v>
      </c>
      <c r="J8518" s="48">
        <f>MONTH(Table1[[#This Row],[DateTime]])</f>
        <v>6</v>
      </c>
    </row>
    <row r="8519" spans="1:10" x14ac:dyDescent="0.25">
      <c r="A8519" s="15" t="s">
        <v>21</v>
      </c>
      <c r="B8519" s="17">
        <v>43618</v>
      </c>
      <c r="C8519" s="18">
        <v>2</v>
      </c>
      <c r="D8519" s="18">
        <v>0</v>
      </c>
      <c r="E8519" s="18">
        <v>2</v>
      </c>
      <c r="F8519" s="9">
        <v>0</v>
      </c>
      <c r="G8519" s="24">
        <f>WEEKNUM(Table1[[#This Row],[DateTime]])</f>
        <v>23</v>
      </c>
      <c r="H8519" s="24">
        <f>Table1[[#This Row],[Week]]+7</f>
        <v>30</v>
      </c>
      <c r="I8519" s="32">
        <f>VLOOKUP(Table1[[#This Row],[WeekName]],LookUp!A:B,2)</f>
        <v>43619</v>
      </c>
      <c r="J8519" s="48">
        <f>MONTH(Table1[[#This Row],[DateTime]])</f>
        <v>6</v>
      </c>
    </row>
    <row r="8520" spans="1:10" x14ac:dyDescent="0.25">
      <c r="A8520" s="15" t="s">
        <v>22</v>
      </c>
      <c r="B8520" s="17">
        <v>43618</v>
      </c>
      <c r="C8520" s="18">
        <v>1</v>
      </c>
      <c r="D8520" s="18">
        <v>0</v>
      </c>
      <c r="E8520" s="18">
        <v>1</v>
      </c>
      <c r="F8520" s="9">
        <v>0</v>
      </c>
      <c r="G8520" s="24">
        <f>WEEKNUM(Table1[[#This Row],[DateTime]])</f>
        <v>23</v>
      </c>
      <c r="H8520" s="24">
        <f>Table1[[#This Row],[Week]]+7</f>
        <v>30</v>
      </c>
      <c r="I8520" s="32">
        <f>VLOOKUP(Table1[[#This Row],[WeekName]],LookUp!A:B,2)</f>
        <v>43619</v>
      </c>
      <c r="J8520" s="48">
        <f>MONTH(Table1[[#This Row],[DateTime]])</f>
        <v>6</v>
      </c>
    </row>
    <row r="8521" spans="1:10" x14ac:dyDescent="0.25">
      <c r="A8521" s="15" t="s">
        <v>25</v>
      </c>
      <c r="B8521" s="17">
        <v>43618</v>
      </c>
      <c r="C8521" s="18">
        <v>20</v>
      </c>
      <c r="D8521" s="18">
        <v>0</v>
      </c>
      <c r="E8521" s="18">
        <v>20</v>
      </c>
      <c r="F8521" s="9">
        <v>0</v>
      </c>
      <c r="G8521" s="24">
        <f>WEEKNUM(Table1[[#This Row],[DateTime]])</f>
        <v>23</v>
      </c>
      <c r="H8521" s="24">
        <f>Table1[[#This Row],[Week]]+7</f>
        <v>30</v>
      </c>
      <c r="I8521" s="32">
        <f>VLOOKUP(Table1[[#This Row],[WeekName]],LookUp!A:B,2)</f>
        <v>43619</v>
      </c>
      <c r="J8521" s="48">
        <f>MONTH(Table1[[#This Row],[DateTime]])</f>
        <v>6</v>
      </c>
    </row>
    <row r="8522" spans="1:10" x14ac:dyDescent="0.25">
      <c r="A8522" s="15" t="s">
        <v>26</v>
      </c>
      <c r="B8522" s="17">
        <v>43618</v>
      </c>
      <c r="C8522" s="18">
        <v>21</v>
      </c>
      <c r="D8522" s="18">
        <v>1</v>
      </c>
      <c r="E8522" s="18">
        <v>20</v>
      </c>
      <c r="F8522" s="9">
        <v>0</v>
      </c>
      <c r="G8522" s="24">
        <f>WEEKNUM(Table1[[#This Row],[DateTime]])</f>
        <v>23</v>
      </c>
      <c r="H8522" s="24">
        <f>Table1[[#This Row],[Week]]+7</f>
        <v>30</v>
      </c>
      <c r="I8522" s="32">
        <f>VLOOKUP(Table1[[#This Row],[WeekName]],LookUp!A:B,2)</f>
        <v>43619</v>
      </c>
      <c r="J8522" s="48">
        <f>MONTH(Table1[[#This Row],[DateTime]])</f>
        <v>6</v>
      </c>
    </row>
    <row r="8523" spans="1:10" x14ac:dyDescent="0.25">
      <c r="A8523" s="15" t="s">
        <v>27</v>
      </c>
      <c r="B8523" s="17">
        <v>43618</v>
      </c>
      <c r="C8523" s="18">
        <v>80</v>
      </c>
      <c r="D8523" s="18">
        <v>0</v>
      </c>
      <c r="E8523" s="18">
        <v>80</v>
      </c>
      <c r="F8523" s="9">
        <v>0</v>
      </c>
      <c r="G8523" s="24">
        <f>WEEKNUM(Table1[[#This Row],[DateTime]])</f>
        <v>23</v>
      </c>
      <c r="H8523" s="24">
        <f>Table1[[#This Row],[Week]]+7</f>
        <v>30</v>
      </c>
      <c r="I8523" s="32">
        <f>VLOOKUP(Table1[[#This Row],[WeekName]],LookUp!A:B,2)</f>
        <v>43619</v>
      </c>
      <c r="J8523" s="48">
        <f>MONTH(Table1[[#This Row],[DateTime]])</f>
        <v>6</v>
      </c>
    </row>
    <row r="8524" spans="1:10" x14ac:dyDescent="0.25">
      <c r="A8524" s="15" t="s">
        <v>34</v>
      </c>
      <c r="B8524" s="17">
        <v>43618</v>
      </c>
      <c r="C8524" s="18">
        <v>6</v>
      </c>
      <c r="D8524" s="18">
        <v>0</v>
      </c>
      <c r="E8524" s="18">
        <v>6</v>
      </c>
      <c r="F8524" s="9">
        <v>0</v>
      </c>
      <c r="G8524" s="24">
        <f>WEEKNUM(Table1[[#This Row],[DateTime]])</f>
        <v>23</v>
      </c>
      <c r="H8524" s="24">
        <f>Table1[[#This Row],[Week]]+7</f>
        <v>30</v>
      </c>
      <c r="I8524" s="32">
        <f>VLOOKUP(Table1[[#This Row],[WeekName]],LookUp!A:B,2)</f>
        <v>43619</v>
      </c>
      <c r="J8524" s="48">
        <f>MONTH(Table1[[#This Row],[DateTime]])</f>
        <v>6</v>
      </c>
    </row>
    <row r="8525" spans="1:10" x14ac:dyDescent="0.25">
      <c r="A8525" s="15" t="s">
        <v>35</v>
      </c>
      <c r="B8525" s="17">
        <v>43618</v>
      </c>
      <c r="C8525" s="18">
        <v>27</v>
      </c>
      <c r="D8525" s="18">
        <v>0</v>
      </c>
      <c r="E8525" s="18">
        <v>27</v>
      </c>
      <c r="F8525" s="9">
        <v>0</v>
      </c>
      <c r="G8525" s="24">
        <f>WEEKNUM(Table1[[#This Row],[DateTime]])</f>
        <v>23</v>
      </c>
      <c r="H8525" s="24">
        <f>Table1[[#This Row],[Week]]+7</f>
        <v>30</v>
      </c>
      <c r="I8525" s="32">
        <f>VLOOKUP(Table1[[#This Row],[WeekName]],LookUp!A:B,2)</f>
        <v>43619</v>
      </c>
      <c r="J8525" s="48">
        <f>MONTH(Table1[[#This Row],[DateTime]])</f>
        <v>6</v>
      </c>
    </row>
    <row r="8526" spans="1:10" x14ac:dyDescent="0.25">
      <c r="A8526" s="15" t="s">
        <v>28</v>
      </c>
      <c r="B8526" s="17">
        <v>43618</v>
      </c>
      <c r="C8526" s="18">
        <v>5</v>
      </c>
      <c r="D8526" s="18">
        <v>0</v>
      </c>
      <c r="E8526" s="18">
        <v>5</v>
      </c>
      <c r="F8526" s="9">
        <v>0</v>
      </c>
      <c r="G8526" s="24">
        <f>WEEKNUM(Table1[[#This Row],[DateTime]])</f>
        <v>23</v>
      </c>
      <c r="H8526" s="24">
        <f>Table1[[#This Row],[Week]]+7</f>
        <v>30</v>
      </c>
      <c r="I8526" s="32">
        <f>VLOOKUP(Table1[[#This Row],[WeekName]],LookUp!A:B,2)</f>
        <v>43619</v>
      </c>
      <c r="J8526" s="48">
        <f>MONTH(Table1[[#This Row],[DateTime]])</f>
        <v>6</v>
      </c>
    </row>
    <row r="8527" spans="1:10" x14ac:dyDescent="0.25">
      <c r="A8527" s="15" t="s">
        <v>29</v>
      </c>
      <c r="B8527" s="17">
        <v>43618</v>
      </c>
      <c r="C8527" s="18">
        <v>2</v>
      </c>
      <c r="D8527" s="18">
        <v>0</v>
      </c>
      <c r="E8527" s="18">
        <v>2</v>
      </c>
      <c r="F8527" s="9">
        <v>0</v>
      </c>
      <c r="G8527" s="24">
        <f>WEEKNUM(Table1[[#This Row],[DateTime]])</f>
        <v>23</v>
      </c>
      <c r="H8527" s="24">
        <f>Table1[[#This Row],[Week]]+7</f>
        <v>30</v>
      </c>
      <c r="I8527" s="32">
        <f>VLOOKUP(Table1[[#This Row],[WeekName]],LookUp!A:B,2)</f>
        <v>43619</v>
      </c>
      <c r="J8527" s="48">
        <f>MONTH(Table1[[#This Row],[DateTime]])</f>
        <v>6</v>
      </c>
    </row>
    <row r="8528" spans="1:10" x14ac:dyDescent="0.25">
      <c r="A8528" s="15" t="s">
        <v>30</v>
      </c>
      <c r="B8528" s="17">
        <v>43618</v>
      </c>
      <c r="C8528" s="18">
        <v>2</v>
      </c>
      <c r="D8528" s="18">
        <v>0</v>
      </c>
      <c r="E8528" s="18">
        <v>2</v>
      </c>
      <c r="F8528" s="9">
        <v>0</v>
      </c>
      <c r="G8528" s="24">
        <f>WEEKNUM(Table1[[#This Row],[DateTime]])</f>
        <v>23</v>
      </c>
      <c r="H8528" s="24">
        <f>Table1[[#This Row],[Week]]+7</f>
        <v>30</v>
      </c>
      <c r="I8528" s="32">
        <f>VLOOKUP(Table1[[#This Row],[WeekName]],LookUp!A:B,2)</f>
        <v>43619</v>
      </c>
      <c r="J8528" s="48">
        <f>MONTH(Table1[[#This Row],[DateTime]])</f>
        <v>6</v>
      </c>
    </row>
    <row r="8529" spans="1:10" x14ac:dyDescent="0.25">
      <c r="A8529" s="15" t="s">
        <v>31</v>
      </c>
      <c r="B8529" s="17">
        <v>43618</v>
      </c>
      <c r="C8529" s="18">
        <v>3</v>
      </c>
      <c r="D8529" s="18">
        <v>0</v>
      </c>
      <c r="E8529" s="18">
        <v>3</v>
      </c>
      <c r="F8529" s="9">
        <v>0</v>
      </c>
      <c r="G8529" s="24">
        <f>WEEKNUM(Table1[[#This Row],[DateTime]])</f>
        <v>23</v>
      </c>
      <c r="H8529" s="24">
        <f>Table1[[#This Row],[Week]]+7</f>
        <v>30</v>
      </c>
      <c r="I8529" s="32">
        <f>VLOOKUP(Table1[[#This Row],[WeekName]],LookUp!A:B,2)</f>
        <v>43619</v>
      </c>
      <c r="J8529" s="48">
        <f>MONTH(Table1[[#This Row],[DateTime]])</f>
        <v>6</v>
      </c>
    </row>
    <row r="8530" spans="1:10" x14ac:dyDescent="0.25">
      <c r="A8530" s="15" t="s">
        <v>32</v>
      </c>
      <c r="B8530" s="17">
        <v>43618</v>
      </c>
      <c r="C8530" s="18">
        <v>17</v>
      </c>
      <c r="D8530" s="18">
        <v>2</v>
      </c>
      <c r="E8530" s="18">
        <v>15</v>
      </c>
      <c r="F8530" s="9">
        <v>0</v>
      </c>
      <c r="G8530" s="24">
        <f>WEEKNUM(Table1[[#This Row],[DateTime]])</f>
        <v>23</v>
      </c>
      <c r="H8530" s="24">
        <f>Table1[[#This Row],[Week]]+7</f>
        <v>30</v>
      </c>
      <c r="I8530" s="32">
        <f>VLOOKUP(Table1[[#This Row],[WeekName]],LookUp!A:B,2)</f>
        <v>43619</v>
      </c>
      <c r="J8530" s="48">
        <f>MONTH(Table1[[#This Row],[DateTime]])</f>
        <v>6</v>
      </c>
    </row>
    <row r="8531" spans="1:10" x14ac:dyDescent="0.25">
      <c r="A8531" s="15" t="s">
        <v>33</v>
      </c>
      <c r="B8531" s="17">
        <v>43618</v>
      </c>
      <c r="C8531" s="18">
        <v>8</v>
      </c>
      <c r="D8531" s="18">
        <v>1</v>
      </c>
      <c r="E8531" s="18">
        <v>7</v>
      </c>
      <c r="F8531" s="9">
        <v>0</v>
      </c>
      <c r="G8531" s="24">
        <f>WEEKNUM(Table1[[#This Row],[DateTime]])</f>
        <v>23</v>
      </c>
      <c r="H8531" s="24">
        <f>Table1[[#This Row],[Week]]+7</f>
        <v>30</v>
      </c>
      <c r="I8531" s="32">
        <f>VLOOKUP(Table1[[#This Row],[WeekName]],LookUp!A:B,2)</f>
        <v>43619</v>
      </c>
      <c r="J8531" s="48">
        <f>MONTH(Table1[[#This Row],[DateTime]])</f>
        <v>6</v>
      </c>
    </row>
    <row r="8532" spans="1:10" x14ac:dyDescent="0.25">
      <c r="A8532" s="15" t="s">
        <v>36</v>
      </c>
      <c r="B8532" s="17">
        <v>43618</v>
      </c>
      <c r="C8532" s="18">
        <v>27</v>
      </c>
      <c r="D8532" s="18">
        <v>0</v>
      </c>
      <c r="E8532" s="18">
        <v>27</v>
      </c>
      <c r="F8532" s="9">
        <v>0</v>
      </c>
      <c r="G8532" s="24">
        <f>WEEKNUM(Table1[[#This Row],[DateTime]])</f>
        <v>23</v>
      </c>
      <c r="H8532" s="24">
        <f>Table1[[#This Row],[Week]]+7</f>
        <v>30</v>
      </c>
      <c r="I8532" s="32">
        <f>VLOOKUP(Table1[[#This Row],[WeekName]],LookUp!A:B,2)</f>
        <v>43619</v>
      </c>
      <c r="J8532" s="48">
        <f>MONTH(Table1[[#This Row],[DateTime]])</f>
        <v>6</v>
      </c>
    </row>
    <row r="8533" spans="1:10" x14ac:dyDescent="0.25">
      <c r="A8533" s="15" t="s">
        <v>37</v>
      </c>
      <c r="B8533" s="17">
        <v>43618</v>
      </c>
      <c r="C8533" s="18">
        <v>11</v>
      </c>
      <c r="D8533" s="18">
        <v>1</v>
      </c>
      <c r="E8533" s="18">
        <v>10</v>
      </c>
      <c r="F8533" s="9">
        <v>0</v>
      </c>
      <c r="G8533" s="24">
        <f>WEEKNUM(Table1[[#This Row],[DateTime]])</f>
        <v>23</v>
      </c>
      <c r="H8533" s="24">
        <f>Table1[[#This Row],[Week]]+7</f>
        <v>30</v>
      </c>
      <c r="I8533" s="32">
        <f>VLOOKUP(Table1[[#This Row],[WeekName]],LookUp!A:B,2)</f>
        <v>43619</v>
      </c>
      <c r="J8533" s="48">
        <f>MONTH(Table1[[#This Row],[DateTime]])</f>
        <v>6</v>
      </c>
    </row>
    <row r="8534" spans="1:10" x14ac:dyDescent="0.25">
      <c r="A8534" s="15" t="s">
        <v>38</v>
      </c>
      <c r="B8534" s="17">
        <v>43618</v>
      </c>
      <c r="C8534" s="18">
        <v>8</v>
      </c>
      <c r="D8534" s="18">
        <v>6</v>
      </c>
      <c r="E8534" s="18">
        <v>2</v>
      </c>
      <c r="F8534" s="9">
        <v>0</v>
      </c>
      <c r="G8534" s="24">
        <f>WEEKNUM(Table1[[#This Row],[DateTime]])</f>
        <v>23</v>
      </c>
      <c r="H8534" s="24">
        <f>Table1[[#This Row],[Week]]+7</f>
        <v>30</v>
      </c>
      <c r="I8534" s="32">
        <f>VLOOKUP(Table1[[#This Row],[WeekName]],LookUp!A:B,2)</f>
        <v>43619</v>
      </c>
      <c r="J8534" s="48">
        <f>MONTH(Table1[[#This Row],[DateTime]])</f>
        <v>6</v>
      </c>
    </row>
    <row r="8535" spans="1:10" x14ac:dyDescent="0.25">
      <c r="A8535" s="15" t="s">
        <v>39</v>
      </c>
      <c r="B8535" s="17">
        <v>43618</v>
      </c>
      <c r="C8535" s="18">
        <v>2</v>
      </c>
      <c r="D8535" s="18">
        <v>0</v>
      </c>
      <c r="E8535" s="18">
        <v>2</v>
      </c>
      <c r="F8535" s="9">
        <v>0</v>
      </c>
      <c r="G8535" s="24">
        <f>WEEKNUM(Table1[[#This Row],[DateTime]])</f>
        <v>23</v>
      </c>
      <c r="H8535" s="24">
        <f>Table1[[#This Row],[Week]]+7</f>
        <v>30</v>
      </c>
      <c r="I8535" s="32">
        <f>VLOOKUP(Table1[[#This Row],[WeekName]],LookUp!A:B,2)</f>
        <v>43619</v>
      </c>
      <c r="J8535" s="48">
        <f>MONTH(Table1[[#This Row],[DateTime]])</f>
        <v>6</v>
      </c>
    </row>
    <row r="8536" spans="1:10" x14ac:dyDescent="0.25">
      <c r="A8536" s="15" t="s">
        <v>40</v>
      </c>
      <c r="B8536" s="17">
        <v>43618</v>
      </c>
      <c r="C8536" s="18">
        <v>1</v>
      </c>
      <c r="D8536" s="18">
        <v>0</v>
      </c>
      <c r="E8536" s="18">
        <v>0</v>
      </c>
      <c r="F8536" s="9">
        <v>0</v>
      </c>
      <c r="G8536" s="24">
        <f>WEEKNUM(Table1[[#This Row],[DateTime]])</f>
        <v>23</v>
      </c>
      <c r="H8536" s="24">
        <f>Table1[[#This Row],[Week]]+7</f>
        <v>30</v>
      </c>
      <c r="I8536" s="32">
        <f>VLOOKUP(Table1[[#This Row],[WeekName]],LookUp!A:B,2)</f>
        <v>43619</v>
      </c>
      <c r="J8536" s="48">
        <f>MONTH(Table1[[#This Row],[DateTime]])</f>
        <v>6</v>
      </c>
    </row>
    <row r="8537" spans="1:10" x14ac:dyDescent="0.25">
      <c r="A8537" s="15" t="s">
        <v>43</v>
      </c>
      <c r="B8537" s="17">
        <v>43618</v>
      </c>
      <c r="C8537" s="18">
        <v>62</v>
      </c>
      <c r="D8537" s="18">
        <v>0</v>
      </c>
      <c r="E8537" s="18">
        <v>0</v>
      </c>
      <c r="F8537" s="9">
        <v>62</v>
      </c>
      <c r="G8537" s="24">
        <f>WEEKNUM(Table1[[#This Row],[DateTime]])</f>
        <v>23</v>
      </c>
      <c r="H8537" s="24">
        <f>Table1[[#This Row],[Week]]+7</f>
        <v>30</v>
      </c>
      <c r="I8537" s="32">
        <f>VLOOKUP(Table1[[#This Row],[WeekName]],LookUp!A:B,2)</f>
        <v>43619</v>
      </c>
      <c r="J8537" s="48">
        <f>MONTH(Table1[[#This Row],[DateTime]])</f>
        <v>6</v>
      </c>
    </row>
    <row r="8538" spans="1:10" x14ac:dyDescent="0.25">
      <c r="A8538" s="15" t="s">
        <v>6</v>
      </c>
      <c r="B8538" s="17">
        <v>43619</v>
      </c>
      <c r="C8538" s="18">
        <v>4554</v>
      </c>
      <c r="D8538" s="18">
        <v>0</v>
      </c>
      <c r="E8538" s="18">
        <v>4522</v>
      </c>
      <c r="F8538" s="9">
        <v>32</v>
      </c>
      <c r="G8538" s="24">
        <f>WEEKNUM(Table1[[#This Row],[DateTime]])</f>
        <v>23</v>
      </c>
      <c r="H8538" s="24">
        <f>Table1[[#This Row],[Week]]+7</f>
        <v>30</v>
      </c>
      <c r="I8538" s="32">
        <f>VLOOKUP(Table1[[#This Row],[WeekName]],LookUp!A:B,2)</f>
        <v>43619</v>
      </c>
      <c r="J8538" s="48">
        <f>MONTH(Table1[[#This Row],[DateTime]])</f>
        <v>6</v>
      </c>
    </row>
    <row r="8539" spans="1:10" x14ac:dyDescent="0.25">
      <c r="A8539" s="15" t="s">
        <v>13</v>
      </c>
      <c r="B8539" s="17">
        <v>43619</v>
      </c>
      <c r="C8539" s="18">
        <v>4522</v>
      </c>
      <c r="D8539" s="18">
        <v>110</v>
      </c>
      <c r="E8539" s="18">
        <v>4379</v>
      </c>
      <c r="F8539" s="9">
        <v>33</v>
      </c>
      <c r="G8539" s="24">
        <f>WEEKNUM(Table1[[#This Row],[DateTime]])</f>
        <v>23</v>
      </c>
      <c r="H8539" s="24">
        <f>Table1[[#This Row],[Week]]+7</f>
        <v>30</v>
      </c>
      <c r="I8539" s="32">
        <f>VLOOKUP(Table1[[#This Row],[WeekName]],LookUp!A:B,2)</f>
        <v>43619</v>
      </c>
      <c r="J8539" s="48">
        <f>MONTH(Table1[[#This Row],[DateTime]])</f>
        <v>6</v>
      </c>
    </row>
    <row r="8540" spans="1:10" x14ac:dyDescent="0.25">
      <c r="A8540" s="15" t="s">
        <v>7</v>
      </c>
      <c r="B8540" s="17">
        <v>43619</v>
      </c>
      <c r="C8540" s="18">
        <v>12</v>
      </c>
      <c r="D8540" s="18">
        <v>1</v>
      </c>
      <c r="E8540" s="18">
        <v>11</v>
      </c>
      <c r="F8540" s="9">
        <v>0</v>
      </c>
      <c r="G8540" s="24">
        <f>WEEKNUM(Table1[[#This Row],[DateTime]])</f>
        <v>23</v>
      </c>
      <c r="H8540" s="24">
        <f>Table1[[#This Row],[Week]]+7</f>
        <v>30</v>
      </c>
      <c r="I8540" s="32">
        <f>VLOOKUP(Table1[[#This Row],[WeekName]],LookUp!A:B,2)</f>
        <v>43619</v>
      </c>
      <c r="J8540" s="48">
        <f>MONTH(Table1[[#This Row],[DateTime]])</f>
        <v>6</v>
      </c>
    </row>
    <row r="8541" spans="1:10" x14ac:dyDescent="0.25">
      <c r="A8541" s="15" t="s">
        <v>8</v>
      </c>
      <c r="B8541" s="17">
        <v>43619</v>
      </c>
      <c r="C8541" s="18">
        <v>63</v>
      </c>
      <c r="D8541" s="18">
        <v>8</v>
      </c>
      <c r="E8541" s="18">
        <v>55</v>
      </c>
      <c r="F8541" s="9">
        <v>0</v>
      </c>
      <c r="G8541" s="24">
        <f>WEEKNUM(Table1[[#This Row],[DateTime]])</f>
        <v>23</v>
      </c>
      <c r="H8541" s="24">
        <f>Table1[[#This Row],[Week]]+7</f>
        <v>30</v>
      </c>
      <c r="I8541" s="32">
        <f>VLOOKUP(Table1[[#This Row],[WeekName]],LookUp!A:B,2)</f>
        <v>43619</v>
      </c>
      <c r="J8541" s="48">
        <f>MONTH(Table1[[#This Row],[DateTime]])</f>
        <v>6</v>
      </c>
    </row>
    <row r="8542" spans="1:10" x14ac:dyDescent="0.25">
      <c r="A8542" s="15" t="s">
        <v>9</v>
      </c>
      <c r="B8542" s="17">
        <v>43619</v>
      </c>
      <c r="C8542" s="18">
        <v>43</v>
      </c>
      <c r="D8542" s="18">
        <v>3</v>
      </c>
      <c r="E8542" s="18">
        <v>40</v>
      </c>
      <c r="F8542" s="9">
        <v>0</v>
      </c>
      <c r="G8542" s="24">
        <f>WEEKNUM(Table1[[#This Row],[DateTime]])</f>
        <v>23</v>
      </c>
      <c r="H8542" s="24">
        <f>Table1[[#This Row],[Week]]+7</f>
        <v>30</v>
      </c>
      <c r="I8542" s="32">
        <f>VLOOKUP(Table1[[#This Row],[WeekName]],LookUp!A:B,2)</f>
        <v>43619</v>
      </c>
      <c r="J8542" s="48">
        <f>MONTH(Table1[[#This Row],[DateTime]])</f>
        <v>6</v>
      </c>
    </row>
    <row r="8543" spans="1:10" x14ac:dyDescent="0.25">
      <c r="A8543" s="15" t="s">
        <v>10</v>
      </c>
      <c r="B8543" s="17">
        <v>43619</v>
      </c>
      <c r="C8543" s="18">
        <v>2</v>
      </c>
      <c r="D8543" s="18">
        <v>1</v>
      </c>
      <c r="E8543" s="18">
        <v>1</v>
      </c>
      <c r="F8543" s="9">
        <v>0</v>
      </c>
      <c r="G8543" s="24">
        <f>WEEKNUM(Table1[[#This Row],[DateTime]])</f>
        <v>23</v>
      </c>
      <c r="H8543" s="24">
        <f>Table1[[#This Row],[Week]]+7</f>
        <v>30</v>
      </c>
      <c r="I8543" s="32">
        <f>VLOOKUP(Table1[[#This Row],[WeekName]],LookUp!A:B,2)</f>
        <v>43619</v>
      </c>
      <c r="J8543" s="48">
        <f>MONTH(Table1[[#This Row],[DateTime]])</f>
        <v>6</v>
      </c>
    </row>
    <row r="8544" spans="1:10" x14ac:dyDescent="0.25">
      <c r="A8544" s="15" t="s">
        <v>11</v>
      </c>
      <c r="B8544" s="17">
        <v>43619</v>
      </c>
      <c r="C8544" s="18">
        <v>13</v>
      </c>
      <c r="D8544" s="18">
        <v>1</v>
      </c>
      <c r="E8544" s="18">
        <v>12</v>
      </c>
      <c r="F8544" s="9">
        <v>0</v>
      </c>
      <c r="G8544" s="24">
        <f>WEEKNUM(Table1[[#This Row],[DateTime]])</f>
        <v>23</v>
      </c>
      <c r="H8544" s="24">
        <f>Table1[[#This Row],[Week]]+7</f>
        <v>30</v>
      </c>
      <c r="I8544" s="32">
        <f>VLOOKUP(Table1[[#This Row],[WeekName]],LookUp!A:B,2)</f>
        <v>43619</v>
      </c>
      <c r="J8544" s="48">
        <f>MONTH(Table1[[#This Row],[DateTime]])</f>
        <v>6</v>
      </c>
    </row>
    <row r="8545" spans="1:10" x14ac:dyDescent="0.25">
      <c r="A8545" s="15" t="s">
        <v>12</v>
      </c>
      <c r="B8545" s="17">
        <v>43619</v>
      </c>
      <c r="C8545" s="18">
        <v>10</v>
      </c>
      <c r="D8545" s="18">
        <v>0</v>
      </c>
      <c r="E8545" s="18">
        <v>10</v>
      </c>
      <c r="F8545" s="9">
        <v>0</v>
      </c>
      <c r="G8545" s="24">
        <f>WEEKNUM(Table1[[#This Row],[DateTime]])</f>
        <v>23</v>
      </c>
      <c r="H8545" s="24">
        <f>Table1[[#This Row],[Week]]+7</f>
        <v>30</v>
      </c>
      <c r="I8545" s="32">
        <f>VLOOKUP(Table1[[#This Row],[WeekName]],LookUp!A:B,2)</f>
        <v>43619</v>
      </c>
      <c r="J8545" s="48">
        <f>MONTH(Table1[[#This Row],[DateTime]])</f>
        <v>6</v>
      </c>
    </row>
    <row r="8546" spans="1:10" x14ac:dyDescent="0.25">
      <c r="A8546" s="15" t="s">
        <v>41</v>
      </c>
      <c r="B8546" s="17">
        <v>43619</v>
      </c>
      <c r="C8546" s="18">
        <v>954</v>
      </c>
      <c r="D8546" s="18">
        <v>214</v>
      </c>
      <c r="E8546" s="18">
        <v>740</v>
      </c>
      <c r="F8546" s="9">
        <v>0</v>
      </c>
      <c r="G8546" s="24">
        <f>WEEKNUM(Table1[[#This Row],[DateTime]])</f>
        <v>23</v>
      </c>
      <c r="H8546" s="24">
        <f>Table1[[#This Row],[Week]]+7</f>
        <v>30</v>
      </c>
      <c r="I8546" s="32">
        <f>VLOOKUP(Table1[[#This Row],[WeekName]],LookUp!A:B,2)</f>
        <v>43619</v>
      </c>
      <c r="J8546" s="48">
        <f>MONTH(Table1[[#This Row],[DateTime]])</f>
        <v>6</v>
      </c>
    </row>
    <row r="8547" spans="1:10" x14ac:dyDescent="0.25">
      <c r="A8547" s="15" t="s">
        <v>42</v>
      </c>
      <c r="B8547" s="17">
        <v>43619</v>
      </c>
      <c r="C8547" s="18">
        <v>4376</v>
      </c>
      <c r="D8547" s="18">
        <v>267</v>
      </c>
      <c r="E8547" s="18">
        <v>4109</v>
      </c>
      <c r="F8547" s="9">
        <v>0</v>
      </c>
      <c r="G8547" s="24">
        <f>WEEKNUM(Table1[[#This Row],[DateTime]])</f>
        <v>23</v>
      </c>
      <c r="H8547" s="24">
        <f>Table1[[#This Row],[Week]]+7</f>
        <v>30</v>
      </c>
      <c r="I8547" s="32">
        <f>VLOOKUP(Table1[[#This Row],[WeekName]],LookUp!A:B,2)</f>
        <v>43619</v>
      </c>
      <c r="J8547" s="48">
        <f>MONTH(Table1[[#This Row],[DateTime]])</f>
        <v>6</v>
      </c>
    </row>
    <row r="8548" spans="1:10" x14ac:dyDescent="0.25">
      <c r="A8548" s="15" t="s">
        <v>14</v>
      </c>
      <c r="B8548" s="17">
        <v>43619</v>
      </c>
      <c r="C8548" s="18">
        <v>320</v>
      </c>
      <c r="D8548" s="18">
        <v>0</v>
      </c>
      <c r="E8548" s="18">
        <v>320</v>
      </c>
      <c r="F8548" s="9">
        <v>0</v>
      </c>
      <c r="G8548" s="24">
        <f>WEEKNUM(Table1[[#This Row],[DateTime]])</f>
        <v>23</v>
      </c>
      <c r="H8548" s="24">
        <f>Table1[[#This Row],[Week]]+7</f>
        <v>30</v>
      </c>
      <c r="I8548" s="32">
        <f>VLOOKUP(Table1[[#This Row],[WeekName]],LookUp!A:B,2)</f>
        <v>43619</v>
      </c>
      <c r="J8548" s="48">
        <f>MONTH(Table1[[#This Row],[DateTime]])</f>
        <v>6</v>
      </c>
    </row>
    <row r="8549" spans="1:10" x14ac:dyDescent="0.25">
      <c r="A8549" s="15" t="s">
        <v>48</v>
      </c>
      <c r="B8549" s="17">
        <v>43619</v>
      </c>
      <c r="C8549" s="18">
        <v>320</v>
      </c>
      <c r="D8549" s="18">
        <v>2</v>
      </c>
      <c r="E8549" s="18">
        <v>318</v>
      </c>
      <c r="F8549" s="9">
        <v>0</v>
      </c>
      <c r="G8549" s="24">
        <f>WEEKNUM(Table1[[#This Row],[DateTime]])</f>
        <v>23</v>
      </c>
      <c r="H8549" s="24">
        <f>Table1[[#This Row],[Week]]+7</f>
        <v>30</v>
      </c>
      <c r="I8549" s="32">
        <f>VLOOKUP(Table1[[#This Row],[WeekName]],LookUp!A:B,2)</f>
        <v>43619</v>
      </c>
      <c r="J8549" s="48">
        <f>MONTH(Table1[[#This Row],[DateTime]])</f>
        <v>6</v>
      </c>
    </row>
    <row r="8550" spans="1:10" x14ac:dyDescent="0.25">
      <c r="A8550" s="15" t="s">
        <v>23</v>
      </c>
      <c r="B8550" s="17">
        <v>43619</v>
      </c>
      <c r="C8550" s="18">
        <v>204</v>
      </c>
      <c r="D8550" s="18">
        <v>0</v>
      </c>
      <c r="E8550" s="18">
        <v>204</v>
      </c>
      <c r="F8550" s="9">
        <v>0</v>
      </c>
      <c r="G8550" s="24">
        <f>WEEKNUM(Table1[[#This Row],[DateTime]])</f>
        <v>23</v>
      </c>
      <c r="H8550" s="24">
        <f>Table1[[#This Row],[Week]]+7</f>
        <v>30</v>
      </c>
      <c r="I8550" s="32">
        <f>VLOOKUP(Table1[[#This Row],[WeekName]],LookUp!A:B,2)</f>
        <v>43619</v>
      </c>
      <c r="J8550" s="48">
        <f>MONTH(Table1[[#This Row],[DateTime]])</f>
        <v>6</v>
      </c>
    </row>
    <row r="8551" spans="1:10" x14ac:dyDescent="0.25">
      <c r="A8551" s="15" t="s">
        <v>24</v>
      </c>
      <c r="B8551" s="17">
        <v>43619</v>
      </c>
      <c r="C8551" s="18">
        <v>1</v>
      </c>
      <c r="D8551" s="18">
        <v>0</v>
      </c>
      <c r="E8551" s="18">
        <v>1</v>
      </c>
      <c r="F8551" s="9">
        <v>0</v>
      </c>
      <c r="G8551" s="24">
        <f>WEEKNUM(Table1[[#This Row],[DateTime]])</f>
        <v>23</v>
      </c>
      <c r="H8551" s="24">
        <f>Table1[[#This Row],[Week]]+7</f>
        <v>30</v>
      </c>
      <c r="I8551" s="32">
        <f>VLOOKUP(Table1[[#This Row],[WeekName]],LookUp!A:B,2)</f>
        <v>43619</v>
      </c>
      <c r="J8551" s="48">
        <f>MONTH(Table1[[#This Row],[DateTime]])</f>
        <v>6</v>
      </c>
    </row>
    <row r="8552" spans="1:10" x14ac:dyDescent="0.25">
      <c r="A8552" s="15" t="s">
        <v>17</v>
      </c>
      <c r="B8552" s="17">
        <v>43619</v>
      </c>
      <c r="C8552" s="18">
        <v>204</v>
      </c>
      <c r="D8552" s="18">
        <v>55</v>
      </c>
      <c r="E8552" s="18">
        <v>149</v>
      </c>
      <c r="F8552" s="9">
        <v>0</v>
      </c>
      <c r="G8552" s="24">
        <f>WEEKNUM(Table1[[#This Row],[DateTime]])</f>
        <v>23</v>
      </c>
      <c r="H8552" s="24">
        <f>Table1[[#This Row],[Week]]+7</f>
        <v>30</v>
      </c>
      <c r="I8552" s="32">
        <f>VLOOKUP(Table1[[#This Row],[WeekName]],LookUp!A:B,2)</f>
        <v>43619</v>
      </c>
      <c r="J8552" s="48">
        <f>MONTH(Table1[[#This Row],[DateTime]])</f>
        <v>6</v>
      </c>
    </row>
    <row r="8553" spans="1:10" x14ac:dyDescent="0.25">
      <c r="A8553" s="15" t="s">
        <v>18</v>
      </c>
      <c r="B8553" s="17">
        <v>43619</v>
      </c>
      <c r="C8553" s="18">
        <v>118</v>
      </c>
      <c r="D8553" s="18">
        <v>5</v>
      </c>
      <c r="E8553" s="18">
        <v>113</v>
      </c>
      <c r="F8553" s="9">
        <v>0</v>
      </c>
      <c r="G8553" s="24">
        <f>WEEKNUM(Table1[[#This Row],[DateTime]])</f>
        <v>23</v>
      </c>
      <c r="H8553" s="24">
        <f>Table1[[#This Row],[Week]]+7</f>
        <v>30</v>
      </c>
      <c r="I8553" s="32">
        <f>VLOOKUP(Table1[[#This Row],[WeekName]],LookUp!A:B,2)</f>
        <v>43619</v>
      </c>
      <c r="J8553" s="48">
        <f>MONTH(Table1[[#This Row],[DateTime]])</f>
        <v>6</v>
      </c>
    </row>
    <row r="8554" spans="1:10" x14ac:dyDescent="0.25">
      <c r="A8554" s="15" t="s">
        <v>21</v>
      </c>
      <c r="B8554" s="17">
        <v>43619</v>
      </c>
      <c r="C8554" s="18">
        <v>31</v>
      </c>
      <c r="D8554" s="18">
        <v>3</v>
      </c>
      <c r="E8554" s="18">
        <v>28</v>
      </c>
      <c r="F8554" s="9">
        <v>0</v>
      </c>
      <c r="G8554" s="24">
        <f>WEEKNUM(Table1[[#This Row],[DateTime]])</f>
        <v>23</v>
      </c>
      <c r="H8554" s="24">
        <f>Table1[[#This Row],[Week]]+7</f>
        <v>30</v>
      </c>
      <c r="I8554" s="32">
        <f>VLOOKUP(Table1[[#This Row],[WeekName]],LookUp!A:B,2)</f>
        <v>43619</v>
      </c>
      <c r="J8554" s="48">
        <f>MONTH(Table1[[#This Row],[DateTime]])</f>
        <v>6</v>
      </c>
    </row>
    <row r="8555" spans="1:10" x14ac:dyDescent="0.25">
      <c r="A8555" s="15" t="s">
        <v>22</v>
      </c>
      <c r="B8555" s="17">
        <v>43619</v>
      </c>
      <c r="C8555" s="18">
        <v>13</v>
      </c>
      <c r="D8555" s="18">
        <v>0</v>
      </c>
      <c r="E8555" s="18">
        <v>13</v>
      </c>
      <c r="F8555" s="9">
        <v>0</v>
      </c>
      <c r="G8555" s="24">
        <f>WEEKNUM(Table1[[#This Row],[DateTime]])</f>
        <v>23</v>
      </c>
      <c r="H8555" s="24">
        <f>Table1[[#This Row],[Week]]+7</f>
        <v>30</v>
      </c>
      <c r="I8555" s="32">
        <f>VLOOKUP(Table1[[#This Row],[WeekName]],LookUp!A:B,2)</f>
        <v>43619</v>
      </c>
      <c r="J8555" s="48">
        <f>MONTH(Table1[[#This Row],[DateTime]])</f>
        <v>6</v>
      </c>
    </row>
    <row r="8556" spans="1:10" x14ac:dyDescent="0.25">
      <c r="A8556" s="15" t="s">
        <v>25</v>
      </c>
      <c r="B8556" s="17">
        <v>43619</v>
      </c>
      <c r="C8556" s="18">
        <v>204</v>
      </c>
      <c r="D8556" s="18">
        <v>0</v>
      </c>
      <c r="E8556" s="18">
        <v>204</v>
      </c>
      <c r="F8556" s="9">
        <v>0</v>
      </c>
      <c r="G8556" s="24">
        <f>WEEKNUM(Table1[[#This Row],[DateTime]])</f>
        <v>23</v>
      </c>
      <c r="H8556" s="24">
        <f>Table1[[#This Row],[Week]]+7</f>
        <v>30</v>
      </c>
      <c r="I8556" s="32">
        <f>VLOOKUP(Table1[[#This Row],[WeekName]],LookUp!A:B,2)</f>
        <v>43619</v>
      </c>
      <c r="J8556" s="48">
        <f>MONTH(Table1[[#This Row],[DateTime]])</f>
        <v>6</v>
      </c>
    </row>
    <row r="8557" spans="1:10" x14ac:dyDescent="0.25">
      <c r="A8557" s="15" t="s">
        <v>26</v>
      </c>
      <c r="B8557" s="17">
        <v>43619</v>
      </c>
      <c r="C8557" s="18">
        <v>716</v>
      </c>
      <c r="D8557" s="18">
        <v>8</v>
      </c>
      <c r="E8557" s="18">
        <v>708</v>
      </c>
      <c r="F8557" s="9">
        <v>0</v>
      </c>
      <c r="G8557" s="24">
        <f>WEEKNUM(Table1[[#This Row],[DateTime]])</f>
        <v>23</v>
      </c>
      <c r="H8557" s="24">
        <f>Table1[[#This Row],[Week]]+7</f>
        <v>30</v>
      </c>
      <c r="I8557" s="32">
        <f>VLOOKUP(Table1[[#This Row],[WeekName]],LookUp!A:B,2)</f>
        <v>43619</v>
      </c>
      <c r="J8557" s="48">
        <f>MONTH(Table1[[#This Row],[DateTime]])</f>
        <v>6</v>
      </c>
    </row>
    <row r="8558" spans="1:10" x14ac:dyDescent="0.25">
      <c r="A8558" s="15" t="s">
        <v>27</v>
      </c>
      <c r="B8558" s="17">
        <v>43619</v>
      </c>
      <c r="C8558" s="18">
        <v>2189</v>
      </c>
      <c r="D8558" s="18">
        <v>15</v>
      </c>
      <c r="E8558" s="18">
        <v>2174</v>
      </c>
      <c r="F8558" s="9">
        <v>0</v>
      </c>
      <c r="G8558" s="24">
        <f>WEEKNUM(Table1[[#This Row],[DateTime]])</f>
        <v>23</v>
      </c>
      <c r="H8558" s="24">
        <f>Table1[[#This Row],[Week]]+7</f>
        <v>30</v>
      </c>
      <c r="I8558" s="32">
        <f>VLOOKUP(Table1[[#This Row],[WeekName]],LookUp!A:B,2)</f>
        <v>43619</v>
      </c>
      <c r="J8558" s="48">
        <f>MONTH(Table1[[#This Row],[DateTime]])</f>
        <v>6</v>
      </c>
    </row>
    <row r="8559" spans="1:10" x14ac:dyDescent="0.25">
      <c r="A8559" s="15" t="s">
        <v>34</v>
      </c>
      <c r="B8559" s="17">
        <v>43619</v>
      </c>
      <c r="C8559" s="18">
        <v>102</v>
      </c>
      <c r="D8559" s="18">
        <v>15</v>
      </c>
      <c r="E8559" s="18">
        <v>87</v>
      </c>
      <c r="F8559" s="9">
        <v>0</v>
      </c>
      <c r="G8559" s="24">
        <f>WEEKNUM(Table1[[#This Row],[DateTime]])</f>
        <v>23</v>
      </c>
      <c r="H8559" s="24">
        <f>Table1[[#This Row],[Week]]+7</f>
        <v>30</v>
      </c>
      <c r="I8559" s="32">
        <f>VLOOKUP(Table1[[#This Row],[WeekName]],LookUp!A:B,2)</f>
        <v>43619</v>
      </c>
      <c r="J8559" s="48">
        <f>MONTH(Table1[[#This Row],[DateTime]])</f>
        <v>6</v>
      </c>
    </row>
    <row r="8560" spans="1:10" x14ac:dyDescent="0.25">
      <c r="A8560" s="15" t="s">
        <v>35</v>
      </c>
      <c r="B8560" s="17">
        <v>43619</v>
      </c>
      <c r="C8560" s="18">
        <v>538</v>
      </c>
      <c r="D8560" s="18">
        <v>34</v>
      </c>
      <c r="E8560" s="18">
        <v>504</v>
      </c>
      <c r="F8560" s="9">
        <v>0</v>
      </c>
      <c r="G8560" s="24">
        <f>WEEKNUM(Table1[[#This Row],[DateTime]])</f>
        <v>23</v>
      </c>
      <c r="H8560" s="24">
        <f>Table1[[#This Row],[Week]]+7</f>
        <v>30</v>
      </c>
      <c r="I8560" s="32">
        <f>VLOOKUP(Table1[[#This Row],[WeekName]],LookUp!A:B,2)</f>
        <v>43619</v>
      </c>
      <c r="J8560" s="48">
        <f>MONTH(Table1[[#This Row],[DateTime]])</f>
        <v>6</v>
      </c>
    </row>
    <row r="8561" spans="1:10" x14ac:dyDescent="0.25">
      <c r="A8561" s="15" t="s">
        <v>28</v>
      </c>
      <c r="B8561" s="17">
        <v>43619</v>
      </c>
      <c r="C8561" s="18">
        <v>198</v>
      </c>
      <c r="D8561" s="18">
        <v>21</v>
      </c>
      <c r="E8561" s="18">
        <v>177</v>
      </c>
      <c r="F8561" s="9">
        <v>0</v>
      </c>
      <c r="G8561" s="24">
        <f>WEEKNUM(Table1[[#This Row],[DateTime]])</f>
        <v>23</v>
      </c>
      <c r="H8561" s="24">
        <f>Table1[[#This Row],[Week]]+7</f>
        <v>30</v>
      </c>
      <c r="I8561" s="32">
        <f>VLOOKUP(Table1[[#This Row],[WeekName]],LookUp!A:B,2)</f>
        <v>43619</v>
      </c>
      <c r="J8561" s="48">
        <f>MONTH(Table1[[#This Row],[DateTime]])</f>
        <v>6</v>
      </c>
    </row>
    <row r="8562" spans="1:10" x14ac:dyDescent="0.25">
      <c r="A8562" s="15" t="s">
        <v>29</v>
      </c>
      <c r="B8562" s="17">
        <v>43619</v>
      </c>
      <c r="C8562" s="18">
        <v>39</v>
      </c>
      <c r="D8562" s="18">
        <v>1</v>
      </c>
      <c r="E8562" s="18">
        <v>38</v>
      </c>
      <c r="F8562" s="9">
        <v>0</v>
      </c>
      <c r="G8562" s="24">
        <f>WEEKNUM(Table1[[#This Row],[DateTime]])</f>
        <v>23</v>
      </c>
      <c r="H8562" s="24">
        <f>Table1[[#This Row],[Week]]+7</f>
        <v>30</v>
      </c>
      <c r="I8562" s="32">
        <f>VLOOKUP(Table1[[#This Row],[WeekName]],LookUp!A:B,2)</f>
        <v>43619</v>
      </c>
      <c r="J8562" s="48">
        <f>MONTH(Table1[[#This Row],[DateTime]])</f>
        <v>6</v>
      </c>
    </row>
    <row r="8563" spans="1:10" x14ac:dyDescent="0.25">
      <c r="A8563" s="15" t="s">
        <v>30</v>
      </c>
      <c r="B8563" s="17">
        <v>43619</v>
      </c>
      <c r="C8563" s="18">
        <v>20</v>
      </c>
      <c r="D8563" s="18">
        <v>0</v>
      </c>
      <c r="E8563" s="18">
        <v>20</v>
      </c>
      <c r="F8563" s="9">
        <v>0</v>
      </c>
      <c r="G8563" s="24">
        <f>WEEKNUM(Table1[[#This Row],[DateTime]])</f>
        <v>23</v>
      </c>
      <c r="H8563" s="24">
        <f>Table1[[#This Row],[Week]]+7</f>
        <v>30</v>
      </c>
      <c r="I8563" s="32">
        <f>VLOOKUP(Table1[[#This Row],[WeekName]],LookUp!A:B,2)</f>
        <v>43619</v>
      </c>
      <c r="J8563" s="48">
        <f>MONTH(Table1[[#This Row],[DateTime]])</f>
        <v>6</v>
      </c>
    </row>
    <row r="8564" spans="1:10" x14ac:dyDescent="0.25">
      <c r="A8564" s="15" t="s">
        <v>31</v>
      </c>
      <c r="B8564" s="17">
        <v>43619</v>
      </c>
      <c r="C8564" s="18">
        <v>8</v>
      </c>
      <c r="D8564" s="18">
        <v>1</v>
      </c>
      <c r="E8564" s="18">
        <v>7</v>
      </c>
      <c r="F8564" s="9">
        <v>0</v>
      </c>
      <c r="G8564" s="24">
        <f>WEEKNUM(Table1[[#This Row],[DateTime]])</f>
        <v>23</v>
      </c>
      <c r="H8564" s="24">
        <f>Table1[[#This Row],[Week]]+7</f>
        <v>30</v>
      </c>
      <c r="I8564" s="32">
        <f>VLOOKUP(Table1[[#This Row],[WeekName]],LookUp!A:B,2)</f>
        <v>43619</v>
      </c>
      <c r="J8564" s="48">
        <f>MONTH(Table1[[#This Row],[DateTime]])</f>
        <v>6</v>
      </c>
    </row>
    <row r="8565" spans="1:10" x14ac:dyDescent="0.25">
      <c r="A8565" s="15" t="s">
        <v>32</v>
      </c>
      <c r="B8565" s="17">
        <v>43619</v>
      </c>
      <c r="C8565" s="18">
        <v>212</v>
      </c>
      <c r="D8565" s="18">
        <v>17</v>
      </c>
      <c r="E8565" s="18">
        <v>195</v>
      </c>
      <c r="F8565" s="9">
        <v>0</v>
      </c>
      <c r="G8565" s="24">
        <f>WEEKNUM(Table1[[#This Row],[DateTime]])</f>
        <v>23</v>
      </c>
      <c r="H8565" s="24">
        <f>Table1[[#This Row],[Week]]+7</f>
        <v>30</v>
      </c>
      <c r="I8565" s="32">
        <f>VLOOKUP(Table1[[#This Row],[WeekName]],LookUp!A:B,2)</f>
        <v>43619</v>
      </c>
      <c r="J8565" s="48">
        <f>MONTH(Table1[[#This Row],[DateTime]])</f>
        <v>6</v>
      </c>
    </row>
    <row r="8566" spans="1:10" x14ac:dyDescent="0.25">
      <c r="A8566" s="15" t="s">
        <v>33</v>
      </c>
      <c r="B8566" s="17">
        <v>43619</v>
      </c>
      <c r="C8566" s="18">
        <v>82</v>
      </c>
      <c r="D8566" s="18">
        <v>19</v>
      </c>
      <c r="E8566" s="18">
        <v>63</v>
      </c>
      <c r="F8566" s="9">
        <v>0</v>
      </c>
      <c r="G8566" s="24">
        <f>WEEKNUM(Table1[[#This Row],[DateTime]])</f>
        <v>23</v>
      </c>
      <c r="H8566" s="24">
        <f>Table1[[#This Row],[Week]]+7</f>
        <v>30</v>
      </c>
      <c r="I8566" s="32">
        <f>VLOOKUP(Table1[[#This Row],[WeekName]],LookUp!A:B,2)</f>
        <v>43619</v>
      </c>
      <c r="J8566" s="48">
        <f>MONTH(Table1[[#This Row],[DateTime]])</f>
        <v>6</v>
      </c>
    </row>
    <row r="8567" spans="1:10" x14ac:dyDescent="0.25">
      <c r="A8567" s="15" t="s">
        <v>36</v>
      </c>
      <c r="B8567" s="17">
        <v>43619</v>
      </c>
      <c r="C8567" s="18">
        <v>538</v>
      </c>
      <c r="D8567" s="18">
        <v>0</v>
      </c>
      <c r="E8567" s="18">
        <v>538</v>
      </c>
      <c r="F8567" s="9">
        <v>0</v>
      </c>
      <c r="G8567" s="24">
        <f>WEEKNUM(Table1[[#This Row],[DateTime]])</f>
        <v>23</v>
      </c>
      <c r="H8567" s="24">
        <f>Table1[[#This Row],[Week]]+7</f>
        <v>30</v>
      </c>
      <c r="I8567" s="32">
        <f>VLOOKUP(Table1[[#This Row],[WeekName]],LookUp!A:B,2)</f>
        <v>43619</v>
      </c>
      <c r="J8567" s="48">
        <f>MONTH(Table1[[#This Row],[DateTime]])</f>
        <v>6</v>
      </c>
    </row>
    <row r="8568" spans="1:10" x14ac:dyDescent="0.25">
      <c r="A8568" s="15" t="s">
        <v>37</v>
      </c>
      <c r="B8568" s="17">
        <v>43619</v>
      </c>
      <c r="C8568" s="18">
        <v>308</v>
      </c>
      <c r="D8568" s="18">
        <v>32</v>
      </c>
      <c r="E8568" s="18">
        <v>276</v>
      </c>
      <c r="F8568" s="9">
        <v>0</v>
      </c>
      <c r="G8568" s="24">
        <f>WEEKNUM(Table1[[#This Row],[DateTime]])</f>
        <v>23</v>
      </c>
      <c r="H8568" s="24">
        <f>Table1[[#This Row],[Week]]+7</f>
        <v>30</v>
      </c>
      <c r="I8568" s="32">
        <f>VLOOKUP(Table1[[#This Row],[WeekName]],LookUp!A:B,2)</f>
        <v>43619</v>
      </c>
      <c r="J8568" s="48">
        <f>MONTH(Table1[[#This Row],[DateTime]])</f>
        <v>6</v>
      </c>
    </row>
    <row r="8569" spans="1:10" x14ac:dyDescent="0.25">
      <c r="A8569" s="15" t="s">
        <v>38</v>
      </c>
      <c r="B8569" s="17">
        <v>43619</v>
      </c>
      <c r="C8569" s="18">
        <v>114</v>
      </c>
      <c r="D8569" s="18">
        <v>19</v>
      </c>
      <c r="E8569" s="18">
        <v>95</v>
      </c>
      <c r="F8569" s="9">
        <v>0</v>
      </c>
      <c r="G8569" s="24">
        <f>WEEKNUM(Table1[[#This Row],[DateTime]])</f>
        <v>23</v>
      </c>
      <c r="H8569" s="24">
        <f>Table1[[#This Row],[Week]]+7</f>
        <v>30</v>
      </c>
      <c r="I8569" s="32">
        <f>VLOOKUP(Table1[[#This Row],[WeekName]],LookUp!A:B,2)</f>
        <v>43619</v>
      </c>
      <c r="J8569" s="48">
        <f>MONTH(Table1[[#This Row],[DateTime]])</f>
        <v>6</v>
      </c>
    </row>
    <row r="8570" spans="1:10" x14ac:dyDescent="0.25">
      <c r="A8570" s="15" t="s">
        <v>39</v>
      </c>
      <c r="B8570" s="17">
        <v>43619</v>
      </c>
      <c r="C8570" s="18">
        <v>85</v>
      </c>
      <c r="D8570" s="18">
        <v>8</v>
      </c>
      <c r="E8570" s="18">
        <v>77</v>
      </c>
      <c r="F8570" s="9">
        <v>0</v>
      </c>
      <c r="G8570" s="24">
        <f>WEEKNUM(Table1[[#This Row],[DateTime]])</f>
        <v>23</v>
      </c>
      <c r="H8570" s="24">
        <f>Table1[[#This Row],[Week]]+7</f>
        <v>30</v>
      </c>
      <c r="I8570" s="32">
        <f>VLOOKUP(Table1[[#This Row],[WeekName]],LookUp!A:B,2)</f>
        <v>43619</v>
      </c>
      <c r="J8570" s="48">
        <f>MONTH(Table1[[#This Row],[DateTime]])</f>
        <v>6</v>
      </c>
    </row>
    <row r="8571" spans="1:10" x14ac:dyDescent="0.25">
      <c r="A8571" s="15" t="s">
        <v>40</v>
      </c>
      <c r="B8571" s="17">
        <v>43619</v>
      </c>
      <c r="C8571" s="18">
        <v>31</v>
      </c>
      <c r="D8571" s="18">
        <v>0</v>
      </c>
      <c r="E8571" s="18">
        <v>0</v>
      </c>
      <c r="F8571" s="9">
        <v>0</v>
      </c>
      <c r="G8571" s="24">
        <f>WEEKNUM(Table1[[#This Row],[DateTime]])</f>
        <v>23</v>
      </c>
      <c r="H8571" s="24">
        <f>Table1[[#This Row],[Week]]+7</f>
        <v>30</v>
      </c>
      <c r="I8571" s="32">
        <f>VLOOKUP(Table1[[#This Row],[WeekName]],LookUp!A:B,2)</f>
        <v>43619</v>
      </c>
      <c r="J8571" s="48">
        <f>MONTH(Table1[[#This Row],[DateTime]])</f>
        <v>6</v>
      </c>
    </row>
    <row r="8572" spans="1:10" x14ac:dyDescent="0.25">
      <c r="A8572" s="15" t="s">
        <v>43</v>
      </c>
      <c r="B8572" s="17">
        <v>43619</v>
      </c>
      <c r="C8572" s="18">
        <v>1247</v>
      </c>
      <c r="D8572" s="18">
        <v>0</v>
      </c>
      <c r="E8572" s="18">
        <v>0</v>
      </c>
      <c r="F8572" s="9">
        <v>1247</v>
      </c>
      <c r="G8572" s="24">
        <f>WEEKNUM(Table1[[#This Row],[DateTime]])</f>
        <v>23</v>
      </c>
      <c r="H8572" s="24">
        <f>Table1[[#This Row],[Week]]+7</f>
        <v>30</v>
      </c>
      <c r="I8572" s="32">
        <f>VLOOKUP(Table1[[#This Row],[WeekName]],LookUp!A:B,2)</f>
        <v>43619</v>
      </c>
      <c r="J8572" s="48">
        <f>MONTH(Table1[[#This Row],[DateTime]])</f>
        <v>6</v>
      </c>
    </row>
    <row r="8573" spans="1:10" x14ac:dyDescent="0.25">
      <c r="A8573" s="15" t="s">
        <v>6</v>
      </c>
      <c r="B8573" s="17">
        <v>43620</v>
      </c>
      <c r="C8573" s="18">
        <v>3794</v>
      </c>
      <c r="D8573" s="18">
        <v>0</v>
      </c>
      <c r="E8573" s="18">
        <v>3754</v>
      </c>
      <c r="F8573" s="9">
        <v>40</v>
      </c>
      <c r="G8573" s="24">
        <f>WEEKNUM(Table1[[#This Row],[DateTime]])</f>
        <v>23</v>
      </c>
      <c r="H8573" s="24">
        <f>Table1[[#This Row],[Week]]+7</f>
        <v>30</v>
      </c>
      <c r="I8573" s="32">
        <f>VLOOKUP(Table1[[#This Row],[WeekName]],LookUp!A:B,2)</f>
        <v>43619</v>
      </c>
      <c r="J8573" s="48">
        <f>MONTH(Table1[[#This Row],[DateTime]])</f>
        <v>6</v>
      </c>
    </row>
    <row r="8574" spans="1:10" x14ac:dyDescent="0.25">
      <c r="A8574" s="15" t="s">
        <v>13</v>
      </c>
      <c r="B8574" s="17">
        <v>43620</v>
      </c>
      <c r="C8574" s="18">
        <v>3754</v>
      </c>
      <c r="D8574" s="18">
        <v>101</v>
      </c>
      <c r="E8574" s="18">
        <v>3620</v>
      </c>
      <c r="F8574" s="9">
        <v>33</v>
      </c>
      <c r="G8574" s="24">
        <f>WEEKNUM(Table1[[#This Row],[DateTime]])</f>
        <v>23</v>
      </c>
      <c r="H8574" s="24">
        <f>Table1[[#This Row],[Week]]+7</f>
        <v>30</v>
      </c>
      <c r="I8574" s="32">
        <f>VLOOKUP(Table1[[#This Row],[WeekName]],LookUp!A:B,2)</f>
        <v>43619</v>
      </c>
      <c r="J8574" s="48">
        <f>MONTH(Table1[[#This Row],[DateTime]])</f>
        <v>6</v>
      </c>
    </row>
    <row r="8575" spans="1:10" x14ac:dyDescent="0.25">
      <c r="A8575" s="15" t="s">
        <v>7</v>
      </c>
      <c r="B8575" s="17">
        <v>43620</v>
      </c>
      <c r="C8575" s="18">
        <v>12</v>
      </c>
      <c r="D8575" s="18">
        <v>1</v>
      </c>
      <c r="E8575" s="18">
        <v>11</v>
      </c>
      <c r="F8575" s="9">
        <v>0</v>
      </c>
      <c r="G8575" s="24">
        <f>WEEKNUM(Table1[[#This Row],[DateTime]])</f>
        <v>23</v>
      </c>
      <c r="H8575" s="24">
        <f>Table1[[#This Row],[Week]]+7</f>
        <v>30</v>
      </c>
      <c r="I8575" s="32">
        <f>VLOOKUP(Table1[[#This Row],[WeekName]],LookUp!A:B,2)</f>
        <v>43619</v>
      </c>
      <c r="J8575" s="48">
        <f>MONTH(Table1[[#This Row],[DateTime]])</f>
        <v>6</v>
      </c>
    </row>
    <row r="8576" spans="1:10" x14ac:dyDescent="0.25">
      <c r="A8576" s="15" t="s">
        <v>8</v>
      </c>
      <c r="B8576" s="17">
        <v>43620</v>
      </c>
      <c r="C8576" s="18">
        <v>62</v>
      </c>
      <c r="D8576" s="18">
        <v>5</v>
      </c>
      <c r="E8576" s="18">
        <v>56</v>
      </c>
      <c r="F8576" s="9">
        <v>1</v>
      </c>
      <c r="G8576" s="24">
        <f>WEEKNUM(Table1[[#This Row],[DateTime]])</f>
        <v>23</v>
      </c>
      <c r="H8576" s="24">
        <f>Table1[[#This Row],[Week]]+7</f>
        <v>30</v>
      </c>
      <c r="I8576" s="32">
        <f>VLOOKUP(Table1[[#This Row],[WeekName]],LookUp!A:B,2)</f>
        <v>43619</v>
      </c>
      <c r="J8576" s="48">
        <f>MONTH(Table1[[#This Row],[DateTime]])</f>
        <v>6</v>
      </c>
    </row>
    <row r="8577" spans="1:10" x14ac:dyDescent="0.25">
      <c r="A8577" s="15" t="s">
        <v>9</v>
      </c>
      <c r="B8577" s="17">
        <v>43620</v>
      </c>
      <c r="C8577" s="18">
        <v>44</v>
      </c>
      <c r="D8577" s="18">
        <v>1</v>
      </c>
      <c r="E8577" s="18">
        <v>43</v>
      </c>
      <c r="F8577" s="9">
        <v>0</v>
      </c>
      <c r="G8577" s="24">
        <f>WEEKNUM(Table1[[#This Row],[DateTime]])</f>
        <v>23</v>
      </c>
      <c r="H8577" s="24">
        <f>Table1[[#This Row],[Week]]+7</f>
        <v>30</v>
      </c>
      <c r="I8577" s="32">
        <f>VLOOKUP(Table1[[#This Row],[WeekName]],LookUp!A:B,2)</f>
        <v>43619</v>
      </c>
      <c r="J8577" s="48">
        <f>MONTH(Table1[[#This Row],[DateTime]])</f>
        <v>6</v>
      </c>
    </row>
    <row r="8578" spans="1:10" x14ac:dyDescent="0.25">
      <c r="A8578" s="15" t="s">
        <v>10</v>
      </c>
      <c r="B8578" s="17">
        <v>43620</v>
      </c>
      <c r="C8578" s="18">
        <v>2</v>
      </c>
      <c r="D8578" s="18">
        <v>0</v>
      </c>
      <c r="E8578" s="18">
        <v>2</v>
      </c>
      <c r="F8578" s="9">
        <v>0</v>
      </c>
      <c r="G8578" s="24">
        <f>WEEKNUM(Table1[[#This Row],[DateTime]])</f>
        <v>23</v>
      </c>
      <c r="H8578" s="24">
        <f>Table1[[#This Row],[Week]]+7</f>
        <v>30</v>
      </c>
      <c r="I8578" s="32">
        <f>VLOOKUP(Table1[[#This Row],[WeekName]],LookUp!A:B,2)</f>
        <v>43619</v>
      </c>
      <c r="J8578" s="48">
        <f>MONTH(Table1[[#This Row],[DateTime]])</f>
        <v>6</v>
      </c>
    </row>
    <row r="8579" spans="1:10" x14ac:dyDescent="0.25">
      <c r="A8579" s="15" t="s">
        <v>11</v>
      </c>
      <c r="B8579" s="17">
        <v>43620</v>
      </c>
      <c r="C8579" s="18">
        <v>14</v>
      </c>
      <c r="D8579" s="18">
        <v>2</v>
      </c>
      <c r="E8579" s="18">
        <v>12</v>
      </c>
      <c r="F8579" s="9">
        <v>0</v>
      </c>
      <c r="G8579" s="24">
        <f>WEEKNUM(Table1[[#This Row],[DateTime]])</f>
        <v>23</v>
      </c>
      <c r="H8579" s="24">
        <f>Table1[[#This Row],[Week]]+7</f>
        <v>30</v>
      </c>
      <c r="I8579" s="32">
        <f>VLOOKUP(Table1[[#This Row],[WeekName]],LookUp!A:B,2)</f>
        <v>43619</v>
      </c>
      <c r="J8579" s="48">
        <f>MONTH(Table1[[#This Row],[DateTime]])</f>
        <v>6</v>
      </c>
    </row>
    <row r="8580" spans="1:10" x14ac:dyDescent="0.25">
      <c r="A8580" s="15" t="s">
        <v>12</v>
      </c>
      <c r="B8580" s="17">
        <v>43620</v>
      </c>
      <c r="C8580" s="18">
        <v>10</v>
      </c>
      <c r="D8580" s="18">
        <v>0</v>
      </c>
      <c r="E8580" s="18">
        <v>10</v>
      </c>
      <c r="F8580" s="9">
        <v>0</v>
      </c>
      <c r="G8580" s="24">
        <f>WEEKNUM(Table1[[#This Row],[DateTime]])</f>
        <v>23</v>
      </c>
      <c r="H8580" s="24">
        <f>Table1[[#This Row],[Week]]+7</f>
        <v>30</v>
      </c>
      <c r="I8580" s="32">
        <f>VLOOKUP(Table1[[#This Row],[WeekName]],LookUp!A:B,2)</f>
        <v>43619</v>
      </c>
      <c r="J8580" s="48">
        <f>MONTH(Table1[[#This Row],[DateTime]])</f>
        <v>6</v>
      </c>
    </row>
    <row r="8581" spans="1:10" x14ac:dyDescent="0.25">
      <c r="A8581" s="15" t="s">
        <v>41</v>
      </c>
      <c r="B8581" s="17">
        <v>43620</v>
      </c>
      <c r="C8581" s="18">
        <v>810</v>
      </c>
      <c r="D8581" s="18">
        <v>195</v>
      </c>
      <c r="E8581" s="18">
        <v>615</v>
      </c>
      <c r="F8581" s="9">
        <v>0</v>
      </c>
      <c r="G8581" s="24">
        <f>WEEKNUM(Table1[[#This Row],[DateTime]])</f>
        <v>23</v>
      </c>
      <c r="H8581" s="24">
        <f>Table1[[#This Row],[Week]]+7</f>
        <v>30</v>
      </c>
      <c r="I8581" s="32">
        <f>VLOOKUP(Table1[[#This Row],[WeekName]],LookUp!A:B,2)</f>
        <v>43619</v>
      </c>
      <c r="J8581" s="48">
        <f>MONTH(Table1[[#This Row],[DateTime]])</f>
        <v>6</v>
      </c>
    </row>
    <row r="8582" spans="1:10" x14ac:dyDescent="0.25">
      <c r="A8582" s="15" t="s">
        <v>42</v>
      </c>
      <c r="B8582" s="17">
        <v>43620</v>
      </c>
      <c r="C8582" s="18">
        <v>3611</v>
      </c>
      <c r="D8582" s="18">
        <v>254</v>
      </c>
      <c r="E8582" s="18">
        <v>3357</v>
      </c>
      <c r="F8582" s="9">
        <v>0</v>
      </c>
      <c r="G8582" s="24">
        <f>WEEKNUM(Table1[[#This Row],[DateTime]])</f>
        <v>23</v>
      </c>
      <c r="H8582" s="24">
        <f>Table1[[#This Row],[Week]]+7</f>
        <v>30</v>
      </c>
      <c r="I8582" s="32">
        <f>VLOOKUP(Table1[[#This Row],[WeekName]],LookUp!A:B,2)</f>
        <v>43619</v>
      </c>
      <c r="J8582" s="48">
        <f>MONTH(Table1[[#This Row],[DateTime]])</f>
        <v>6</v>
      </c>
    </row>
    <row r="8583" spans="1:10" x14ac:dyDescent="0.25">
      <c r="A8583" s="15" t="s">
        <v>14</v>
      </c>
      <c r="B8583" s="17">
        <v>43620</v>
      </c>
      <c r="C8583" s="18">
        <v>294</v>
      </c>
      <c r="D8583" s="18">
        <v>0</v>
      </c>
      <c r="E8583" s="18">
        <v>294</v>
      </c>
      <c r="F8583" s="9">
        <v>0</v>
      </c>
      <c r="G8583" s="24">
        <f>WEEKNUM(Table1[[#This Row],[DateTime]])</f>
        <v>23</v>
      </c>
      <c r="H8583" s="24">
        <f>Table1[[#This Row],[Week]]+7</f>
        <v>30</v>
      </c>
      <c r="I8583" s="32">
        <f>VLOOKUP(Table1[[#This Row],[WeekName]],LookUp!A:B,2)</f>
        <v>43619</v>
      </c>
      <c r="J8583" s="48">
        <f>MONTH(Table1[[#This Row],[DateTime]])</f>
        <v>6</v>
      </c>
    </row>
    <row r="8584" spans="1:10" x14ac:dyDescent="0.25">
      <c r="A8584" s="15" t="s">
        <v>48</v>
      </c>
      <c r="B8584" s="17">
        <v>43620</v>
      </c>
      <c r="C8584" s="18">
        <v>294</v>
      </c>
      <c r="D8584" s="18">
        <v>0</v>
      </c>
      <c r="E8584" s="18">
        <v>294</v>
      </c>
      <c r="F8584" s="9">
        <v>0</v>
      </c>
      <c r="G8584" s="24">
        <f>WEEKNUM(Table1[[#This Row],[DateTime]])</f>
        <v>23</v>
      </c>
      <c r="H8584" s="24">
        <f>Table1[[#This Row],[Week]]+7</f>
        <v>30</v>
      </c>
      <c r="I8584" s="32">
        <f>VLOOKUP(Table1[[#This Row],[WeekName]],LookUp!A:B,2)</f>
        <v>43619</v>
      </c>
      <c r="J8584" s="48">
        <f>MONTH(Table1[[#This Row],[DateTime]])</f>
        <v>6</v>
      </c>
    </row>
    <row r="8585" spans="1:10" x14ac:dyDescent="0.25">
      <c r="A8585" s="15" t="s">
        <v>23</v>
      </c>
      <c r="B8585" s="17">
        <v>43620</v>
      </c>
      <c r="C8585" s="18">
        <v>173</v>
      </c>
      <c r="D8585" s="18">
        <v>0</v>
      </c>
      <c r="E8585" s="18">
        <v>173</v>
      </c>
      <c r="F8585" s="9">
        <v>0</v>
      </c>
      <c r="G8585" s="24">
        <f>WEEKNUM(Table1[[#This Row],[DateTime]])</f>
        <v>23</v>
      </c>
      <c r="H8585" s="24">
        <f>Table1[[#This Row],[Week]]+7</f>
        <v>30</v>
      </c>
      <c r="I8585" s="32">
        <f>VLOOKUP(Table1[[#This Row],[WeekName]],LookUp!A:B,2)</f>
        <v>43619</v>
      </c>
      <c r="J8585" s="48">
        <f>MONTH(Table1[[#This Row],[DateTime]])</f>
        <v>6</v>
      </c>
    </row>
    <row r="8586" spans="1:10" x14ac:dyDescent="0.25">
      <c r="A8586" s="15" t="s">
        <v>17</v>
      </c>
      <c r="B8586" s="17">
        <v>43620</v>
      </c>
      <c r="C8586" s="18">
        <v>173</v>
      </c>
      <c r="D8586" s="18">
        <v>39</v>
      </c>
      <c r="E8586" s="18">
        <v>134</v>
      </c>
      <c r="F8586" s="9">
        <v>0</v>
      </c>
      <c r="G8586" s="24">
        <f>WEEKNUM(Table1[[#This Row],[DateTime]])</f>
        <v>23</v>
      </c>
      <c r="H8586" s="24">
        <f>Table1[[#This Row],[Week]]+7</f>
        <v>30</v>
      </c>
      <c r="I8586" s="32">
        <f>VLOOKUP(Table1[[#This Row],[WeekName]],LookUp!A:B,2)</f>
        <v>43619</v>
      </c>
      <c r="J8586" s="48">
        <f>MONTH(Table1[[#This Row],[DateTime]])</f>
        <v>6</v>
      </c>
    </row>
    <row r="8587" spans="1:10" x14ac:dyDescent="0.25">
      <c r="A8587" s="15" t="s">
        <v>18</v>
      </c>
      <c r="B8587" s="17">
        <v>43620</v>
      </c>
      <c r="C8587" s="18">
        <v>118</v>
      </c>
      <c r="D8587" s="18">
        <v>2</v>
      </c>
      <c r="E8587" s="18">
        <v>116</v>
      </c>
      <c r="F8587" s="9">
        <v>0</v>
      </c>
      <c r="G8587" s="24">
        <f>WEEKNUM(Table1[[#This Row],[DateTime]])</f>
        <v>23</v>
      </c>
      <c r="H8587" s="24">
        <f>Table1[[#This Row],[Week]]+7</f>
        <v>30</v>
      </c>
      <c r="I8587" s="32">
        <f>VLOOKUP(Table1[[#This Row],[WeekName]],LookUp!A:B,2)</f>
        <v>43619</v>
      </c>
      <c r="J8587" s="48">
        <f>MONTH(Table1[[#This Row],[DateTime]])</f>
        <v>6</v>
      </c>
    </row>
    <row r="8588" spans="1:10" x14ac:dyDescent="0.25">
      <c r="A8588" s="15" t="s">
        <v>21</v>
      </c>
      <c r="B8588" s="17">
        <v>43620</v>
      </c>
      <c r="C8588" s="18">
        <v>16</v>
      </c>
      <c r="D8588" s="18">
        <v>0</v>
      </c>
      <c r="E8588" s="18">
        <v>16</v>
      </c>
      <c r="F8588" s="9">
        <v>0</v>
      </c>
      <c r="G8588" s="24">
        <f>WEEKNUM(Table1[[#This Row],[DateTime]])</f>
        <v>23</v>
      </c>
      <c r="H8588" s="24">
        <f>Table1[[#This Row],[Week]]+7</f>
        <v>30</v>
      </c>
      <c r="I8588" s="32">
        <f>VLOOKUP(Table1[[#This Row],[WeekName]],LookUp!A:B,2)</f>
        <v>43619</v>
      </c>
      <c r="J8588" s="48">
        <f>MONTH(Table1[[#This Row],[DateTime]])</f>
        <v>6</v>
      </c>
    </row>
    <row r="8589" spans="1:10" x14ac:dyDescent="0.25">
      <c r="A8589" s="15" t="s">
        <v>22</v>
      </c>
      <c r="B8589" s="17">
        <v>43620</v>
      </c>
      <c r="C8589" s="18">
        <v>2</v>
      </c>
      <c r="D8589" s="18">
        <v>0</v>
      </c>
      <c r="E8589" s="18">
        <v>2</v>
      </c>
      <c r="F8589" s="9">
        <v>0</v>
      </c>
      <c r="G8589" s="24">
        <f>WEEKNUM(Table1[[#This Row],[DateTime]])</f>
        <v>23</v>
      </c>
      <c r="H8589" s="24">
        <f>Table1[[#This Row],[Week]]+7</f>
        <v>30</v>
      </c>
      <c r="I8589" s="32">
        <f>VLOOKUP(Table1[[#This Row],[WeekName]],LookUp!A:B,2)</f>
        <v>43619</v>
      </c>
      <c r="J8589" s="48">
        <f>MONTH(Table1[[#This Row],[DateTime]])</f>
        <v>6</v>
      </c>
    </row>
    <row r="8590" spans="1:10" x14ac:dyDescent="0.25">
      <c r="A8590" s="15" t="s">
        <v>25</v>
      </c>
      <c r="B8590" s="17">
        <v>43620</v>
      </c>
      <c r="C8590" s="18">
        <v>173</v>
      </c>
      <c r="D8590" s="18">
        <v>0</v>
      </c>
      <c r="E8590" s="18">
        <v>173</v>
      </c>
      <c r="F8590" s="9">
        <v>0</v>
      </c>
      <c r="G8590" s="24">
        <f>WEEKNUM(Table1[[#This Row],[DateTime]])</f>
        <v>23</v>
      </c>
      <c r="H8590" s="24">
        <f>Table1[[#This Row],[Week]]+7</f>
        <v>30</v>
      </c>
      <c r="I8590" s="32">
        <f>VLOOKUP(Table1[[#This Row],[WeekName]],LookUp!A:B,2)</f>
        <v>43619</v>
      </c>
      <c r="J8590" s="48">
        <f>MONTH(Table1[[#This Row],[DateTime]])</f>
        <v>6</v>
      </c>
    </row>
    <row r="8591" spans="1:10" x14ac:dyDescent="0.25">
      <c r="A8591" s="15" t="s">
        <v>26</v>
      </c>
      <c r="B8591" s="17">
        <v>43620</v>
      </c>
      <c r="C8591" s="18">
        <v>533</v>
      </c>
      <c r="D8591" s="18">
        <v>8</v>
      </c>
      <c r="E8591" s="18">
        <v>525</v>
      </c>
      <c r="F8591" s="9">
        <v>0</v>
      </c>
      <c r="G8591" s="24">
        <f>WEEKNUM(Table1[[#This Row],[DateTime]])</f>
        <v>23</v>
      </c>
      <c r="H8591" s="24">
        <f>Table1[[#This Row],[Week]]+7</f>
        <v>30</v>
      </c>
      <c r="I8591" s="32">
        <f>VLOOKUP(Table1[[#This Row],[WeekName]],LookUp!A:B,2)</f>
        <v>43619</v>
      </c>
      <c r="J8591" s="48">
        <f>MONTH(Table1[[#This Row],[DateTime]])</f>
        <v>6</v>
      </c>
    </row>
    <row r="8592" spans="1:10" x14ac:dyDescent="0.25">
      <c r="A8592" s="15" t="s">
        <v>27</v>
      </c>
      <c r="B8592" s="17">
        <v>43620</v>
      </c>
      <c r="C8592" s="18">
        <v>1818</v>
      </c>
      <c r="D8592" s="18">
        <v>13</v>
      </c>
      <c r="E8592" s="18">
        <v>1805</v>
      </c>
      <c r="F8592" s="9">
        <v>0</v>
      </c>
      <c r="G8592" s="24">
        <f>WEEKNUM(Table1[[#This Row],[DateTime]])</f>
        <v>23</v>
      </c>
      <c r="H8592" s="24">
        <f>Table1[[#This Row],[Week]]+7</f>
        <v>30</v>
      </c>
      <c r="I8592" s="32">
        <f>VLOOKUP(Table1[[#This Row],[WeekName]],LookUp!A:B,2)</f>
        <v>43619</v>
      </c>
      <c r="J8592" s="48">
        <f>MONTH(Table1[[#This Row],[DateTime]])</f>
        <v>6</v>
      </c>
    </row>
    <row r="8593" spans="1:10" x14ac:dyDescent="0.25">
      <c r="A8593" s="15" t="s">
        <v>34</v>
      </c>
      <c r="B8593" s="17">
        <v>43620</v>
      </c>
      <c r="C8593" s="18">
        <v>58</v>
      </c>
      <c r="D8593" s="18">
        <v>2</v>
      </c>
      <c r="E8593" s="18">
        <v>56</v>
      </c>
      <c r="F8593" s="9">
        <v>0</v>
      </c>
      <c r="G8593" s="24">
        <f>WEEKNUM(Table1[[#This Row],[DateTime]])</f>
        <v>23</v>
      </c>
      <c r="H8593" s="24">
        <f>Table1[[#This Row],[Week]]+7</f>
        <v>30</v>
      </c>
      <c r="I8593" s="32">
        <f>VLOOKUP(Table1[[#This Row],[WeekName]],LookUp!A:B,2)</f>
        <v>43619</v>
      </c>
      <c r="J8593" s="48">
        <f>MONTH(Table1[[#This Row],[DateTime]])</f>
        <v>6</v>
      </c>
    </row>
    <row r="8594" spans="1:10" x14ac:dyDescent="0.25">
      <c r="A8594" s="15" t="s">
        <v>35</v>
      </c>
      <c r="B8594" s="17">
        <v>43620</v>
      </c>
      <c r="C8594" s="18">
        <v>323</v>
      </c>
      <c r="D8594" s="18">
        <v>24</v>
      </c>
      <c r="E8594" s="18">
        <v>299</v>
      </c>
      <c r="F8594" s="9">
        <v>0</v>
      </c>
      <c r="G8594" s="24">
        <f>WEEKNUM(Table1[[#This Row],[DateTime]])</f>
        <v>23</v>
      </c>
      <c r="H8594" s="24">
        <f>Table1[[#This Row],[Week]]+7</f>
        <v>30</v>
      </c>
      <c r="I8594" s="32">
        <f>VLOOKUP(Table1[[#This Row],[WeekName]],LookUp!A:B,2)</f>
        <v>43619</v>
      </c>
      <c r="J8594" s="48">
        <f>MONTH(Table1[[#This Row],[DateTime]])</f>
        <v>6</v>
      </c>
    </row>
    <row r="8595" spans="1:10" x14ac:dyDescent="0.25">
      <c r="A8595" s="15" t="s">
        <v>28</v>
      </c>
      <c r="B8595" s="17">
        <v>43620</v>
      </c>
      <c r="C8595" s="18">
        <v>101</v>
      </c>
      <c r="D8595" s="18">
        <v>9</v>
      </c>
      <c r="E8595" s="18">
        <v>92</v>
      </c>
      <c r="F8595" s="9">
        <v>0</v>
      </c>
      <c r="G8595" s="24">
        <f>WEEKNUM(Table1[[#This Row],[DateTime]])</f>
        <v>23</v>
      </c>
      <c r="H8595" s="24">
        <f>Table1[[#This Row],[Week]]+7</f>
        <v>30</v>
      </c>
      <c r="I8595" s="32">
        <f>VLOOKUP(Table1[[#This Row],[WeekName]],LookUp!A:B,2)</f>
        <v>43619</v>
      </c>
      <c r="J8595" s="48">
        <f>MONTH(Table1[[#This Row],[DateTime]])</f>
        <v>6</v>
      </c>
    </row>
    <row r="8596" spans="1:10" x14ac:dyDescent="0.25">
      <c r="A8596" s="15" t="s">
        <v>29</v>
      </c>
      <c r="B8596" s="17">
        <v>43620</v>
      </c>
      <c r="C8596" s="18">
        <v>30</v>
      </c>
      <c r="D8596" s="18">
        <v>0</v>
      </c>
      <c r="E8596" s="18">
        <v>30</v>
      </c>
      <c r="F8596" s="9">
        <v>0</v>
      </c>
      <c r="G8596" s="24">
        <f>WEEKNUM(Table1[[#This Row],[DateTime]])</f>
        <v>23</v>
      </c>
      <c r="H8596" s="24">
        <f>Table1[[#This Row],[Week]]+7</f>
        <v>30</v>
      </c>
      <c r="I8596" s="32">
        <f>VLOOKUP(Table1[[#This Row],[WeekName]],LookUp!A:B,2)</f>
        <v>43619</v>
      </c>
      <c r="J8596" s="48">
        <f>MONTH(Table1[[#This Row],[DateTime]])</f>
        <v>6</v>
      </c>
    </row>
    <row r="8597" spans="1:10" x14ac:dyDescent="0.25">
      <c r="A8597" s="15" t="s">
        <v>30</v>
      </c>
      <c r="B8597" s="17">
        <v>43620</v>
      </c>
      <c r="C8597" s="18">
        <v>20</v>
      </c>
      <c r="D8597" s="18">
        <v>0</v>
      </c>
      <c r="E8597" s="18">
        <v>20</v>
      </c>
      <c r="F8597" s="9">
        <v>0</v>
      </c>
      <c r="G8597" s="24">
        <f>WEEKNUM(Table1[[#This Row],[DateTime]])</f>
        <v>23</v>
      </c>
      <c r="H8597" s="24">
        <f>Table1[[#This Row],[Week]]+7</f>
        <v>30</v>
      </c>
      <c r="I8597" s="32">
        <f>VLOOKUP(Table1[[#This Row],[WeekName]],LookUp!A:B,2)</f>
        <v>43619</v>
      </c>
      <c r="J8597" s="48">
        <f>MONTH(Table1[[#This Row],[DateTime]])</f>
        <v>6</v>
      </c>
    </row>
    <row r="8598" spans="1:10" x14ac:dyDescent="0.25">
      <c r="A8598" s="15" t="s">
        <v>31</v>
      </c>
      <c r="B8598" s="17">
        <v>43620</v>
      </c>
      <c r="C8598" s="18">
        <v>11</v>
      </c>
      <c r="D8598" s="18">
        <v>2</v>
      </c>
      <c r="E8598" s="18">
        <v>9</v>
      </c>
      <c r="F8598" s="9">
        <v>0</v>
      </c>
      <c r="G8598" s="24">
        <f>WEEKNUM(Table1[[#This Row],[DateTime]])</f>
        <v>23</v>
      </c>
      <c r="H8598" s="24">
        <f>Table1[[#This Row],[Week]]+7</f>
        <v>30</v>
      </c>
      <c r="I8598" s="32">
        <f>VLOOKUP(Table1[[#This Row],[WeekName]],LookUp!A:B,2)</f>
        <v>43619</v>
      </c>
      <c r="J8598" s="48">
        <f>MONTH(Table1[[#This Row],[DateTime]])</f>
        <v>6</v>
      </c>
    </row>
    <row r="8599" spans="1:10" x14ac:dyDescent="0.25">
      <c r="A8599" s="15" t="s">
        <v>32</v>
      </c>
      <c r="B8599" s="17">
        <v>43620</v>
      </c>
      <c r="C8599" s="18">
        <v>137</v>
      </c>
      <c r="D8599" s="18">
        <v>11</v>
      </c>
      <c r="E8599" s="18">
        <v>126</v>
      </c>
      <c r="F8599" s="9">
        <v>0</v>
      </c>
      <c r="G8599" s="24">
        <f>WEEKNUM(Table1[[#This Row],[DateTime]])</f>
        <v>23</v>
      </c>
      <c r="H8599" s="24">
        <f>Table1[[#This Row],[Week]]+7</f>
        <v>30</v>
      </c>
      <c r="I8599" s="32">
        <f>VLOOKUP(Table1[[#This Row],[WeekName]],LookUp!A:B,2)</f>
        <v>43619</v>
      </c>
      <c r="J8599" s="48">
        <f>MONTH(Table1[[#This Row],[DateTime]])</f>
        <v>6</v>
      </c>
    </row>
    <row r="8600" spans="1:10" x14ac:dyDescent="0.25">
      <c r="A8600" s="15" t="s">
        <v>33</v>
      </c>
      <c r="B8600" s="17">
        <v>43620</v>
      </c>
      <c r="C8600" s="18">
        <v>43</v>
      </c>
      <c r="D8600" s="18">
        <v>7</v>
      </c>
      <c r="E8600" s="18">
        <v>36</v>
      </c>
      <c r="F8600" s="9">
        <v>0</v>
      </c>
      <c r="G8600" s="24">
        <f>WEEKNUM(Table1[[#This Row],[DateTime]])</f>
        <v>23</v>
      </c>
      <c r="H8600" s="24">
        <f>Table1[[#This Row],[Week]]+7</f>
        <v>30</v>
      </c>
      <c r="I8600" s="32">
        <f>VLOOKUP(Table1[[#This Row],[WeekName]],LookUp!A:B,2)</f>
        <v>43619</v>
      </c>
      <c r="J8600" s="48">
        <f>MONTH(Table1[[#This Row],[DateTime]])</f>
        <v>6</v>
      </c>
    </row>
    <row r="8601" spans="1:10" x14ac:dyDescent="0.25">
      <c r="A8601" s="15" t="s">
        <v>36</v>
      </c>
      <c r="B8601" s="17">
        <v>43620</v>
      </c>
      <c r="C8601" s="18">
        <v>323</v>
      </c>
      <c r="D8601" s="18">
        <v>0</v>
      </c>
      <c r="E8601" s="18">
        <v>323</v>
      </c>
      <c r="F8601" s="9">
        <v>0</v>
      </c>
      <c r="G8601" s="24">
        <f>WEEKNUM(Table1[[#This Row],[DateTime]])</f>
        <v>23</v>
      </c>
      <c r="H8601" s="24">
        <f>Table1[[#This Row],[Week]]+7</f>
        <v>30</v>
      </c>
      <c r="I8601" s="32">
        <f>VLOOKUP(Table1[[#This Row],[WeekName]],LookUp!A:B,2)</f>
        <v>43619</v>
      </c>
      <c r="J8601" s="48">
        <f>MONTH(Table1[[#This Row],[DateTime]])</f>
        <v>6</v>
      </c>
    </row>
    <row r="8602" spans="1:10" x14ac:dyDescent="0.25">
      <c r="A8602" s="15" t="s">
        <v>37</v>
      </c>
      <c r="B8602" s="17">
        <v>43620</v>
      </c>
      <c r="C8602" s="18">
        <v>241</v>
      </c>
      <c r="D8602" s="18">
        <v>26</v>
      </c>
      <c r="E8602" s="18">
        <v>215</v>
      </c>
      <c r="F8602" s="9">
        <v>0</v>
      </c>
      <c r="G8602" s="24">
        <f>WEEKNUM(Table1[[#This Row],[DateTime]])</f>
        <v>23</v>
      </c>
      <c r="H8602" s="24">
        <f>Table1[[#This Row],[Week]]+7</f>
        <v>30</v>
      </c>
      <c r="I8602" s="32">
        <f>VLOOKUP(Table1[[#This Row],[WeekName]],LookUp!A:B,2)</f>
        <v>43619</v>
      </c>
      <c r="J8602" s="48">
        <f>MONTH(Table1[[#This Row],[DateTime]])</f>
        <v>6</v>
      </c>
    </row>
    <row r="8603" spans="1:10" x14ac:dyDescent="0.25">
      <c r="A8603" s="15" t="s">
        <v>38</v>
      </c>
      <c r="B8603" s="17">
        <v>43620</v>
      </c>
      <c r="C8603" s="18">
        <v>82</v>
      </c>
      <c r="D8603" s="18">
        <v>18</v>
      </c>
      <c r="E8603" s="18">
        <v>64</v>
      </c>
      <c r="F8603" s="9">
        <v>0</v>
      </c>
      <c r="G8603" s="24">
        <f>WEEKNUM(Table1[[#This Row],[DateTime]])</f>
        <v>23</v>
      </c>
      <c r="H8603" s="24">
        <f>Table1[[#This Row],[Week]]+7</f>
        <v>30</v>
      </c>
      <c r="I8603" s="32">
        <f>VLOOKUP(Table1[[#This Row],[WeekName]],LookUp!A:B,2)</f>
        <v>43619</v>
      </c>
      <c r="J8603" s="48">
        <f>MONTH(Table1[[#This Row],[DateTime]])</f>
        <v>6</v>
      </c>
    </row>
    <row r="8604" spans="1:10" x14ac:dyDescent="0.25">
      <c r="A8604" s="15" t="s">
        <v>39</v>
      </c>
      <c r="B8604" s="17">
        <v>43620</v>
      </c>
      <c r="C8604" s="18">
        <v>79</v>
      </c>
      <c r="D8604" s="18">
        <v>15</v>
      </c>
      <c r="E8604" s="18">
        <v>64</v>
      </c>
      <c r="F8604" s="9">
        <v>0</v>
      </c>
      <c r="G8604" s="24">
        <f>WEEKNUM(Table1[[#This Row],[DateTime]])</f>
        <v>23</v>
      </c>
      <c r="H8604" s="24">
        <f>Table1[[#This Row],[Week]]+7</f>
        <v>30</v>
      </c>
      <c r="I8604" s="32">
        <f>VLOOKUP(Table1[[#This Row],[WeekName]],LookUp!A:B,2)</f>
        <v>43619</v>
      </c>
      <c r="J8604" s="48">
        <f>MONTH(Table1[[#This Row],[DateTime]])</f>
        <v>6</v>
      </c>
    </row>
    <row r="8605" spans="1:10" x14ac:dyDescent="0.25">
      <c r="A8605" s="15" t="s">
        <v>40</v>
      </c>
      <c r="B8605" s="17">
        <v>43620</v>
      </c>
      <c r="C8605" s="18">
        <v>45</v>
      </c>
      <c r="D8605" s="18">
        <v>0</v>
      </c>
      <c r="E8605" s="18">
        <v>0</v>
      </c>
      <c r="F8605" s="9">
        <v>0</v>
      </c>
      <c r="G8605" s="24">
        <f>WEEKNUM(Table1[[#This Row],[DateTime]])</f>
        <v>23</v>
      </c>
      <c r="H8605" s="24">
        <f>Table1[[#This Row],[Week]]+7</f>
        <v>30</v>
      </c>
      <c r="I8605" s="32">
        <f>VLOOKUP(Table1[[#This Row],[WeekName]],LookUp!A:B,2)</f>
        <v>43619</v>
      </c>
      <c r="J8605" s="48">
        <f>MONTH(Table1[[#This Row],[DateTime]])</f>
        <v>6</v>
      </c>
    </row>
    <row r="8606" spans="1:10" x14ac:dyDescent="0.25">
      <c r="A8606" s="15" t="s">
        <v>43</v>
      </c>
      <c r="B8606" s="17">
        <v>43620</v>
      </c>
      <c r="C8606" s="18">
        <v>1041</v>
      </c>
      <c r="D8606" s="18">
        <v>0</v>
      </c>
      <c r="E8606" s="18">
        <v>0</v>
      </c>
      <c r="F8606" s="9">
        <v>1041</v>
      </c>
      <c r="G8606" s="24">
        <f>WEEKNUM(Table1[[#This Row],[DateTime]])</f>
        <v>23</v>
      </c>
      <c r="H8606" s="24">
        <f>Table1[[#This Row],[Week]]+7</f>
        <v>30</v>
      </c>
      <c r="I8606" s="32">
        <f>VLOOKUP(Table1[[#This Row],[WeekName]],LookUp!A:B,2)</f>
        <v>43619</v>
      </c>
      <c r="J8606" s="48">
        <f>MONTH(Table1[[#This Row],[DateTime]])</f>
        <v>6</v>
      </c>
    </row>
    <row r="8607" spans="1:10" x14ac:dyDescent="0.25">
      <c r="A8607" s="15" t="s">
        <v>6</v>
      </c>
      <c r="B8607" s="17">
        <v>43621</v>
      </c>
      <c r="C8607" s="18">
        <v>3739</v>
      </c>
      <c r="D8607" s="18">
        <v>0</v>
      </c>
      <c r="E8607" s="18">
        <v>3715</v>
      </c>
      <c r="F8607" s="9">
        <v>24</v>
      </c>
      <c r="G8607" s="24">
        <f>WEEKNUM(Table1[[#This Row],[DateTime]])</f>
        <v>23</v>
      </c>
      <c r="H8607" s="24">
        <f>Table1[[#This Row],[Week]]+7</f>
        <v>30</v>
      </c>
      <c r="I8607" s="32">
        <f>VLOOKUP(Table1[[#This Row],[WeekName]],LookUp!A:B,2)</f>
        <v>43619</v>
      </c>
      <c r="J8607" s="48">
        <f>MONTH(Table1[[#This Row],[DateTime]])</f>
        <v>6</v>
      </c>
    </row>
    <row r="8608" spans="1:10" x14ac:dyDescent="0.25">
      <c r="A8608" s="15" t="s">
        <v>13</v>
      </c>
      <c r="B8608" s="17">
        <v>43621</v>
      </c>
      <c r="C8608" s="18">
        <v>3715</v>
      </c>
      <c r="D8608" s="18">
        <v>85</v>
      </c>
      <c r="E8608" s="18">
        <v>3582</v>
      </c>
      <c r="F8608" s="9">
        <v>48</v>
      </c>
      <c r="G8608" s="24">
        <f>WEEKNUM(Table1[[#This Row],[DateTime]])</f>
        <v>23</v>
      </c>
      <c r="H8608" s="24">
        <f>Table1[[#This Row],[Week]]+7</f>
        <v>30</v>
      </c>
      <c r="I8608" s="32">
        <f>VLOOKUP(Table1[[#This Row],[WeekName]],LookUp!A:B,2)</f>
        <v>43619</v>
      </c>
      <c r="J8608" s="48">
        <f>MONTH(Table1[[#This Row],[DateTime]])</f>
        <v>6</v>
      </c>
    </row>
    <row r="8609" spans="1:10" x14ac:dyDescent="0.25">
      <c r="A8609" s="15" t="s">
        <v>7</v>
      </c>
      <c r="B8609" s="17">
        <v>43621</v>
      </c>
      <c r="C8609" s="18">
        <v>10</v>
      </c>
      <c r="D8609" s="18">
        <v>1</v>
      </c>
      <c r="E8609" s="18">
        <v>9</v>
      </c>
      <c r="F8609" s="9">
        <v>0</v>
      </c>
      <c r="G8609" s="24">
        <f>WEEKNUM(Table1[[#This Row],[DateTime]])</f>
        <v>23</v>
      </c>
      <c r="H8609" s="24">
        <f>Table1[[#This Row],[Week]]+7</f>
        <v>30</v>
      </c>
      <c r="I8609" s="32">
        <f>VLOOKUP(Table1[[#This Row],[WeekName]],LookUp!A:B,2)</f>
        <v>43619</v>
      </c>
      <c r="J8609" s="48">
        <f>MONTH(Table1[[#This Row],[DateTime]])</f>
        <v>6</v>
      </c>
    </row>
    <row r="8610" spans="1:10" x14ac:dyDescent="0.25">
      <c r="A8610" s="15" t="s">
        <v>8</v>
      </c>
      <c r="B8610" s="17">
        <v>43621</v>
      </c>
      <c r="C8610" s="18">
        <v>59</v>
      </c>
      <c r="D8610" s="18">
        <v>4</v>
      </c>
      <c r="E8610" s="18">
        <v>55</v>
      </c>
      <c r="F8610" s="9">
        <v>0</v>
      </c>
      <c r="G8610" s="24">
        <f>WEEKNUM(Table1[[#This Row],[DateTime]])</f>
        <v>23</v>
      </c>
      <c r="H8610" s="24">
        <f>Table1[[#This Row],[Week]]+7</f>
        <v>30</v>
      </c>
      <c r="I8610" s="32">
        <f>VLOOKUP(Table1[[#This Row],[WeekName]],LookUp!A:B,2)</f>
        <v>43619</v>
      </c>
      <c r="J8610" s="48">
        <f>MONTH(Table1[[#This Row],[DateTime]])</f>
        <v>6</v>
      </c>
    </row>
    <row r="8611" spans="1:10" x14ac:dyDescent="0.25">
      <c r="A8611" s="15" t="s">
        <v>9</v>
      </c>
      <c r="B8611" s="17">
        <v>43621</v>
      </c>
      <c r="C8611" s="18">
        <v>45</v>
      </c>
      <c r="D8611" s="18">
        <v>1</v>
      </c>
      <c r="E8611" s="18">
        <v>44</v>
      </c>
      <c r="F8611" s="9">
        <v>0</v>
      </c>
      <c r="G8611" s="24">
        <f>WEEKNUM(Table1[[#This Row],[DateTime]])</f>
        <v>23</v>
      </c>
      <c r="H8611" s="24">
        <f>Table1[[#This Row],[Week]]+7</f>
        <v>30</v>
      </c>
      <c r="I8611" s="32">
        <f>VLOOKUP(Table1[[#This Row],[WeekName]],LookUp!A:B,2)</f>
        <v>43619</v>
      </c>
      <c r="J8611" s="48">
        <f>MONTH(Table1[[#This Row],[DateTime]])</f>
        <v>6</v>
      </c>
    </row>
    <row r="8612" spans="1:10" x14ac:dyDescent="0.25">
      <c r="A8612" s="15" t="s">
        <v>10</v>
      </c>
      <c r="B8612" s="17">
        <v>43621</v>
      </c>
      <c r="C8612" s="18">
        <v>4</v>
      </c>
      <c r="D8612" s="18">
        <v>0</v>
      </c>
      <c r="E8612" s="18">
        <v>4</v>
      </c>
      <c r="F8612" s="9">
        <v>0</v>
      </c>
      <c r="G8612" s="24">
        <f>WEEKNUM(Table1[[#This Row],[DateTime]])</f>
        <v>23</v>
      </c>
      <c r="H8612" s="24">
        <f>Table1[[#This Row],[Week]]+7</f>
        <v>30</v>
      </c>
      <c r="I8612" s="32">
        <f>VLOOKUP(Table1[[#This Row],[WeekName]],LookUp!A:B,2)</f>
        <v>43619</v>
      </c>
      <c r="J8612" s="48">
        <f>MONTH(Table1[[#This Row],[DateTime]])</f>
        <v>6</v>
      </c>
    </row>
    <row r="8613" spans="1:10" x14ac:dyDescent="0.25">
      <c r="A8613" s="15" t="s">
        <v>11</v>
      </c>
      <c r="B8613" s="17">
        <v>43621</v>
      </c>
      <c r="C8613" s="18">
        <v>18</v>
      </c>
      <c r="D8613" s="18">
        <v>1</v>
      </c>
      <c r="E8613" s="18">
        <v>17</v>
      </c>
      <c r="F8613" s="9">
        <v>0</v>
      </c>
      <c r="G8613" s="24">
        <f>WEEKNUM(Table1[[#This Row],[DateTime]])</f>
        <v>23</v>
      </c>
      <c r="H8613" s="24">
        <f>Table1[[#This Row],[Week]]+7</f>
        <v>30</v>
      </c>
      <c r="I8613" s="32">
        <f>VLOOKUP(Table1[[#This Row],[WeekName]],LookUp!A:B,2)</f>
        <v>43619</v>
      </c>
      <c r="J8613" s="48">
        <f>MONTH(Table1[[#This Row],[DateTime]])</f>
        <v>6</v>
      </c>
    </row>
    <row r="8614" spans="1:10" x14ac:dyDescent="0.25">
      <c r="A8614" s="15" t="s">
        <v>12</v>
      </c>
      <c r="B8614" s="17">
        <v>43621</v>
      </c>
      <c r="C8614" s="18">
        <v>13</v>
      </c>
      <c r="D8614" s="18">
        <v>0</v>
      </c>
      <c r="E8614" s="18">
        <v>13</v>
      </c>
      <c r="F8614" s="9">
        <v>0</v>
      </c>
      <c r="G8614" s="24">
        <f>WEEKNUM(Table1[[#This Row],[DateTime]])</f>
        <v>23</v>
      </c>
      <c r="H8614" s="24">
        <f>Table1[[#This Row],[Week]]+7</f>
        <v>30</v>
      </c>
      <c r="I8614" s="32">
        <f>VLOOKUP(Table1[[#This Row],[WeekName]],LookUp!A:B,2)</f>
        <v>43619</v>
      </c>
      <c r="J8614" s="48">
        <f>MONTH(Table1[[#This Row],[DateTime]])</f>
        <v>6</v>
      </c>
    </row>
    <row r="8615" spans="1:10" x14ac:dyDescent="0.25">
      <c r="A8615" s="15" t="s">
        <v>41</v>
      </c>
      <c r="B8615" s="17">
        <v>43621</v>
      </c>
      <c r="C8615" s="18">
        <v>768</v>
      </c>
      <c r="D8615" s="18">
        <v>182</v>
      </c>
      <c r="E8615" s="18">
        <v>586</v>
      </c>
      <c r="F8615" s="9">
        <v>0</v>
      </c>
      <c r="G8615" s="24">
        <f>WEEKNUM(Table1[[#This Row],[DateTime]])</f>
        <v>23</v>
      </c>
      <c r="H8615" s="24">
        <f>Table1[[#This Row],[Week]]+7</f>
        <v>30</v>
      </c>
      <c r="I8615" s="32">
        <f>VLOOKUP(Table1[[#This Row],[WeekName]],LookUp!A:B,2)</f>
        <v>43619</v>
      </c>
      <c r="J8615" s="48">
        <f>MONTH(Table1[[#This Row],[DateTime]])</f>
        <v>6</v>
      </c>
    </row>
    <row r="8616" spans="1:10" x14ac:dyDescent="0.25">
      <c r="A8616" s="15" t="s">
        <v>42</v>
      </c>
      <c r="B8616" s="17">
        <v>43621</v>
      </c>
      <c r="C8616" s="18">
        <v>3567</v>
      </c>
      <c r="D8616" s="18">
        <v>284</v>
      </c>
      <c r="E8616" s="18">
        <v>3283</v>
      </c>
      <c r="F8616" s="9">
        <v>0</v>
      </c>
      <c r="G8616" s="24">
        <f>WEEKNUM(Table1[[#This Row],[DateTime]])</f>
        <v>23</v>
      </c>
      <c r="H8616" s="24">
        <f>Table1[[#This Row],[Week]]+7</f>
        <v>30</v>
      </c>
      <c r="I8616" s="32">
        <f>VLOOKUP(Table1[[#This Row],[WeekName]],LookUp!A:B,2)</f>
        <v>43619</v>
      </c>
      <c r="J8616" s="48">
        <f>MONTH(Table1[[#This Row],[DateTime]])</f>
        <v>6</v>
      </c>
    </row>
    <row r="8617" spans="1:10" x14ac:dyDescent="0.25">
      <c r="A8617" s="15" t="s">
        <v>14</v>
      </c>
      <c r="B8617" s="17">
        <v>43621</v>
      </c>
      <c r="C8617" s="18">
        <v>280</v>
      </c>
      <c r="D8617" s="18">
        <v>0</v>
      </c>
      <c r="E8617" s="18">
        <v>280</v>
      </c>
      <c r="F8617" s="9">
        <v>0</v>
      </c>
      <c r="G8617" s="24">
        <f>WEEKNUM(Table1[[#This Row],[DateTime]])</f>
        <v>23</v>
      </c>
      <c r="H8617" s="24">
        <f>Table1[[#This Row],[Week]]+7</f>
        <v>30</v>
      </c>
      <c r="I8617" s="32">
        <f>VLOOKUP(Table1[[#This Row],[WeekName]],LookUp!A:B,2)</f>
        <v>43619</v>
      </c>
      <c r="J8617" s="48">
        <f>MONTH(Table1[[#This Row],[DateTime]])</f>
        <v>6</v>
      </c>
    </row>
    <row r="8618" spans="1:10" x14ac:dyDescent="0.25">
      <c r="A8618" s="15" t="s">
        <v>48</v>
      </c>
      <c r="B8618" s="17">
        <v>43621</v>
      </c>
      <c r="C8618" s="18">
        <v>280</v>
      </c>
      <c r="D8618" s="18">
        <v>4</v>
      </c>
      <c r="E8618" s="18">
        <v>276</v>
      </c>
      <c r="F8618" s="9">
        <v>0</v>
      </c>
      <c r="G8618" s="24">
        <f>WEEKNUM(Table1[[#This Row],[DateTime]])</f>
        <v>23</v>
      </c>
      <c r="H8618" s="24">
        <f>Table1[[#This Row],[Week]]+7</f>
        <v>30</v>
      </c>
      <c r="I8618" s="32">
        <f>VLOOKUP(Table1[[#This Row],[WeekName]],LookUp!A:B,2)</f>
        <v>43619</v>
      </c>
      <c r="J8618" s="48">
        <f>MONTH(Table1[[#This Row],[DateTime]])</f>
        <v>6</v>
      </c>
    </row>
    <row r="8619" spans="1:10" x14ac:dyDescent="0.25">
      <c r="A8619" s="15" t="s">
        <v>23</v>
      </c>
      <c r="B8619" s="17">
        <v>43621</v>
      </c>
      <c r="C8619" s="18">
        <v>190</v>
      </c>
      <c r="D8619" s="18">
        <v>0</v>
      </c>
      <c r="E8619" s="18">
        <v>190</v>
      </c>
      <c r="F8619" s="9">
        <v>0</v>
      </c>
      <c r="G8619" s="24">
        <f>WEEKNUM(Table1[[#This Row],[DateTime]])</f>
        <v>23</v>
      </c>
      <c r="H8619" s="24">
        <f>Table1[[#This Row],[Week]]+7</f>
        <v>30</v>
      </c>
      <c r="I8619" s="32">
        <f>VLOOKUP(Table1[[#This Row],[WeekName]],LookUp!A:B,2)</f>
        <v>43619</v>
      </c>
      <c r="J8619" s="48">
        <f>MONTH(Table1[[#This Row],[DateTime]])</f>
        <v>6</v>
      </c>
    </row>
    <row r="8620" spans="1:10" x14ac:dyDescent="0.25">
      <c r="A8620" s="15" t="s">
        <v>17</v>
      </c>
      <c r="B8620" s="17">
        <v>43621</v>
      </c>
      <c r="C8620" s="18">
        <v>190</v>
      </c>
      <c r="D8620" s="18">
        <v>46</v>
      </c>
      <c r="E8620" s="18">
        <v>144</v>
      </c>
      <c r="F8620" s="9">
        <v>0</v>
      </c>
      <c r="G8620" s="24">
        <f>WEEKNUM(Table1[[#This Row],[DateTime]])</f>
        <v>23</v>
      </c>
      <c r="H8620" s="24">
        <f>Table1[[#This Row],[Week]]+7</f>
        <v>30</v>
      </c>
      <c r="I8620" s="32">
        <f>VLOOKUP(Table1[[#This Row],[WeekName]],LookUp!A:B,2)</f>
        <v>43619</v>
      </c>
      <c r="J8620" s="48">
        <f>MONTH(Table1[[#This Row],[DateTime]])</f>
        <v>6</v>
      </c>
    </row>
    <row r="8621" spans="1:10" x14ac:dyDescent="0.25">
      <c r="A8621" s="15" t="s">
        <v>18</v>
      </c>
      <c r="B8621" s="17">
        <v>43621</v>
      </c>
      <c r="C8621" s="18">
        <v>117</v>
      </c>
      <c r="D8621" s="18">
        <v>2</v>
      </c>
      <c r="E8621" s="18">
        <v>115</v>
      </c>
      <c r="F8621" s="9">
        <v>0</v>
      </c>
      <c r="G8621" s="24">
        <f>WEEKNUM(Table1[[#This Row],[DateTime]])</f>
        <v>23</v>
      </c>
      <c r="H8621" s="24">
        <f>Table1[[#This Row],[Week]]+7</f>
        <v>30</v>
      </c>
      <c r="I8621" s="32">
        <f>VLOOKUP(Table1[[#This Row],[WeekName]],LookUp!A:B,2)</f>
        <v>43619</v>
      </c>
      <c r="J8621" s="48">
        <f>MONTH(Table1[[#This Row],[DateTime]])</f>
        <v>6</v>
      </c>
    </row>
    <row r="8622" spans="1:10" x14ac:dyDescent="0.25">
      <c r="A8622" s="15" t="s">
        <v>21</v>
      </c>
      <c r="B8622" s="17">
        <v>43621</v>
      </c>
      <c r="C8622" s="18">
        <v>27</v>
      </c>
      <c r="D8622" s="18">
        <v>4</v>
      </c>
      <c r="E8622" s="18">
        <v>23</v>
      </c>
      <c r="F8622" s="9">
        <v>0</v>
      </c>
      <c r="G8622" s="24">
        <f>WEEKNUM(Table1[[#This Row],[DateTime]])</f>
        <v>23</v>
      </c>
      <c r="H8622" s="24">
        <f>Table1[[#This Row],[Week]]+7</f>
        <v>30</v>
      </c>
      <c r="I8622" s="32">
        <f>VLOOKUP(Table1[[#This Row],[WeekName]],LookUp!A:B,2)</f>
        <v>43619</v>
      </c>
      <c r="J8622" s="48">
        <f>MONTH(Table1[[#This Row],[DateTime]])</f>
        <v>6</v>
      </c>
    </row>
    <row r="8623" spans="1:10" x14ac:dyDescent="0.25">
      <c r="A8623" s="15" t="s">
        <v>22</v>
      </c>
      <c r="B8623" s="17">
        <v>43621</v>
      </c>
      <c r="C8623" s="18">
        <v>9</v>
      </c>
      <c r="D8623" s="18">
        <v>0</v>
      </c>
      <c r="E8623" s="18">
        <v>9</v>
      </c>
      <c r="F8623" s="9">
        <v>0</v>
      </c>
      <c r="G8623" s="24">
        <f>WEEKNUM(Table1[[#This Row],[DateTime]])</f>
        <v>23</v>
      </c>
      <c r="H8623" s="24">
        <f>Table1[[#This Row],[Week]]+7</f>
        <v>30</v>
      </c>
      <c r="I8623" s="32">
        <f>VLOOKUP(Table1[[#This Row],[WeekName]],LookUp!A:B,2)</f>
        <v>43619</v>
      </c>
      <c r="J8623" s="48">
        <f>MONTH(Table1[[#This Row],[DateTime]])</f>
        <v>6</v>
      </c>
    </row>
    <row r="8624" spans="1:10" x14ac:dyDescent="0.25">
      <c r="A8624" s="15" t="s">
        <v>25</v>
      </c>
      <c r="B8624" s="17">
        <v>43621</v>
      </c>
      <c r="C8624" s="18">
        <v>190</v>
      </c>
      <c r="D8624" s="18">
        <v>0</v>
      </c>
      <c r="E8624" s="18">
        <v>190</v>
      </c>
      <c r="F8624" s="9">
        <v>0</v>
      </c>
      <c r="G8624" s="24">
        <f>WEEKNUM(Table1[[#This Row],[DateTime]])</f>
        <v>23</v>
      </c>
      <c r="H8624" s="24">
        <f>Table1[[#This Row],[Week]]+7</f>
        <v>30</v>
      </c>
      <c r="I8624" s="32">
        <f>VLOOKUP(Table1[[#This Row],[WeekName]],LookUp!A:B,2)</f>
        <v>43619</v>
      </c>
      <c r="J8624" s="48">
        <f>MONTH(Table1[[#This Row],[DateTime]])</f>
        <v>6</v>
      </c>
    </row>
    <row r="8625" spans="1:10" x14ac:dyDescent="0.25">
      <c r="A8625" s="15" t="s">
        <v>26</v>
      </c>
      <c r="B8625" s="17">
        <v>43621</v>
      </c>
      <c r="C8625" s="18">
        <v>612</v>
      </c>
      <c r="D8625" s="18">
        <v>9</v>
      </c>
      <c r="E8625" s="18">
        <v>603</v>
      </c>
      <c r="F8625" s="9">
        <v>0</v>
      </c>
      <c r="G8625" s="24">
        <f>WEEKNUM(Table1[[#This Row],[DateTime]])</f>
        <v>23</v>
      </c>
      <c r="H8625" s="24">
        <f>Table1[[#This Row],[Week]]+7</f>
        <v>30</v>
      </c>
      <c r="I8625" s="32">
        <f>VLOOKUP(Table1[[#This Row],[WeekName]],LookUp!A:B,2)</f>
        <v>43619</v>
      </c>
      <c r="J8625" s="48">
        <f>MONTH(Table1[[#This Row],[DateTime]])</f>
        <v>6</v>
      </c>
    </row>
    <row r="8626" spans="1:10" x14ac:dyDescent="0.25">
      <c r="A8626" s="15" t="s">
        <v>27</v>
      </c>
      <c r="B8626" s="17">
        <v>43621</v>
      </c>
      <c r="C8626" s="18">
        <v>1555</v>
      </c>
      <c r="D8626" s="18">
        <v>11</v>
      </c>
      <c r="E8626" s="18">
        <v>1544</v>
      </c>
      <c r="F8626" s="9">
        <v>0</v>
      </c>
      <c r="G8626" s="24">
        <f>WEEKNUM(Table1[[#This Row],[DateTime]])</f>
        <v>23</v>
      </c>
      <c r="H8626" s="24">
        <f>Table1[[#This Row],[Week]]+7</f>
        <v>30</v>
      </c>
      <c r="I8626" s="32">
        <f>VLOOKUP(Table1[[#This Row],[WeekName]],LookUp!A:B,2)</f>
        <v>43619</v>
      </c>
      <c r="J8626" s="48">
        <f>MONTH(Table1[[#This Row],[DateTime]])</f>
        <v>6</v>
      </c>
    </row>
    <row r="8627" spans="1:10" x14ac:dyDescent="0.25">
      <c r="A8627" s="15" t="s">
        <v>34</v>
      </c>
      <c r="B8627" s="17">
        <v>43621</v>
      </c>
      <c r="C8627" s="18">
        <v>80</v>
      </c>
      <c r="D8627" s="18">
        <v>8</v>
      </c>
      <c r="E8627" s="18">
        <v>72</v>
      </c>
      <c r="F8627" s="9">
        <v>0</v>
      </c>
      <c r="G8627" s="24">
        <f>WEEKNUM(Table1[[#This Row],[DateTime]])</f>
        <v>23</v>
      </c>
      <c r="H8627" s="24">
        <f>Table1[[#This Row],[Week]]+7</f>
        <v>30</v>
      </c>
      <c r="I8627" s="32">
        <f>VLOOKUP(Table1[[#This Row],[WeekName]],LookUp!A:B,2)</f>
        <v>43619</v>
      </c>
      <c r="J8627" s="48">
        <f>MONTH(Table1[[#This Row],[DateTime]])</f>
        <v>6</v>
      </c>
    </row>
    <row r="8628" spans="1:10" x14ac:dyDescent="0.25">
      <c r="A8628" s="15" t="s">
        <v>35</v>
      </c>
      <c r="B8628" s="17">
        <v>43621</v>
      </c>
      <c r="C8628" s="18">
        <v>369</v>
      </c>
      <c r="D8628" s="18">
        <v>20</v>
      </c>
      <c r="E8628" s="18">
        <v>349</v>
      </c>
      <c r="F8628" s="9">
        <v>0</v>
      </c>
      <c r="G8628" s="24">
        <f>WEEKNUM(Table1[[#This Row],[DateTime]])</f>
        <v>23</v>
      </c>
      <c r="H8628" s="24">
        <f>Table1[[#This Row],[Week]]+7</f>
        <v>30</v>
      </c>
      <c r="I8628" s="32">
        <f>VLOOKUP(Table1[[#This Row],[WeekName]],LookUp!A:B,2)</f>
        <v>43619</v>
      </c>
      <c r="J8628" s="48">
        <f>MONTH(Table1[[#This Row],[DateTime]])</f>
        <v>6</v>
      </c>
    </row>
    <row r="8629" spans="1:10" x14ac:dyDescent="0.25">
      <c r="A8629" s="15" t="s">
        <v>28</v>
      </c>
      <c r="B8629" s="17">
        <v>43621</v>
      </c>
      <c r="C8629" s="18">
        <v>127</v>
      </c>
      <c r="D8629" s="18">
        <v>17</v>
      </c>
      <c r="E8629" s="18">
        <v>110</v>
      </c>
      <c r="F8629" s="9">
        <v>0</v>
      </c>
      <c r="G8629" s="24">
        <f>WEEKNUM(Table1[[#This Row],[DateTime]])</f>
        <v>23</v>
      </c>
      <c r="H8629" s="24">
        <f>Table1[[#This Row],[Week]]+7</f>
        <v>30</v>
      </c>
      <c r="I8629" s="32">
        <f>VLOOKUP(Table1[[#This Row],[WeekName]],LookUp!A:B,2)</f>
        <v>43619</v>
      </c>
      <c r="J8629" s="48">
        <f>MONTH(Table1[[#This Row],[DateTime]])</f>
        <v>6</v>
      </c>
    </row>
    <row r="8630" spans="1:10" x14ac:dyDescent="0.25">
      <c r="A8630" s="15" t="s">
        <v>29</v>
      </c>
      <c r="B8630" s="17">
        <v>43621</v>
      </c>
      <c r="C8630" s="18">
        <v>42</v>
      </c>
      <c r="D8630" s="18">
        <v>0</v>
      </c>
      <c r="E8630" s="18">
        <v>42</v>
      </c>
      <c r="F8630" s="9">
        <v>0</v>
      </c>
      <c r="G8630" s="24">
        <f>WEEKNUM(Table1[[#This Row],[DateTime]])</f>
        <v>23</v>
      </c>
      <c r="H8630" s="24">
        <f>Table1[[#This Row],[Week]]+7</f>
        <v>30</v>
      </c>
      <c r="I8630" s="32">
        <f>VLOOKUP(Table1[[#This Row],[WeekName]],LookUp!A:B,2)</f>
        <v>43619</v>
      </c>
      <c r="J8630" s="48">
        <f>MONTH(Table1[[#This Row],[DateTime]])</f>
        <v>6</v>
      </c>
    </row>
    <row r="8631" spans="1:10" x14ac:dyDescent="0.25">
      <c r="A8631" s="15" t="s">
        <v>30</v>
      </c>
      <c r="B8631" s="17">
        <v>43621</v>
      </c>
      <c r="C8631" s="18">
        <v>18</v>
      </c>
      <c r="D8631" s="18">
        <v>0</v>
      </c>
      <c r="E8631" s="18">
        <v>18</v>
      </c>
      <c r="F8631" s="9">
        <v>0</v>
      </c>
      <c r="G8631" s="24">
        <f>WEEKNUM(Table1[[#This Row],[DateTime]])</f>
        <v>23</v>
      </c>
      <c r="H8631" s="24">
        <f>Table1[[#This Row],[Week]]+7</f>
        <v>30</v>
      </c>
      <c r="I8631" s="32">
        <f>VLOOKUP(Table1[[#This Row],[WeekName]],LookUp!A:B,2)</f>
        <v>43619</v>
      </c>
      <c r="J8631" s="48">
        <f>MONTH(Table1[[#This Row],[DateTime]])</f>
        <v>6</v>
      </c>
    </row>
    <row r="8632" spans="1:10" x14ac:dyDescent="0.25">
      <c r="A8632" s="15" t="s">
        <v>31</v>
      </c>
      <c r="B8632" s="17">
        <v>43621</v>
      </c>
      <c r="C8632" s="18">
        <v>9</v>
      </c>
      <c r="D8632" s="18">
        <v>1</v>
      </c>
      <c r="E8632" s="18">
        <v>8</v>
      </c>
      <c r="F8632" s="9">
        <v>0</v>
      </c>
      <c r="G8632" s="24">
        <f>WEEKNUM(Table1[[#This Row],[DateTime]])</f>
        <v>23</v>
      </c>
      <c r="H8632" s="24">
        <f>Table1[[#This Row],[Week]]+7</f>
        <v>30</v>
      </c>
      <c r="I8632" s="32">
        <f>VLOOKUP(Table1[[#This Row],[WeekName]],LookUp!A:B,2)</f>
        <v>43619</v>
      </c>
      <c r="J8632" s="48">
        <f>MONTH(Table1[[#This Row],[DateTime]])</f>
        <v>6</v>
      </c>
    </row>
    <row r="8633" spans="1:10" x14ac:dyDescent="0.25">
      <c r="A8633" s="15" t="s">
        <v>32</v>
      </c>
      <c r="B8633" s="17">
        <v>43621</v>
      </c>
      <c r="C8633" s="18">
        <v>144</v>
      </c>
      <c r="D8633" s="18">
        <v>9</v>
      </c>
      <c r="E8633" s="18">
        <v>135</v>
      </c>
      <c r="F8633" s="9">
        <v>0</v>
      </c>
      <c r="G8633" s="24">
        <f>WEEKNUM(Table1[[#This Row],[DateTime]])</f>
        <v>23</v>
      </c>
      <c r="H8633" s="24">
        <f>Table1[[#This Row],[Week]]+7</f>
        <v>30</v>
      </c>
      <c r="I8633" s="32">
        <f>VLOOKUP(Table1[[#This Row],[WeekName]],LookUp!A:B,2)</f>
        <v>43619</v>
      </c>
      <c r="J8633" s="48">
        <f>MONTH(Table1[[#This Row],[DateTime]])</f>
        <v>6</v>
      </c>
    </row>
    <row r="8634" spans="1:10" x14ac:dyDescent="0.25">
      <c r="A8634" s="15" t="s">
        <v>33</v>
      </c>
      <c r="B8634" s="17">
        <v>43621</v>
      </c>
      <c r="C8634" s="18">
        <v>57</v>
      </c>
      <c r="D8634" s="18">
        <v>9</v>
      </c>
      <c r="E8634" s="18">
        <v>48</v>
      </c>
      <c r="F8634" s="9">
        <v>0</v>
      </c>
      <c r="G8634" s="24">
        <f>WEEKNUM(Table1[[#This Row],[DateTime]])</f>
        <v>23</v>
      </c>
      <c r="H8634" s="24">
        <f>Table1[[#This Row],[Week]]+7</f>
        <v>30</v>
      </c>
      <c r="I8634" s="32">
        <f>VLOOKUP(Table1[[#This Row],[WeekName]],LookUp!A:B,2)</f>
        <v>43619</v>
      </c>
      <c r="J8634" s="48">
        <f>MONTH(Table1[[#This Row],[DateTime]])</f>
        <v>6</v>
      </c>
    </row>
    <row r="8635" spans="1:10" x14ac:dyDescent="0.25">
      <c r="A8635" s="15" t="s">
        <v>36</v>
      </c>
      <c r="B8635" s="17">
        <v>43621</v>
      </c>
      <c r="C8635" s="18">
        <v>369</v>
      </c>
      <c r="D8635" s="18">
        <v>0</v>
      </c>
      <c r="E8635" s="18">
        <v>369</v>
      </c>
      <c r="F8635" s="9">
        <v>0</v>
      </c>
      <c r="G8635" s="24">
        <f>WEEKNUM(Table1[[#This Row],[DateTime]])</f>
        <v>23</v>
      </c>
      <c r="H8635" s="24">
        <f>Table1[[#This Row],[Week]]+7</f>
        <v>30</v>
      </c>
      <c r="I8635" s="32">
        <f>VLOOKUP(Table1[[#This Row],[WeekName]],LookUp!A:B,2)</f>
        <v>43619</v>
      </c>
      <c r="J8635" s="48">
        <f>MONTH(Table1[[#This Row],[DateTime]])</f>
        <v>6</v>
      </c>
    </row>
    <row r="8636" spans="1:10" x14ac:dyDescent="0.25">
      <c r="A8636" s="15" t="s">
        <v>37</v>
      </c>
      <c r="B8636" s="17">
        <v>43621</v>
      </c>
      <c r="C8636" s="18">
        <v>280</v>
      </c>
      <c r="D8636" s="18">
        <v>32</v>
      </c>
      <c r="E8636" s="18">
        <v>248</v>
      </c>
      <c r="F8636" s="9">
        <v>0</v>
      </c>
      <c r="G8636" s="24">
        <f>WEEKNUM(Table1[[#This Row],[DateTime]])</f>
        <v>23</v>
      </c>
      <c r="H8636" s="24">
        <f>Table1[[#This Row],[Week]]+7</f>
        <v>30</v>
      </c>
      <c r="I8636" s="32">
        <f>VLOOKUP(Table1[[#This Row],[WeekName]],LookUp!A:B,2)</f>
        <v>43619</v>
      </c>
      <c r="J8636" s="48">
        <f>MONTH(Table1[[#This Row],[DateTime]])</f>
        <v>6</v>
      </c>
    </row>
    <row r="8637" spans="1:10" x14ac:dyDescent="0.25">
      <c r="A8637" s="15" t="s">
        <v>38</v>
      </c>
      <c r="B8637" s="17">
        <v>43621</v>
      </c>
      <c r="C8637" s="18">
        <v>86</v>
      </c>
      <c r="D8637" s="18">
        <v>22</v>
      </c>
      <c r="E8637" s="18">
        <v>64</v>
      </c>
      <c r="F8637" s="9">
        <v>0</v>
      </c>
      <c r="G8637" s="24">
        <f>WEEKNUM(Table1[[#This Row],[DateTime]])</f>
        <v>23</v>
      </c>
      <c r="H8637" s="24">
        <f>Table1[[#This Row],[Week]]+7</f>
        <v>30</v>
      </c>
      <c r="I8637" s="32">
        <f>VLOOKUP(Table1[[#This Row],[WeekName]],LookUp!A:B,2)</f>
        <v>43619</v>
      </c>
      <c r="J8637" s="48">
        <f>MONTH(Table1[[#This Row],[DateTime]])</f>
        <v>6</v>
      </c>
    </row>
    <row r="8638" spans="1:10" x14ac:dyDescent="0.25">
      <c r="A8638" s="15" t="s">
        <v>39</v>
      </c>
      <c r="B8638" s="17">
        <v>43621</v>
      </c>
      <c r="C8638" s="18">
        <v>79</v>
      </c>
      <c r="D8638" s="18">
        <v>17</v>
      </c>
      <c r="E8638" s="18">
        <v>61</v>
      </c>
      <c r="F8638" s="9">
        <v>1</v>
      </c>
      <c r="G8638" s="24">
        <f>WEEKNUM(Table1[[#This Row],[DateTime]])</f>
        <v>23</v>
      </c>
      <c r="H8638" s="24">
        <f>Table1[[#This Row],[Week]]+7</f>
        <v>30</v>
      </c>
      <c r="I8638" s="32">
        <f>VLOOKUP(Table1[[#This Row],[WeekName]],LookUp!A:B,2)</f>
        <v>43619</v>
      </c>
      <c r="J8638" s="48">
        <f>MONTH(Table1[[#This Row],[DateTime]])</f>
        <v>6</v>
      </c>
    </row>
    <row r="8639" spans="1:10" x14ac:dyDescent="0.25">
      <c r="A8639" s="15" t="s">
        <v>40</v>
      </c>
      <c r="B8639" s="17">
        <v>43621</v>
      </c>
      <c r="C8639" s="18">
        <v>21</v>
      </c>
      <c r="D8639" s="18">
        <v>0</v>
      </c>
      <c r="E8639" s="18">
        <v>0</v>
      </c>
      <c r="F8639" s="9">
        <v>0</v>
      </c>
      <c r="G8639" s="24">
        <f>WEEKNUM(Table1[[#This Row],[DateTime]])</f>
        <v>23</v>
      </c>
      <c r="H8639" s="24">
        <f>Table1[[#This Row],[Week]]+7</f>
        <v>30</v>
      </c>
      <c r="I8639" s="32">
        <f>VLOOKUP(Table1[[#This Row],[WeekName]],LookUp!A:B,2)</f>
        <v>43619</v>
      </c>
      <c r="J8639" s="48">
        <f>MONTH(Table1[[#This Row],[DateTime]])</f>
        <v>6</v>
      </c>
    </row>
    <row r="8640" spans="1:10" x14ac:dyDescent="0.25">
      <c r="A8640" s="15" t="s">
        <v>43</v>
      </c>
      <c r="B8640" s="17">
        <v>43621</v>
      </c>
      <c r="C8640" s="18">
        <v>1218</v>
      </c>
      <c r="D8640" s="18">
        <v>0</v>
      </c>
      <c r="E8640" s="18">
        <v>0</v>
      </c>
      <c r="F8640" s="9">
        <v>1218</v>
      </c>
      <c r="G8640" s="24">
        <f>WEEKNUM(Table1[[#This Row],[DateTime]])</f>
        <v>23</v>
      </c>
      <c r="H8640" s="24">
        <f>Table1[[#This Row],[Week]]+7</f>
        <v>30</v>
      </c>
      <c r="I8640" s="32">
        <f>VLOOKUP(Table1[[#This Row],[WeekName]],LookUp!A:B,2)</f>
        <v>43619</v>
      </c>
      <c r="J8640" s="48">
        <f>MONTH(Table1[[#This Row],[DateTime]])</f>
        <v>6</v>
      </c>
    </row>
    <row r="8641" spans="1:10" x14ac:dyDescent="0.25">
      <c r="A8641" s="15" t="s">
        <v>6</v>
      </c>
      <c r="B8641" s="17">
        <v>43622</v>
      </c>
      <c r="C8641" s="18">
        <v>4542</v>
      </c>
      <c r="D8641" s="18">
        <v>0</v>
      </c>
      <c r="E8641" s="18">
        <v>4510</v>
      </c>
      <c r="F8641" s="9">
        <v>32</v>
      </c>
      <c r="G8641" s="24">
        <f>WEEKNUM(Table1[[#This Row],[DateTime]])</f>
        <v>23</v>
      </c>
      <c r="H8641" s="24">
        <f>Table1[[#This Row],[Week]]+7</f>
        <v>30</v>
      </c>
      <c r="I8641" s="32">
        <f>VLOOKUP(Table1[[#This Row],[WeekName]],LookUp!A:B,2)</f>
        <v>43619</v>
      </c>
      <c r="J8641" s="48">
        <f>MONTH(Table1[[#This Row],[DateTime]])</f>
        <v>6</v>
      </c>
    </row>
    <row r="8642" spans="1:10" x14ac:dyDescent="0.25">
      <c r="A8642" s="15" t="s">
        <v>13</v>
      </c>
      <c r="B8642" s="17">
        <v>43622</v>
      </c>
      <c r="C8642" s="18">
        <v>4510</v>
      </c>
      <c r="D8642" s="18">
        <v>109</v>
      </c>
      <c r="E8642" s="18">
        <v>4368</v>
      </c>
      <c r="F8642" s="9">
        <v>33</v>
      </c>
      <c r="G8642" s="24">
        <f>WEEKNUM(Table1[[#This Row],[DateTime]])</f>
        <v>23</v>
      </c>
      <c r="H8642" s="24">
        <f>Table1[[#This Row],[Week]]+7</f>
        <v>30</v>
      </c>
      <c r="I8642" s="32">
        <f>VLOOKUP(Table1[[#This Row],[WeekName]],LookUp!A:B,2)</f>
        <v>43619</v>
      </c>
      <c r="J8642" s="48">
        <f>MONTH(Table1[[#This Row],[DateTime]])</f>
        <v>6</v>
      </c>
    </row>
    <row r="8643" spans="1:10" x14ac:dyDescent="0.25">
      <c r="A8643" s="15" t="s">
        <v>7</v>
      </c>
      <c r="B8643" s="17">
        <v>43622</v>
      </c>
      <c r="C8643" s="18">
        <v>17</v>
      </c>
      <c r="D8643" s="18">
        <v>1</v>
      </c>
      <c r="E8643" s="18">
        <v>16</v>
      </c>
      <c r="F8643" s="9">
        <v>0</v>
      </c>
      <c r="G8643" s="24">
        <f>WEEKNUM(Table1[[#This Row],[DateTime]])</f>
        <v>23</v>
      </c>
      <c r="H8643" s="24">
        <f>Table1[[#This Row],[Week]]+7</f>
        <v>30</v>
      </c>
      <c r="I8643" s="32">
        <f>VLOOKUP(Table1[[#This Row],[WeekName]],LookUp!A:B,2)</f>
        <v>43619</v>
      </c>
      <c r="J8643" s="48">
        <f>MONTH(Table1[[#This Row],[DateTime]])</f>
        <v>6</v>
      </c>
    </row>
    <row r="8644" spans="1:10" x14ac:dyDescent="0.25">
      <c r="A8644" s="15" t="s">
        <v>8</v>
      </c>
      <c r="B8644" s="17">
        <v>43622</v>
      </c>
      <c r="C8644" s="18">
        <v>75</v>
      </c>
      <c r="D8644" s="18">
        <v>11</v>
      </c>
      <c r="E8644" s="18">
        <v>64</v>
      </c>
      <c r="F8644" s="9">
        <v>0</v>
      </c>
      <c r="G8644" s="24">
        <f>WEEKNUM(Table1[[#This Row],[DateTime]])</f>
        <v>23</v>
      </c>
      <c r="H8644" s="24">
        <f>Table1[[#This Row],[Week]]+7</f>
        <v>30</v>
      </c>
      <c r="I8644" s="32">
        <f>VLOOKUP(Table1[[#This Row],[WeekName]],LookUp!A:B,2)</f>
        <v>43619</v>
      </c>
      <c r="J8644" s="48">
        <f>MONTH(Table1[[#This Row],[DateTime]])</f>
        <v>6</v>
      </c>
    </row>
    <row r="8645" spans="1:10" x14ac:dyDescent="0.25">
      <c r="A8645" s="15" t="s">
        <v>9</v>
      </c>
      <c r="B8645" s="17">
        <v>43622</v>
      </c>
      <c r="C8645" s="18">
        <v>47</v>
      </c>
      <c r="D8645" s="18">
        <v>3</v>
      </c>
      <c r="E8645" s="18">
        <v>44</v>
      </c>
      <c r="F8645" s="9">
        <v>0</v>
      </c>
      <c r="G8645" s="24">
        <f>WEEKNUM(Table1[[#This Row],[DateTime]])</f>
        <v>23</v>
      </c>
      <c r="H8645" s="24">
        <f>Table1[[#This Row],[Week]]+7</f>
        <v>30</v>
      </c>
      <c r="I8645" s="32">
        <f>VLOOKUP(Table1[[#This Row],[WeekName]],LookUp!A:B,2)</f>
        <v>43619</v>
      </c>
      <c r="J8645" s="48">
        <f>MONTH(Table1[[#This Row],[DateTime]])</f>
        <v>6</v>
      </c>
    </row>
    <row r="8646" spans="1:10" x14ac:dyDescent="0.25">
      <c r="A8646" s="15" t="s">
        <v>10</v>
      </c>
      <c r="B8646" s="17">
        <v>43622</v>
      </c>
      <c r="C8646" s="18">
        <v>3</v>
      </c>
      <c r="D8646" s="18">
        <v>1</v>
      </c>
      <c r="E8646" s="18">
        <v>2</v>
      </c>
      <c r="F8646" s="9">
        <v>0</v>
      </c>
      <c r="G8646" s="24">
        <f>WEEKNUM(Table1[[#This Row],[DateTime]])</f>
        <v>23</v>
      </c>
      <c r="H8646" s="24">
        <f>Table1[[#This Row],[Week]]+7</f>
        <v>30</v>
      </c>
      <c r="I8646" s="32">
        <f>VLOOKUP(Table1[[#This Row],[WeekName]],LookUp!A:B,2)</f>
        <v>43619</v>
      </c>
      <c r="J8646" s="48">
        <f>MONTH(Table1[[#This Row],[DateTime]])</f>
        <v>6</v>
      </c>
    </row>
    <row r="8647" spans="1:10" x14ac:dyDescent="0.25">
      <c r="A8647" s="15" t="s">
        <v>11</v>
      </c>
      <c r="B8647" s="17">
        <v>43622</v>
      </c>
      <c r="C8647" s="18">
        <v>12</v>
      </c>
      <c r="D8647" s="18">
        <v>0</v>
      </c>
      <c r="E8647" s="18">
        <v>12</v>
      </c>
      <c r="F8647" s="9">
        <v>0</v>
      </c>
      <c r="G8647" s="24">
        <f>WEEKNUM(Table1[[#This Row],[DateTime]])</f>
        <v>23</v>
      </c>
      <c r="H8647" s="24">
        <f>Table1[[#This Row],[Week]]+7</f>
        <v>30</v>
      </c>
      <c r="I8647" s="32">
        <f>VLOOKUP(Table1[[#This Row],[WeekName]],LookUp!A:B,2)</f>
        <v>43619</v>
      </c>
      <c r="J8647" s="48">
        <f>MONTH(Table1[[#This Row],[DateTime]])</f>
        <v>6</v>
      </c>
    </row>
    <row r="8648" spans="1:10" x14ac:dyDescent="0.25">
      <c r="A8648" s="15" t="s">
        <v>12</v>
      </c>
      <c r="B8648" s="17">
        <v>43622</v>
      </c>
      <c r="C8648" s="18">
        <v>9</v>
      </c>
      <c r="D8648" s="18">
        <v>0</v>
      </c>
      <c r="E8648" s="18">
        <v>9</v>
      </c>
      <c r="F8648" s="9">
        <v>0</v>
      </c>
      <c r="G8648" s="24">
        <f>WEEKNUM(Table1[[#This Row],[DateTime]])</f>
        <v>23</v>
      </c>
      <c r="H8648" s="24">
        <f>Table1[[#This Row],[Week]]+7</f>
        <v>30</v>
      </c>
      <c r="I8648" s="32">
        <f>VLOOKUP(Table1[[#This Row],[WeekName]],LookUp!A:B,2)</f>
        <v>43619</v>
      </c>
      <c r="J8648" s="48">
        <f>MONTH(Table1[[#This Row],[DateTime]])</f>
        <v>6</v>
      </c>
    </row>
    <row r="8649" spans="1:10" x14ac:dyDescent="0.25">
      <c r="A8649" s="15" t="s">
        <v>41</v>
      </c>
      <c r="B8649" s="17">
        <v>43622</v>
      </c>
      <c r="C8649" s="18">
        <v>818</v>
      </c>
      <c r="D8649" s="18">
        <v>203</v>
      </c>
      <c r="E8649" s="18">
        <v>615</v>
      </c>
      <c r="F8649" s="9">
        <v>0</v>
      </c>
      <c r="G8649" s="24">
        <f>WEEKNUM(Table1[[#This Row],[DateTime]])</f>
        <v>23</v>
      </c>
      <c r="H8649" s="24">
        <f>Table1[[#This Row],[Week]]+7</f>
        <v>30</v>
      </c>
      <c r="I8649" s="32">
        <f>VLOOKUP(Table1[[#This Row],[WeekName]],LookUp!A:B,2)</f>
        <v>43619</v>
      </c>
      <c r="J8649" s="48">
        <f>MONTH(Table1[[#This Row],[DateTime]])</f>
        <v>6</v>
      </c>
    </row>
    <row r="8650" spans="1:10" x14ac:dyDescent="0.25">
      <c r="A8650" s="15" t="s">
        <v>42</v>
      </c>
      <c r="B8650" s="17">
        <v>43622</v>
      </c>
      <c r="C8650" s="18">
        <v>4352</v>
      </c>
      <c r="D8650" s="18">
        <v>337</v>
      </c>
      <c r="E8650" s="18">
        <v>4015</v>
      </c>
      <c r="F8650" s="9">
        <v>0</v>
      </c>
      <c r="G8650" s="24">
        <f>WEEKNUM(Table1[[#This Row],[DateTime]])</f>
        <v>23</v>
      </c>
      <c r="H8650" s="24">
        <f>Table1[[#This Row],[Week]]+7</f>
        <v>30</v>
      </c>
      <c r="I8650" s="32">
        <f>VLOOKUP(Table1[[#This Row],[WeekName]],LookUp!A:B,2)</f>
        <v>43619</v>
      </c>
      <c r="J8650" s="48">
        <f>MONTH(Table1[[#This Row],[DateTime]])</f>
        <v>6</v>
      </c>
    </row>
    <row r="8651" spans="1:10" x14ac:dyDescent="0.25">
      <c r="A8651" s="15" t="s">
        <v>14</v>
      </c>
      <c r="B8651" s="17">
        <v>43622</v>
      </c>
      <c r="C8651" s="18">
        <v>276</v>
      </c>
      <c r="D8651" s="18">
        <v>0</v>
      </c>
      <c r="E8651" s="18">
        <v>276</v>
      </c>
      <c r="F8651" s="9">
        <v>0</v>
      </c>
      <c r="G8651" s="24">
        <f>WEEKNUM(Table1[[#This Row],[DateTime]])</f>
        <v>23</v>
      </c>
      <c r="H8651" s="24">
        <f>Table1[[#This Row],[Week]]+7</f>
        <v>30</v>
      </c>
      <c r="I8651" s="32">
        <f>VLOOKUP(Table1[[#This Row],[WeekName]],LookUp!A:B,2)</f>
        <v>43619</v>
      </c>
      <c r="J8651" s="48">
        <f>MONTH(Table1[[#This Row],[DateTime]])</f>
        <v>6</v>
      </c>
    </row>
    <row r="8652" spans="1:10" x14ac:dyDescent="0.25">
      <c r="A8652" s="15" t="s">
        <v>48</v>
      </c>
      <c r="B8652" s="17">
        <v>43622</v>
      </c>
      <c r="C8652" s="18">
        <v>276</v>
      </c>
      <c r="D8652" s="18">
        <v>4</v>
      </c>
      <c r="E8652" s="18">
        <v>272</v>
      </c>
      <c r="F8652" s="9">
        <v>0</v>
      </c>
      <c r="G8652" s="24">
        <f>WEEKNUM(Table1[[#This Row],[DateTime]])</f>
        <v>23</v>
      </c>
      <c r="H8652" s="24">
        <f>Table1[[#This Row],[Week]]+7</f>
        <v>30</v>
      </c>
      <c r="I8652" s="32">
        <f>VLOOKUP(Table1[[#This Row],[WeekName]],LookUp!A:B,2)</f>
        <v>43619</v>
      </c>
      <c r="J8652" s="48">
        <f>MONTH(Table1[[#This Row],[DateTime]])</f>
        <v>6</v>
      </c>
    </row>
    <row r="8653" spans="1:10" x14ac:dyDescent="0.25">
      <c r="A8653" s="15" t="s">
        <v>23</v>
      </c>
      <c r="B8653" s="17">
        <v>43622</v>
      </c>
      <c r="C8653" s="18">
        <v>160</v>
      </c>
      <c r="D8653" s="18">
        <v>0</v>
      </c>
      <c r="E8653" s="18">
        <v>160</v>
      </c>
      <c r="F8653" s="9">
        <v>0</v>
      </c>
      <c r="G8653" s="24">
        <f>WEEKNUM(Table1[[#This Row],[DateTime]])</f>
        <v>23</v>
      </c>
      <c r="H8653" s="24">
        <f>Table1[[#This Row],[Week]]+7</f>
        <v>30</v>
      </c>
      <c r="I8653" s="32">
        <f>VLOOKUP(Table1[[#This Row],[WeekName]],LookUp!A:B,2)</f>
        <v>43619</v>
      </c>
      <c r="J8653" s="48">
        <f>MONTH(Table1[[#This Row],[DateTime]])</f>
        <v>6</v>
      </c>
    </row>
    <row r="8654" spans="1:10" x14ac:dyDescent="0.25">
      <c r="A8654" s="15" t="s">
        <v>24</v>
      </c>
      <c r="B8654" s="17">
        <v>43622</v>
      </c>
      <c r="C8654" s="18">
        <v>3</v>
      </c>
      <c r="D8654" s="18">
        <v>0</v>
      </c>
      <c r="E8654" s="18">
        <v>3</v>
      </c>
      <c r="F8654" s="9">
        <v>0</v>
      </c>
      <c r="G8654" s="24">
        <f>WEEKNUM(Table1[[#This Row],[DateTime]])</f>
        <v>23</v>
      </c>
      <c r="H8654" s="24">
        <f>Table1[[#This Row],[Week]]+7</f>
        <v>30</v>
      </c>
      <c r="I8654" s="32">
        <f>VLOOKUP(Table1[[#This Row],[WeekName]],LookUp!A:B,2)</f>
        <v>43619</v>
      </c>
      <c r="J8654" s="48">
        <f>MONTH(Table1[[#This Row],[DateTime]])</f>
        <v>6</v>
      </c>
    </row>
    <row r="8655" spans="1:10" x14ac:dyDescent="0.25">
      <c r="A8655" s="15" t="s">
        <v>17</v>
      </c>
      <c r="B8655" s="17">
        <v>43622</v>
      </c>
      <c r="C8655" s="18">
        <v>160</v>
      </c>
      <c r="D8655" s="18">
        <v>30</v>
      </c>
      <c r="E8655" s="18">
        <v>130</v>
      </c>
      <c r="F8655" s="9">
        <v>0</v>
      </c>
      <c r="G8655" s="24">
        <f>WEEKNUM(Table1[[#This Row],[DateTime]])</f>
        <v>23</v>
      </c>
      <c r="H8655" s="24">
        <f>Table1[[#This Row],[Week]]+7</f>
        <v>30</v>
      </c>
      <c r="I8655" s="32">
        <f>VLOOKUP(Table1[[#This Row],[WeekName]],LookUp!A:B,2)</f>
        <v>43619</v>
      </c>
      <c r="J8655" s="48">
        <f>MONTH(Table1[[#This Row],[DateTime]])</f>
        <v>6</v>
      </c>
    </row>
    <row r="8656" spans="1:10" x14ac:dyDescent="0.25">
      <c r="A8656" s="15" t="s">
        <v>18</v>
      </c>
      <c r="B8656" s="17">
        <v>43622</v>
      </c>
      <c r="C8656" s="18">
        <v>116</v>
      </c>
      <c r="D8656" s="18">
        <v>4</v>
      </c>
      <c r="E8656" s="18">
        <v>112</v>
      </c>
      <c r="F8656" s="9">
        <v>0</v>
      </c>
      <c r="G8656" s="24">
        <f>WEEKNUM(Table1[[#This Row],[DateTime]])</f>
        <v>23</v>
      </c>
      <c r="H8656" s="24">
        <f>Table1[[#This Row],[Week]]+7</f>
        <v>30</v>
      </c>
      <c r="I8656" s="32">
        <f>VLOOKUP(Table1[[#This Row],[WeekName]],LookUp!A:B,2)</f>
        <v>43619</v>
      </c>
      <c r="J8656" s="48">
        <f>MONTH(Table1[[#This Row],[DateTime]])</f>
        <v>6</v>
      </c>
    </row>
    <row r="8657" spans="1:10" x14ac:dyDescent="0.25">
      <c r="A8657" s="15" t="s">
        <v>21</v>
      </c>
      <c r="B8657" s="17">
        <v>43622</v>
      </c>
      <c r="C8657" s="18">
        <v>14</v>
      </c>
      <c r="D8657" s="18">
        <v>2</v>
      </c>
      <c r="E8657" s="18">
        <v>12</v>
      </c>
      <c r="F8657" s="9">
        <v>0</v>
      </c>
      <c r="G8657" s="24">
        <f>WEEKNUM(Table1[[#This Row],[DateTime]])</f>
        <v>23</v>
      </c>
      <c r="H8657" s="24">
        <f>Table1[[#This Row],[Week]]+7</f>
        <v>30</v>
      </c>
      <c r="I8657" s="32">
        <f>VLOOKUP(Table1[[#This Row],[WeekName]],LookUp!A:B,2)</f>
        <v>43619</v>
      </c>
      <c r="J8657" s="48">
        <f>MONTH(Table1[[#This Row],[DateTime]])</f>
        <v>6</v>
      </c>
    </row>
    <row r="8658" spans="1:10" x14ac:dyDescent="0.25">
      <c r="A8658" s="15" t="s">
        <v>22</v>
      </c>
      <c r="B8658" s="17">
        <v>43622</v>
      </c>
      <c r="C8658" s="18">
        <v>5</v>
      </c>
      <c r="D8658" s="18">
        <v>0</v>
      </c>
      <c r="E8658" s="18">
        <v>5</v>
      </c>
      <c r="F8658" s="9">
        <v>0</v>
      </c>
      <c r="G8658" s="24">
        <f>WEEKNUM(Table1[[#This Row],[DateTime]])</f>
        <v>23</v>
      </c>
      <c r="H8658" s="24">
        <f>Table1[[#This Row],[Week]]+7</f>
        <v>30</v>
      </c>
      <c r="I8658" s="32">
        <f>VLOOKUP(Table1[[#This Row],[WeekName]],LookUp!A:B,2)</f>
        <v>43619</v>
      </c>
      <c r="J8658" s="48">
        <f>MONTH(Table1[[#This Row],[DateTime]])</f>
        <v>6</v>
      </c>
    </row>
    <row r="8659" spans="1:10" x14ac:dyDescent="0.25">
      <c r="A8659" s="15" t="s">
        <v>25</v>
      </c>
      <c r="B8659" s="17">
        <v>43622</v>
      </c>
      <c r="C8659" s="18">
        <v>160</v>
      </c>
      <c r="D8659" s="18">
        <v>0</v>
      </c>
      <c r="E8659" s="18">
        <v>160</v>
      </c>
      <c r="F8659" s="9">
        <v>0</v>
      </c>
      <c r="G8659" s="24">
        <f>WEEKNUM(Table1[[#This Row],[DateTime]])</f>
        <v>23</v>
      </c>
      <c r="H8659" s="24">
        <f>Table1[[#This Row],[Week]]+7</f>
        <v>30</v>
      </c>
      <c r="I8659" s="32">
        <f>VLOOKUP(Table1[[#This Row],[WeekName]],LookUp!A:B,2)</f>
        <v>43619</v>
      </c>
      <c r="J8659" s="48">
        <f>MONTH(Table1[[#This Row],[DateTime]])</f>
        <v>6</v>
      </c>
    </row>
    <row r="8660" spans="1:10" x14ac:dyDescent="0.25">
      <c r="A8660" s="15" t="s">
        <v>26</v>
      </c>
      <c r="B8660" s="17">
        <v>43622</v>
      </c>
      <c r="C8660" s="18">
        <v>324</v>
      </c>
      <c r="D8660" s="18">
        <v>6</v>
      </c>
      <c r="E8660" s="18">
        <v>318</v>
      </c>
      <c r="F8660" s="9">
        <v>0</v>
      </c>
      <c r="G8660" s="24">
        <f>WEEKNUM(Table1[[#This Row],[DateTime]])</f>
        <v>23</v>
      </c>
      <c r="H8660" s="24">
        <f>Table1[[#This Row],[Week]]+7</f>
        <v>30</v>
      </c>
      <c r="I8660" s="32">
        <f>VLOOKUP(Table1[[#This Row],[WeekName]],LookUp!A:B,2)</f>
        <v>43619</v>
      </c>
      <c r="J8660" s="48">
        <f>MONTH(Table1[[#This Row],[DateTime]])</f>
        <v>6</v>
      </c>
    </row>
    <row r="8661" spans="1:10" x14ac:dyDescent="0.25">
      <c r="A8661" s="15" t="s">
        <v>27</v>
      </c>
      <c r="B8661" s="17">
        <v>43622</v>
      </c>
      <c r="C8661" s="18">
        <v>1348</v>
      </c>
      <c r="D8661" s="18">
        <v>12</v>
      </c>
      <c r="E8661" s="18">
        <v>1336</v>
      </c>
      <c r="F8661" s="9">
        <v>0</v>
      </c>
      <c r="G8661" s="24">
        <f>WEEKNUM(Table1[[#This Row],[DateTime]])</f>
        <v>23</v>
      </c>
      <c r="H8661" s="24">
        <f>Table1[[#This Row],[Week]]+7</f>
        <v>30</v>
      </c>
      <c r="I8661" s="32">
        <f>VLOOKUP(Table1[[#This Row],[WeekName]],LookUp!A:B,2)</f>
        <v>43619</v>
      </c>
      <c r="J8661" s="48">
        <f>MONTH(Table1[[#This Row],[DateTime]])</f>
        <v>6</v>
      </c>
    </row>
    <row r="8662" spans="1:10" x14ac:dyDescent="0.25">
      <c r="A8662" s="15" t="s">
        <v>34</v>
      </c>
      <c r="B8662" s="17">
        <v>43622</v>
      </c>
      <c r="C8662" s="18">
        <v>56</v>
      </c>
      <c r="D8662" s="18">
        <v>7</v>
      </c>
      <c r="E8662" s="18">
        <v>49</v>
      </c>
      <c r="F8662" s="9">
        <v>0</v>
      </c>
      <c r="G8662" s="24">
        <f>WEEKNUM(Table1[[#This Row],[DateTime]])</f>
        <v>23</v>
      </c>
      <c r="H8662" s="24">
        <f>Table1[[#This Row],[Week]]+7</f>
        <v>30</v>
      </c>
      <c r="I8662" s="32">
        <f>VLOOKUP(Table1[[#This Row],[WeekName]],LookUp!A:B,2)</f>
        <v>43619</v>
      </c>
      <c r="J8662" s="48">
        <f>MONTH(Table1[[#This Row],[DateTime]])</f>
        <v>6</v>
      </c>
    </row>
    <row r="8663" spans="1:10" x14ac:dyDescent="0.25">
      <c r="A8663" s="15" t="s">
        <v>35</v>
      </c>
      <c r="B8663" s="17">
        <v>43622</v>
      </c>
      <c r="C8663" s="18">
        <v>271</v>
      </c>
      <c r="D8663" s="18">
        <v>14</v>
      </c>
      <c r="E8663" s="18">
        <v>257</v>
      </c>
      <c r="F8663" s="9">
        <v>0</v>
      </c>
      <c r="G8663" s="24">
        <f>WEEKNUM(Table1[[#This Row],[DateTime]])</f>
        <v>23</v>
      </c>
      <c r="H8663" s="24">
        <f>Table1[[#This Row],[Week]]+7</f>
        <v>30</v>
      </c>
      <c r="I8663" s="32">
        <f>VLOOKUP(Table1[[#This Row],[WeekName]],LookUp!A:B,2)</f>
        <v>43619</v>
      </c>
      <c r="J8663" s="48">
        <f>MONTH(Table1[[#This Row],[DateTime]])</f>
        <v>6</v>
      </c>
    </row>
    <row r="8664" spans="1:10" x14ac:dyDescent="0.25">
      <c r="A8664" s="15" t="s">
        <v>28</v>
      </c>
      <c r="B8664" s="17">
        <v>43622</v>
      </c>
      <c r="C8664" s="18">
        <v>88</v>
      </c>
      <c r="D8664" s="18">
        <v>17</v>
      </c>
      <c r="E8664" s="18">
        <v>71</v>
      </c>
      <c r="F8664" s="9">
        <v>0</v>
      </c>
      <c r="G8664" s="24">
        <f>WEEKNUM(Table1[[#This Row],[DateTime]])</f>
        <v>23</v>
      </c>
      <c r="H8664" s="24">
        <f>Table1[[#This Row],[Week]]+7</f>
        <v>30</v>
      </c>
      <c r="I8664" s="32">
        <f>VLOOKUP(Table1[[#This Row],[WeekName]],LookUp!A:B,2)</f>
        <v>43619</v>
      </c>
      <c r="J8664" s="48">
        <f>MONTH(Table1[[#This Row],[DateTime]])</f>
        <v>6</v>
      </c>
    </row>
    <row r="8665" spans="1:10" x14ac:dyDescent="0.25">
      <c r="A8665" s="15" t="s">
        <v>29</v>
      </c>
      <c r="B8665" s="17">
        <v>43622</v>
      </c>
      <c r="C8665" s="18">
        <v>24</v>
      </c>
      <c r="D8665" s="18">
        <v>0</v>
      </c>
      <c r="E8665" s="18">
        <v>24</v>
      </c>
      <c r="F8665" s="9">
        <v>0</v>
      </c>
      <c r="G8665" s="24">
        <f>WEEKNUM(Table1[[#This Row],[DateTime]])</f>
        <v>23</v>
      </c>
      <c r="H8665" s="24">
        <f>Table1[[#This Row],[Week]]+7</f>
        <v>30</v>
      </c>
      <c r="I8665" s="32">
        <f>VLOOKUP(Table1[[#This Row],[WeekName]],LookUp!A:B,2)</f>
        <v>43619</v>
      </c>
      <c r="J8665" s="48">
        <f>MONTH(Table1[[#This Row],[DateTime]])</f>
        <v>6</v>
      </c>
    </row>
    <row r="8666" spans="1:10" x14ac:dyDescent="0.25">
      <c r="A8666" s="15" t="s">
        <v>30</v>
      </c>
      <c r="B8666" s="17">
        <v>43622</v>
      </c>
      <c r="C8666" s="18">
        <v>17</v>
      </c>
      <c r="D8666" s="18">
        <v>0</v>
      </c>
      <c r="E8666" s="18">
        <v>17</v>
      </c>
      <c r="F8666" s="9">
        <v>0</v>
      </c>
      <c r="G8666" s="24">
        <f>WEEKNUM(Table1[[#This Row],[DateTime]])</f>
        <v>23</v>
      </c>
      <c r="H8666" s="24">
        <f>Table1[[#This Row],[Week]]+7</f>
        <v>30</v>
      </c>
      <c r="I8666" s="32">
        <f>VLOOKUP(Table1[[#This Row],[WeekName]],LookUp!A:B,2)</f>
        <v>43619</v>
      </c>
      <c r="J8666" s="48">
        <f>MONTH(Table1[[#This Row],[DateTime]])</f>
        <v>6</v>
      </c>
    </row>
    <row r="8667" spans="1:10" x14ac:dyDescent="0.25">
      <c r="A8667" s="15" t="s">
        <v>31</v>
      </c>
      <c r="B8667" s="17">
        <v>43622</v>
      </c>
      <c r="C8667" s="18">
        <v>14</v>
      </c>
      <c r="D8667" s="18">
        <v>3</v>
      </c>
      <c r="E8667" s="18">
        <v>11</v>
      </c>
      <c r="F8667" s="9">
        <v>0</v>
      </c>
      <c r="G8667" s="24">
        <f>WEEKNUM(Table1[[#This Row],[DateTime]])</f>
        <v>23</v>
      </c>
      <c r="H8667" s="24">
        <f>Table1[[#This Row],[Week]]+7</f>
        <v>30</v>
      </c>
      <c r="I8667" s="32">
        <f>VLOOKUP(Table1[[#This Row],[WeekName]],LookUp!A:B,2)</f>
        <v>43619</v>
      </c>
      <c r="J8667" s="48">
        <f>MONTH(Table1[[#This Row],[DateTime]])</f>
        <v>6</v>
      </c>
    </row>
    <row r="8668" spans="1:10" x14ac:dyDescent="0.25">
      <c r="A8668" s="15" t="s">
        <v>32</v>
      </c>
      <c r="B8668" s="17">
        <v>43622</v>
      </c>
      <c r="C8668" s="18">
        <v>109</v>
      </c>
      <c r="D8668" s="18">
        <v>6</v>
      </c>
      <c r="E8668" s="18">
        <v>103</v>
      </c>
      <c r="F8668" s="9">
        <v>0</v>
      </c>
      <c r="G8668" s="24">
        <f>WEEKNUM(Table1[[#This Row],[DateTime]])</f>
        <v>23</v>
      </c>
      <c r="H8668" s="24">
        <f>Table1[[#This Row],[Week]]+7</f>
        <v>30</v>
      </c>
      <c r="I8668" s="32">
        <f>VLOOKUP(Table1[[#This Row],[WeekName]],LookUp!A:B,2)</f>
        <v>43619</v>
      </c>
      <c r="J8668" s="48">
        <f>MONTH(Table1[[#This Row],[DateTime]])</f>
        <v>6</v>
      </c>
    </row>
    <row r="8669" spans="1:10" x14ac:dyDescent="0.25">
      <c r="A8669" s="15" t="s">
        <v>33</v>
      </c>
      <c r="B8669" s="17">
        <v>43622</v>
      </c>
      <c r="C8669" s="18">
        <v>47</v>
      </c>
      <c r="D8669" s="18">
        <v>9</v>
      </c>
      <c r="E8669" s="18">
        <v>38</v>
      </c>
      <c r="F8669" s="9">
        <v>0</v>
      </c>
      <c r="G8669" s="24">
        <f>WEEKNUM(Table1[[#This Row],[DateTime]])</f>
        <v>23</v>
      </c>
      <c r="H8669" s="24">
        <f>Table1[[#This Row],[Week]]+7</f>
        <v>30</v>
      </c>
      <c r="I8669" s="32">
        <f>VLOOKUP(Table1[[#This Row],[WeekName]],LookUp!A:B,2)</f>
        <v>43619</v>
      </c>
      <c r="J8669" s="48">
        <f>MONTH(Table1[[#This Row],[DateTime]])</f>
        <v>6</v>
      </c>
    </row>
    <row r="8670" spans="1:10" x14ac:dyDescent="0.25">
      <c r="A8670" s="15" t="s">
        <v>36</v>
      </c>
      <c r="B8670" s="17">
        <v>43622</v>
      </c>
      <c r="C8670" s="18">
        <v>271</v>
      </c>
      <c r="D8670" s="18">
        <v>0</v>
      </c>
      <c r="E8670" s="18">
        <v>271</v>
      </c>
      <c r="F8670" s="9">
        <v>0</v>
      </c>
      <c r="G8670" s="24">
        <f>WEEKNUM(Table1[[#This Row],[DateTime]])</f>
        <v>23</v>
      </c>
      <c r="H8670" s="24">
        <f>Table1[[#This Row],[Week]]+7</f>
        <v>30</v>
      </c>
      <c r="I8670" s="32">
        <f>VLOOKUP(Table1[[#This Row],[WeekName]],LookUp!A:B,2)</f>
        <v>43619</v>
      </c>
      <c r="J8670" s="48">
        <f>MONTH(Table1[[#This Row],[DateTime]])</f>
        <v>6</v>
      </c>
    </row>
    <row r="8671" spans="1:10" x14ac:dyDescent="0.25">
      <c r="A8671" s="15" t="s">
        <v>37</v>
      </c>
      <c r="B8671" s="17">
        <v>43622</v>
      </c>
      <c r="C8671" s="18">
        <v>360</v>
      </c>
      <c r="D8671" s="18">
        <v>42</v>
      </c>
      <c r="E8671" s="18">
        <v>318</v>
      </c>
      <c r="F8671" s="9">
        <v>0</v>
      </c>
      <c r="G8671" s="24">
        <f>WEEKNUM(Table1[[#This Row],[DateTime]])</f>
        <v>23</v>
      </c>
      <c r="H8671" s="24">
        <f>Table1[[#This Row],[Week]]+7</f>
        <v>30</v>
      </c>
      <c r="I8671" s="32">
        <f>VLOOKUP(Table1[[#This Row],[WeekName]],LookUp!A:B,2)</f>
        <v>43619</v>
      </c>
      <c r="J8671" s="48">
        <f>MONTH(Table1[[#This Row],[DateTime]])</f>
        <v>6</v>
      </c>
    </row>
    <row r="8672" spans="1:10" x14ac:dyDescent="0.25">
      <c r="A8672" s="15" t="s">
        <v>39</v>
      </c>
      <c r="B8672" s="17">
        <v>43622</v>
      </c>
      <c r="C8672" s="18">
        <v>11</v>
      </c>
      <c r="D8672" s="18">
        <v>4</v>
      </c>
      <c r="E8672" s="18">
        <v>7</v>
      </c>
      <c r="F8672" s="9">
        <v>0</v>
      </c>
      <c r="G8672" s="24">
        <f>WEEKNUM(Table1[[#This Row],[DateTime]])</f>
        <v>23</v>
      </c>
      <c r="H8672" s="24">
        <f>Table1[[#This Row],[Week]]+7</f>
        <v>30</v>
      </c>
      <c r="I8672" s="32">
        <f>VLOOKUP(Table1[[#This Row],[WeekName]],LookUp!A:B,2)</f>
        <v>43619</v>
      </c>
      <c r="J8672" s="48">
        <f>MONTH(Table1[[#This Row],[DateTime]])</f>
        <v>6</v>
      </c>
    </row>
    <row r="8673" spans="1:10" x14ac:dyDescent="0.25">
      <c r="A8673" s="15" t="s">
        <v>40</v>
      </c>
      <c r="B8673" s="17">
        <v>43622</v>
      </c>
      <c r="C8673" s="18">
        <v>24</v>
      </c>
      <c r="D8673" s="18">
        <v>0</v>
      </c>
      <c r="E8673" s="18">
        <v>0</v>
      </c>
      <c r="F8673" s="9">
        <v>0</v>
      </c>
      <c r="G8673" s="24">
        <f>WEEKNUM(Table1[[#This Row],[DateTime]])</f>
        <v>23</v>
      </c>
      <c r="H8673" s="24">
        <f>Table1[[#This Row],[Week]]+7</f>
        <v>30</v>
      </c>
      <c r="I8673" s="32">
        <f>VLOOKUP(Table1[[#This Row],[WeekName]],LookUp!A:B,2)</f>
        <v>43619</v>
      </c>
      <c r="J8673" s="48">
        <f>MONTH(Table1[[#This Row],[DateTime]])</f>
        <v>6</v>
      </c>
    </row>
    <row r="8674" spans="1:10" x14ac:dyDescent="0.25">
      <c r="A8674" s="8" t="s">
        <v>43</v>
      </c>
      <c r="B8674" s="14">
        <v>43622</v>
      </c>
      <c r="C8674" s="16">
        <v>2202</v>
      </c>
      <c r="D8674" s="16">
        <v>0</v>
      </c>
      <c r="E8674" s="16">
        <v>0</v>
      </c>
      <c r="F8674" s="13">
        <v>2202</v>
      </c>
      <c r="G8674" s="24">
        <f>WEEKNUM(Table1[[#This Row],[DateTime]])</f>
        <v>23</v>
      </c>
      <c r="H8674" s="24">
        <f>Table1[[#This Row],[Week]]+7</f>
        <v>30</v>
      </c>
      <c r="I8674" s="32">
        <f>VLOOKUP(Table1[[#This Row],[WeekName]],LookUp!A:B,2)</f>
        <v>43619</v>
      </c>
      <c r="J8674" s="48">
        <f>MONTH(Table1[[#This Row],[DateTime]])</f>
        <v>6</v>
      </c>
    </row>
    <row r="8675" spans="1:10" x14ac:dyDescent="0.25">
      <c r="A8675" s="8" t="s">
        <v>96</v>
      </c>
      <c r="B8675" s="14">
        <v>43622</v>
      </c>
      <c r="C8675" s="16">
        <v>1420</v>
      </c>
      <c r="D8675" s="16">
        <v>19</v>
      </c>
      <c r="E8675" s="16">
        <v>1401</v>
      </c>
      <c r="F8675" s="13">
        <v>0</v>
      </c>
      <c r="G8675" s="24">
        <f>WEEKNUM(Table1[[#This Row],[DateTime]])</f>
        <v>23</v>
      </c>
      <c r="H8675" s="24">
        <f>Table1[[#This Row],[Week]]+7</f>
        <v>30</v>
      </c>
      <c r="I8675" s="32">
        <f>VLOOKUP(Table1[[#This Row],[WeekName]],LookUp!A:B,2)</f>
        <v>43619</v>
      </c>
      <c r="J8675" s="48">
        <f>MONTH(Table1[[#This Row],[DateTime]])</f>
        <v>6</v>
      </c>
    </row>
  </sheetData>
  <sortState ref="A3:F1220">
    <sortCondition ref="B2:B1220"/>
  </sortState>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45"/>
  <sheetViews>
    <sheetView workbookViewId="0"/>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7" bestFit="1" customWidth="1"/>
    <col min="38" max="38" width="6" bestFit="1" customWidth="1"/>
    <col min="39" max="39" width="11.28515625" bestFit="1" customWidth="1"/>
    <col min="40" max="44" width="5" bestFit="1" customWidth="1"/>
    <col min="45" max="46" width="4" bestFit="1" customWidth="1"/>
    <col min="47"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39" x14ac:dyDescent="0.25">
      <c r="A1" s="10" t="s">
        <v>47</v>
      </c>
      <c r="B1" s="10" t="s">
        <v>49</v>
      </c>
    </row>
    <row r="2" spans="1:39" x14ac:dyDescent="0.25">
      <c r="A2" s="10" t="s">
        <v>45</v>
      </c>
      <c r="B2">
        <v>-5</v>
      </c>
      <c r="C2">
        <v>-4</v>
      </c>
      <c r="D2">
        <v>-3</v>
      </c>
      <c r="E2">
        <v>-2</v>
      </c>
      <c r="F2">
        <v>-1</v>
      </c>
      <c r="G2">
        <v>0</v>
      </c>
      <c r="H2">
        <v>1</v>
      </c>
      <c r="I2">
        <v>2</v>
      </c>
      <c r="J2">
        <v>3</v>
      </c>
      <c r="K2" t="s">
        <v>53</v>
      </c>
      <c r="L2">
        <v>4</v>
      </c>
      <c r="M2">
        <v>5</v>
      </c>
      <c r="N2">
        <v>6</v>
      </c>
      <c r="O2">
        <v>7</v>
      </c>
      <c r="P2">
        <v>8</v>
      </c>
      <c r="Q2">
        <v>9</v>
      </c>
      <c r="R2">
        <v>10</v>
      </c>
      <c r="S2">
        <v>11</v>
      </c>
      <c r="T2">
        <v>12</v>
      </c>
      <c r="U2">
        <v>13</v>
      </c>
      <c r="V2">
        <v>14</v>
      </c>
      <c r="W2">
        <v>15</v>
      </c>
      <c r="X2">
        <v>16</v>
      </c>
      <c r="Y2">
        <v>17</v>
      </c>
      <c r="Z2">
        <v>18</v>
      </c>
      <c r="AA2">
        <v>19</v>
      </c>
      <c r="AB2">
        <v>20</v>
      </c>
      <c r="AC2">
        <v>21</v>
      </c>
      <c r="AD2">
        <v>22</v>
      </c>
      <c r="AE2">
        <v>23</v>
      </c>
      <c r="AF2">
        <v>24</v>
      </c>
      <c r="AG2">
        <v>25</v>
      </c>
      <c r="AH2">
        <v>26</v>
      </c>
      <c r="AI2">
        <v>27</v>
      </c>
      <c r="AJ2">
        <v>28</v>
      </c>
      <c r="AK2">
        <v>29</v>
      </c>
      <c r="AL2">
        <v>30</v>
      </c>
      <c r="AM2" t="s">
        <v>46</v>
      </c>
    </row>
    <row r="3" spans="1:39"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21542</v>
      </c>
      <c r="AL3" s="26">
        <v>16837</v>
      </c>
      <c r="AM3" s="26">
        <v>581543</v>
      </c>
    </row>
    <row r="4" spans="1:39"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21369</v>
      </c>
      <c r="AL4" s="12">
        <v>16709</v>
      </c>
      <c r="AM4" s="12">
        <v>576323</v>
      </c>
    </row>
    <row r="5" spans="1:39"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88</v>
      </c>
      <c r="AL5" s="12">
        <v>53</v>
      </c>
      <c r="AM5" s="12">
        <v>2466</v>
      </c>
    </row>
    <row r="6" spans="1:39"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306</v>
      </c>
      <c r="AL6" s="26">
        <v>268</v>
      </c>
      <c r="AM6" s="26">
        <v>10457</v>
      </c>
    </row>
    <row r="7" spans="1:39"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184</v>
      </c>
      <c r="AL7" s="12">
        <v>186</v>
      </c>
      <c r="AM7" s="12">
        <v>6831</v>
      </c>
    </row>
    <row r="8" spans="1:39"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v>13</v>
      </c>
      <c r="AL8" s="12">
        <v>12</v>
      </c>
      <c r="AM8" s="12">
        <v>250</v>
      </c>
    </row>
    <row r="9" spans="1:39"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63</v>
      </c>
      <c r="AL9" s="26">
        <v>59</v>
      </c>
      <c r="AM9" s="26">
        <v>2123</v>
      </c>
    </row>
    <row r="10" spans="1:39"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45</v>
      </c>
      <c r="AL10" s="12">
        <v>43</v>
      </c>
      <c r="AM10" s="12">
        <v>1670</v>
      </c>
    </row>
    <row r="11" spans="1:39"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4602</v>
      </c>
      <c r="AL11" s="12">
        <v>3389</v>
      </c>
      <c r="AM11" s="12">
        <v>124508</v>
      </c>
    </row>
    <row r="12" spans="1:39"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20649</v>
      </c>
      <c r="AL12" s="12">
        <v>16096</v>
      </c>
      <c r="AM12" s="12">
        <v>554389</v>
      </c>
    </row>
    <row r="13" spans="1:39"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1583</v>
      </c>
      <c r="AL13" s="12">
        <v>1183</v>
      </c>
      <c r="AM13" s="12">
        <v>43202</v>
      </c>
    </row>
    <row r="14" spans="1:39"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1583</v>
      </c>
      <c r="AL14" s="12">
        <v>1183</v>
      </c>
      <c r="AM14" s="12">
        <v>31532</v>
      </c>
    </row>
    <row r="15" spans="1:39"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1025</v>
      </c>
      <c r="AL15" s="27">
        <v>747</v>
      </c>
      <c r="AM15" s="27">
        <v>31200</v>
      </c>
    </row>
    <row r="16" spans="1:39"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v>2</v>
      </c>
      <c r="AL16" s="12">
        <v>4</v>
      </c>
      <c r="AM16" s="12">
        <v>643</v>
      </c>
    </row>
    <row r="17" spans="1:39"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c r="AM17" s="12">
        <v>1576</v>
      </c>
    </row>
    <row r="18" spans="1:39"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c r="AM18" s="12">
        <v>2225</v>
      </c>
    </row>
    <row r="19" spans="1:39"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1025</v>
      </c>
      <c r="AL19" s="12">
        <v>747</v>
      </c>
      <c r="AM19" s="12">
        <v>28141</v>
      </c>
    </row>
    <row r="20" spans="1:39"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641</v>
      </c>
      <c r="AL20" s="12">
        <v>487</v>
      </c>
      <c r="AM20" s="12">
        <v>18481</v>
      </c>
    </row>
    <row r="21" spans="1:39"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c r="AM21" s="12">
        <v>128</v>
      </c>
    </row>
    <row r="22" spans="1:39"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c r="AM22" s="12">
        <v>105</v>
      </c>
    </row>
    <row r="23" spans="1:39"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100</v>
      </c>
      <c r="AL23" s="12">
        <v>90</v>
      </c>
      <c r="AM23" s="12">
        <v>4049</v>
      </c>
    </row>
    <row r="24" spans="1:39"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18</v>
      </c>
      <c r="AL24" s="12">
        <v>30</v>
      </c>
      <c r="AM24" s="12">
        <v>951</v>
      </c>
    </row>
    <row r="25" spans="1:39"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1025</v>
      </c>
      <c r="AL25" s="26">
        <v>747</v>
      </c>
      <c r="AM25" s="26">
        <v>31200</v>
      </c>
    </row>
    <row r="26" spans="1:39"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3323</v>
      </c>
      <c r="AL26" s="26">
        <v>2206</v>
      </c>
      <c r="AM26" s="26">
        <v>96853</v>
      </c>
    </row>
    <row r="27" spans="1:39"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10268</v>
      </c>
      <c r="AL27" s="26">
        <v>6990</v>
      </c>
      <c r="AM27" s="26">
        <v>268781</v>
      </c>
    </row>
    <row r="28" spans="1:39"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456</v>
      </c>
      <c r="AL28" s="12">
        <v>302</v>
      </c>
      <c r="AM28" s="12">
        <v>13142</v>
      </c>
    </row>
    <row r="29" spans="1:39"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2367</v>
      </c>
      <c r="AL29" s="26">
        <v>1528</v>
      </c>
      <c r="AM29" s="26">
        <v>60798</v>
      </c>
    </row>
    <row r="30" spans="1:39"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772</v>
      </c>
      <c r="AL30" s="12">
        <v>519</v>
      </c>
      <c r="AM30" s="12">
        <v>20590</v>
      </c>
    </row>
    <row r="31" spans="1:39"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188</v>
      </c>
      <c r="AL31" s="12">
        <v>137</v>
      </c>
      <c r="AM31" s="12">
        <v>4387</v>
      </c>
    </row>
    <row r="32" spans="1:39"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165</v>
      </c>
      <c r="AL32" s="12">
        <v>77</v>
      </c>
      <c r="AM32" s="12">
        <v>3093</v>
      </c>
    </row>
    <row r="33" spans="1:39"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v>50</v>
      </c>
      <c r="AL33" s="12">
        <v>45</v>
      </c>
      <c r="AM33" s="12">
        <v>1688</v>
      </c>
    </row>
    <row r="34" spans="1:39"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924</v>
      </c>
      <c r="AL34" s="12">
        <v>619</v>
      </c>
      <c r="AM34" s="12">
        <v>25232</v>
      </c>
    </row>
    <row r="35" spans="1:39"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317</v>
      </c>
      <c r="AL35" s="12">
        <v>237</v>
      </c>
      <c r="AM35" s="12">
        <v>10132</v>
      </c>
    </row>
    <row r="36" spans="1:39"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2367</v>
      </c>
      <c r="AL36" s="12">
        <v>1528</v>
      </c>
      <c r="AM36" s="12">
        <v>60798</v>
      </c>
    </row>
    <row r="37" spans="1:39"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1445</v>
      </c>
      <c r="AL37" s="12">
        <v>1200</v>
      </c>
      <c r="AM37" s="12">
        <v>40008</v>
      </c>
    </row>
    <row r="38" spans="1:39"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472</v>
      </c>
      <c r="AL38" s="12">
        <v>290</v>
      </c>
      <c r="AM38" s="12">
        <v>13777</v>
      </c>
    </row>
    <row r="39" spans="1:39"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345</v>
      </c>
      <c r="AL39" s="12">
        <v>256</v>
      </c>
      <c r="AM39" s="12">
        <v>9905</v>
      </c>
    </row>
    <row r="40" spans="1:39"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146</v>
      </c>
      <c r="AL40" s="12">
        <v>122</v>
      </c>
      <c r="AM40" s="12">
        <v>6886</v>
      </c>
    </row>
    <row r="41" spans="1:39"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c r="AM41" s="12">
        <v>177</v>
      </c>
    </row>
    <row r="42" spans="1:39"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6054</v>
      </c>
      <c r="AL42" s="12">
        <v>5770</v>
      </c>
      <c r="AM42" s="12">
        <v>162392</v>
      </c>
    </row>
    <row r="43" spans="1:39"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row>
    <row r="44" spans="1:39" x14ac:dyDescent="0.25">
      <c r="A44" s="11" t="s">
        <v>96</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v>1420</v>
      </c>
      <c r="AM44" s="12">
        <v>1420</v>
      </c>
    </row>
    <row r="45" spans="1:39" x14ac:dyDescent="0.25">
      <c r="A45" s="11" t="s">
        <v>46</v>
      </c>
      <c r="B45" s="12">
        <v>21429</v>
      </c>
      <c r="C45" s="12">
        <v>19390</v>
      </c>
      <c r="D45" s="12">
        <v>17517</v>
      </c>
      <c r="E45" s="12">
        <v>17273</v>
      </c>
      <c r="F45" s="12">
        <v>20990</v>
      </c>
      <c r="G45" s="12">
        <v>43087</v>
      </c>
      <c r="H45" s="12">
        <v>85332</v>
      </c>
      <c r="I45" s="12">
        <v>46653</v>
      </c>
      <c r="J45" s="12">
        <v>91030</v>
      </c>
      <c r="K45" s="12"/>
      <c r="L45" s="12">
        <v>86831</v>
      </c>
      <c r="M45" s="12">
        <v>80976</v>
      </c>
      <c r="N45" s="12">
        <v>71593</v>
      </c>
      <c r="O45" s="12">
        <v>66367</v>
      </c>
      <c r="P45" s="12">
        <v>74539</v>
      </c>
      <c r="Q45" s="12">
        <v>90207</v>
      </c>
      <c r="R45" s="12">
        <v>83355</v>
      </c>
      <c r="S45" s="12">
        <v>86297</v>
      </c>
      <c r="T45" s="12">
        <v>104895</v>
      </c>
      <c r="U45" s="12">
        <v>92647</v>
      </c>
      <c r="V45" s="12">
        <v>82060</v>
      </c>
      <c r="W45" s="12">
        <v>107094</v>
      </c>
      <c r="X45" s="12">
        <v>134781</v>
      </c>
      <c r="Y45" s="12">
        <v>115943</v>
      </c>
      <c r="Z45" s="12">
        <v>115169</v>
      </c>
      <c r="AA45" s="12">
        <v>113868</v>
      </c>
      <c r="AB45" s="12">
        <v>103853</v>
      </c>
      <c r="AC45" s="12">
        <v>98283</v>
      </c>
      <c r="AD45" s="12">
        <v>88530</v>
      </c>
      <c r="AE45" s="12">
        <v>80290</v>
      </c>
      <c r="AF45" s="12">
        <v>81849</v>
      </c>
      <c r="AG45" s="12">
        <v>92350</v>
      </c>
      <c r="AH45" s="12">
        <v>85343</v>
      </c>
      <c r="AI45" s="12">
        <v>85153</v>
      </c>
      <c r="AJ45" s="12">
        <v>81440</v>
      </c>
      <c r="AK45" s="12">
        <v>105522</v>
      </c>
      <c r="AL45" s="12">
        <v>82116</v>
      </c>
      <c r="AM45" s="12">
        <v>2854052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D9F58C0-DD80-479A-88BE-8E52A611EEDE}">
  <ds:schemaRefs/>
</ds:datastoreItem>
</file>

<file path=customXml/itemProps2.xml><?xml version="1.0" encoding="utf-8"?>
<ds:datastoreItem xmlns:ds="http://schemas.openxmlformats.org/officeDocument/2006/customXml" ds:itemID="{F65BCB90-DC83-436B-A905-89206088B1A4}">
  <ds:schemaRefs/>
</ds:datastoreItem>
</file>

<file path=customXml/itemProps3.xml><?xml version="1.0" encoding="utf-8"?>
<ds:datastoreItem xmlns:ds="http://schemas.openxmlformats.org/officeDocument/2006/customXml" ds:itemID="{6DF660F6-60D6-437A-9792-FA34CA686184}">
  <ds:schemaRefs/>
</ds:datastoreItem>
</file>

<file path=customXml/itemProps4.xml><?xml version="1.0" encoding="utf-8"?>
<ds:datastoreItem xmlns:ds="http://schemas.openxmlformats.org/officeDocument/2006/customXml" ds:itemID="{1C36DD3F-A318-4F41-9B99-2E34FE4433F7}">
  <ds:schemaRefs/>
</ds:datastoreItem>
</file>

<file path=customXml/itemProps5.xml><?xml version="1.0" encoding="utf-8"?>
<ds:datastoreItem xmlns:ds="http://schemas.openxmlformats.org/officeDocument/2006/customXml" ds:itemID="{67D3A89B-AB83-412C-8EE2-7B20A4115FF9}">
  <ds:schemaRefs/>
</ds:datastoreItem>
</file>

<file path=customXml/itemProps6.xml><?xml version="1.0" encoding="utf-8"?>
<ds:datastoreItem xmlns:ds="http://schemas.openxmlformats.org/officeDocument/2006/customXml" ds:itemID="{9A1BA638-7AA7-48A4-801E-CC09AA0B5CD6}">
  <ds:schemaRefs/>
</ds:datastoreItem>
</file>

<file path=customXml/itemProps7.xml><?xml version="1.0" encoding="utf-8"?>
<ds:datastoreItem xmlns:ds="http://schemas.openxmlformats.org/officeDocument/2006/customXml" ds:itemID="{15D3E27A-5050-4949-8FBC-F975C1EDBC24}">
  <ds:schemaRefs/>
</ds:datastoreItem>
</file>

<file path=customXml/itemProps8.xml><?xml version="1.0" encoding="utf-8"?>
<ds:datastoreItem xmlns:ds="http://schemas.openxmlformats.org/officeDocument/2006/customXml" ds:itemID="{A5CF187E-9D8B-41B9-AB12-E98D38421F46}">
  <ds:schemaRefs/>
</ds:datastoreItem>
</file>

<file path=customXml/itemProps9.xml><?xml version="1.0" encoding="utf-8"?>
<ds:datastoreItem xmlns:ds="http://schemas.openxmlformats.org/officeDocument/2006/customXml" ds:itemID="{14B7AF98-3A14-4230-B872-A91261BE6765}">
  <ds:schemaRefs/>
</ds:datastoreItem>
</file>

<file path=customXml/itemProps10.xml><?xml version="1.0" encoding="utf-8"?>
<ds:datastoreItem xmlns:ds="http://schemas.openxmlformats.org/officeDocument/2006/customXml" ds:itemID="{B193F940-A223-405B-B32D-312BB6DA5D84}">
  <ds:schemaRefs/>
</ds:datastoreItem>
</file>

<file path=customXml/itemProps11.xml><?xml version="1.0" encoding="utf-8"?>
<ds:datastoreItem xmlns:ds="http://schemas.openxmlformats.org/officeDocument/2006/customXml" ds:itemID="{DBAA6298-23D8-4855-9D39-7C2C2B803035}">
  <ds:schemaRefs/>
</ds:datastoreItem>
</file>

<file path=customXml/itemProps12.xml><?xml version="1.0" encoding="utf-8"?>
<ds:datastoreItem xmlns:ds="http://schemas.openxmlformats.org/officeDocument/2006/customXml" ds:itemID="{CB518768-7082-40E2-BCDF-3AC851C05226}">
  <ds:schemaRefs/>
</ds:datastoreItem>
</file>

<file path=customXml/itemProps13.xml><?xml version="1.0" encoding="utf-8"?>
<ds:datastoreItem xmlns:ds="http://schemas.openxmlformats.org/officeDocument/2006/customXml" ds:itemID="{ED7097FF-87F7-4450-AD98-7901D530550F}">
  <ds:schemaRefs/>
</ds:datastoreItem>
</file>

<file path=customXml/itemProps14.xml><?xml version="1.0" encoding="utf-8"?>
<ds:datastoreItem xmlns:ds="http://schemas.openxmlformats.org/officeDocument/2006/customXml" ds:itemID="{04242FEA-C22D-4339-93B7-48F2B94D1306}">
  <ds:schemaRefs/>
</ds:datastoreItem>
</file>

<file path=customXml/itemProps15.xml><?xml version="1.0" encoding="utf-8"?>
<ds:datastoreItem xmlns:ds="http://schemas.openxmlformats.org/officeDocument/2006/customXml" ds:itemID="{6807AD51-2E85-4A32-B789-7C2AC70A5FA2}">
  <ds:schemaRefs/>
</ds:datastoreItem>
</file>

<file path=customXml/itemProps16.xml><?xml version="1.0" encoding="utf-8"?>
<ds:datastoreItem xmlns:ds="http://schemas.openxmlformats.org/officeDocument/2006/customXml" ds:itemID="{DA71A1D1-2C78-4846-AE1C-CC5CC983815F}">
  <ds:schemaRefs/>
</ds:datastoreItem>
</file>

<file path=customXml/itemProps17.xml><?xml version="1.0" encoding="utf-8"?>
<ds:datastoreItem xmlns:ds="http://schemas.openxmlformats.org/officeDocument/2006/customXml" ds:itemID="{B99F53CA-25C1-495A-8C35-8B46E25CBA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Sheet1</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2019-06-07T13:54:15Z</dcterms:modified>
</cp:coreProperties>
</file>