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 Gardner\Documents\A_Weekly_Deliverable_Folder\"/>
    </mc:Choice>
  </mc:AlternateContent>
  <xr:revisionPtr revIDLastSave="0" documentId="13_ncr:1_{587878C7-BA21-480B-84E5-A47322233F18}" xr6:coauthVersionLast="45" xr6:coauthVersionMax="45" xr10:uidLastSave="{00000000-0000-0000-0000-000000000000}"/>
  <bookViews>
    <workbookView xWindow="-120" yWindow="-120" windowWidth="29040" windowHeight="15840" xr2:uid="{4809A50E-08CF-4B88-88E2-70766DC1E2D2}"/>
  </bookViews>
  <sheets>
    <sheet name="Run_Book_RAID" sheetId="1" r:id="rId1"/>
    <sheet name="RollBack" sheetId="4" r:id="rId2"/>
    <sheet name="Process_Site_Creation" sheetId="7" r:id="rId3"/>
    <sheet name="Page_Content_Type" sheetId="9" r:id="rId4"/>
    <sheet name="Process_Content_Aproval" sheetId="6" r:id="rId5"/>
    <sheet name="Process_Facility" sheetId="8" r:id="rId6"/>
    <sheet name="Communication_Plan" sheetId="5" r:id="rId7"/>
    <sheet name="Req.HealthSvcs_chklst" sheetId="3" r:id="rId8"/>
    <sheet name="Data" sheetId="2" r:id="rId9"/>
  </sheets>
  <definedNames>
    <definedName name="_xlnm._FilterDatabase" localSheetId="3" hidden="1">Page_Content_Type!$A$1:$H$47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4" i="1" l="1"/>
  <c r="F114" i="1"/>
  <c r="E114" i="1"/>
  <c r="J104" i="1"/>
  <c r="J99" i="1"/>
  <c r="J109" i="1"/>
  <c r="J55" i="1"/>
  <c r="J49" i="1"/>
  <c r="J43" i="1"/>
  <c r="J36" i="1"/>
  <c r="J29" i="1"/>
  <c r="J23" i="1"/>
  <c r="J7" i="1"/>
  <c r="E7" i="1" l="1"/>
  <c r="E2" i="1"/>
  <c r="F109" i="1"/>
  <c r="E109" i="1"/>
  <c r="F104" i="1"/>
  <c r="E104" i="1"/>
  <c r="F99" i="1"/>
  <c r="E99" i="1"/>
  <c r="F86" i="1"/>
  <c r="F62" i="1" s="1"/>
  <c r="E86" i="1"/>
  <c r="E62" i="1" s="1"/>
  <c r="F75" i="1"/>
  <c r="E75" i="1"/>
  <c r="F64" i="1"/>
  <c r="E64" i="1"/>
  <c r="F55" i="1"/>
  <c r="E55" i="1"/>
  <c r="F22" i="1"/>
  <c r="E22" i="1"/>
  <c r="F49" i="1"/>
  <c r="E49" i="1"/>
  <c r="F43" i="1"/>
  <c r="E43" i="1"/>
  <c r="F36" i="1"/>
  <c r="E36" i="1"/>
  <c r="E29" i="1"/>
  <c r="F29" i="1"/>
  <c r="F7" i="1"/>
  <c r="J86" i="1"/>
  <c r="J75" i="1"/>
  <c r="J64" i="1"/>
  <c r="F2" i="1" l="1"/>
</calcChain>
</file>

<file path=xl/sharedStrings.xml><?xml version="1.0" encoding="utf-8"?>
<sst xmlns="http://schemas.openxmlformats.org/spreadsheetml/2006/main" count="1125" uniqueCount="370">
  <si>
    <t>Workstream</t>
  </si>
  <si>
    <t>Milestone</t>
  </si>
  <si>
    <t>Owner</t>
  </si>
  <si>
    <t>Dependancy</t>
  </si>
  <si>
    <t>Task #</t>
  </si>
  <si>
    <t>Notes:</t>
  </si>
  <si>
    <t>Status</t>
  </si>
  <si>
    <t>Actual Date</t>
  </si>
  <si>
    <t>Target Date</t>
  </si>
  <si>
    <t>Drupal/CMS</t>
  </si>
  <si>
    <t>Backend Engineer</t>
  </si>
  <si>
    <t>Business Analytics</t>
  </si>
  <si>
    <t>Content Writer</t>
  </si>
  <si>
    <t>Copy Editor</t>
  </si>
  <si>
    <t>Front End Eng.</t>
  </si>
  <si>
    <t>508/Accessability</t>
  </si>
  <si>
    <t>Bug Fix</t>
  </si>
  <si>
    <t>Beta Launch</t>
  </si>
  <si>
    <t>Build Optimization</t>
  </si>
  <si>
    <t>Google Analytics</t>
  </si>
  <si>
    <t>UAT</t>
  </si>
  <si>
    <t>Public Affairs Office</t>
  </si>
  <si>
    <t>VSP Facilities</t>
  </si>
  <si>
    <t>VISN-4 Site:</t>
  </si>
  <si>
    <t>Altoona, PA</t>
  </si>
  <si>
    <t>Coatesville, PA</t>
  </si>
  <si>
    <t>Philadelphia, PA</t>
  </si>
  <si>
    <t>Erie, PA</t>
  </si>
  <si>
    <t>Lebanon, PA</t>
  </si>
  <si>
    <t>Butler, PA</t>
  </si>
  <si>
    <t>Wilkes-Barre, PA</t>
  </si>
  <si>
    <t>Wilmington, DE</t>
  </si>
  <si>
    <t>(if pages exist in Legacy sites?)</t>
  </si>
  <si>
    <t>Caregiver Support</t>
  </si>
  <si>
    <t>Homeless Vetean Care</t>
  </si>
  <si>
    <t>LGBT-Veteran-Care</t>
  </si>
  <si>
    <t>Mental Health-care</t>
  </si>
  <si>
    <t>Minority Veteran Care</t>
  </si>
  <si>
    <t>Patient-advocates</t>
  </si>
  <si>
    <t>Returning-service-member</t>
  </si>
  <si>
    <t>Suicide-prevention</t>
  </si>
  <si>
    <t>Women-veteran-care</t>
  </si>
  <si>
    <t>X</t>
  </si>
  <si>
    <t>LEGEND:</t>
  </si>
  <si>
    <t>Page exists in Legacy Site</t>
  </si>
  <si>
    <t>Story has been created in ZenHub</t>
  </si>
  <si>
    <t>*</t>
  </si>
  <si>
    <t>Link to mentalhealth.va.gov</t>
  </si>
  <si>
    <t>**</t>
  </si>
  <si>
    <t>Link to va.gov/HEALTH/patientadvocate/</t>
  </si>
  <si>
    <t>***</t>
  </si>
  <si>
    <t>Link to va.gov/centerformnorityveterans/</t>
  </si>
  <si>
    <t>Page exists, Hyperlink provided on cell</t>
  </si>
  <si>
    <t>-</t>
  </si>
  <si>
    <t>Mental Health=Behavioral Health</t>
  </si>
  <si>
    <t>X = PA, FOUND with NO content.</t>
  </si>
  <si>
    <t>System creation in Drupal</t>
  </si>
  <si>
    <t>Facility creation and data input in Drupal</t>
  </si>
  <si>
    <t>Not Started</t>
  </si>
  <si>
    <t>Ice Box</t>
  </si>
  <si>
    <t>Back Log</t>
  </si>
  <si>
    <t>In progress</t>
  </si>
  <si>
    <t>On Hold</t>
  </si>
  <si>
    <t>Blocker</t>
  </si>
  <si>
    <t>Complete</t>
  </si>
  <si>
    <t>Cancelled</t>
  </si>
  <si>
    <t>In Progress Tracker</t>
  </si>
  <si>
    <t>Analytics-Research - System Health Services (8 Systems)</t>
  </si>
  <si>
    <t>Analytics-Research - System Facility emenities (8 Systems, 48 Facilities)</t>
  </si>
  <si>
    <t>Scrum Master</t>
  </si>
  <si>
    <t>Creation of Content Page Templates (How to Guides for each Content page)</t>
  </si>
  <si>
    <t>*About</t>
  </si>
  <si>
    <t>*Work with US</t>
  </si>
  <si>
    <t>*Jobs and Careers</t>
  </si>
  <si>
    <t>*Internships and Fellowships (Residency programs)</t>
  </si>
  <si>
    <t>*Volunteer and Donate</t>
  </si>
  <si>
    <t>*Home Page (includes: Health Svc Intro, Locations, Leadership, all Stories)</t>
  </si>
  <si>
    <t>*History</t>
  </si>
  <si>
    <t>*Health Services - From Playbook (Complete System Services from 95 list)</t>
  </si>
  <si>
    <t xml:space="preserve">*Faclity Pages Intro </t>
  </si>
  <si>
    <t>Copy Editing and Load content to Drupal</t>
  </si>
  <si>
    <t>Write "Primary" Content Pages:  (See Content Checklist)</t>
  </si>
  <si>
    <t>Creation of System Facility Pages (8 systems, 48 Facilities)</t>
  </si>
  <si>
    <t>TBD</t>
  </si>
  <si>
    <t>Analytics-Research - System (Caregiver/POC) for Health Service Program information</t>
  </si>
  <si>
    <t>Analytics-Research - System specific (Action Button/Top Task Local information)</t>
  </si>
  <si>
    <t>Creation and Association of System HEALTH SERVICES pages (System-Facility)</t>
  </si>
  <si>
    <t>1, 2</t>
  </si>
  <si>
    <t>Creates Facility API associations and provides Facility ID</t>
  </si>
  <si>
    <t>Total of 8 systems, 9 pages per system, 1-5 caregivers per page (72 pages, est: 216 contacts)</t>
  </si>
  <si>
    <t>Load of information into Facility Pages, Creation of Accordions, links to outside info</t>
  </si>
  <si>
    <t>*Contact_Us</t>
  </si>
  <si>
    <t>Top task page - System Specific</t>
  </si>
  <si>
    <t>"Determine if any pages can be cloned/copied from previous iterations (Pittsburgh) and then content updated"</t>
  </si>
  <si>
    <t>PAO and Product Lead - UAT review content pages</t>
  </si>
  <si>
    <t>Drupal final updates and archive of template/copy in Sharepoint</t>
  </si>
  <si>
    <t>Analytics-Research - Creation of System Analytics Playbooks (8 Systems)</t>
  </si>
  <si>
    <t xml:space="preserve">Alert Banner configured for All "NEW" VISN 4 Sites - Stating "Beta Launch"  </t>
  </si>
  <si>
    <t>CRITICAL PATH ITEM</t>
  </si>
  <si>
    <t>Load information for ALL - Caregiver Pages, per system from Analytics (HS &amp; CareGiver)</t>
  </si>
  <si>
    <t>Sprint</t>
  </si>
  <si>
    <t>*Creation of Philiadelphia (Tier III) System 30 + Specialized Pages</t>
  </si>
  <si>
    <t>Sprint 15</t>
  </si>
  <si>
    <t>Sprint 16</t>
  </si>
  <si>
    <t>Sprint 14</t>
  </si>
  <si>
    <t>Sprint 13</t>
  </si>
  <si>
    <t>*Creation of Lebanon, PA Tier II System (30 Pages)</t>
  </si>
  <si>
    <t>*Creation  Altoona, PA Systems - Tier I (30 pages)</t>
  </si>
  <si>
    <t xml:space="preserve">Sprint 12 </t>
  </si>
  <si>
    <t>*Lebanon, PA Menu - Standard (With added items)</t>
  </si>
  <si>
    <t>*Erie, Wilkes-Barre, Wilminghton (DE) - Standard</t>
  </si>
  <si>
    <t>*Butler &amp; Coatesville - Standard</t>
  </si>
  <si>
    <t>*Altoona, PA - Standard</t>
  </si>
  <si>
    <t>*Philadelphia - Standard Menu with added Research Page</t>
  </si>
  <si>
    <t>System Menu and Detail Page Creation (8 complete Systems)</t>
  </si>
  <si>
    <t>*Creation of Butler and Coatesville, Tier I systems (60 Pages)</t>
  </si>
  <si>
    <t>*Creation of Erie, Wilkes-Barre, Wilmington (DE), (Tier I) Systems (90 Pages)</t>
  </si>
  <si>
    <t>3.1.1</t>
  </si>
  <si>
    <t>3.2.1</t>
  </si>
  <si>
    <t>3.3.1</t>
  </si>
  <si>
    <t>3.4.1</t>
  </si>
  <si>
    <t>3.5.1</t>
  </si>
  <si>
    <t>Sprint 17</t>
  </si>
  <si>
    <t>Troubleshoot and test Cloning in Dev environment</t>
  </si>
  <si>
    <t>Migration</t>
  </si>
  <si>
    <t>Migration of all "Static - Unchanging Legacy Content"</t>
  </si>
  <si>
    <t>*Creation and Migration of System Leadership Profiles (8 systems)</t>
  </si>
  <si>
    <t>*Migration of (Static) News Releases/Feature Stories from Legacy sites</t>
  </si>
  <si>
    <t>*Migration of (Static) Mission/Vision System Pages</t>
  </si>
  <si>
    <t>*Migration of (Static) Policies Page information</t>
  </si>
  <si>
    <t>Collection of required Analytics for Content and API Page Creation</t>
  </si>
  <si>
    <t>Custom Content Creation</t>
  </si>
  <si>
    <t>*Migration of (Static) Transportation Page information</t>
  </si>
  <si>
    <t>7.2.1</t>
  </si>
  <si>
    <t>7.2.8</t>
  </si>
  <si>
    <t>7.2.5</t>
  </si>
  <si>
    <t>7.2.3</t>
  </si>
  <si>
    <t>7.2.4</t>
  </si>
  <si>
    <t>7.2.6</t>
  </si>
  <si>
    <t>7.2.7</t>
  </si>
  <si>
    <t>7.2.9</t>
  </si>
  <si>
    <t>7.2.10</t>
  </si>
  <si>
    <t>7.2.11</t>
  </si>
  <si>
    <t>7.3.1</t>
  </si>
  <si>
    <t>7.3.2</t>
  </si>
  <si>
    <t>7.3.3</t>
  </si>
  <si>
    <t>7.3.4</t>
  </si>
  <si>
    <t>7.3.5</t>
  </si>
  <si>
    <t>7.3.6</t>
  </si>
  <si>
    <t>7.3.7</t>
  </si>
  <si>
    <t>7.3.8</t>
  </si>
  <si>
    <t>7.3.9</t>
  </si>
  <si>
    <t>7.3.10</t>
  </si>
  <si>
    <t>Playbook automation creation for data collection</t>
  </si>
  <si>
    <t>7.4.1</t>
  </si>
  <si>
    <t>7.4.2</t>
  </si>
  <si>
    <t>7.4.3</t>
  </si>
  <si>
    <t>7.4.4</t>
  </si>
  <si>
    <t>7.4.5</t>
  </si>
  <si>
    <t>7.4.6</t>
  </si>
  <si>
    <t>7.4.7</t>
  </si>
  <si>
    <t>7.4.8</t>
  </si>
  <si>
    <t>7.4.9</t>
  </si>
  <si>
    <t>7.4.10</t>
  </si>
  <si>
    <t>*Altoona &amp; Butler Facilities</t>
  </si>
  <si>
    <t>*Coatesville &amp; Erie Facilities</t>
  </si>
  <si>
    <t>*Lebannon and Philadelpia Facilities</t>
  </si>
  <si>
    <t>*Wilkes-Barre and Wilmington Facilities</t>
  </si>
  <si>
    <t>Load-Content</t>
  </si>
  <si>
    <t>VAMC - Facility Model and Page Optimization/Automation</t>
  </si>
  <si>
    <t>Hardening of Content pages,  Automation of page creation in package/script</t>
  </si>
  <si>
    <t>Hardening of Menus, Automation of standard Menus per system</t>
  </si>
  <si>
    <t xml:space="preserve"> </t>
  </si>
  <si>
    <t>Sprint 19</t>
  </si>
  <si>
    <t>**Lebannon, PA - Leadership</t>
  </si>
  <si>
    <t>**Altoona, PA - Leadership</t>
  </si>
  <si>
    <t>**Butler &amp; Coatesville - Leadership</t>
  </si>
  <si>
    <t>**Erie &amp; Wilkes-Barre - Leadership</t>
  </si>
  <si>
    <t>**Philadelphia &amp; Wilmington - Leadership (2 sites)</t>
  </si>
  <si>
    <t xml:space="preserve">**Lebannon, PA </t>
  </si>
  <si>
    <t xml:space="preserve">**Altoona, PA </t>
  </si>
  <si>
    <t xml:space="preserve">**Butler &amp; Coatesville </t>
  </si>
  <si>
    <t>**Lebannon, PA - Images and Stories</t>
  </si>
  <si>
    <t>**Altoona, PA - Images and Stories</t>
  </si>
  <si>
    <t>**Butler &amp; Coatesville - Images and Stories</t>
  </si>
  <si>
    <t>**Erie &amp; Wilkes-Barre - Images and Stories</t>
  </si>
  <si>
    <t>**Wilmington - Images and Stories</t>
  </si>
  <si>
    <t>**Philadelphia - Images and Stories</t>
  </si>
  <si>
    <t xml:space="preserve">**Erie &amp; Wilkes-Barre </t>
  </si>
  <si>
    <t xml:space="preserve">**Wilmington - </t>
  </si>
  <si>
    <t xml:space="preserve">**Philadelphia - </t>
  </si>
  <si>
    <t>**Altoona, PA  &amp; Butler, PA</t>
  </si>
  <si>
    <t>**Coatesville &amp; Erie, PA</t>
  </si>
  <si>
    <t>**Wilkes-Barre, PA &amp; Wilmington(DE)</t>
  </si>
  <si>
    <t>**Philadelphia, PA</t>
  </si>
  <si>
    <t>Load - Business Data and Intro Content - (Global/Local mix)</t>
  </si>
  <si>
    <t>8.1.1</t>
  </si>
  <si>
    <t>8.2.2</t>
  </si>
  <si>
    <t>8.3.3</t>
  </si>
  <si>
    <t>8.1.2</t>
  </si>
  <si>
    <t>8.1.3</t>
  </si>
  <si>
    <t>8.1.4</t>
  </si>
  <si>
    <t>8.2.1</t>
  </si>
  <si>
    <t>8.2.3</t>
  </si>
  <si>
    <t>8.2.4</t>
  </si>
  <si>
    <t>8.3.1</t>
  </si>
  <si>
    <t>8.3.2</t>
  </si>
  <si>
    <t>8.3.4</t>
  </si>
  <si>
    <t>QA: - Accessability, Content, and 508 acceptance testing</t>
  </si>
  <si>
    <t>Content language review - Audit of plain language, voice, and standardization</t>
  </si>
  <si>
    <t>Accessability and 508 acceptance testing</t>
  </si>
  <si>
    <t>*Altoona</t>
  </si>
  <si>
    <t xml:space="preserve">*Butler  </t>
  </si>
  <si>
    <t xml:space="preserve">*Coatesville  </t>
  </si>
  <si>
    <t xml:space="preserve">*Erie </t>
  </si>
  <si>
    <t xml:space="preserve">*Philadelphia  </t>
  </si>
  <si>
    <t xml:space="preserve">*Wilkes-Barre  </t>
  </si>
  <si>
    <t>*Wilmington</t>
  </si>
  <si>
    <t>9.2.1</t>
  </si>
  <si>
    <t>9.2.2</t>
  </si>
  <si>
    <t>9.2.3</t>
  </si>
  <si>
    <t>9.2.4</t>
  </si>
  <si>
    <t>9.2.5</t>
  </si>
  <si>
    <t>9.2.6</t>
  </si>
  <si>
    <t>9.2.7</t>
  </si>
  <si>
    <t>Resolve issues detailed in Content/Accessability/508 testing</t>
  </si>
  <si>
    <t xml:space="preserve">Optimation testing on VISN-19 - Montana System </t>
  </si>
  <si>
    <t>Automation of Hardened Content Page testing</t>
  </si>
  <si>
    <t>Confirm Menu and all pages are in place and working and accessible</t>
  </si>
  <si>
    <t>Unknown</t>
  </si>
  <si>
    <t>Sprint 23</t>
  </si>
  <si>
    <t>Sprint 25</t>
  </si>
  <si>
    <t>Sprint 18</t>
  </si>
  <si>
    <t>Sprint 27</t>
  </si>
  <si>
    <t>Sprint 20</t>
  </si>
  <si>
    <t>5.2.1</t>
  </si>
  <si>
    <t>5.2.2</t>
  </si>
  <si>
    <t>5.2.3</t>
  </si>
  <si>
    <t>5.2.4</t>
  </si>
  <si>
    <t>5.2.5</t>
  </si>
  <si>
    <t>5.2.6</t>
  </si>
  <si>
    <t>5.3.1</t>
  </si>
  <si>
    <t>5.3.2</t>
  </si>
  <si>
    <t>5.3.3</t>
  </si>
  <si>
    <t>5.3.4</t>
  </si>
  <si>
    <t>5.3.5</t>
  </si>
  <si>
    <t>5.3.6</t>
  </si>
  <si>
    <t>5.4.1</t>
  </si>
  <si>
    <t>5.4.2</t>
  </si>
  <si>
    <t>5.4.3</t>
  </si>
  <si>
    <t>5.4.4</t>
  </si>
  <si>
    <t>5.4.5</t>
  </si>
  <si>
    <t>5.5.1</t>
  </si>
  <si>
    <t>5.5.2</t>
  </si>
  <si>
    <t>5.5.3</t>
  </si>
  <si>
    <t>5.5.4</t>
  </si>
  <si>
    <t>5.5.5</t>
  </si>
  <si>
    <t>Sprint 21</t>
  </si>
  <si>
    <t>Sprint 22</t>
  </si>
  <si>
    <t>Sprint 24</t>
  </si>
  <si>
    <t>Sprint 28</t>
  </si>
  <si>
    <t>Cross-check contact phone numbers on contact-us against workbooks &amp; enter content</t>
  </si>
  <si>
    <t>Sprint 26</t>
  </si>
  <si>
    <t>*Lebannon and Altoona</t>
  </si>
  <si>
    <t>*Butler and Coatesville</t>
  </si>
  <si>
    <t>*Erie and Wilkes-Barre</t>
  </si>
  <si>
    <t>*Philadelphia, PA &amp; Wilmington, DE</t>
  </si>
  <si>
    <t>VAMC - Upgrade - VISN - 4 (8 Systems, 48 Facilities, 413 Health Services)</t>
  </si>
  <si>
    <t>11.1.1</t>
  </si>
  <si>
    <t>Being determined</t>
  </si>
  <si>
    <t>Kevin Marsh</t>
  </si>
  <si>
    <t>Sundar K.</t>
  </si>
  <si>
    <t>Stan G</t>
  </si>
  <si>
    <t>1,2</t>
  </si>
  <si>
    <t>BA Group</t>
  </si>
  <si>
    <t>Lisa T, Chanelle B</t>
  </si>
  <si>
    <t>Ed B.</t>
  </si>
  <si>
    <t>58, 73</t>
  </si>
  <si>
    <t>58,73</t>
  </si>
  <si>
    <r>
      <t xml:space="preserve">59, </t>
    </r>
    <r>
      <rPr>
        <sz val="11"/>
        <color rgb="FFFF0000"/>
        <rFont val="Calibri"/>
        <family val="2"/>
        <scheme val="minor"/>
      </rPr>
      <t>72</t>
    </r>
  </si>
  <si>
    <r>
      <t xml:space="preserve">59, </t>
    </r>
    <r>
      <rPr>
        <b/>
        <sz val="11"/>
        <color rgb="FFFF0000"/>
        <rFont val="Calibri"/>
        <family val="2"/>
        <scheme val="minor"/>
      </rPr>
      <t>72</t>
    </r>
  </si>
  <si>
    <t>Load information for All - Top Task and Action Button Pages (9 Total)</t>
  </si>
  <si>
    <t>8.4.1</t>
  </si>
  <si>
    <t>8.4.2</t>
  </si>
  <si>
    <t>8.4.3</t>
  </si>
  <si>
    <t>8.4.4</t>
  </si>
  <si>
    <t>No of Pgs</t>
  </si>
  <si>
    <t>Level</t>
  </si>
  <si>
    <t>Page #</t>
  </si>
  <si>
    <t>Page Title</t>
  </si>
  <si>
    <t>Root</t>
  </si>
  <si>
    <t>Content Location</t>
  </si>
  <si>
    <t>Content Type:</t>
  </si>
  <si>
    <t>Content Types/Future Actions:</t>
  </si>
  <si>
    <t>System-Name Page (Home)</t>
  </si>
  <si>
    <t>va.gov/</t>
  </si>
  <si>
    <t>/"system"-health-care/</t>
  </si>
  <si>
    <t>Detail</t>
  </si>
  <si>
    <t>WYSIWYG</t>
  </si>
  <si>
    <t>Content for: Location, Health Services, Leadership, Stores, Events, News Releases, Link Teasers</t>
  </si>
  <si>
    <t>/health-services</t>
  </si>
  <si>
    <t>/System-health-care/(Health-services intro)</t>
  </si>
  <si>
    <t>API/DataLoad</t>
  </si>
  <si>
    <t>Intro on Home, Load Content</t>
  </si>
  <si>
    <t>/locations</t>
  </si>
  <si>
    <t>locations intro</t>
  </si>
  <si>
    <t>Associated by linking Facilities, Intro on Home</t>
  </si>
  <si>
    <t>/Events</t>
  </si>
  <si>
    <t>Events-intro</t>
  </si>
  <si>
    <t>/Stories</t>
  </si>
  <si>
    <t>Featured-Stories Intro</t>
  </si>
  <si>
    <t>/News Releases</t>
  </si>
  <si>
    <t>news-release intro</t>
  </si>
  <si>
    <t>/about-us</t>
  </si>
  <si>
    <t>/about-us/</t>
  </si>
  <si>
    <t>/work-with-us</t>
  </si>
  <si>
    <t>/work-with-us/</t>
  </si>
  <si>
    <t>/Programs</t>
  </si>
  <si>
    <t>Not a Required Page</t>
  </si>
  <si>
    <t>/Research</t>
  </si>
  <si>
    <t>/make-an-Appointment</t>
  </si>
  <si>
    <t>/make-an-appointment</t>
  </si>
  <si>
    <t>TOP TASK</t>
  </si>
  <si>
    <t>/register-for-care</t>
  </si>
  <si>
    <t>/billing-insurance</t>
  </si>
  <si>
    <t>/contact-us</t>
  </si>
  <si>
    <t>/dav-vans-transporation-for veterans</t>
  </si>
  <si>
    <t>Migrate</t>
  </si>
  <si>
    <t>/medical-records</t>
  </si>
  <si>
    <t>/operating-status</t>
  </si>
  <si>
    <t>API-Link</t>
  </si>
  <si>
    <t>API link to database/program</t>
  </si>
  <si>
    <t>/pharmacy</t>
  </si>
  <si>
    <t>/policies</t>
  </si>
  <si>
    <t>/Caregiver</t>
  </si>
  <si>
    <t>Health Service Program</t>
  </si>
  <si>
    <t>/Homeless Veteran Care</t>
  </si>
  <si>
    <t>/LGBT-Veteran-Care</t>
  </si>
  <si>
    <t>/Mental Health-care</t>
  </si>
  <si>
    <t>/Minority Veteran Care</t>
  </si>
  <si>
    <t>/Patient-advocates (Customer Service)</t>
  </si>
  <si>
    <t>(Patient Advocate Listing)</t>
  </si>
  <si>
    <t>/Returning-service-member</t>
  </si>
  <si>
    <t>/Suicide-prevention</t>
  </si>
  <si>
    <t>/Women-veteran-care</t>
  </si>
  <si>
    <t>2*</t>
  </si>
  <si>
    <t>/Facility_Pages*</t>
  </si>
  <si>
    <t>/Locations/</t>
  </si>
  <si>
    <t>/Facility_</t>
  </si>
  <si>
    <t>Facility</t>
  </si>
  <si>
    <t>Detail with Acordions</t>
  </si>
  <si>
    <t>/Mission-Vision</t>
  </si>
  <si>
    <t>/about</t>
  </si>
  <si>
    <t>/History</t>
  </si>
  <si>
    <t>/Leadership</t>
  </si>
  <si>
    <t>/Performance</t>
  </si>
  <si>
    <t>/jobs-careers</t>
  </si>
  <si>
    <t>/volunteer-or-donate</t>
  </si>
  <si>
    <t>/internship-fellowship</t>
  </si>
  <si>
    <t>Add</t>
  </si>
  <si>
    <t>/doing-business-with-us</t>
  </si>
  <si>
    <t>/Program-names</t>
  </si>
  <si>
    <t>/research-names</t>
  </si>
  <si>
    <t>/research</t>
  </si>
  <si>
    <t>Lisa Trombly</t>
  </si>
  <si>
    <t>Larry West</t>
  </si>
  <si>
    <t>Kim M</t>
  </si>
  <si>
    <t>Larry &amp; Kim</t>
  </si>
  <si>
    <t>Lou C</t>
  </si>
  <si>
    <t>*Site Spec.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</si>
</sst>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top"/>
    </xf>
    <xf numFmtId="0" fontId="6" fillId="0" borderId="1" xfId="0" applyFont="1" applyBorder="1" applyAlignment="1">
      <alignment horizontal="right" vertical="top"/>
    </xf>
    <xf numFmtId="0" fontId="7" fillId="0" borderId="1" xfId="0" applyFont="1" applyBorder="1" applyAlignment="1">
      <alignment vertical="top" wrapText="1"/>
    </xf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2" xfId="0" applyFont="1" applyFill="1" applyBorder="1" applyAlignment="1">
      <alignment vertical="top" wrapText="1"/>
    </xf>
    <xf numFmtId="0" fontId="8" fillId="0" borderId="2" xfId="2" applyFill="1" applyBorder="1" applyAlignment="1">
      <alignment horizontal="center"/>
    </xf>
    <xf numFmtId="0" fontId="8" fillId="0" borderId="1" xfId="2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2" fillId="0" borderId="0" xfId="0" applyFont="1"/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9" fontId="0" fillId="0" borderId="0" xfId="1" applyFont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top"/>
    </xf>
    <xf numFmtId="9" fontId="10" fillId="0" borderId="0" xfId="1" applyFont="1" applyAlignment="1">
      <alignment horizontal="center" vertical="center"/>
    </xf>
    <xf numFmtId="9" fontId="10" fillId="5" borderId="0" xfId="1" applyFont="1" applyFill="1" applyAlignment="1">
      <alignment horizontal="center" vertical="center"/>
    </xf>
    <xf numFmtId="0" fontId="11" fillId="0" borderId="0" xfId="0" applyFont="1"/>
    <xf numFmtId="0" fontId="10" fillId="0" borderId="0" xfId="0" applyFont="1"/>
    <xf numFmtId="0" fontId="12" fillId="0" borderId="0" xfId="0" applyFon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Font="1"/>
    <xf numFmtId="14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13" fillId="0" borderId="0" xfId="0" applyFont="1"/>
    <xf numFmtId="0" fontId="14" fillId="4" borderId="0" xfId="0" applyFont="1" applyFill="1" applyAlignment="1">
      <alignment horizontal="center"/>
    </xf>
    <xf numFmtId="14" fontId="14" fillId="4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10" fillId="3" borderId="0" xfId="0" applyFont="1" applyFill="1" applyAlignment="1">
      <alignment horizontal="center"/>
    </xf>
    <xf numFmtId="0" fontId="10" fillId="3" borderId="0" xfId="0" applyFont="1" applyFill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 vertical="top"/>
    </xf>
    <xf numFmtId="0" fontId="10" fillId="6" borderId="1" xfId="0" applyFont="1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0" fillId="7" borderId="1" xfId="0" applyFill="1" applyBorder="1" applyAlignment="1">
      <alignment vertical="top"/>
    </xf>
    <xf numFmtId="0" fontId="0" fillId="8" borderId="1" xfId="0" applyFill="1" applyBorder="1" applyAlignment="1">
      <alignment horizontal="left" vertical="top"/>
    </xf>
    <xf numFmtId="0" fontId="0" fillId="8" borderId="1" xfId="0" applyFill="1" applyBorder="1" applyAlignment="1">
      <alignment horizontal="center" vertical="top"/>
    </xf>
    <xf numFmtId="0" fontId="0" fillId="8" borderId="1" xfId="0" applyFill="1" applyBorder="1" applyAlignment="1">
      <alignment vertical="top"/>
    </xf>
    <xf numFmtId="0" fontId="15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vertical="top"/>
    </xf>
    <xf numFmtId="0" fontId="5" fillId="8" borderId="1" xfId="0" applyFont="1" applyFill="1" applyBorder="1" applyAlignment="1">
      <alignment horizontal="left" vertical="top"/>
    </xf>
    <xf numFmtId="0" fontId="5" fillId="8" borderId="1" xfId="0" applyFont="1" applyFill="1" applyBorder="1" applyAlignment="1">
      <alignment horizontal="center" vertical="top"/>
    </xf>
    <xf numFmtId="0" fontId="5" fillId="8" borderId="1" xfId="0" applyFont="1" applyFill="1" applyBorder="1" applyAlignment="1">
      <alignment vertical="top"/>
    </xf>
  </cellXfs>
  <cellStyles count="3">
    <cellStyle name="Hyperlink" xfId="2" builtinId="8"/>
    <cellStyle name="Normal" xfId="0" builtinId="0"/>
    <cellStyle name="Percent" xfId="1" builtinId="5"/>
  </cellStyles>
  <dxfs count="11"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i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12</xdr:col>
      <xdr:colOff>142875</xdr:colOff>
      <xdr:row>50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F50E2-BCDA-4789-A4A7-DA23F4431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7458075" cy="9677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32629C-6A92-49FF-9EB2-8A01B64F51B0}" name="Table1" displayName="Table1" ref="A1:K199" totalsRowShown="0" headerRowDxfId="10">
  <tableColumns count="11">
    <tableColumn id="1" xr3:uid="{D97C415C-085B-4D19-9189-2B304F6A0B93}" name="Task #" dataDxfId="9"/>
    <tableColumn id="2" xr3:uid="{039B6FD7-D7CF-4981-B298-400559BCDEA8}" name="Workstream"/>
    <tableColumn id="3" xr3:uid="{2E76537D-E9AD-4181-88BA-C0AE3A539BF2}" name="Status"/>
    <tableColumn id="4" xr3:uid="{0F6AFAC6-7203-4005-9C79-6F76CFF9A77B}" name="Milestone"/>
    <tableColumn id="12" xr3:uid="{59DAFF6D-5542-42A8-8100-75715448B2A4}" name="Sprint"/>
    <tableColumn id="5" xr3:uid="{D863F3FA-B350-461A-A859-F990D664F013}" name="Target Date"/>
    <tableColumn id="6" xr3:uid="{A8EA1396-1D41-4CF8-82F6-17D5AF049BA7}" name="Actual Date"/>
    <tableColumn id="7" xr3:uid="{01647AD0-B152-4455-A9BF-BF1FE523D89D}" name="Owner" dataDxfId="8"/>
    <tableColumn id="8" xr3:uid="{9E13A5BC-4FAF-437D-A1B4-A39FEBE11D02}" name="Dependancy" dataDxfId="7"/>
    <tableColumn id="10" xr3:uid="{01164C44-A793-4DA3-A4B3-94877D41400C}" name="In Progress Tracker" dataDxfId="6" dataCellStyle="Percent"/>
    <tableColumn id="9" xr3:uid="{8F16D88C-12F4-47FA-BA8C-CC35D9CCA490}" name="Notes: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utler.va.gov/services/Behavioral_Health.asp" TargetMode="External"/><Relationship Id="rId3" Type="http://schemas.openxmlformats.org/officeDocument/2006/relationships/hyperlink" Target="https://www.coatesville.va.gov/services/Minority_Veterans.asp" TargetMode="External"/><Relationship Id="rId7" Type="http://schemas.openxmlformats.org/officeDocument/2006/relationships/hyperlink" Target="https://www.lebanon.va.gov/Services/PsychiatryOutpatient.asp" TargetMode="External"/><Relationship Id="rId2" Type="http://schemas.openxmlformats.org/officeDocument/2006/relationships/hyperlink" Target="https://www.coatesville.va.gov/services/Mental_Health_Outpatient_Clinic.asp" TargetMode="External"/><Relationship Id="rId1" Type="http://schemas.openxmlformats.org/officeDocument/2006/relationships/hyperlink" Target="https://www.altoona.va.gov/services/Minority_Veterans_Program_Coordinator.asp" TargetMode="External"/><Relationship Id="rId6" Type="http://schemas.openxmlformats.org/officeDocument/2006/relationships/hyperlink" Target="https://www.lebanon.va.gov/Services/PsychiatryOutpatient.asp" TargetMode="External"/><Relationship Id="rId11" Type="http://schemas.openxmlformats.org/officeDocument/2006/relationships/hyperlink" Target="https://www.wilmington.va.gov/services/Behavioral_Health.asp" TargetMode="External"/><Relationship Id="rId5" Type="http://schemas.openxmlformats.org/officeDocument/2006/relationships/hyperlink" Target="https://www.erie.va.gov/services/behavioralhealth.asp" TargetMode="External"/><Relationship Id="rId10" Type="http://schemas.openxmlformats.org/officeDocument/2006/relationships/hyperlink" Target="https://www.wilkes-barre.va.gov/services/Mental_Health.asp" TargetMode="External"/><Relationship Id="rId4" Type="http://schemas.openxmlformats.org/officeDocument/2006/relationships/hyperlink" Target="https://www.philadelphia.va.gov/services/Behavioral_Health.asp" TargetMode="External"/><Relationship Id="rId9" Type="http://schemas.openxmlformats.org/officeDocument/2006/relationships/hyperlink" Target="https://www.butler.va.gov/services/Minority_Veterans_Program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B582A-8FEB-4DC2-9547-9D865126CD3F}">
  <sheetPr>
    <tabColor rgb="FF00B050"/>
  </sheetPr>
  <dimension ref="A1:K199"/>
  <sheetViews>
    <sheetView tabSelected="1" topLeftCell="B1" zoomScaleNormal="100" workbookViewId="0">
      <selection activeCell="H119" sqref="H119"/>
    </sheetView>
  </sheetViews>
  <sheetFormatPr defaultRowHeight="15" outlineLevelRow="1" x14ac:dyDescent="0.25"/>
  <cols>
    <col min="2" max="2" width="20.42578125" customWidth="1"/>
    <col min="3" max="3" width="18" customWidth="1"/>
    <col min="4" max="4" width="76" customWidth="1"/>
    <col min="5" max="5" width="16.42578125" customWidth="1"/>
    <col min="6" max="6" width="16" customWidth="1"/>
    <col min="7" max="7" width="14" customWidth="1"/>
    <col min="8" max="8" width="21.42578125" style="9" customWidth="1"/>
    <col min="9" max="10" width="17.5703125" customWidth="1"/>
    <col min="11" max="11" width="85.140625" customWidth="1"/>
  </cols>
  <sheetData>
    <row r="1" spans="1:11" s="1" customFormat="1" ht="15.75" x14ac:dyDescent="0.25">
      <c r="A1" s="1" t="s">
        <v>4</v>
      </c>
      <c r="B1" s="1" t="s">
        <v>0</v>
      </c>
      <c r="C1" s="1" t="s">
        <v>6</v>
      </c>
      <c r="D1" s="1" t="s">
        <v>1</v>
      </c>
      <c r="E1" s="1" t="s">
        <v>100</v>
      </c>
      <c r="F1" s="1" t="s">
        <v>8</v>
      </c>
      <c r="G1" s="1" t="s">
        <v>7</v>
      </c>
      <c r="H1" s="39" t="s">
        <v>2</v>
      </c>
      <c r="I1" s="1" t="s">
        <v>3</v>
      </c>
      <c r="J1" s="1" t="s">
        <v>66</v>
      </c>
      <c r="K1" s="1" t="s">
        <v>5</v>
      </c>
    </row>
    <row r="2" spans="1:11" s="1" customFormat="1" ht="15.75" x14ac:dyDescent="0.25">
      <c r="A2" s="39">
        <v>0</v>
      </c>
      <c r="C2" s="45" t="s">
        <v>61</v>
      </c>
      <c r="D2" s="45" t="s">
        <v>267</v>
      </c>
      <c r="E2" s="43" t="str">
        <f>E97</f>
        <v>Sprint 28</v>
      </c>
      <c r="F2" s="44">
        <f>LARGE(F3:F113,1)</f>
        <v>44060</v>
      </c>
      <c r="G2" s="43" t="s">
        <v>83</v>
      </c>
      <c r="H2" s="39"/>
      <c r="I2" s="40"/>
      <c r="J2" s="41"/>
      <c r="K2" s="42"/>
    </row>
    <row r="3" spans="1:11" x14ac:dyDescent="0.25">
      <c r="A3" s="9">
        <v>1</v>
      </c>
      <c r="B3" t="s">
        <v>9</v>
      </c>
      <c r="C3" t="s">
        <v>64</v>
      </c>
      <c r="D3" t="s">
        <v>56</v>
      </c>
      <c r="F3" s="12" t="s">
        <v>229</v>
      </c>
      <c r="G3" s="12" t="s">
        <v>229</v>
      </c>
      <c r="H3" s="9" t="s">
        <v>270</v>
      </c>
      <c r="I3" s="12"/>
      <c r="J3" s="22">
        <v>1</v>
      </c>
      <c r="K3" s="3"/>
    </row>
    <row r="4" spans="1:11" x14ac:dyDescent="0.25">
      <c r="A4" s="9">
        <v>2</v>
      </c>
      <c r="B4" t="s">
        <v>9</v>
      </c>
      <c r="C4" t="s">
        <v>64</v>
      </c>
      <c r="D4" t="s">
        <v>57</v>
      </c>
      <c r="F4" s="31">
        <v>43801</v>
      </c>
      <c r="G4" s="31">
        <v>43801</v>
      </c>
      <c r="H4" s="9" t="s">
        <v>270</v>
      </c>
      <c r="I4" s="12">
        <v>2</v>
      </c>
      <c r="J4" s="22">
        <v>1</v>
      </c>
      <c r="K4" s="3" t="s">
        <v>88</v>
      </c>
    </row>
    <row r="5" spans="1:11" x14ac:dyDescent="0.25">
      <c r="A5" s="9">
        <v>1.1000000000000001</v>
      </c>
      <c r="B5" s="19" t="s">
        <v>9</v>
      </c>
      <c r="C5" t="s">
        <v>58</v>
      </c>
      <c r="D5" t="s">
        <v>82</v>
      </c>
      <c r="F5" s="12" t="s">
        <v>83</v>
      </c>
      <c r="G5" s="12"/>
      <c r="H5" s="9" t="s">
        <v>83</v>
      </c>
      <c r="I5" s="34" t="s">
        <v>269</v>
      </c>
      <c r="J5" s="22">
        <v>0</v>
      </c>
      <c r="K5" s="3"/>
    </row>
    <row r="6" spans="1:11" x14ac:dyDescent="0.25">
      <c r="A6" s="9">
        <v>1.2</v>
      </c>
      <c r="B6" s="19" t="s">
        <v>9</v>
      </c>
      <c r="C6" t="s">
        <v>58</v>
      </c>
      <c r="D6" t="s">
        <v>97</v>
      </c>
      <c r="F6" s="12" t="s">
        <v>83</v>
      </c>
      <c r="G6" s="12"/>
      <c r="H6" s="9" t="s">
        <v>270</v>
      </c>
      <c r="I6" s="34" t="s">
        <v>269</v>
      </c>
      <c r="J6" s="22">
        <v>0</v>
      </c>
      <c r="K6" s="3"/>
    </row>
    <row r="7" spans="1:11" ht="15.75" customHeight="1" x14ac:dyDescent="0.25">
      <c r="A7" s="9">
        <v>3</v>
      </c>
      <c r="B7" s="28" t="s">
        <v>10</v>
      </c>
      <c r="C7" s="28" t="s">
        <v>61</v>
      </c>
      <c r="D7" s="28" t="s">
        <v>114</v>
      </c>
      <c r="E7" s="33" t="str">
        <f>E17</f>
        <v>Sprint 16</v>
      </c>
      <c r="F7" s="32">
        <f>F17</f>
        <v>43894</v>
      </c>
      <c r="G7" s="34"/>
      <c r="H7" s="33" t="s">
        <v>271</v>
      </c>
      <c r="I7" s="34" t="s">
        <v>87</v>
      </c>
      <c r="J7" s="25">
        <f>AVERAGE(J8:J17)</f>
        <v>0.6</v>
      </c>
      <c r="K7" s="3"/>
    </row>
    <row r="8" spans="1:11" ht="16.5" customHeight="1" outlineLevel="1" x14ac:dyDescent="0.25">
      <c r="A8" s="9">
        <v>3.1</v>
      </c>
      <c r="B8" t="s">
        <v>10</v>
      </c>
      <c r="C8" t="s">
        <v>64</v>
      </c>
      <c r="D8" t="s">
        <v>109</v>
      </c>
      <c r="E8" t="s">
        <v>108</v>
      </c>
      <c r="F8" s="31">
        <v>43844</v>
      </c>
      <c r="G8" s="31">
        <v>43844</v>
      </c>
      <c r="H8" s="9" t="s">
        <v>271</v>
      </c>
      <c r="I8" s="12"/>
      <c r="J8" s="22">
        <v>1</v>
      </c>
      <c r="K8" s="3"/>
    </row>
    <row r="9" spans="1:11" ht="15.75" customHeight="1" outlineLevel="1" x14ac:dyDescent="0.25">
      <c r="A9" s="9" t="s">
        <v>117</v>
      </c>
      <c r="B9" t="s">
        <v>10</v>
      </c>
      <c r="C9" t="s">
        <v>64</v>
      </c>
      <c r="D9" t="s">
        <v>106</v>
      </c>
      <c r="E9" t="s">
        <v>108</v>
      </c>
      <c r="F9" s="31">
        <v>43844</v>
      </c>
      <c r="G9" s="31">
        <v>43844</v>
      </c>
      <c r="H9" s="9" t="s">
        <v>271</v>
      </c>
      <c r="I9" s="12"/>
      <c r="J9" s="22">
        <v>1</v>
      </c>
      <c r="K9" s="3"/>
    </row>
    <row r="10" spans="1:11" ht="15.75" customHeight="1" outlineLevel="1" x14ac:dyDescent="0.25">
      <c r="A10" s="9">
        <v>3.2</v>
      </c>
      <c r="B10" t="s">
        <v>10</v>
      </c>
      <c r="C10" t="s">
        <v>64</v>
      </c>
      <c r="D10" t="s">
        <v>112</v>
      </c>
      <c r="E10" t="s">
        <v>105</v>
      </c>
      <c r="F10" s="31">
        <v>43858</v>
      </c>
      <c r="G10" s="31">
        <v>43858</v>
      </c>
      <c r="H10" s="9" t="s">
        <v>271</v>
      </c>
      <c r="I10" s="12"/>
      <c r="J10" s="22">
        <v>1</v>
      </c>
      <c r="K10" s="3"/>
    </row>
    <row r="11" spans="1:11" ht="15.75" customHeight="1" outlineLevel="1" x14ac:dyDescent="0.25">
      <c r="A11" s="9" t="s">
        <v>118</v>
      </c>
      <c r="B11" t="s">
        <v>10</v>
      </c>
      <c r="C11" t="s">
        <v>64</v>
      </c>
      <c r="D11" s="4" t="s">
        <v>107</v>
      </c>
      <c r="E11" t="s">
        <v>105</v>
      </c>
      <c r="F11" s="31">
        <v>43858</v>
      </c>
      <c r="G11" s="31">
        <v>43858</v>
      </c>
      <c r="H11" s="9" t="s">
        <v>271</v>
      </c>
      <c r="I11" s="12"/>
      <c r="J11" s="22">
        <v>1</v>
      </c>
      <c r="K11" s="3"/>
    </row>
    <row r="12" spans="1:11" ht="15.75" customHeight="1" outlineLevel="1" x14ac:dyDescent="0.25">
      <c r="A12" s="9">
        <v>3.3</v>
      </c>
      <c r="B12" t="s">
        <v>10</v>
      </c>
      <c r="C12" t="s">
        <v>64</v>
      </c>
      <c r="D12" t="s">
        <v>111</v>
      </c>
      <c r="E12" t="s">
        <v>104</v>
      </c>
      <c r="F12" s="31">
        <v>43872</v>
      </c>
      <c r="G12" s="31">
        <v>43866</v>
      </c>
      <c r="H12" s="9" t="s">
        <v>271</v>
      </c>
      <c r="I12" s="12"/>
      <c r="J12" s="22">
        <v>1</v>
      </c>
      <c r="K12" s="3"/>
    </row>
    <row r="13" spans="1:11" ht="15.75" customHeight="1" outlineLevel="1" x14ac:dyDescent="0.25">
      <c r="A13" s="9" t="s">
        <v>119</v>
      </c>
      <c r="B13" t="s">
        <v>10</v>
      </c>
      <c r="C13" t="s">
        <v>64</v>
      </c>
      <c r="D13" t="s">
        <v>115</v>
      </c>
      <c r="E13" t="s">
        <v>104</v>
      </c>
      <c r="F13" s="31">
        <v>43872</v>
      </c>
      <c r="G13" s="31">
        <v>43872</v>
      </c>
      <c r="H13" s="9" t="s">
        <v>271</v>
      </c>
      <c r="I13" s="12"/>
      <c r="J13" s="22">
        <v>1</v>
      </c>
      <c r="K13" s="3"/>
    </row>
    <row r="14" spans="1:11" ht="15.75" customHeight="1" outlineLevel="1" x14ac:dyDescent="0.25">
      <c r="A14" s="9">
        <v>3.4</v>
      </c>
      <c r="B14" t="s">
        <v>10</v>
      </c>
      <c r="C14" t="s">
        <v>58</v>
      </c>
      <c r="D14" t="s">
        <v>110</v>
      </c>
      <c r="E14" t="s">
        <v>102</v>
      </c>
      <c r="F14" s="31">
        <v>43886</v>
      </c>
      <c r="G14" s="31"/>
      <c r="H14" s="9" t="s">
        <v>271</v>
      </c>
      <c r="I14" s="12"/>
      <c r="J14" s="22">
        <v>0</v>
      </c>
      <c r="K14" s="3"/>
    </row>
    <row r="15" spans="1:11" ht="15.75" customHeight="1" outlineLevel="1" x14ac:dyDescent="0.25">
      <c r="A15" s="9" t="s">
        <v>120</v>
      </c>
      <c r="B15" t="s">
        <v>10</v>
      </c>
      <c r="C15" t="s">
        <v>58</v>
      </c>
      <c r="D15" s="4" t="s">
        <v>116</v>
      </c>
      <c r="E15" t="s">
        <v>102</v>
      </c>
      <c r="F15" s="31">
        <v>43886</v>
      </c>
      <c r="G15" s="31"/>
      <c r="H15" s="9" t="s">
        <v>271</v>
      </c>
      <c r="I15" s="12"/>
      <c r="J15" s="22">
        <v>0</v>
      </c>
      <c r="K15" s="3"/>
    </row>
    <row r="16" spans="1:11" ht="15.75" customHeight="1" outlineLevel="1" x14ac:dyDescent="0.25">
      <c r="A16" s="9">
        <v>3.5</v>
      </c>
      <c r="B16" t="s">
        <v>10</v>
      </c>
      <c r="C16" t="s">
        <v>58</v>
      </c>
      <c r="D16" t="s">
        <v>113</v>
      </c>
      <c r="E16" t="s">
        <v>103</v>
      </c>
      <c r="F16" s="31">
        <v>43894</v>
      </c>
      <c r="G16" s="31" t="s">
        <v>172</v>
      </c>
      <c r="H16" s="9" t="s">
        <v>271</v>
      </c>
      <c r="I16" s="12"/>
      <c r="J16" s="22">
        <v>0</v>
      </c>
      <c r="K16" s="3"/>
    </row>
    <row r="17" spans="1:11" ht="15.75" customHeight="1" outlineLevel="1" x14ac:dyDescent="0.25">
      <c r="A17" s="9" t="s">
        <v>121</v>
      </c>
      <c r="B17" t="s">
        <v>10</v>
      </c>
      <c r="C17" t="s">
        <v>58</v>
      </c>
      <c r="D17" s="4" t="s">
        <v>101</v>
      </c>
      <c r="E17" t="s">
        <v>103</v>
      </c>
      <c r="F17" s="31">
        <v>43894</v>
      </c>
      <c r="G17" s="31" t="s">
        <v>172</v>
      </c>
      <c r="H17" s="9" t="s">
        <v>271</v>
      </c>
      <c r="I17" s="12"/>
      <c r="J17" s="22">
        <v>0</v>
      </c>
      <c r="K17" s="3"/>
    </row>
    <row r="18" spans="1:11" ht="28.5" customHeight="1" x14ac:dyDescent="0.25">
      <c r="A18" s="9">
        <v>4</v>
      </c>
      <c r="B18" t="s">
        <v>18</v>
      </c>
      <c r="C18" t="s">
        <v>58</v>
      </c>
      <c r="D18" t="s">
        <v>169</v>
      </c>
      <c r="F18" s="32">
        <v>43942</v>
      </c>
      <c r="G18" s="31" t="s">
        <v>172</v>
      </c>
      <c r="H18" s="9" t="s">
        <v>271</v>
      </c>
      <c r="I18" s="12"/>
      <c r="J18" s="22">
        <v>0</v>
      </c>
      <c r="K18" s="23" t="s">
        <v>93</v>
      </c>
    </row>
    <row r="19" spans="1:11" ht="28.5" customHeight="1" outlineLevel="1" x14ac:dyDescent="0.25">
      <c r="A19" s="9">
        <v>4.0999999999999996</v>
      </c>
      <c r="B19" t="s">
        <v>18</v>
      </c>
      <c r="C19" t="s">
        <v>58</v>
      </c>
      <c r="D19" t="s">
        <v>123</v>
      </c>
      <c r="E19" t="s">
        <v>122</v>
      </c>
      <c r="F19" s="31">
        <v>43914</v>
      </c>
      <c r="G19" s="31" t="s">
        <v>172</v>
      </c>
      <c r="H19" s="9" t="s">
        <v>271</v>
      </c>
      <c r="I19" s="12"/>
      <c r="J19" s="22">
        <v>0</v>
      </c>
      <c r="K19" s="23"/>
    </row>
    <row r="20" spans="1:11" ht="28.5" customHeight="1" outlineLevel="1" x14ac:dyDescent="0.25">
      <c r="A20" s="9">
        <v>4.2</v>
      </c>
      <c r="B20" t="s">
        <v>18</v>
      </c>
      <c r="C20" t="s">
        <v>58</v>
      </c>
      <c r="D20" t="s">
        <v>170</v>
      </c>
      <c r="E20" t="s">
        <v>173</v>
      </c>
      <c r="F20" s="31">
        <v>43942</v>
      </c>
      <c r="G20" s="31" t="s">
        <v>172</v>
      </c>
      <c r="H20" s="9" t="s">
        <v>271</v>
      </c>
      <c r="I20" s="12"/>
      <c r="J20" s="22">
        <v>0</v>
      </c>
      <c r="K20" s="23"/>
    </row>
    <row r="21" spans="1:11" ht="28.5" customHeight="1" outlineLevel="1" x14ac:dyDescent="0.25">
      <c r="A21" s="9">
        <v>4.3</v>
      </c>
      <c r="B21" t="s">
        <v>18</v>
      </c>
      <c r="C21" t="s">
        <v>58</v>
      </c>
      <c r="D21" t="s">
        <v>171</v>
      </c>
      <c r="E21" t="s">
        <v>173</v>
      </c>
      <c r="F21" s="31">
        <v>43942</v>
      </c>
      <c r="G21" s="31" t="s">
        <v>172</v>
      </c>
      <c r="H21" s="9" t="s">
        <v>271</v>
      </c>
      <c r="I21" s="12"/>
      <c r="J21" s="22">
        <v>0</v>
      </c>
      <c r="K21" s="23"/>
    </row>
    <row r="22" spans="1:11" ht="28.5" customHeight="1" x14ac:dyDescent="0.25">
      <c r="A22" s="9">
        <v>5</v>
      </c>
      <c r="B22" s="34" t="s">
        <v>124</v>
      </c>
      <c r="C22" s="34" t="s">
        <v>61</v>
      </c>
      <c r="D22" s="34" t="s">
        <v>125</v>
      </c>
      <c r="E22" s="34" t="str">
        <f>E54</f>
        <v>Sprint 21</v>
      </c>
      <c r="F22" s="32">
        <f>F54</f>
        <v>43970</v>
      </c>
      <c r="G22" s="31" t="s">
        <v>172</v>
      </c>
      <c r="I22" s="12"/>
      <c r="J22" s="22">
        <v>0</v>
      </c>
      <c r="K22" s="23"/>
    </row>
    <row r="23" spans="1:11" x14ac:dyDescent="0.25">
      <c r="A23" s="9">
        <v>5.0999999999999996</v>
      </c>
      <c r="B23" s="28" t="s">
        <v>124</v>
      </c>
      <c r="C23" s="28" t="s">
        <v>61</v>
      </c>
      <c r="D23" s="28" t="s">
        <v>126</v>
      </c>
      <c r="E23" s="28" t="s">
        <v>103</v>
      </c>
      <c r="F23" s="32">
        <v>43900</v>
      </c>
      <c r="G23" s="31" t="s">
        <v>172</v>
      </c>
      <c r="H23" s="33" t="s">
        <v>83</v>
      </c>
      <c r="I23" s="34" t="s">
        <v>273</v>
      </c>
      <c r="J23" s="25">
        <f>AVERAGE(J24:J28)</f>
        <v>0.4</v>
      </c>
      <c r="K23" s="3"/>
    </row>
    <row r="24" spans="1:11" outlineLevel="1" x14ac:dyDescent="0.25">
      <c r="A24" s="9"/>
      <c r="B24" t="s">
        <v>124</v>
      </c>
      <c r="C24" t="s">
        <v>64</v>
      </c>
      <c r="D24" t="s">
        <v>174</v>
      </c>
      <c r="E24" t="s">
        <v>105</v>
      </c>
      <c r="F24" s="31">
        <v>43858</v>
      </c>
      <c r="G24" s="31">
        <v>43851</v>
      </c>
      <c r="H24" s="9" t="s">
        <v>83</v>
      </c>
      <c r="I24" s="12"/>
      <c r="J24" s="22">
        <v>1</v>
      </c>
      <c r="K24" s="3"/>
    </row>
    <row r="25" spans="1:11" outlineLevel="1" x14ac:dyDescent="0.25">
      <c r="A25" s="9"/>
      <c r="B25" t="s">
        <v>124</v>
      </c>
      <c r="C25" t="s">
        <v>64</v>
      </c>
      <c r="D25" t="s">
        <v>175</v>
      </c>
      <c r="E25" t="s">
        <v>104</v>
      </c>
      <c r="F25" s="31">
        <v>43872</v>
      </c>
      <c r="G25" s="31">
        <v>43865</v>
      </c>
      <c r="H25" s="9" t="s">
        <v>83</v>
      </c>
      <c r="I25" s="12"/>
      <c r="J25" s="22">
        <v>1</v>
      </c>
      <c r="K25" s="3"/>
    </row>
    <row r="26" spans="1:11" outlineLevel="1" x14ac:dyDescent="0.25">
      <c r="A26" s="9"/>
      <c r="B26" t="s">
        <v>124</v>
      </c>
      <c r="C26" t="s">
        <v>61</v>
      </c>
      <c r="D26" t="s">
        <v>176</v>
      </c>
      <c r="E26" t="s">
        <v>102</v>
      </c>
      <c r="F26" s="31">
        <v>43886</v>
      </c>
      <c r="G26" s="31"/>
      <c r="H26" s="9" t="s">
        <v>83</v>
      </c>
      <c r="I26" s="12"/>
      <c r="J26" s="22">
        <v>0</v>
      </c>
      <c r="K26" s="3"/>
    </row>
    <row r="27" spans="1:11" outlineLevel="1" x14ac:dyDescent="0.25">
      <c r="A27" s="9"/>
      <c r="B27" t="s">
        <v>124</v>
      </c>
      <c r="C27" t="s">
        <v>58</v>
      </c>
      <c r="D27" t="s">
        <v>177</v>
      </c>
      <c r="E27" t="s">
        <v>102</v>
      </c>
      <c r="F27" s="31">
        <v>43886</v>
      </c>
      <c r="G27" s="31"/>
      <c r="H27" s="9" t="s">
        <v>83</v>
      </c>
      <c r="I27" s="12"/>
      <c r="J27" s="22">
        <v>0</v>
      </c>
      <c r="K27" s="3"/>
    </row>
    <row r="28" spans="1:11" outlineLevel="1" x14ac:dyDescent="0.25">
      <c r="A28" s="9"/>
      <c r="B28" t="s">
        <v>124</v>
      </c>
      <c r="C28" t="s">
        <v>58</v>
      </c>
      <c r="D28" t="s">
        <v>178</v>
      </c>
      <c r="E28" t="s">
        <v>103</v>
      </c>
      <c r="F28" s="31">
        <v>43900</v>
      </c>
      <c r="G28" s="31"/>
      <c r="H28" s="9" t="s">
        <v>83</v>
      </c>
      <c r="I28" s="12"/>
      <c r="J28" s="22">
        <v>0</v>
      </c>
      <c r="K28" s="3"/>
    </row>
    <row r="29" spans="1:11" x14ac:dyDescent="0.25">
      <c r="A29" s="9">
        <v>5.2</v>
      </c>
      <c r="B29" s="28" t="s">
        <v>124</v>
      </c>
      <c r="C29" s="28" t="s">
        <v>61</v>
      </c>
      <c r="D29" s="28" t="s">
        <v>127</v>
      </c>
      <c r="E29" s="28" t="str">
        <f>E35</f>
        <v>Sprint 17</v>
      </c>
      <c r="F29" s="32">
        <f>F35</f>
        <v>43914</v>
      </c>
      <c r="G29" s="32" t="s">
        <v>172</v>
      </c>
      <c r="H29" s="33" t="s">
        <v>83</v>
      </c>
      <c r="I29" s="34"/>
      <c r="J29" s="25">
        <f>AVERAGE(J30:J35)</f>
        <v>0.33333333333333331</v>
      </c>
      <c r="K29" s="3"/>
    </row>
    <row r="30" spans="1:11" outlineLevel="1" x14ac:dyDescent="0.25">
      <c r="A30" s="9" t="s">
        <v>235</v>
      </c>
      <c r="B30" t="s">
        <v>124</v>
      </c>
      <c r="C30" t="s">
        <v>64</v>
      </c>
      <c r="D30" t="s">
        <v>182</v>
      </c>
      <c r="E30" t="s">
        <v>105</v>
      </c>
      <c r="F30" s="31">
        <v>43858</v>
      </c>
      <c r="G30" s="31">
        <v>43857</v>
      </c>
      <c r="H30" s="9" t="s">
        <v>272</v>
      </c>
      <c r="I30" s="12">
        <v>24</v>
      </c>
      <c r="J30" s="22">
        <v>1</v>
      </c>
      <c r="K30" s="3"/>
    </row>
    <row r="31" spans="1:11" outlineLevel="1" x14ac:dyDescent="0.25">
      <c r="A31" s="9" t="s">
        <v>236</v>
      </c>
      <c r="B31" t="s">
        <v>124</v>
      </c>
      <c r="C31" t="s">
        <v>64</v>
      </c>
      <c r="D31" t="s">
        <v>183</v>
      </c>
      <c r="E31" t="s">
        <v>104</v>
      </c>
      <c r="F31" s="31">
        <v>43872</v>
      </c>
      <c r="G31" s="31">
        <v>43872</v>
      </c>
      <c r="H31" s="9" t="s">
        <v>272</v>
      </c>
      <c r="I31" s="12">
        <v>25</v>
      </c>
      <c r="J31" s="22">
        <v>1</v>
      </c>
      <c r="K31" s="3"/>
    </row>
    <row r="32" spans="1:11" outlineLevel="1" x14ac:dyDescent="0.25">
      <c r="A32" s="9" t="s">
        <v>237</v>
      </c>
      <c r="B32" t="s">
        <v>124</v>
      </c>
      <c r="C32" t="s">
        <v>61</v>
      </c>
      <c r="D32" t="s">
        <v>184</v>
      </c>
      <c r="E32" t="s">
        <v>102</v>
      </c>
      <c r="F32" s="31">
        <v>43886</v>
      </c>
      <c r="G32" s="31"/>
      <c r="H32" s="9" t="s">
        <v>83</v>
      </c>
      <c r="I32" s="12">
        <v>26</v>
      </c>
      <c r="J32" s="22">
        <v>0</v>
      </c>
      <c r="K32" s="3"/>
    </row>
    <row r="33" spans="1:11" outlineLevel="1" x14ac:dyDescent="0.25">
      <c r="A33" s="9" t="s">
        <v>238</v>
      </c>
      <c r="B33" t="s">
        <v>124</v>
      </c>
      <c r="C33" t="s">
        <v>58</v>
      </c>
      <c r="D33" t="s">
        <v>185</v>
      </c>
      <c r="E33" t="s">
        <v>103</v>
      </c>
      <c r="F33" s="31">
        <v>43900</v>
      </c>
      <c r="G33" s="31"/>
      <c r="H33" s="9" t="s">
        <v>83</v>
      </c>
      <c r="I33" s="12">
        <v>27</v>
      </c>
      <c r="J33" s="22">
        <v>0</v>
      </c>
      <c r="K33" s="3"/>
    </row>
    <row r="34" spans="1:11" outlineLevel="1" x14ac:dyDescent="0.25">
      <c r="A34" s="9" t="s">
        <v>239</v>
      </c>
      <c r="B34" t="s">
        <v>124</v>
      </c>
      <c r="C34" t="s">
        <v>58</v>
      </c>
      <c r="D34" t="s">
        <v>186</v>
      </c>
      <c r="E34" t="s">
        <v>122</v>
      </c>
      <c r="F34" s="31">
        <v>43914</v>
      </c>
      <c r="G34" s="31"/>
      <c r="H34" s="9" t="s">
        <v>83</v>
      </c>
      <c r="I34" s="12">
        <v>28</v>
      </c>
      <c r="J34" s="22">
        <v>0</v>
      </c>
      <c r="K34" s="3"/>
    </row>
    <row r="35" spans="1:11" outlineLevel="1" x14ac:dyDescent="0.25">
      <c r="A35" s="9" t="s">
        <v>240</v>
      </c>
      <c r="B35" t="s">
        <v>124</v>
      </c>
      <c r="C35" t="s">
        <v>58</v>
      </c>
      <c r="D35" t="s">
        <v>187</v>
      </c>
      <c r="E35" t="s">
        <v>122</v>
      </c>
      <c r="F35" s="31">
        <v>43914</v>
      </c>
      <c r="G35" s="31"/>
      <c r="H35" s="9" t="s">
        <v>83</v>
      </c>
      <c r="I35" s="12"/>
      <c r="J35" s="22">
        <v>0</v>
      </c>
      <c r="K35" s="3"/>
    </row>
    <row r="36" spans="1:11" x14ac:dyDescent="0.25">
      <c r="A36" s="9">
        <v>5.3</v>
      </c>
      <c r="B36" s="28" t="s">
        <v>124</v>
      </c>
      <c r="C36" s="28" t="s">
        <v>58</v>
      </c>
      <c r="D36" s="28" t="s">
        <v>128</v>
      </c>
      <c r="E36" s="28" t="str">
        <f>E42</f>
        <v>Sprint 22</v>
      </c>
      <c r="F36" s="32">
        <f>F42</f>
        <v>43984</v>
      </c>
      <c r="G36" s="32" t="s">
        <v>172</v>
      </c>
      <c r="H36" s="33" t="s">
        <v>83</v>
      </c>
      <c r="I36" s="12"/>
      <c r="J36" s="25">
        <f>AVERAGE(J37:J42)</f>
        <v>0</v>
      </c>
      <c r="K36" s="3"/>
    </row>
    <row r="37" spans="1:11" outlineLevel="1" x14ac:dyDescent="0.25">
      <c r="A37" s="9" t="s">
        <v>241</v>
      </c>
      <c r="B37" t="s">
        <v>124</v>
      </c>
      <c r="C37" t="s">
        <v>58</v>
      </c>
      <c r="D37" t="s">
        <v>179</v>
      </c>
      <c r="E37" t="s">
        <v>232</v>
      </c>
      <c r="F37" s="31">
        <v>43928</v>
      </c>
      <c r="G37" s="31"/>
      <c r="H37" s="9" t="s">
        <v>83</v>
      </c>
      <c r="I37" s="12"/>
      <c r="J37" s="22">
        <v>0</v>
      </c>
      <c r="K37" s="3"/>
    </row>
    <row r="38" spans="1:11" outlineLevel="1" x14ac:dyDescent="0.25">
      <c r="A38" s="9" t="s">
        <v>242</v>
      </c>
      <c r="B38" t="s">
        <v>124</v>
      </c>
      <c r="C38" t="s">
        <v>58</v>
      </c>
      <c r="D38" t="s">
        <v>180</v>
      </c>
      <c r="E38" t="s">
        <v>232</v>
      </c>
      <c r="F38" s="31">
        <v>43928</v>
      </c>
      <c r="G38" s="31"/>
      <c r="H38" s="9" t="s">
        <v>83</v>
      </c>
      <c r="I38" s="12"/>
      <c r="J38" s="22">
        <v>0</v>
      </c>
      <c r="K38" s="3"/>
    </row>
    <row r="39" spans="1:11" outlineLevel="1" x14ac:dyDescent="0.25">
      <c r="A39" s="9" t="s">
        <v>243</v>
      </c>
      <c r="B39" t="s">
        <v>124</v>
      </c>
      <c r="C39" t="s">
        <v>58</v>
      </c>
      <c r="D39" t="s">
        <v>181</v>
      </c>
      <c r="E39" t="s">
        <v>173</v>
      </c>
      <c r="F39" s="31">
        <v>43942</v>
      </c>
      <c r="G39" s="31"/>
      <c r="H39" s="9" t="s">
        <v>83</v>
      </c>
      <c r="I39" s="12"/>
      <c r="J39" s="22">
        <v>0</v>
      </c>
      <c r="K39" s="3"/>
    </row>
    <row r="40" spans="1:11" outlineLevel="1" x14ac:dyDescent="0.25">
      <c r="A40" s="9" t="s">
        <v>244</v>
      </c>
      <c r="B40" t="s">
        <v>124</v>
      </c>
      <c r="C40" t="s">
        <v>58</v>
      </c>
      <c r="D40" t="s">
        <v>188</v>
      </c>
      <c r="E40" t="s">
        <v>234</v>
      </c>
      <c r="F40" s="31">
        <v>43956</v>
      </c>
      <c r="G40" s="31"/>
      <c r="H40" s="9" t="s">
        <v>83</v>
      </c>
      <c r="I40" s="12"/>
      <c r="J40" s="22">
        <v>0</v>
      </c>
      <c r="K40" s="3"/>
    </row>
    <row r="41" spans="1:11" outlineLevel="1" x14ac:dyDescent="0.25">
      <c r="A41" s="9" t="s">
        <v>245</v>
      </c>
      <c r="B41" t="s">
        <v>124</v>
      </c>
      <c r="C41" t="s">
        <v>58</v>
      </c>
      <c r="D41" t="s">
        <v>189</v>
      </c>
      <c r="E41" t="s">
        <v>257</v>
      </c>
      <c r="F41" s="31">
        <v>43970</v>
      </c>
      <c r="G41" s="31"/>
      <c r="H41" s="9" t="s">
        <v>83</v>
      </c>
      <c r="I41" s="12"/>
      <c r="J41" s="22">
        <v>0</v>
      </c>
      <c r="K41" s="3"/>
    </row>
    <row r="42" spans="1:11" outlineLevel="1" x14ac:dyDescent="0.25">
      <c r="A42" s="9" t="s">
        <v>246</v>
      </c>
      <c r="B42" t="s">
        <v>124</v>
      </c>
      <c r="C42" t="s">
        <v>58</v>
      </c>
      <c r="D42" t="s">
        <v>190</v>
      </c>
      <c r="E42" t="s">
        <v>258</v>
      </c>
      <c r="F42" s="31">
        <v>43984</v>
      </c>
      <c r="G42" s="31"/>
      <c r="H42" s="9" t="s">
        <v>83</v>
      </c>
      <c r="I42" s="12"/>
      <c r="J42" s="22">
        <v>0</v>
      </c>
      <c r="K42" s="3"/>
    </row>
    <row r="43" spans="1:11" x14ac:dyDescent="0.25">
      <c r="A43" s="9">
        <v>5.4</v>
      </c>
      <c r="B43" s="28" t="s">
        <v>124</v>
      </c>
      <c r="C43" s="28" t="s">
        <v>58</v>
      </c>
      <c r="D43" s="28" t="s">
        <v>132</v>
      </c>
      <c r="E43" s="28" t="str">
        <f>E48</f>
        <v>Sprint 21</v>
      </c>
      <c r="F43" s="32">
        <f>F48</f>
        <v>43970</v>
      </c>
      <c r="G43" s="32" t="s">
        <v>172</v>
      </c>
      <c r="H43" s="33" t="s">
        <v>83</v>
      </c>
      <c r="I43" s="34"/>
      <c r="J43" s="25">
        <f>AVERAGE(J44:J48)%</f>
        <v>0</v>
      </c>
      <c r="K43" s="3"/>
    </row>
    <row r="44" spans="1:11" outlineLevel="1" x14ac:dyDescent="0.25">
      <c r="A44" s="9" t="s">
        <v>247</v>
      </c>
      <c r="B44" t="s">
        <v>124</v>
      </c>
      <c r="C44" t="s">
        <v>58</v>
      </c>
      <c r="D44" t="s">
        <v>179</v>
      </c>
      <c r="E44" t="s">
        <v>232</v>
      </c>
      <c r="F44" s="31">
        <v>43928</v>
      </c>
      <c r="G44" s="31"/>
      <c r="H44" s="9" t="s">
        <v>83</v>
      </c>
      <c r="I44" s="12"/>
      <c r="J44" s="22">
        <v>0</v>
      </c>
      <c r="K44" s="3"/>
    </row>
    <row r="45" spans="1:11" outlineLevel="1" x14ac:dyDescent="0.25">
      <c r="A45" s="9" t="s">
        <v>248</v>
      </c>
      <c r="B45" t="s">
        <v>124</v>
      </c>
      <c r="C45" t="s">
        <v>58</v>
      </c>
      <c r="D45" t="s">
        <v>191</v>
      </c>
      <c r="E45" t="s">
        <v>232</v>
      </c>
      <c r="F45" s="31">
        <v>43928</v>
      </c>
      <c r="G45" s="31"/>
      <c r="H45" s="9" t="s">
        <v>83</v>
      </c>
      <c r="I45" s="12"/>
      <c r="J45" s="22">
        <v>0</v>
      </c>
      <c r="K45" s="3"/>
    </row>
    <row r="46" spans="1:11" outlineLevel="1" x14ac:dyDescent="0.25">
      <c r="A46" s="9" t="s">
        <v>249</v>
      </c>
      <c r="B46" t="s">
        <v>124</v>
      </c>
      <c r="C46" t="s">
        <v>58</v>
      </c>
      <c r="D46" t="s">
        <v>192</v>
      </c>
      <c r="E46" t="s">
        <v>173</v>
      </c>
      <c r="F46" s="31">
        <v>43942</v>
      </c>
      <c r="G46" s="31"/>
      <c r="H46" s="9" t="s">
        <v>83</v>
      </c>
      <c r="I46" s="12"/>
      <c r="J46" s="22">
        <v>0</v>
      </c>
      <c r="K46" s="3"/>
    </row>
    <row r="47" spans="1:11" outlineLevel="1" x14ac:dyDescent="0.25">
      <c r="A47" s="9" t="s">
        <v>250</v>
      </c>
      <c r="B47" t="s">
        <v>124</v>
      </c>
      <c r="C47" t="s">
        <v>58</v>
      </c>
      <c r="D47" t="s">
        <v>193</v>
      </c>
      <c r="E47" t="s">
        <v>234</v>
      </c>
      <c r="F47" s="31">
        <v>43956</v>
      </c>
      <c r="G47" s="31"/>
      <c r="H47" s="9" t="s">
        <v>83</v>
      </c>
      <c r="I47" s="12"/>
      <c r="J47" s="22">
        <v>0</v>
      </c>
      <c r="K47" s="3"/>
    </row>
    <row r="48" spans="1:11" outlineLevel="1" x14ac:dyDescent="0.25">
      <c r="A48" s="9" t="s">
        <v>251</v>
      </c>
      <c r="B48" t="s">
        <v>124</v>
      </c>
      <c r="C48" t="s">
        <v>58</v>
      </c>
      <c r="D48" t="s">
        <v>194</v>
      </c>
      <c r="E48" t="s">
        <v>257</v>
      </c>
      <c r="F48" s="31">
        <v>43970</v>
      </c>
      <c r="G48" s="31"/>
      <c r="H48" s="9" t="s">
        <v>83</v>
      </c>
      <c r="I48" s="12"/>
      <c r="J48" s="22">
        <v>0</v>
      </c>
      <c r="K48" s="3"/>
    </row>
    <row r="49" spans="1:11" ht="17.25" customHeight="1" x14ac:dyDescent="0.25">
      <c r="A49" s="9">
        <v>5.5</v>
      </c>
      <c r="B49" s="28" t="s">
        <v>124</v>
      </c>
      <c r="C49" s="28" t="s">
        <v>58</v>
      </c>
      <c r="D49" s="28" t="s">
        <v>129</v>
      </c>
      <c r="E49" s="28" t="str">
        <f>E54</f>
        <v>Sprint 21</v>
      </c>
      <c r="F49" s="32">
        <f>F54</f>
        <v>43970</v>
      </c>
      <c r="G49" s="32" t="s">
        <v>172</v>
      </c>
      <c r="H49" s="33" t="s">
        <v>83</v>
      </c>
      <c r="I49" s="34"/>
      <c r="J49" s="25">
        <f>AVERAGE(J50:J54)</f>
        <v>0</v>
      </c>
      <c r="K49" s="3"/>
    </row>
    <row r="50" spans="1:11" ht="15.75" customHeight="1" outlineLevel="1" x14ac:dyDescent="0.25">
      <c r="A50" s="9" t="s">
        <v>252</v>
      </c>
      <c r="B50" t="s">
        <v>124</v>
      </c>
      <c r="C50" t="s">
        <v>58</v>
      </c>
      <c r="D50" t="s">
        <v>179</v>
      </c>
      <c r="E50" t="s">
        <v>232</v>
      </c>
      <c r="F50" s="31">
        <v>43928</v>
      </c>
      <c r="G50" s="31"/>
      <c r="H50" s="9" t="s">
        <v>83</v>
      </c>
      <c r="I50" s="12"/>
      <c r="J50" s="22">
        <v>0</v>
      </c>
      <c r="K50" s="3"/>
    </row>
    <row r="51" spans="1:11" ht="15.75" customHeight="1" outlineLevel="1" x14ac:dyDescent="0.25">
      <c r="A51" s="9" t="s">
        <v>253</v>
      </c>
      <c r="B51" t="s">
        <v>124</v>
      </c>
      <c r="C51" t="s">
        <v>58</v>
      </c>
      <c r="D51" t="s">
        <v>191</v>
      </c>
      <c r="E51" t="s">
        <v>232</v>
      </c>
      <c r="F51" s="31">
        <v>43928</v>
      </c>
      <c r="G51" s="31"/>
      <c r="H51" s="9" t="s">
        <v>83</v>
      </c>
      <c r="I51" s="12"/>
      <c r="J51" s="22">
        <v>0</v>
      </c>
      <c r="K51" s="3"/>
    </row>
    <row r="52" spans="1:11" ht="15.75" customHeight="1" outlineLevel="1" x14ac:dyDescent="0.25">
      <c r="A52" s="9" t="s">
        <v>254</v>
      </c>
      <c r="B52" t="s">
        <v>124</v>
      </c>
      <c r="C52" t="s">
        <v>58</v>
      </c>
      <c r="D52" t="s">
        <v>192</v>
      </c>
      <c r="E52" t="s">
        <v>173</v>
      </c>
      <c r="F52" s="31">
        <v>43942</v>
      </c>
      <c r="G52" s="31"/>
      <c r="H52" s="9" t="s">
        <v>83</v>
      </c>
      <c r="I52" s="12"/>
      <c r="J52" s="22">
        <v>0</v>
      </c>
      <c r="K52" s="3"/>
    </row>
    <row r="53" spans="1:11" ht="15.75" customHeight="1" outlineLevel="1" x14ac:dyDescent="0.25">
      <c r="A53" s="9" t="s">
        <v>255</v>
      </c>
      <c r="B53" t="s">
        <v>124</v>
      </c>
      <c r="C53" t="s">
        <v>58</v>
      </c>
      <c r="D53" t="s">
        <v>193</v>
      </c>
      <c r="E53" t="s">
        <v>234</v>
      </c>
      <c r="F53" s="31">
        <v>43956</v>
      </c>
      <c r="G53" s="31"/>
      <c r="H53" s="9" t="s">
        <v>83</v>
      </c>
      <c r="I53" s="12"/>
      <c r="J53" s="22">
        <v>0</v>
      </c>
      <c r="K53" s="3"/>
    </row>
    <row r="54" spans="1:11" ht="15.75" customHeight="1" outlineLevel="1" x14ac:dyDescent="0.25">
      <c r="A54" s="9" t="s">
        <v>256</v>
      </c>
      <c r="B54" t="s">
        <v>124</v>
      </c>
      <c r="C54" t="s">
        <v>58</v>
      </c>
      <c r="D54" t="s">
        <v>194</v>
      </c>
      <c r="E54" t="s">
        <v>257</v>
      </c>
      <c r="F54" s="31">
        <v>43970</v>
      </c>
      <c r="G54" s="31"/>
      <c r="H54" s="9" t="s">
        <v>83</v>
      </c>
      <c r="I54" s="12"/>
      <c r="J54" s="22">
        <v>0</v>
      </c>
      <c r="K54" s="3"/>
    </row>
    <row r="55" spans="1:11" x14ac:dyDescent="0.25">
      <c r="A55" s="9">
        <v>6</v>
      </c>
      <c r="B55" s="28" t="s">
        <v>11</v>
      </c>
      <c r="C55" s="28" t="s">
        <v>61</v>
      </c>
      <c r="D55" s="28" t="s">
        <v>130</v>
      </c>
      <c r="E55" s="33" t="str">
        <f>E60</f>
        <v>Sprint 22</v>
      </c>
      <c r="F55" s="32">
        <f>F60</f>
        <v>43984</v>
      </c>
      <c r="G55" s="32" t="s">
        <v>172</v>
      </c>
      <c r="H55" s="33" t="s">
        <v>274</v>
      </c>
      <c r="I55" s="34"/>
      <c r="J55" s="25">
        <f>AVERAGE(J56:J61)</f>
        <v>0.3133333333333333</v>
      </c>
      <c r="K55" s="3"/>
    </row>
    <row r="56" spans="1:11" outlineLevel="1" x14ac:dyDescent="0.25">
      <c r="A56" s="9">
        <v>6.1</v>
      </c>
      <c r="B56" t="s">
        <v>11</v>
      </c>
      <c r="C56" t="s">
        <v>61</v>
      </c>
      <c r="D56" t="s">
        <v>67</v>
      </c>
      <c r="E56" t="s">
        <v>102</v>
      </c>
      <c r="F56" s="31">
        <v>43886</v>
      </c>
      <c r="G56" s="31" t="s">
        <v>172</v>
      </c>
      <c r="H56" s="9" t="s">
        <v>275</v>
      </c>
      <c r="I56" s="12"/>
      <c r="J56" s="22">
        <v>0.75</v>
      </c>
      <c r="K56" s="3"/>
    </row>
    <row r="57" spans="1:11" outlineLevel="1" x14ac:dyDescent="0.25">
      <c r="A57" s="9">
        <v>6.2</v>
      </c>
      <c r="B57" t="s">
        <v>11</v>
      </c>
      <c r="C57" t="s">
        <v>61</v>
      </c>
      <c r="D57" t="s">
        <v>96</v>
      </c>
      <c r="E57" t="s">
        <v>102</v>
      </c>
      <c r="F57" s="31">
        <v>43886</v>
      </c>
      <c r="G57" s="31" t="s">
        <v>172</v>
      </c>
      <c r="H57" s="9" t="s">
        <v>275</v>
      </c>
      <c r="I57" s="12"/>
      <c r="J57" s="22">
        <v>0.75</v>
      </c>
      <c r="K57" s="3"/>
    </row>
    <row r="58" spans="1:11" outlineLevel="1" x14ac:dyDescent="0.25">
      <c r="A58" s="9">
        <v>6.2</v>
      </c>
      <c r="B58" t="s">
        <v>11</v>
      </c>
      <c r="C58" t="s">
        <v>61</v>
      </c>
      <c r="D58" t="s">
        <v>68</v>
      </c>
      <c r="E58" t="s">
        <v>122</v>
      </c>
      <c r="F58" s="31">
        <v>43914</v>
      </c>
      <c r="G58" s="31" t="s">
        <v>172</v>
      </c>
      <c r="H58" s="9" t="s">
        <v>276</v>
      </c>
      <c r="I58" s="12"/>
      <c r="J58" s="22">
        <v>0.38</v>
      </c>
      <c r="K58" s="3"/>
    </row>
    <row r="59" spans="1:11" ht="15" customHeight="1" outlineLevel="1" x14ac:dyDescent="0.25">
      <c r="A59" s="9">
        <v>6.3</v>
      </c>
      <c r="B59" s="4" t="s">
        <v>11</v>
      </c>
      <c r="C59" s="4" t="s">
        <v>58</v>
      </c>
      <c r="D59" s="4" t="s">
        <v>84</v>
      </c>
      <c r="E59" s="4" t="s">
        <v>234</v>
      </c>
      <c r="F59" s="31">
        <v>43956</v>
      </c>
      <c r="G59" s="31" t="s">
        <v>172</v>
      </c>
      <c r="H59" s="24" t="s">
        <v>275</v>
      </c>
      <c r="I59" s="24"/>
      <c r="J59" s="22">
        <v>0</v>
      </c>
      <c r="K59" s="23" t="s">
        <v>89</v>
      </c>
    </row>
    <row r="60" spans="1:11" outlineLevel="1" x14ac:dyDescent="0.25">
      <c r="A60" s="9">
        <v>6.4</v>
      </c>
      <c r="B60" t="s">
        <v>11</v>
      </c>
      <c r="C60" t="s">
        <v>58</v>
      </c>
      <c r="D60" t="s">
        <v>85</v>
      </c>
      <c r="E60" t="s">
        <v>258</v>
      </c>
      <c r="F60" s="31">
        <v>43984</v>
      </c>
      <c r="G60" s="31" t="s">
        <v>172</v>
      </c>
      <c r="H60" s="9" t="s">
        <v>275</v>
      </c>
      <c r="I60" s="12"/>
      <c r="J60" s="22">
        <v>0</v>
      </c>
      <c r="K60" s="3"/>
    </row>
    <row r="61" spans="1:11" x14ac:dyDescent="0.25">
      <c r="A61" s="9">
        <v>6.5</v>
      </c>
      <c r="B61" t="s">
        <v>11</v>
      </c>
      <c r="C61" t="s">
        <v>58</v>
      </c>
      <c r="D61" t="s">
        <v>153</v>
      </c>
      <c r="E61" t="s">
        <v>259</v>
      </c>
      <c r="F61" s="31">
        <v>44012</v>
      </c>
      <c r="G61" s="31" t="s">
        <v>172</v>
      </c>
      <c r="H61" s="9" t="s">
        <v>364</v>
      </c>
      <c r="I61" s="12"/>
      <c r="J61" s="22">
        <v>0</v>
      </c>
      <c r="K61" s="3"/>
    </row>
    <row r="62" spans="1:11" x14ac:dyDescent="0.25">
      <c r="A62" s="9">
        <v>7</v>
      </c>
      <c r="B62" s="28" t="s">
        <v>12</v>
      </c>
      <c r="C62" s="28" t="s">
        <v>61</v>
      </c>
      <c r="D62" s="28" t="s">
        <v>131</v>
      </c>
      <c r="E62" s="33" t="str">
        <f>E86</f>
        <v>Sprint 27</v>
      </c>
      <c r="F62" s="32">
        <f>F86</f>
        <v>44054</v>
      </c>
      <c r="G62" s="32" t="s">
        <v>172</v>
      </c>
      <c r="H62" s="33"/>
      <c r="I62" s="34"/>
      <c r="J62" s="25">
        <v>0</v>
      </c>
      <c r="K62" s="3"/>
    </row>
    <row r="63" spans="1:11" x14ac:dyDescent="0.25">
      <c r="A63" s="9">
        <v>7.1</v>
      </c>
      <c r="B63" t="s">
        <v>69</v>
      </c>
      <c r="C63" t="s">
        <v>61</v>
      </c>
      <c r="D63" t="s">
        <v>70</v>
      </c>
      <c r="E63" t="s">
        <v>103</v>
      </c>
      <c r="F63" s="31">
        <v>43900</v>
      </c>
      <c r="G63" s="31" t="s">
        <v>172</v>
      </c>
      <c r="H63" s="9" t="s">
        <v>272</v>
      </c>
      <c r="I63" s="12"/>
      <c r="J63" s="22">
        <v>0.5</v>
      </c>
      <c r="K63" s="3"/>
    </row>
    <row r="64" spans="1:11" x14ac:dyDescent="0.25">
      <c r="A64" s="9">
        <v>7.2</v>
      </c>
      <c r="B64" s="28" t="s">
        <v>12</v>
      </c>
      <c r="C64" s="28" t="s">
        <v>61</v>
      </c>
      <c r="D64" s="28" t="s">
        <v>81</v>
      </c>
      <c r="E64" s="28" t="str">
        <f>E72</f>
        <v>Sprint 25</v>
      </c>
      <c r="F64" s="32">
        <f>F72</f>
        <v>44026</v>
      </c>
      <c r="G64" s="32" t="s">
        <v>172</v>
      </c>
      <c r="H64" s="33"/>
      <c r="I64" s="34"/>
      <c r="J64" s="26">
        <f>AVERAGE(J65:J74)</f>
        <v>0.55000000000000004</v>
      </c>
      <c r="K64" s="3"/>
    </row>
    <row r="65" spans="1:11" outlineLevel="1" x14ac:dyDescent="0.25">
      <c r="A65" s="9" t="s">
        <v>133</v>
      </c>
      <c r="B65" t="s">
        <v>12</v>
      </c>
      <c r="C65" t="s">
        <v>64</v>
      </c>
      <c r="D65" t="s">
        <v>71</v>
      </c>
      <c r="E65" s="36" t="s">
        <v>105</v>
      </c>
      <c r="F65" s="37">
        <v>43858</v>
      </c>
      <c r="G65" s="31">
        <v>43854</v>
      </c>
      <c r="H65" s="9" t="s">
        <v>365</v>
      </c>
      <c r="I65" s="12"/>
      <c r="J65" s="22">
        <v>1</v>
      </c>
      <c r="K65" s="3"/>
    </row>
    <row r="66" spans="1:11" outlineLevel="1" x14ac:dyDescent="0.25">
      <c r="A66" s="9" t="s">
        <v>136</v>
      </c>
      <c r="B66" t="s">
        <v>12</v>
      </c>
      <c r="C66" t="s">
        <v>61</v>
      </c>
      <c r="D66" t="s">
        <v>72</v>
      </c>
      <c r="E66" s="36" t="s">
        <v>102</v>
      </c>
      <c r="F66" s="37">
        <v>43886</v>
      </c>
      <c r="G66" s="31" t="s">
        <v>172</v>
      </c>
      <c r="H66" s="9" t="s">
        <v>366</v>
      </c>
      <c r="I66" s="12"/>
      <c r="J66" s="22">
        <v>0.8</v>
      </c>
      <c r="K66" s="3"/>
    </row>
    <row r="67" spans="1:11" outlineLevel="1" x14ac:dyDescent="0.25">
      <c r="A67" s="9" t="s">
        <v>137</v>
      </c>
      <c r="B67" t="s">
        <v>12</v>
      </c>
      <c r="C67" t="s">
        <v>61</v>
      </c>
      <c r="D67" t="s">
        <v>73</v>
      </c>
      <c r="E67" s="36" t="s">
        <v>102</v>
      </c>
      <c r="F67" s="37">
        <v>43886</v>
      </c>
      <c r="G67" s="31" t="s">
        <v>172</v>
      </c>
      <c r="H67" s="9" t="s">
        <v>366</v>
      </c>
      <c r="I67" s="12"/>
      <c r="J67" s="22">
        <v>0.8</v>
      </c>
      <c r="K67" s="3"/>
    </row>
    <row r="68" spans="1:11" outlineLevel="1" x14ac:dyDescent="0.25">
      <c r="A68" s="9" t="s">
        <v>135</v>
      </c>
      <c r="B68" t="s">
        <v>12</v>
      </c>
      <c r="C68" t="s">
        <v>61</v>
      </c>
      <c r="D68" t="s">
        <v>74</v>
      </c>
      <c r="E68" s="36" t="s">
        <v>102</v>
      </c>
      <c r="F68" s="37">
        <v>43886</v>
      </c>
      <c r="G68" s="31" t="s">
        <v>172</v>
      </c>
      <c r="H68" s="9" t="s">
        <v>366</v>
      </c>
      <c r="I68" s="12"/>
      <c r="J68" s="22">
        <v>0.8</v>
      </c>
      <c r="K68" s="3"/>
    </row>
    <row r="69" spans="1:11" outlineLevel="1" x14ac:dyDescent="0.25">
      <c r="A69" s="9" t="s">
        <v>138</v>
      </c>
      <c r="B69" t="s">
        <v>12</v>
      </c>
      <c r="C69" t="s">
        <v>61</v>
      </c>
      <c r="D69" t="s">
        <v>75</v>
      </c>
      <c r="E69" s="36" t="s">
        <v>102</v>
      </c>
      <c r="F69" s="37">
        <v>43886</v>
      </c>
      <c r="G69" s="31" t="s">
        <v>172</v>
      </c>
      <c r="H69" s="9" t="s">
        <v>366</v>
      </c>
      <c r="I69" s="12"/>
      <c r="J69" s="22">
        <v>0.8</v>
      </c>
      <c r="K69" s="3"/>
    </row>
    <row r="70" spans="1:11" outlineLevel="1" x14ac:dyDescent="0.25">
      <c r="A70" s="9" t="s">
        <v>139</v>
      </c>
      <c r="B70" t="s">
        <v>12</v>
      </c>
      <c r="C70" t="s">
        <v>64</v>
      </c>
      <c r="D70" t="s">
        <v>76</v>
      </c>
      <c r="E70" s="36" t="s">
        <v>102</v>
      </c>
      <c r="F70" s="37">
        <v>43886</v>
      </c>
      <c r="G70" s="31" t="s">
        <v>172</v>
      </c>
      <c r="H70" s="9" t="s">
        <v>365</v>
      </c>
      <c r="I70" s="12"/>
      <c r="J70" s="22">
        <v>1</v>
      </c>
      <c r="K70" s="3"/>
    </row>
    <row r="71" spans="1:11" outlineLevel="1" x14ac:dyDescent="0.25">
      <c r="A71" s="9" t="s">
        <v>134</v>
      </c>
      <c r="B71" t="s">
        <v>12</v>
      </c>
      <c r="C71" t="s">
        <v>61</v>
      </c>
      <c r="D71" t="s">
        <v>77</v>
      </c>
      <c r="E71" s="36" t="s">
        <v>104</v>
      </c>
      <c r="F71" s="37">
        <v>43872</v>
      </c>
      <c r="G71" s="31">
        <v>43871</v>
      </c>
      <c r="H71" s="9" t="s">
        <v>365</v>
      </c>
      <c r="I71" s="12"/>
      <c r="J71" s="22">
        <v>0.15</v>
      </c>
      <c r="K71" s="3"/>
    </row>
    <row r="72" spans="1:11" outlineLevel="1" x14ac:dyDescent="0.25">
      <c r="A72" s="9" t="s">
        <v>140</v>
      </c>
      <c r="B72" t="s">
        <v>12</v>
      </c>
      <c r="C72" t="s">
        <v>58</v>
      </c>
      <c r="D72" s="29" t="s">
        <v>78</v>
      </c>
      <c r="E72" s="19" t="s">
        <v>231</v>
      </c>
      <c r="F72" s="35">
        <v>44026</v>
      </c>
      <c r="G72" s="31" t="s">
        <v>172</v>
      </c>
      <c r="H72" s="9" t="s">
        <v>367</v>
      </c>
      <c r="I72" s="12"/>
      <c r="J72" s="22">
        <v>0.15</v>
      </c>
      <c r="K72" s="27" t="s">
        <v>98</v>
      </c>
    </row>
    <row r="73" spans="1:11" outlineLevel="1" x14ac:dyDescent="0.25">
      <c r="A73" s="9" t="s">
        <v>141</v>
      </c>
      <c r="B73" t="s">
        <v>12</v>
      </c>
      <c r="C73" t="s">
        <v>58</v>
      </c>
      <c r="D73" t="s">
        <v>79</v>
      </c>
      <c r="E73" s="36" t="s">
        <v>122</v>
      </c>
      <c r="F73" s="37">
        <v>43914</v>
      </c>
      <c r="G73" s="31">
        <v>43882</v>
      </c>
      <c r="H73" s="9" t="s">
        <v>367</v>
      </c>
      <c r="I73" s="12"/>
      <c r="J73" s="22">
        <v>0</v>
      </c>
      <c r="K73" s="3"/>
    </row>
    <row r="74" spans="1:11" outlineLevel="1" x14ac:dyDescent="0.25">
      <c r="A74" s="9" t="s">
        <v>142</v>
      </c>
      <c r="B74" t="s">
        <v>12</v>
      </c>
      <c r="C74" t="s">
        <v>58</v>
      </c>
      <c r="D74" t="s">
        <v>91</v>
      </c>
      <c r="E74" s="36" t="s">
        <v>173</v>
      </c>
      <c r="F74" s="37">
        <v>43942</v>
      </c>
      <c r="G74" s="31">
        <v>43883</v>
      </c>
      <c r="H74" s="9" t="s">
        <v>367</v>
      </c>
      <c r="I74" s="12"/>
      <c r="J74" s="22">
        <v>0</v>
      </c>
      <c r="K74" s="3" t="s">
        <v>92</v>
      </c>
    </row>
    <row r="75" spans="1:11" x14ac:dyDescent="0.25">
      <c r="A75" s="9">
        <v>7.3</v>
      </c>
      <c r="B75" s="28" t="s">
        <v>13</v>
      </c>
      <c r="C75" t="s">
        <v>61</v>
      </c>
      <c r="D75" t="s">
        <v>80</v>
      </c>
      <c r="E75" s="36" t="str">
        <f>E83</f>
        <v>Sprint 27</v>
      </c>
      <c r="F75" s="37">
        <f>F83</f>
        <v>44054</v>
      </c>
      <c r="G75" s="31"/>
      <c r="I75" s="12"/>
      <c r="J75" s="25">
        <f>AVERAGE(J76:J85)</f>
        <v>0.26</v>
      </c>
      <c r="K75" s="3"/>
    </row>
    <row r="76" spans="1:11" outlineLevel="1" x14ac:dyDescent="0.25">
      <c r="A76" s="9" t="s">
        <v>143</v>
      </c>
      <c r="B76" t="s">
        <v>13</v>
      </c>
      <c r="C76" t="s">
        <v>61</v>
      </c>
      <c r="D76" t="s">
        <v>71</v>
      </c>
      <c r="E76" s="36" t="s">
        <v>122</v>
      </c>
      <c r="F76" s="37">
        <v>43914</v>
      </c>
      <c r="G76" s="31"/>
      <c r="H76" s="9" t="s">
        <v>368</v>
      </c>
      <c r="I76" s="12"/>
      <c r="J76" s="22">
        <v>0.5</v>
      </c>
      <c r="K76" s="3"/>
    </row>
    <row r="77" spans="1:11" outlineLevel="1" x14ac:dyDescent="0.25">
      <c r="A77" s="9" t="s">
        <v>144</v>
      </c>
      <c r="B77" t="s">
        <v>13</v>
      </c>
      <c r="C77" t="s">
        <v>61</v>
      </c>
      <c r="D77" t="s">
        <v>72</v>
      </c>
      <c r="E77" s="36" t="s">
        <v>122</v>
      </c>
      <c r="F77" s="37">
        <v>43914</v>
      </c>
      <c r="G77" s="31" t="s">
        <v>172</v>
      </c>
      <c r="H77" s="9" t="s">
        <v>368</v>
      </c>
      <c r="I77" s="12"/>
      <c r="J77" s="22">
        <v>0.5</v>
      </c>
      <c r="K77" s="3"/>
    </row>
    <row r="78" spans="1:11" outlineLevel="1" x14ac:dyDescent="0.25">
      <c r="A78" s="9" t="s">
        <v>145</v>
      </c>
      <c r="B78" t="s">
        <v>13</v>
      </c>
      <c r="C78" t="s">
        <v>61</v>
      </c>
      <c r="D78" t="s">
        <v>73</v>
      </c>
      <c r="E78" s="36" t="s">
        <v>122</v>
      </c>
      <c r="F78" s="37">
        <v>43914</v>
      </c>
      <c r="G78" s="31" t="s">
        <v>172</v>
      </c>
      <c r="H78" s="9" t="s">
        <v>368</v>
      </c>
      <c r="I78" s="12"/>
      <c r="J78" s="22">
        <v>0.5</v>
      </c>
      <c r="K78" s="3"/>
    </row>
    <row r="79" spans="1:11" outlineLevel="1" x14ac:dyDescent="0.25">
      <c r="A79" s="9" t="s">
        <v>146</v>
      </c>
      <c r="B79" t="s">
        <v>13</v>
      </c>
      <c r="C79" t="s">
        <v>61</v>
      </c>
      <c r="D79" t="s">
        <v>74</v>
      </c>
      <c r="E79" s="36" t="s">
        <v>122</v>
      </c>
      <c r="F79" s="37">
        <v>43914</v>
      </c>
      <c r="G79" s="31" t="s">
        <v>172</v>
      </c>
      <c r="H79" s="9" t="s">
        <v>368</v>
      </c>
      <c r="I79" s="12"/>
      <c r="J79" s="22">
        <v>0.5</v>
      </c>
      <c r="K79" s="3"/>
    </row>
    <row r="80" spans="1:11" outlineLevel="1" x14ac:dyDescent="0.25">
      <c r="A80" s="9" t="s">
        <v>147</v>
      </c>
      <c r="B80" t="s">
        <v>13</v>
      </c>
      <c r="C80" t="s">
        <v>61</v>
      </c>
      <c r="D80" t="s">
        <v>75</v>
      </c>
      <c r="E80" s="36" t="s">
        <v>122</v>
      </c>
      <c r="F80" s="37">
        <v>43914</v>
      </c>
      <c r="G80" s="31" t="s">
        <v>172</v>
      </c>
      <c r="H80" s="9" t="s">
        <v>368</v>
      </c>
      <c r="I80" s="12"/>
      <c r="J80" s="22">
        <v>0.5</v>
      </c>
      <c r="K80" s="3"/>
    </row>
    <row r="81" spans="1:11" outlineLevel="1" x14ac:dyDescent="0.25">
      <c r="A81" s="9" t="s">
        <v>148</v>
      </c>
      <c r="B81" t="s">
        <v>13</v>
      </c>
      <c r="C81" t="s">
        <v>58</v>
      </c>
      <c r="D81" t="s">
        <v>76</v>
      </c>
      <c r="E81" s="36" t="s">
        <v>232</v>
      </c>
      <c r="F81" s="37">
        <v>43914</v>
      </c>
      <c r="G81" s="31" t="s">
        <v>172</v>
      </c>
      <c r="H81" s="9" t="s">
        <v>368</v>
      </c>
      <c r="I81" s="12"/>
      <c r="J81" s="22">
        <v>0.1</v>
      </c>
      <c r="K81" s="3"/>
    </row>
    <row r="82" spans="1:11" outlineLevel="1" x14ac:dyDescent="0.25">
      <c r="A82" s="9" t="s">
        <v>149</v>
      </c>
      <c r="B82" t="s">
        <v>13</v>
      </c>
      <c r="C82" t="s">
        <v>61</v>
      </c>
      <c r="D82" t="s">
        <v>77</v>
      </c>
      <c r="E82" s="36" t="s">
        <v>122</v>
      </c>
      <c r="F82" s="37">
        <v>43872</v>
      </c>
      <c r="G82" s="31">
        <v>43871</v>
      </c>
      <c r="H82" s="9" t="s">
        <v>368</v>
      </c>
      <c r="I82" s="12"/>
      <c r="J82" s="22">
        <v>0</v>
      </c>
      <c r="K82" s="3"/>
    </row>
    <row r="83" spans="1:11" outlineLevel="1" x14ac:dyDescent="0.25">
      <c r="A83" s="9" t="s">
        <v>150</v>
      </c>
      <c r="B83" t="s">
        <v>13</v>
      </c>
      <c r="C83" t="s">
        <v>58</v>
      </c>
      <c r="D83" s="29" t="s">
        <v>78</v>
      </c>
      <c r="E83" s="19" t="s">
        <v>233</v>
      </c>
      <c r="F83" s="37">
        <v>44054</v>
      </c>
      <c r="G83" s="31" t="s">
        <v>172</v>
      </c>
      <c r="H83" s="9" t="s">
        <v>83</v>
      </c>
      <c r="I83" s="12"/>
      <c r="J83" s="22">
        <v>0</v>
      </c>
      <c r="K83" s="27" t="s">
        <v>98</v>
      </c>
    </row>
    <row r="84" spans="1:11" outlineLevel="1" x14ac:dyDescent="0.25">
      <c r="A84" s="9" t="s">
        <v>151</v>
      </c>
      <c r="B84" t="s">
        <v>13</v>
      </c>
      <c r="C84" t="s">
        <v>58</v>
      </c>
      <c r="D84" t="s">
        <v>79</v>
      </c>
      <c r="E84" s="36" t="s">
        <v>173</v>
      </c>
      <c r="F84" s="37">
        <v>43942</v>
      </c>
      <c r="G84" s="31" t="s">
        <v>172</v>
      </c>
      <c r="H84" s="9" t="s">
        <v>83</v>
      </c>
      <c r="I84" s="12"/>
      <c r="J84" s="22">
        <v>0</v>
      </c>
      <c r="K84" s="3"/>
    </row>
    <row r="85" spans="1:11" outlineLevel="1" x14ac:dyDescent="0.25">
      <c r="A85" s="9" t="s">
        <v>152</v>
      </c>
      <c r="B85" t="s">
        <v>13</v>
      </c>
      <c r="C85" t="s">
        <v>58</v>
      </c>
      <c r="D85" t="s">
        <v>91</v>
      </c>
      <c r="E85" s="36" t="s">
        <v>234</v>
      </c>
      <c r="F85" s="37">
        <v>43956</v>
      </c>
      <c r="G85" s="31" t="s">
        <v>172</v>
      </c>
      <c r="H85" s="9" t="s">
        <v>83</v>
      </c>
      <c r="I85" s="12"/>
      <c r="J85" s="22">
        <v>0</v>
      </c>
      <c r="K85" s="3"/>
    </row>
    <row r="86" spans="1:11" x14ac:dyDescent="0.25">
      <c r="A86" s="9">
        <v>7.4</v>
      </c>
      <c r="B86" s="28" t="s">
        <v>20</v>
      </c>
      <c r="C86" t="s">
        <v>58</v>
      </c>
      <c r="D86" t="s">
        <v>94</v>
      </c>
      <c r="E86" s="36" t="str">
        <f>E94</f>
        <v>Sprint 27</v>
      </c>
      <c r="F86" s="37">
        <f>F94</f>
        <v>44054</v>
      </c>
      <c r="G86" s="31" t="s">
        <v>172</v>
      </c>
      <c r="I86" s="12"/>
      <c r="J86" s="25">
        <f>AVERAGE(J87:J96)</f>
        <v>0</v>
      </c>
      <c r="K86" s="3"/>
    </row>
    <row r="87" spans="1:11" outlineLevel="1" x14ac:dyDescent="0.25">
      <c r="A87" s="9" t="s">
        <v>154</v>
      </c>
      <c r="B87" t="s">
        <v>21</v>
      </c>
      <c r="C87" t="s">
        <v>58</v>
      </c>
      <c r="D87" t="s">
        <v>71</v>
      </c>
      <c r="E87" t="s">
        <v>122</v>
      </c>
      <c r="F87" s="31">
        <v>43914</v>
      </c>
      <c r="G87" s="31" t="s">
        <v>172</v>
      </c>
      <c r="H87" s="9" t="s">
        <v>369</v>
      </c>
      <c r="I87" s="12"/>
      <c r="J87" s="25">
        <v>0</v>
      </c>
      <c r="K87" s="3"/>
    </row>
    <row r="88" spans="1:11" outlineLevel="1" x14ac:dyDescent="0.25">
      <c r="A88" s="9" t="s">
        <v>155</v>
      </c>
      <c r="B88" t="s">
        <v>21</v>
      </c>
      <c r="C88" t="s">
        <v>58</v>
      </c>
      <c r="D88" t="s">
        <v>72</v>
      </c>
      <c r="E88" t="s">
        <v>122</v>
      </c>
      <c r="F88" s="31">
        <v>43914</v>
      </c>
      <c r="G88" s="31" t="s">
        <v>172</v>
      </c>
      <c r="H88" s="9" t="s">
        <v>369</v>
      </c>
      <c r="I88" s="12"/>
      <c r="J88" s="22">
        <v>0</v>
      </c>
      <c r="K88" s="3"/>
    </row>
    <row r="89" spans="1:11" outlineLevel="1" x14ac:dyDescent="0.25">
      <c r="A89" s="9" t="s">
        <v>156</v>
      </c>
      <c r="B89" t="s">
        <v>21</v>
      </c>
      <c r="C89" t="s">
        <v>58</v>
      </c>
      <c r="D89" t="s">
        <v>73</v>
      </c>
      <c r="E89" t="s">
        <v>122</v>
      </c>
      <c r="F89" s="31">
        <v>43914</v>
      </c>
      <c r="G89" s="31" t="s">
        <v>172</v>
      </c>
      <c r="H89" s="9" t="s">
        <v>369</v>
      </c>
      <c r="I89" s="12"/>
      <c r="J89" s="22">
        <v>0</v>
      </c>
      <c r="K89" s="3"/>
    </row>
    <row r="90" spans="1:11" outlineLevel="1" x14ac:dyDescent="0.25">
      <c r="A90" s="9" t="s">
        <v>157</v>
      </c>
      <c r="B90" t="s">
        <v>21</v>
      </c>
      <c r="C90" t="s">
        <v>58</v>
      </c>
      <c r="D90" t="s">
        <v>74</v>
      </c>
      <c r="E90" t="s">
        <v>122</v>
      </c>
      <c r="F90" s="31">
        <v>43914</v>
      </c>
      <c r="G90" s="31" t="s">
        <v>172</v>
      </c>
      <c r="H90" s="9" t="s">
        <v>369</v>
      </c>
      <c r="I90" s="12"/>
      <c r="J90" s="22">
        <v>0</v>
      </c>
      <c r="K90" s="3"/>
    </row>
    <row r="91" spans="1:11" outlineLevel="1" x14ac:dyDescent="0.25">
      <c r="A91" s="9" t="s">
        <v>158</v>
      </c>
      <c r="B91" t="s">
        <v>21</v>
      </c>
      <c r="C91" t="s">
        <v>58</v>
      </c>
      <c r="D91" t="s">
        <v>75</v>
      </c>
      <c r="E91" t="s">
        <v>122</v>
      </c>
      <c r="F91" s="31">
        <v>43914</v>
      </c>
      <c r="G91" s="31" t="s">
        <v>172</v>
      </c>
      <c r="H91" s="9" t="s">
        <v>369</v>
      </c>
      <c r="I91" s="12"/>
      <c r="J91" s="22">
        <v>0</v>
      </c>
      <c r="K91" s="3"/>
    </row>
    <row r="92" spans="1:11" outlineLevel="1" x14ac:dyDescent="0.25">
      <c r="A92" s="9" t="s">
        <v>159</v>
      </c>
      <c r="B92" t="s">
        <v>21</v>
      </c>
      <c r="C92" t="s">
        <v>58</v>
      </c>
      <c r="D92" t="s">
        <v>76</v>
      </c>
      <c r="E92" t="s">
        <v>232</v>
      </c>
      <c r="F92" s="31">
        <v>43914</v>
      </c>
      <c r="G92" s="31" t="s">
        <v>172</v>
      </c>
      <c r="H92" s="9" t="s">
        <v>369</v>
      </c>
      <c r="I92" s="12"/>
      <c r="J92" s="22">
        <v>0</v>
      </c>
      <c r="K92" s="3"/>
    </row>
    <row r="93" spans="1:11" outlineLevel="1" x14ac:dyDescent="0.25">
      <c r="A93" s="9" t="s">
        <v>160</v>
      </c>
      <c r="B93" t="s">
        <v>21</v>
      </c>
      <c r="C93" t="s">
        <v>58</v>
      </c>
      <c r="D93" t="s">
        <v>77</v>
      </c>
      <c r="E93" t="s">
        <v>122</v>
      </c>
      <c r="F93" s="31">
        <v>43872</v>
      </c>
      <c r="G93" s="31" t="s">
        <v>172</v>
      </c>
      <c r="H93" s="9" t="s">
        <v>369</v>
      </c>
      <c r="I93" s="12"/>
      <c r="J93" s="22">
        <v>0</v>
      </c>
      <c r="K93" s="3"/>
    </row>
    <row r="94" spans="1:11" outlineLevel="1" x14ac:dyDescent="0.25">
      <c r="A94" s="9" t="s">
        <v>161</v>
      </c>
      <c r="B94" t="s">
        <v>21</v>
      </c>
      <c r="C94" t="s">
        <v>58</v>
      </c>
      <c r="D94" s="29" t="s">
        <v>78</v>
      </c>
      <c r="E94" s="19" t="s">
        <v>233</v>
      </c>
      <c r="F94" s="31">
        <v>44054</v>
      </c>
      <c r="G94" s="31" t="s">
        <v>172</v>
      </c>
      <c r="H94" s="9" t="s">
        <v>369</v>
      </c>
      <c r="I94" s="12"/>
      <c r="J94" s="22">
        <v>0</v>
      </c>
      <c r="K94" s="27" t="s">
        <v>98</v>
      </c>
    </row>
    <row r="95" spans="1:11" outlineLevel="1" x14ac:dyDescent="0.25">
      <c r="A95" s="9" t="s">
        <v>162</v>
      </c>
      <c r="B95" t="s">
        <v>21</v>
      </c>
      <c r="C95" t="s">
        <v>58</v>
      </c>
      <c r="D95" t="s">
        <v>79</v>
      </c>
      <c r="E95" t="s">
        <v>173</v>
      </c>
      <c r="F95" s="31">
        <v>43942</v>
      </c>
      <c r="G95" s="31" t="s">
        <v>172</v>
      </c>
      <c r="H95" s="9" t="s">
        <v>369</v>
      </c>
      <c r="I95" s="12"/>
      <c r="J95" s="22">
        <v>0</v>
      </c>
      <c r="K95" s="3"/>
    </row>
    <row r="96" spans="1:11" outlineLevel="1" x14ac:dyDescent="0.25">
      <c r="A96" s="9" t="s">
        <v>163</v>
      </c>
      <c r="B96" t="s">
        <v>21</v>
      </c>
      <c r="C96" t="s">
        <v>58</v>
      </c>
      <c r="D96" t="s">
        <v>91</v>
      </c>
      <c r="E96" t="s">
        <v>234</v>
      </c>
      <c r="F96" s="31">
        <v>43956</v>
      </c>
      <c r="G96" s="31" t="s">
        <v>172</v>
      </c>
      <c r="H96" s="9" t="s">
        <v>369</v>
      </c>
      <c r="I96" s="12"/>
      <c r="J96" s="22">
        <v>0</v>
      </c>
      <c r="K96" s="3"/>
    </row>
    <row r="97" spans="1:11" x14ac:dyDescent="0.25">
      <c r="A97" s="33">
        <v>7.5</v>
      </c>
      <c r="B97" s="28" t="s">
        <v>13</v>
      </c>
      <c r="C97" s="28" t="s">
        <v>58</v>
      </c>
      <c r="D97" s="28" t="s">
        <v>95</v>
      </c>
      <c r="E97" s="33" t="s">
        <v>260</v>
      </c>
      <c r="F97" s="32">
        <v>44060</v>
      </c>
      <c r="G97" s="31" t="s">
        <v>172</v>
      </c>
      <c r="H97" s="9" t="s">
        <v>83</v>
      </c>
      <c r="J97" s="9" t="s">
        <v>53</v>
      </c>
    </row>
    <row r="98" spans="1:11" x14ac:dyDescent="0.25">
      <c r="A98" s="12">
        <v>8</v>
      </c>
      <c r="B98" t="s">
        <v>168</v>
      </c>
      <c r="C98" t="s">
        <v>58</v>
      </c>
      <c r="D98" t="s">
        <v>195</v>
      </c>
      <c r="F98" s="12"/>
      <c r="G98" s="31" t="s">
        <v>172</v>
      </c>
    </row>
    <row r="99" spans="1:11" x14ac:dyDescent="0.25">
      <c r="A99" s="9">
        <v>8.1</v>
      </c>
      <c r="B99" s="28" t="s">
        <v>168</v>
      </c>
      <c r="C99" s="28" t="s">
        <v>58</v>
      </c>
      <c r="D99" s="28" t="s">
        <v>86</v>
      </c>
      <c r="E99" s="33" t="str">
        <f>E103</f>
        <v>Sprint 26</v>
      </c>
      <c r="F99" s="32">
        <f>F103</f>
        <v>44040</v>
      </c>
      <c r="G99" s="32" t="s">
        <v>172</v>
      </c>
      <c r="H99" s="33" t="s">
        <v>83</v>
      </c>
      <c r="I99" s="51">
        <v>72</v>
      </c>
      <c r="J99" s="25">
        <f>AVERAGE(J100:J103)</f>
        <v>0</v>
      </c>
      <c r="K99" s="3"/>
    </row>
    <row r="100" spans="1:11" outlineLevel="1" x14ac:dyDescent="0.25">
      <c r="A100" s="12" t="s">
        <v>196</v>
      </c>
      <c r="B100" t="s">
        <v>168</v>
      </c>
      <c r="C100" t="s">
        <v>58</v>
      </c>
      <c r="D100" t="s">
        <v>263</v>
      </c>
      <c r="E100" s="38" t="s">
        <v>230</v>
      </c>
      <c r="F100" s="31">
        <v>43998</v>
      </c>
      <c r="G100" s="31" t="s">
        <v>172</v>
      </c>
      <c r="H100" s="9" t="s">
        <v>83</v>
      </c>
      <c r="I100" s="50">
        <v>72</v>
      </c>
      <c r="J100" s="22">
        <v>0</v>
      </c>
    </row>
    <row r="101" spans="1:11" outlineLevel="1" x14ac:dyDescent="0.25">
      <c r="A101" s="12" t="s">
        <v>199</v>
      </c>
      <c r="B101" t="s">
        <v>168</v>
      </c>
      <c r="C101" t="s">
        <v>58</v>
      </c>
      <c r="D101" t="s">
        <v>264</v>
      </c>
      <c r="E101" s="38" t="s">
        <v>259</v>
      </c>
      <c r="F101" s="31">
        <v>44012</v>
      </c>
      <c r="G101" s="31" t="s">
        <v>172</v>
      </c>
      <c r="H101" s="9" t="s">
        <v>83</v>
      </c>
      <c r="I101" s="50">
        <v>72</v>
      </c>
      <c r="J101" s="22">
        <v>0</v>
      </c>
    </row>
    <row r="102" spans="1:11" outlineLevel="1" x14ac:dyDescent="0.25">
      <c r="A102" s="12" t="s">
        <v>200</v>
      </c>
      <c r="B102" t="s">
        <v>168</v>
      </c>
      <c r="C102" t="s">
        <v>58</v>
      </c>
      <c r="D102" t="s">
        <v>265</v>
      </c>
      <c r="E102" s="38" t="s">
        <v>231</v>
      </c>
      <c r="F102" s="30">
        <v>44036</v>
      </c>
      <c r="G102" s="31" t="s">
        <v>172</v>
      </c>
      <c r="H102" s="9" t="s">
        <v>83</v>
      </c>
      <c r="I102" s="50">
        <v>72</v>
      </c>
      <c r="J102" s="22">
        <v>0</v>
      </c>
    </row>
    <row r="103" spans="1:11" outlineLevel="1" x14ac:dyDescent="0.25">
      <c r="A103" s="12" t="s">
        <v>201</v>
      </c>
      <c r="B103" t="s">
        <v>168</v>
      </c>
      <c r="C103" t="s">
        <v>58</v>
      </c>
      <c r="D103" t="s">
        <v>266</v>
      </c>
      <c r="E103" s="38" t="s">
        <v>262</v>
      </c>
      <c r="F103" s="31">
        <v>44040</v>
      </c>
      <c r="G103" s="31" t="s">
        <v>172</v>
      </c>
      <c r="H103" s="9" t="s">
        <v>83</v>
      </c>
      <c r="I103" s="51">
        <v>72</v>
      </c>
      <c r="J103" s="22">
        <v>0</v>
      </c>
      <c r="K103" s="3"/>
    </row>
    <row r="104" spans="1:11" x14ac:dyDescent="0.25">
      <c r="A104" s="12">
        <v>8.1999999999999993</v>
      </c>
      <c r="B104" s="28" t="s">
        <v>168</v>
      </c>
      <c r="C104" s="28" t="s">
        <v>58</v>
      </c>
      <c r="D104" s="28" t="s">
        <v>90</v>
      </c>
      <c r="E104" s="33" t="str">
        <f>E108</f>
        <v>Sprint 22</v>
      </c>
      <c r="F104" s="32">
        <f>F108</f>
        <v>43984</v>
      </c>
      <c r="G104" s="32" t="s">
        <v>172</v>
      </c>
      <c r="H104" s="33" t="s">
        <v>83</v>
      </c>
      <c r="I104" s="34" t="s">
        <v>278</v>
      </c>
      <c r="J104" s="25">
        <f>AVERAGE(J105:J108)</f>
        <v>0</v>
      </c>
      <c r="K104" s="3"/>
    </row>
    <row r="105" spans="1:11" outlineLevel="1" x14ac:dyDescent="0.25">
      <c r="A105" s="12" t="s">
        <v>202</v>
      </c>
      <c r="B105" t="s">
        <v>168</v>
      </c>
      <c r="C105" t="s">
        <v>58</v>
      </c>
      <c r="D105" t="s">
        <v>164</v>
      </c>
      <c r="E105" s="38" t="s">
        <v>173</v>
      </c>
      <c r="F105" s="31">
        <v>43942</v>
      </c>
      <c r="G105" s="31" t="s">
        <v>172</v>
      </c>
      <c r="H105" s="9" t="s">
        <v>83</v>
      </c>
      <c r="I105" s="12" t="s">
        <v>277</v>
      </c>
      <c r="J105" s="22">
        <v>0</v>
      </c>
      <c r="K105" s="3"/>
    </row>
    <row r="106" spans="1:11" outlineLevel="1" x14ac:dyDescent="0.25">
      <c r="A106" s="9" t="s">
        <v>197</v>
      </c>
      <c r="B106" t="s">
        <v>168</v>
      </c>
      <c r="C106" t="s">
        <v>58</v>
      </c>
      <c r="D106" t="s">
        <v>165</v>
      </c>
      <c r="E106" s="38" t="s">
        <v>234</v>
      </c>
      <c r="F106" s="31">
        <v>43956</v>
      </c>
      <c r="G106" s="31" t="s">
        <v>172</v>
      </c>
      <c r="H106" s="9" t="s">
        <v>83</v>
      </c>
      <c r="I106" s="12" t="s">
        <v>277</v>
      </c>
      <c r="J106" s="22">
        <v>0</v>
      </c>
      <c r="K106" s="3"/>
    </row>
    <row r="107" spans="1:11" outlineLevel="1" x14ac:dyDescent="0.25">
      <c r="A107" s="9" t="s">
        <v>203</v>
      </c>
      <c r="B107" t="s">
        <v>168</v>
      </c>
      <c r="C107" t="s">
        <v>58</v>
      </c>
      <c r="D107" t="s">
        <v>166</v>
      </c>
      <c r="E107" s="38" t="s">
        <v>257</v>
      </c>
      <c r="F107" s="31">
        <v>43970</v>
      </c>
      <c r="G107" s="31" t="s">
        <v>172</v>
      </c>
      <c r="H107" s="9" t="s">
        <v>83</v>
      </c>
      <c r="I107" s="12" t="s">
        <v>277</v>
      </c>
      <c r="J107" s="22">
        <v>0</v>
      </c>
      <c r="K107" s="3"/>
    </row>
    <row r="108" spans="1:11" outlineLevel="1" x14ac:dyDescent="0.25">
      <c r="A108" s="9" t="s">
        <v>204</v>
      </c>
      <c r="B108" t="s">
        <v>168</v>
      </c>
      <c r="C108" t="s">
        <v>58</v>
      </c>
      <c r="D108" t="s">
        <v>167</v>
      </c>
      <c r="E108" s="38" t="s">
        <v>258</v>
      </c>
      <c r="F108" s="31">
        <v>43984</v>
      </c>
      <c r="G108" s="31" t="s">
        <v>172</v>
      </c>
      <c r="H108" s="9" t="s">
        <v>83</v>
      </c>
      <c r="I108" s="12" t="s">
        <v>277</v>
      </c>
      <c r="J108" s="22">
        <v>0</v>
      </c>
      <c r="K108" s="3"/>
    </row>
    <row r="109" spans="1:11" x14ac:dyDescent="0.25">
      <c r="A109" s="9">
        <v>8.3000000000000007</v>
      </c>
      <c r="B109" s="28" t="s">
        <v>168</v>
      </c>
      <c r="C109" s="28" t="s">
        <v>58</v>
      </c>
      <c r="D109" s="28" t="s">
        <v>99</v>
      </c>
      <c r="E109" s="33" t="str">
        <f>E113</f>
        <v>Sprint 26</v>
      </c>
      <c r="F109" s="32">
        <f>F113</f>
        <v>44040</v>
      </c>
      <c r="G109" s="32" t="s">
        <v>172</v>
      </c>
      <c r="H109" s="33" t="s">
        <v>83</v>
      </c>
      <c r="I109" s="34" t="s">
        <v>280</v>
      </c>
      <c r="J109" s="25">
        <f>AVERAGE(J110:J113)</f>
        <v>0</v>
      </c>
      <c r="K109" s="3"/>
    </row>
    <row r="110" spans="1:11" ht="16.5" customHeight="1" outlineLevel="1" x14ac:dyDescent="0.25">
      <c r="A110" s="9" t="s">
        <v>205</v>
      </c>
      <c r="B110" t="s">
        <v>168</v>
      </c>
      <c r="C110" t="s">
        <v>58</v>
      </c>
      <c r="D110" t="s">
        <v>164</v>
      </c>
      <c r="E110" t="s">
        <v>230</v>
      </c>
      <c r="F110" s="31">
        <v>43998</v>
      </c>
      <c r="G110" s="31" t="s">
        <v>172</v>
      </c>
      <c r="H110" s="9" t="s">
        <v>83</v>
      </c>
      <c r="I110" s="12" t="s">
        <v>279</v>
      </c>
      <c r="J110" s="22">
        <v>0</v>
      </c>
      <c r="K110" s="3"/>
    </row>
    <row r="111" spans="1:11" outlineLevel="1" x14ac:dyDescent="0.25">
      <c r="A111" s="9" t="s">
        <v>206</v>
      </c>
      <c r="B111" t="s">
        <v>168</v>
      </c>
      <c r="C111" t="s">
        <v>58</v>
      </c>
      <c r="D111" t="s">
        <v>165</v>
      </c>
      <c r="E111" t="s">
        <v>259</v>
      </c>
      <c r="F111" s="31">
        <v>44012</v>
      </c>
      <c r="G111" s="31" t="s">
        <v>172</v>
      </c>
      <c r="H111" s="9" t="s">
        <v>83</v>
      </c>
      <c r="I111" s="12" t="s">
        <v>279</v>
      </c>
      <c r="J111" s="22">
        <v>0</v>
      </c>
      <c r="K111" s="3"/>
    </row>
    <row r="112" spans="1:11" outlineLevel="1" x14ac:dyDescent="0.25">
      <c r="A112" s="9" t="s">
        <v>198</v>
      </c>
      <c r="B112" t="s">
        <v>168</v>
      </c>
      <c r="C112" t="s">
        <v>58</v>
      </c>
      <c r="D112" t="s">
        <v>166</v>
      </c>
      <c r="E112" t="s">
        <v>231</v>
      </c>
      <c r="F112" s="31">
        <v>44026</v>
      </c>
      <c r="G112" s="31" t="s">
        <v>172</v>
      </c>
      <c r="H112" s="9" t="s">
        <v>83</v>
      </c>
      <c r="I112" s="12" t="s">
        <v>279</v>
      </c>
      <c r="J112" s="22">
        <v>0</v>
      </c>
      <c r="K112" s="3"/>
    </row>
    <row r="113" spans="1:11" outlineLevel="1" x14ac:dyDescent="0.25">
      <c r="A113" s="9" t="s">
        <v>207</v>
      </c>
      <c r="B113" t="s">
        <v>168</v>
      </c>
      <c r="C113" t="s">
        <v>58</v>
      </c>
      <c r="D113" t="s">
        <v>167</v>
      </c>
      <c r="E113" t="s">
        <v>262</v>
      </c>
      <c r="F113" s="31">
        <v>44040</v>
      </c>
      <c r="G113" s="31" t="s">
        <v>172</v>
      </c>
      <c r="H113" s="9" t="s">
        <v>83</v>
      </c>
      <c r="I113" s="12" t="s">
        <v>279</v>
      </c>
      <c r="J113" s="22">
        <v>0</v>
      </c>
      <c r="K113" s="3"/>
    </row>
    <row r="114" spans="1:11" x14ac:dyDescent="0.25">
      <c r="A114" s="9">
        <v>8.4</v>
      </c>
      <c r="B114" s="28" t="s">
        <v>168</v>
      </c>
      <c r="C114" s="28" t="s">
        <v>58</v>
      </c>
      <c r="D114" s="28" t="s">
        <v>281</v>
      </c>
      <c r="E114" s="28" t="str">
        <f>E118</f>
        <v>Sprint 26</v>
      </c>
      <c r="F114" s="32">
        <f>F118</f>
        <v>44040</v>
      </c>
      <c r="G114" s="32" t="s">
        <v>172</v>
      </c>
      <c r="H114" s="33" t="s">
        <v>83</v>
      </c>
      <c r="I114" s="34"/>
      <c r="J114" s="25">
        <f>AVERAGE(J115:J118)</f>
        <v>0</v>
      </c>
      <c r="K114" s="3"/>
    </row>
    <row r="115" spans="1:11" outlineLevel="1" x14ac:dyDescent="0.25">
      <c r="A115" s="9" t="s">
        <v>282</v>
      </c>
      <c r="B115" t="s">
        <v>168</v>
      </c>
      <c r="C115" t="s">
        <v>58</v>
      </c>
      <c r="D115" t="s">
        <v>164</v>
      </c>
      <c r="E115" t="s">
        <v>230</v>
      </c>
      <c r="F115" s="31">
        <v>43998</v>
      </c>
      <c r="G115" s="31"/>
      <c r="H115" s="9" t="s">
        <v>83</v>
      </c>
      <c r="I115" s="12">
        <v>60</v>
      </c>
      <c r="J115" s="22">
        <v>0</v>
      </c>
      <c r="K115" s="3"/>
    </row>
    <row r="116" spans="1:11" outlineLevel="1" x14ac:dyDescent="0.25">
      <c r="A116" s="9" t="s">
        <v>283</v>
      </c>
      <c r="B116" t="s">
        <v>168</v>
      </c>
      <c r="C116" t="s">
        <v>58</v>
      </c>
      <c r="D116" t="s">
        <v>165</v>
      </c>
      <c r="E116" t="s">
        <v>259</v>
      </c>
      <c r="F116" s="31">
        <v>44012</v>
      </c>
      <c r="G116" s="31"/>
      <c r="H116" s="9" t="s">
        <v>83</v>
      </c>
      <c r="I116" s="12">
        <v>60</v>
      </c>
      <c r="J116" s="22">
        <v>0</v>
      </c>
      <c r="K116" s="3"/>
    </row>
    <row r="117" spans="1:11" outlineLevel="1" x14ac:dyDescent="0.25">
      <c r="A117" s="9" t="s">
        <v>284</v>
      </c>
      <c r="B117" t="s">
        <v>168</v>
      </c>
      <c r="C117" t="s">
        <v>58</v>
      </c>
      <c r="D117" t="s">
        <v>166</v>
      </c>
      <c r="E117" t="s">
        <v>231</v>
      </c>
      <c r="F117" s="31">
        <v>44026</v>
      </c>
      <c r="G117" s="31"/>
      <c r="H117" s="9" t="s">
        <v>83</v>
      </c>
      <c r="I117" s="12">
        <v>60</v>
      </c>
      <c r="J117" s="22">
        <v>0</v>
      </c>
      <c r="K117" s="3"/>
    </row>
    <row r="118" spans="1:11" outlineLevel="1" x14ac:dyDescent="0.25">
      <c r="A118" s="9" t="s">
        <v>285</v>
      </c>
      <c r="B118" t="s">
        <v>168</v>
      </c>
      <c r="C118" t="s">
        <v>58</v>
      </c>
      <c r="D118" t="s">
        <v>167</v>
      </c>
      <c r="E118" t="s">
        <v>262</v>
      </c>
      <c r="F118" s="31">
        <v>44040</v>
      </c>
      <c r="G118" s="31"/>
      <c r="H118" s="9" t="s">
        <v>83</v>
      </c>
      <c r="I118" s="12">
        <v>60</v>
      </c>
      <c r="J118" s="22">
        <v>0</v>
      </c>
      <c r="K118" s="3"/>
    </row>
    <row r="119" spans="1:11" x14ac:dyDescent="0.25">
      <c r="A119" s="46">
        <v>9</v>
      </c>
      <c r="B119" s="47" t="s">
        <v>15</v>
      </c>
      <c r="C119" s="47" t="s">
        <v>58</v>
      </c>
      <c r="D119" s="47" t="s">
        <v>208</v>
      </c>
      <c r="F119" s="12"/>
      <c r="G119" s="31"/>
      <c r="I119" s="12"/>
      <c r="J119" s="22"/>
      <c r="K119" s="3"/>
    </row>
    <row r="120" spans="1:11" x14ac:dyDescent="0.25">
      <c r="A120" s="46">
        <v>9.1</v>
      </c>
      <c r="B120" s="47" t="s">
        <v>15</v>
      </c>
      <c r="C120" s="47" t="s">
        <v>61</v>
      </c>
      <c r="D120" s="47" t="s">
        <v>209</v>
      </c>
      <c r="F120" s="12"/>
      <c r="G120" s="31"/>
      <c r="I120" s="12"/>
      <c r="J120" s="22"/>
      <c r="K120" s="3"/>
    </row>
    <row r="121" spans="1:11" x14ac:dyDescent="0.25">
      <c r="A121" s="46">
        <v>9.1999999999999993</v>
      </c>
      <c r="B121" s="47" t="s">
        <v>15</v>
      </c>
      <c r="C121" s="47" t="s">
        <v>58</v>
      </c>
      <c r="D121" s="47" t="s">
        <v>210</v>
      </c>
      <c r="F121" s="12"/>
      <c r="G121" s="31" t="s">
        <v>172</v>
      </c>
      <c r="I121" s="12"/>
      <c r="J121" s="22"/>
      <c r="K121" s="3"/>
    </row>
    <row r="122" spans="1:11" x14ac:dyDescent="0.25">
      <c r="A122" s="46" t="s">
        <v>218</v>
      </c>
      <c r="B122" s="47" t="s">
        <v>15</v>
      </c>
      <c r="C122" s="47" t="s">
        <v>58</v>
      </c>
      <c r="D122" s="47" t="s">
        <v>211</v>
      </c>
      <c r="F122" s="12"/>
      <c r="G122" s="12" t="s">
        <v>172</v>
      </c>
      <c r="I122" s="12"/>
      <c r="J122" s="22"/>
      <c r="K122" s="3"/>
    </row>
    <row r="123" spans="1:11" hidden="1" outlineLevel="1" x14ac:dyDescent="0.25">
      <c r="A123" s="46" t="s">
        <v>219</v>
      </c>
      <c r="B123" s="47" t="s">
        <v>15</v>
      </c>
      <c r="C123" s="47" t="s">
        <v>58</v>
      </c>
      <c r="D123" s="47" t="s">
        <v>212</v>
      </c>
      <c r="F123" s="12"/>
      <c r="G123" s="12"/>
      <c r="I123" s="12"/>
      <c r="J123" s="22"/>
      <c r="K123" s="3"/>
    </row>
    <row r="124" spans="1:11" hidden="1" outlineLevel="1" x14ac:dyDescent="0.25">
      <c r="A124" s="46" t="s">
        <v>220</v>
      </c>
      <c r="B124" s="47" t="s">
        <v>15</v>
      </c>
      <c r="C124" s="47" t="s">
        <v>58</v>
      </c>
      <c r="D124" s="47" t="s">
        <v>213</v>
      </c>
      <c r="F124" s="12"/>
      <c r="G124" s="12"/>
      <c r="I124" s="12"/>
      <c r="J124" s="22"/>
      <c r="K124" s="3"/>
    </row>
    <row r="125" spans="1:11" hidden="1" outlineLevel="1" x14ac:dyDescent="0.25">
      <c r="A125" s="46" t="s">
        <v>221</v>
      </c>
      <c r="B125" s="47" t="s">
        <v>15</v>
      </c>
      <c r="C125" s="47" t="s">
        <v>58</v>
      </c>
      <c r="D125" s="47" t="s">
        <v>214</v>
      </c>
      <c r="F125" s="12"/>
      <c r="G125" s="12"/>
      <c r="I125" s="12"/>
      <c r="J125" s="22"/>
      <c r="K125" s="3"/>
    </row>
    <row r="126" spans="1:11" hidden="1" outlineLevel="1" x14ac:dyDescent="0.25">
      <c r="A126" s="46" t="s">
        <v>222</v>
      </c>
      <c r="B126" s="47" t="s">
        <v>15</v>
      </c>
      <c r="C126" s="47" t="s">
        <v>58</v>
      </c>
      <c r="D126" s="47" t="s">
        <v>215</v>
      </c>
      <c r="F126" s="12"/>
      <c r="G126" s="12"/>
      <c r="I126" s="12"/>
      <c r="J126" s="22"/>
      <c r="K126" s="3"/>
    </row>
    <row r="127" spans="1:11" hidden="1" outlineLevel="1" x14ac:dyDescent="0.25">
      <c r="A127" s="46" t="s">
        <v>223</v>
      </c>
      <c r="B127" s="47" t="s">
        <v>15</v>
      </c>
      <c r="C127" s="47" t="s">
        <v>58</v>
      </c>
      <c r="D127" s="47" t="s">
        <v>216</v>
      </c>
      <c r="F127" s="12"/>
      <c r="G127" s="12"/>
      <c r="I127" s="12"/>
      <c r="J127" s="22"/>
      <c r="K127" s="3"/>
    </row>
    <row r="128" spans="1:11" hidden="1" outlineLevel="1" x14ac:dyDescent="0.25">
      <c r="A128" s="46" t="s">
        <v>224</v>
      </c>
      <c r="B128" s="47" t="s">
        <v>15</v>
      </c>
      <c r="C128" s="47" t="s">
        <v>58</v>
      </c>
      <c r="D128" s="47" t="s">
        <v>217</v>
      </c>
      <c r="F128" s="12"/>
      <c r="G128" s="12"/>
      <c r="I128" s="12"/>
      <c r="J128" s="22"/>
      <c r="K128" s="3"/>
    </row>
    <row r="129" spans="1:11" hidden="1" outlineLevel="1" x14ac:dyDescent="0.25">
      <c r="A129" s="46">
        <v>9.3000000000000007</v>
      </c>
      <c r="B129" s="47" t="s">
        <v>16</v>
      </c>
      <c r="C129" s="47" t="s">
        <v>58</v>
      </c>
      <c r="D129" s="47" t="s">
        <v>225</v>
      </c>
      <c r="F129" s="12"/>
      <c r="G129" s="12"/>
      <c r="I129" s="12"/>
      <c r="J129" s="22"/>
      <c r="K129" s="3"/>
    </row>
    <row r="130" spans="1:11" collapsed="1" x14ac:dyDescent="0.25">
      <c r="A130" s="48">
        <v>10</v>
      </c>
      <c r="B130" s="49" t="s">
        <v>20</v>
      </c>
      <c r="C130" s="49" t="s">
        <v>58</v>
      </c>
      <c r="D130" s="49" t="s">
        <v>261</v>
      </c>
      <c r="F130" s="12"/>
      <c r="G130" s="12"/>
      <c r="I130" s="12"/>
      <c r="J130" s="22"/>
      <c r="K130" s="3"/>
    </row>
    <row r="131" spans="1:11" x14ac:dyDescent="0.25">
      <c r="A131" s="33">
        <v>11</v>
      </c>
      <c r="B131" s="28" t="s">
        <v>18</v>
      </c>
      <c r="C131" s="28" t="s">
        <v>58</v>
      </c>
      <c r="D131" s="28" t="s">
        <v>226</v>
      </c>
      <c r="F131" s="12"/>
      <c r="G131" s="12"/>
      <c r="I131" s="12"/>
      <c r="J131" s="22"/>
      <c r="K131" s="3"/>
    </row>
    <row r="132" spans="1:11" x14ac:dyDescent="0.25">
      <c r="A132" s="9">
        <v>11.1</v>
      </c>
      <c r="B132" t="s">
        <v>18</v>
      </c>
      <c r="C132" t="s">
        <v>58</v>
      </c>
      <c r="D132" t="s">
        <v>227</v>
      </c>
      <c r="F132" s="12"/>
      <c r="G132" s="12"/>
      <c r="I132" s="12"/>
      <c r="J132" s="22"/>
      <c r="K132" s="3"/>
    </row>
    <row r="133" spans="1:11" x14ac:dyDescent="0.25">
      <c r="A133" s="9" t="s">
        <v>268</v>
      </c>
      <c r="B133" t="s">
        <v>18</v>
      </c>
      <c r="C133" t="s">
        <v>58</v>
      </c>
      <c r="D133" t="s">
        <v>228</v>
      </c>
      <c r="F133" s="12"/>
      <c r="G133" s="12"/>
      <c r="I133" s="12"/>
      <c r="J133" s="22"/>
      <c r="K133" s="3"/>
    </row>
    <row r="138" spans="1:11" x14ac:dyDescent="0.25">
      <c r="A138" s="9"/>
      <c r="F138" s="12"/>
      <c r="G138" s="12"/>
      <c r="I138" s="12"/>
      <c r="J138" s="22"/>
      <c r="K138" s="3"/>
    </row>
    <row r="139" spans="1:11" x14ac:dyDescent="0.25">
      <c r="A139" s="9"/>
      <c r="F139" s="12"/>
      <c r="G139" s="12"/>
      <c r="I139" s="12"/>
      <c r="J139" s="22"/>
      <c r="K139" s="3"/>
    </row>
    <row r="140" spans="1:11" x14ac:dyDescent="0.25">
      <c r="A140" s="9"/>
      <c r="F140" s="12"/>
      <c r="G140" s="12"/>
      <c r="I140" s="12"/>
      <c r="J140" s="22"/>
      <c r="K140" s="3"/>
    </row>
    <row r="141" spans="1:11" x14ac:dyDescent="0.25">
      <c r="A141" s="9"/>
      <c r="F141" s="12"/>
      <c r="G141" s="12"/>
      <c r="I141" s="12"/>
      <c r="J141" s="22"/>
      <c r="K141" s="3"/>
    </row>
    <row r="142" spans="1:11" x14ac:dyDescent="0.25">
      <c r="A142" s="9"/>
      <c r="F142" s="12"/>
      <c r="G142" s="12"/>
      <c r="I142" s="12"/>
      <c r="J142" s="22"/>
      <c r="K142" s="3"/>
    </row>
    <row r="143" spans="1:11" x14ac:dyDescent="0.25">
      <c r="A143" s="9"/>
      <c r="F143" s="12"/>
      <c r="G143" s="12"/>
      <c r="I143" s="12"/>
      <c r="J143" s="22"/>
      <c r="K143" s="3"/>
    </row>
    <row r="144" spans="1:11" x14ac:dyDescent="0.25">
      <c r="A144" s="9"/>
      <c r="F144" s="12"/>
      <c r="G144" s="12"/>
      <c r="I144" s="12"/>
      <c r="J144" s="22"/>
      <c r="K144" s="3"/>
    </row>
    <row r="145" spans="1:11" x14ac:dyDescent="0.25">
      <c r="A145" s="9"/>
      <c r="I145" s="12"/>
      <c r="J145" s="22"/>
      <c r="K145" s="3"/>
    </row>
    <row r="146" spans="1:11" x14ac:dyDescent="0.25">
      <c r="A146" s="9"/>
      <c r="I146" s="12"/>
      <c r="J146" s="22"/>
      <c r="K146" s="3"/>
    </row>
    <row r="147" spans="1:11" x14ac:dyDescent="0.25">
      <c r="A147" s="9"/>
      <c r="I147" s="12"/>
      <c r="J147" s="22"/>
      <c r="K147" s="3"/>
    </row>
    <row r="148" spans="1:11" x14ac:dyDescent="0.25">
      <c r="A148" s="9"/>
      <c r="I148" s="12"/>
      <c r="J148" s="22"/>
      <c r="K148" s="3"/>
    </row>
    <row r="149" spans="1:11" x14ac:dyDescent="0.25">
      <c r="A149" s="9"/>
      <c r="I149" s="12"/>
      <c r="J149" s="22"/>
      <c r="K149" s="3"/>
    </row>
    <row r="150" spans="1:11" x14ac:dyDescent="0.25">
      <c r="A150" s="9"/>
      <c r="I150" s="12"/>
      <c r="J150" s="22"/>
      <c r="K150" s="3"/>
    </row>
    <row r="151" spans="1:11" x14ac:dyDescent="0.25">
      <c r="A151" s="9"/>
      <c r="I151" s="12"/>
      <c r="J151" s="22"/>
      <c r="K151" s="3"/>
    </row>
    <row r="152" spans="1:11" x14ac:dyDescent="0.25">
      <c r="A152" s="9"/>
      <c r="I152" s="12"/>
      <c r="J152" s="22"/>
      <c r="K152" s="3"/>
    </row>
    <row r="153" spans="1:11" x14ac:dyDescent="0.25">
      <c r="A153" s="9"/>
      <c r="I153" s="12"/>
      <c r="J153" s="22"/>
      <c r="K153" s="3"/>
    </row>
    <row r="154" spans="1:11" x14ac:dyDescent="0.25">
      <c r="A154" s="9"/>
      <c r="I154" s="12"/>
      <c r="J154" s="22"/>
      <c r="K154" s="3"/>
    </row>
    <row r="155" spans="1:11" x14ac:dyDescent="0.25">
      <c r="A155" s="9"/>
      <c r="I155" s="12"/>
      <c r="J155" s="22"/>
      <c r="K155" s="3"/>
    </row>
    <row r="156" spans="1:11" x14ac:dyDescent="0.25">
      <c r="A156" s="9"/>
      <c r="I156" s="12"/>
      <c r="J156" s="22"/>
      <c r="K156" s="3"/>
    </row>
    <row r="157" spans="1:11" x14ac:dyDescent="0.25">
      <c r="A157" s="9"/>
      <c r="I157" s="12"/>
      <c r="J157" s="22"/>
      <c r="K157" s="3"/>
    </row>
    <row r="158" spans="1:11" x14ac:dyDescent="0.25">
      <c r="A158" s="9"/>
      <c r="I158" s="12"/>
      <c r="J158" s="22"/>
      <c r="K158" s="3"/>
    </row>
    <row r="159" spans="1:11" x14ac:dyDescent="0.25">
      <c r="A159" s="9"/>
      <c r="I159" s="12"/>
      <c r="J159" s="22"/>
      <c r="K159" s="3"/>
    </row>
    <row r="160" spans="1:11" x14ac:dyDescent="0.25">
      <c r="A160" s="9"/>
      <c r="I160" s="12"/>
      <c r="J160" s="22"/>
      <c r="K160" s="3"/>
    </row>
    <row r="161" spans="1:11" x14ac:dyDescent="0.25">
      <c r="A161" s="9"/>
      <c r="I161" s="12"/>
      <c r="J161" s="22"/>
      <c r="K161" s="3"/>
    </row>
    <row r="162" spans="1:11" x14ac:dyDescent="0.25">
      <c r="A162" s="9"/>
      <c r="I162" s="12"/>
      <c r="J162" s="22"/>
      <c r="K162" s="3"/>
    </row>
    <row r="163" spans="1:11" x14ac:dyDescent="0.25">
      <c r="A163" s="9"/>
      <c r="I163" s="12"/>
      <c r="J163" s="22"/>
      <c r="K163" s="3"/>
    </row>
    <row r="164" spans="1:11" x14ac:dyDescent="0.25">
      <c r="A164" s="9"/>
      <c r="I164" s="12"/>
      <c r="J164" s="22"/>
      <c r="K164" s="3"/>
    </row>
    <row r="165" spans="1:11" x14ac:dyDescent="0.25">
      <c r="A165" s="9"/>
      <c r="I165" s="12"/>
      <c r="J165" s="22"/>
      <c r="K165" s="3"/>
    </row>
    <row r="166" spans="1:11" x14ac:dyDescent="0.25">
      <c r="A166" s="9"/>
      <c r="I166" s="12"/>
      <c r="J166" s="22"/>
      <c r="K166" s="3"/>
    </row>
    <row r="167" spans="1:11" x14ac:dyDescent="0.25">
      <c r="A167" s="9"/>
      <c r="I167" s="12"/>
      <c r="J167" s="22"/>
      <c r="K167" s="3"/>
    </row>
    <row r="168" spans="1:11" x14ac:dyDescent="0.25">
      <c r="A168" s="9"/>
      <c r="I168" s="12"/>
      <c r="J168" s="22"/>
      <c r="K168" s="3"/>
    </row>
    <row r="169" spans="1:11" x14ac:dyDescent="0.25">
      <c r="A169" s="9"/>
      <c r="I169" s="12"/>
      <c r="J169" s="22"/>
      <c r="K169" s="3"/>
    </row>
    <row r="170" spans="1:11" x14ac:dyDescent="0.25">
      <c r="A170" s="9"/>
      <c r="I170" s="12"/>
      <c r="J170" s="22"/>
      <c r="K170" s="3"/>
    </row>
    <row r="171" spans="1:11" x14ac:dyDescent="0.25">
      <c r="A171" s="9"/>
      <c r="I171" s="12"/>
      <c r="J171" s="22"/>
      <c r="K171" s="3"/>
    </row>
    <row r="172" spans="1:11" x14ac:dyDescent="0.25">
      <c r="A172" s="9"/>
      <c r="I172" s="12"/>
      <c r="J172" s="22"/>
      <c r="K172" s="3"/>
    </row>
    <row r="173" spans="1:11" x14ac:dyDescent="0.25">
      <c r="A173" s="9"/>
      <c r="I173" s="12"/>
      <c r="J173" s="22"/>
      <c r="K173" s="3"/>
    </row>
    <row r="174" spans="1:11" x14ac:dyDescent="0.25">
      <c r="A174" s="9"/>
      <c r="I174" s="12"/>
      <c r="J174" s="22"/>
      <c r="K174" s="3"/>
    </row>
    <row r="175" spans="1:11" x14ac:dyDescent="0.25">
      <c r="A175" s="9"/>
      <c r="I175" s="12"/>
      <c r="J175" s="22"/>
      <c r="K175" s="3"/>
    </row>
    <row r="176" spans="1:11" x14ac:dyDescent="0.25">
      <c r="A176" s="9"/>
      <c r="I176" s="12"/>
      <c r="J176" s="22"/>
      <c r="K176" s="3"/>
    </row>
    <row r="177" spans="1:11" x14ac:dyDescent="0.25">
      <c r="A177" s="9"/>
      <c r="I177" s="12"/>
      <c r="J177" s="22"/>
      <c r="K177" s="3"/>
    </row>
    <row r="178" spans="1:11" x14ac:dyDescent="0.25">
      <c r="A178" s="9"/>
      <c r="I178" s="12"/>
      <c r="J178" s="22"/>
      <c r="K178" s="3"/>
    </row>
    <row r="179" spans="1:11" x14ac:dyDescent="0.25">
      <c r="A179" s="9"/>
      <c r="I179" s="12"/>
      <c r="J179" s="22"/>
      <c r="K179" s="3"/>
    </row>
    <row r="180" spans="1:11" x14ac:dyDescent="0.25">
      <c r="A180" s="9"/>
      <c r="I180" s="12"/>
      <c r="J180" s="22"/>
      <c r="K180" s="3"/>
    </row>
    <row r="181" spans="1:11" x14ac:dyDescent="0.25">
      <c r="A181" s="9"/>
      <c r="I181" s="12"/>
      <c r="J181" s="22"/>
      <c r="K181" s="3"/>
    </row>
    <row r="182" spans="1:11" x14ac:dyDescent="0.25">
      <c r="A182" s="9"/>
      <c r="I182" s="12"/>
      <c r="J182" s="22"/>
      <c r="K182" s="3"/>
    </row>
    <row r="183" spans="1:11" x14ac:dyDescent="0.25">
      <c r="A183" s="9"/>
      <c r="I183" s="12"/>
      <c r="J183" s="22"/>
      <c r="K183" s="3"/>
    </row>
    <row r="184" spans="1:11" x14ac:dyDescent="0.25">
      <c r="A184" s="9"/>
      <c r="I184" s="12"/>
      <c r="J184" s="22"/>
      <c r="K184" s="3"/>
    </row>
    <row r="185" spans="1:11" x14ac:dyDescent="0.25">
      <c r="A185" s="9"/>
      <c r="I185" s="12"/>
      <c r="J185" s="22"/>
      <c r="K185" s="3"/>
    </row>
    <row r="186" spans="1:11" x14ac:dyDescent="0.25">
      <c r="A186" s="9"/>
      <c r="I186" s="12"/>
      <c r="J186" s="22"/>
      <c r="K186" s="3"/>
    </row>
    <row r="187" spans="1:11" x14ac:dyDescent="0.25">
      <c r="A187" s="9"/>
      <c r="I187" s="12"/>
      <c r="J187" s="22"/>
      <c r="K187" s="3"/>
    </row>
    <row r="188" spans="1:11" x14ac:dyDescent="0.25">
      <c r="A188" s="9"/>
      <c r="I188" s="12"/>
      <c r="J188" s="22"/>
      <c r="K188" s="3"/>
    </row>
    <row r="189" spans="1:11" x14ac:dyDescent="0.25">
      <c r="A189" s="9"/>
      <c r="I189" s="12"/>
      <c r="J189" s="22"/>
      <c r="K189" s="3"/>
    </row>
    <row r="190" spans="1:11" x14ac:dyDescent="0.25">
      <c r="A190" s="9"/>
      <c r="I190" s="12"/>
      <c r="J190" s="22"/>
      <c r="K190" s="3"/>
    </row>
    <row r="191" spans="1:11" x14ac:dyDescent="0.25">
      <c r="A191" s="9"/>
      <c r="I191" s="12"/>
      <c r="J191" s="22"/>
      <c r="K191" s="3"/>
    </row>
    <row r="192" spans="1:11" x14ac:dyDescent="0.25">
      <c r="A192" s="9"/>
      <c r="I192" s="12"/>
      <c r="J192" s="22"/>
      <c r="K192" s="3"/>
    </row>
    <row r="193" spans="1:11" x14ac:dyDescent="0.25">
      <c r="A193" s="9"/>
      <c r="I193" s="12"/>
      <c r="J193" s="22"/>
      <c r="K193" s="3"/>
    </row>
    <row r="194" spans="1:11" x14ac:dyDescent="0.25">
      <c r="A194" s="9"/>
      <c r="I194" s="12"/>
      <c r="J194" s="22"/>
      <c r="K194" s="3"/>
    </row>
    <row r="195" spans="1:11" x14ac:dyDescent="0.25">
      <c r="A195" s="9"/>
      <c r="I195" s="12"/>
      <c r="J195" s="22"/>
      <c r="K195" s="3"/>
    </row>
    <row r="196" spans="1:11" x14ac:dyDescent="0.25">
      <c r="A196" s="9">
        <v>117</v>
      </c>
      <c r="I196" s="12"/>
      <c r="J196" s="22"/>
      <c r="K196" s="3"/>
    </row>
    <row r="197" spans="1:11" x14ac:dyDescent="0.25">
      <c r="A197" s="9">
        <v>118</v>
      </c>
      <c r="I197" s="12"/>
      <c r="J197" s="22"/>
      <c r="K197" s="3"/>
    </row>
    <row r="198" spans="1:11" x14ac:dyDescent="0.25">
      <c r="A198" s="9">
        <v>119</v>
      </c>
      <c r="I198" s="12"/>
      <c r="J198" s="22"/>
      <c r="K198" s="3"/>
    </row>
    <row r="199" spans="1:11" x14ac:dyDescent="0.25">
      <c r="A199" s="9">
        <v>120</v>
      </c>
      <c r="I199" s="12"/>
      <c r="J199" s="22"/>
      <c r="K199" s="3"/>
    </row>
  </sheetData>
  <conditionalFormatting sqref="G8:G64 G73:G121">
    <cfRule type="expression" dxfId="4" priority="5">
      <formula xml:space="preserve"> (G8 &gt; F8)</formula>
    </cfRule>
    <cfRule type="expression" dxfId="3" priority="6">
      <formula xml:space="preserve"> (G8 &lt;= F8)</formula>
    </cfRule>
  </conditionalFormatting>
  <conditionalFormatting sqref="G8">
    <cfRule type="expression" dxfId="2" priority="3">
      <formula xml:space="preserve"> ((G8) &gt; (F8 + 5))</formula>
    </cfRule>
  </conditionalFormatting>
  <conditionalFormatting sqref="G65:G72">
    <cfRule type="expression" dxfId="1" priority="1">
      <formula xml:space="preserve"> (G65 &gt; F65)</formula>
    </cfRule>
    <cfRule type="expression" dxfId="0" priority="2">
      <formula xml:space="preserve"> (G65 &lt;= F65)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B0A6A8-2129-4B9D-A78A-0992F2DC4C3B}">
          <x14:formula1>
            <xm:f>Data!$C$3:$C$15</xm:f>
          </x14:formula1>
          <xm:sqref>C140:C199 C3:C97 C129 C99:C112 C115:C117 C119:C122 C131:C133 C138</xm:sqref>
        </x14:dataValidation>
        <x14:dataValidation type="list" allowBlank="1" showInputMessage="1" showErrorMessage="1" xr:uid="{E6F5A1E9-A89E-4799-8A9F-D22CBC3EF2E9}">
          <x14:formula1>
            <xm:f>Data!$B$3:$B$22</xm:f>
          </x14:formula1>
          <xm:sqref>B140:B199 B3:B97 B99:B112 B119:B129 B115:B117 B131:B133 B138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E4BAF-E44A-419C-948B-E7E6390CAB99}">
  <dimension ref="A1"/>
  <sheetViews>
    <sheetView workbookViewId="0">
      <selection activeCell="D39" sqref="D3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942F-B3AA-48B6-A520-CC145B0721FE}">
  <sheetPr>
    <tabColor theme="8" tint="0.59999389629810485"/>
  </sheetPr>
  <dimension ref="A1"/>
  <sheetViews>
    <sheetView workbookViewId="0">
      <selection activeCell="I38" sqref="I3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E402-1F31-48E3-B0A9-BFC8E0EED55B}">
  <sheetPr>
    <tabColor theme="4" tint="0.39997558519241921"/>
  </sheetPr>
  <dimension ref="A1:I46"/>
  <sheetViews>
    <sheetView workbookViewId="0">
      <selection activeCell="H35" sqref="H35"/>
    </sheetView>
  </sheetViews>
  <sheetFormatPr defaultRowHeight="15" x14ac:dyDescent="0.25"/>
  <cols>
    <col min="1" max="2" width="9.140625" style="38"/>
    <col min="3" max="3" width="9.140625" style="24"/>
    <col min="4" max="5" width="30.5703125" customWidth="1"/>
    <col min="6" max="6" width="34.7109375" customWidth="1"/>
    <col min="7" max="7" width="14.28515625" customWidth="1"/>
    <col min="8" max="8" width="31.140625" customWidth="1"/>
    <col min="9" max="9" width="62.7109375" customWidth="1"/>
  </cols>
  <sheetData>
    <row r="1" spans="1:9" x14ac:dyDescent="0.25">
      <c r="A1" s="52" t="s">
        <v>286</v>
      </c>
      <c r="B1" s="52" t="s">
        <v>287</v>
      </c>
      <c r="C1" s="53" t="s">
        <v>288</v>
      </c>
      <c r="D1" s="54" t="s">
        <v>289</v>
      </c>
      <c r="E1" s="54" t="s">
        <v>290</v>
      </c>
      <c r="F1" s="54" t="s">
        <v>291</v>
      </c>
      <c r="G1" s="54" t="s">
        <v>292</v>
      </c>
      <c r="H1" s="54" t="s">
        <v>293</v>
      </c>
    </row>
    <row r="2" spans="1:9" ht="30.75" customHeight="1" x14ac:dyDescent="0.25">
      <c r="A2" s="55">
        <v>1</v>
      </c>
      <c r="B2" s="55">
        <v>0</v>
      </c>
      <c r="C2" s="56">
        <v>1</v>
      </c>
      <c r="D2" s="57" t="s">
        <v>294</v>
      </c>
      <c r="E2" s="57" t="s">
        <v>295</v>
      </c>
      <c r="F2" s="57" t="s">
        <v>296</v>
      </c>
      <c r="G2" s="58" t="s">
        <v>297</v>
      </c>
      <c r="H2" s="59" t="s">
        <v>298</v>
      </c>
      <c r="I2" s="59" t="s">
        <v>299</v>
      </c>
    </row>
    <row r="3" spans="1:9" x14ac:dyDescent="0.25">
      <c r="A3" s="55">
        <v>2</v>
      </c>
      <c r="B3" s="55">
        <v>1</v>
      </c>
      <c r="C3" s="56">
        <v>2</v>
      </c>
      <c r="D3" s="57" t="s">
        <v>300</v>
      </c>
      <c r="E3" s="57" t="s">
        <v>296</v>
      </c>
      <c r="F3" s="60" t="s">
        <v>301</v>
      </c>
      <c r="G3" s="61" t="s">
        <v>302</v>
      </c>
      <c r="H3" s="59" t="s">
        <v>303</v>
      </c>
    </row>
    <row r="4" spans="1:9" ht="30" x14ac:dyDescent="0.25">
      <c r="A4" s="55">
        <v>3</v>
      </c>
      <c r="B4" s="55">
        <v>1</v>
      </c>
      <c r="C4" s="56">
        <v>3</v>
      </c>
      <c r="D4" s="57" t="s">
        <v>304</v>
      </c>
      <c r="E4" s="57" t="s">
        <v>296</v>
      </c>
      <c r="F4" s="57" t="s">
        <v>305</v>
      </c>
      <c r="G4" s="61" t="s">
        <v>302</v>
      </c>
      <c r="H4" s="59" t="s">
        <v>306</v>
      </c>
    </row>
    <row r="5" spans="1:9" x14ac:dyDescent="0.25">
      <c r="A5" s="55">
        <v>4</v>
      </c>
      <c r="B5" s="55">
        <v>1</v>
      </c>
      <c r="C5" s="56">
        <v>4</v>
      </c>
      <c r="D5" s="57" t="s">
        <v>307</v>
      </c>
      <c r="E5" s="57" t="s">
        <v>296</v>
      </c>
      <c r="F5" s="57" t="s">
        <v>308</v>
      </c>
      <c r="G5" s="61" t="s">
        <v>302</v>
      </c>
      <c r="H5" s="57" t="s">
        <v>303</v>
      </c>
    </row>
    <row r="6" spans="1:9" x14ac:dyDescent="0.25">
      <c r="A6" s="55">
        <v>5</v>
      </c>
      <c r="B6" s="55">
        <v>1</v>
      </c>
      <c r="C6" s="56">
        <v>5</v>
      </c>
      <c r="D6" s="57" t="s">
        <v>309</v>
      </c>
      <c r="E6" s="57" t="s">
        <v>296</v>
      </c>
      <c r="F6" s="57" t="s">
        <v>310</v>
      </c>
      <c r="G6" s="61" t="s">
        <v>302</v>
      </c>
      <c r="H6" s="57" t="s">
        <v>303</v>
      </c>
    </row>
    <row r="7" spans="1:9" x14ac:dyDescent="0.25">
      <c r="A7" s="55">
        <v>6</v>
      </c>
      <c r="B7" s="55">
        <v>1</v>
      </c>
      <c r="C7" s="56">
        <v>6</v>
      </c>
      <c r="D7" s="57" t="s">
        <v>311</v>
      </c>
      <c r="E7" s="57" t="s">
        <v>296</v>
      </c>
      <c r="F7" s="57" t="s">
        <v>312</v>
      </c>
      <c r="G7" s="61" t="s">
        <v>302</v>
      </c>
      <c r="H7" s="57" t="s">
        <v>303</v>
      </c>
    </row>
    <row r="8" spans="1:9" x14ac:dyDescent="0.25">
      <c r="A8" s="55">
        <v>7</v>
      </c>
      <c r="B8" s="55">
        <v>1</v>
      </c>
      <c r="C8" s="56">
        <v>7</v>
      </c>
      <c r="D8" s="57" t="s">
        <v>313</v>
      </c>
      <c r="E8" s="57" t="s">
        <v>296</v>
      </c>
      <c r="F8" s="57" t="s">
        <v>314</v>
      </c>
      <c r="G8" s="58" t="s">
        <v>297</v>
      </c>
      <c r="H8" s="57" t="s">
        <v>298</v>
      </c>
    </row>
    <row r="9" spans="1:9" x14ac:dyDescent="0.25">
      <c r="A9" s="55">
        <v>8</v>
      </c>
      <c r="B9" s="55">
        <v>1</v>
      </c>
      <c r="C9" s="56">
        <v>8</v>
      </c>
      <c r="D9" s="57" t="s">
        <v>315</v>
      </c>
      <c r="E9" s="57" t="s">
        <v>296</v>
      </c>
      <c r="F9" s="57" t="s">
        <v>316</v>
      </c>
      <c r="G9" s="58" t="s">
        <v>297</v>
      </c>
      <c r="H9" s="57" t="s">
        <v>298</v>
      </c>
    </row>
    <row r="10" spans="1:9" x14ac:dyDescent="0.25">
      <c r="A10" s="62">
        <v>9</v>
      </c>
      <c r="B10" s="62">
        <v>1</v>
      </c>
      <c r="C10" s="63" t="s">
        <v>53</v>
      </c>
      <c r="D10" s="64" t="s">
        <v>317</v>
      </c>
      <c r="E10" s="64"/>
      <c r="F10" s="64"/>
      <c r="G10" s="64" t="s">
        <v>297</v>
      </c>
      <c r="H10" s="64" t="s">
        <v>318</v>
      </c>
    </row>
    <row r="11" spans="1:9" x14ac:dyDescent="0.25">
      <c r="A11" s="62">
        <v>10</v>
      </c>
      <c r="B11" s="62">
        <v>1</v>
      </c>
      <c r="C11" s="63" t="s">
        <v>53</v>
      </c>
      <c r="D11" s="64" t="s">
        <v>319</v>
      </c>
      <c r="E11" s="64"/>
      <c r="F11" s="64"/>
      <c r="G11" s="64" t="s">
        <v>297</v>
      </c>
      <c r="H11" s="64" t="s">
        <v>318</v>
      </c>
    </row>
    <row r="12" spans="1:9" x14ac:dyDescent="0.25">
      <c r="A12" s="55">
        <v>11</v>
      </c>
      <c r="B12" s="55">
        <v>1</v>
      </c>
      <c r="C12" s="56">
        <v>9</v>
      </c>
      <c r="D12" s="57" t="s">
        <v>320</v>
      </c>
      <c r="E12" s="57" t="s">
        <v>296</v>
      </c>
      <c r="F12" s="57" t="s">
        <v>321</v>
      </c>
      <c r="G12" s="58" t="s">
        <v>297</v>
      </c>
      <c r="H12" s="57" t="s">
        <v>322</v>
      </c>
    </row>
    <row r="13" spans="1:9" x14ac:dyDescent="0.25">
      <c r="A13" s="55">
        <v>12</v>
      </c>
      <c r="B13" s="55">
        <v>1</v>
      </c>
      <c r="C13" s="56">
        <v>10</v>
      </c>
      <c r="D13" s="57" t="s">
        <v>323</v>
      </c>
      <c r="E13" s="57" t="s">
        <v>296</v>
      </c>
      <c r="F13" s="57" t="s">
        <v>323</v>
      </c>
      <c r="G13" s="58" t="s">
        <v>297</v>
      </c>
      <c r="H13" s="57" t="s">
        <v>322</v>
      </c>
    </row>
    <row r="14" spans="1:9" x14ac:dyDescent="0.25">
      <c r="A14" s="55">
        <v>13</v>
      </c>
      <c r="B14" s="55">
        <v>1</v>
      </c>
      <c r="C14" s="56">
        <v>11</v>
      </c>
      <c r="D14" s="57" t="s">
        <v>324</v>
      </c>
      <c r="E14" s="57" t="s">
        <v>296</v>
      </c>
      <c r="F14" s="57" t="s">
        <v>324</v>
      </c>
      <c r="G14" s="58" t="s">
        <v>297</v>
      </c>
      <c r="H14" s="57" t="s">
        <v>322</v>
      </c>
    </row>
    <row r="15" spans="1:9" x14ac:dyDescent="0.25">
      <c r="A15" s="55">
        <v>14</v>
      </c>
      <c r="B15" s="55">
        <v>1</v>
      </c>
      <c r="C15" s="56">
        <v>12</v>
      </c>
      <c r="D15" s="57" t="s">
        <v>325</v>
      </c>
      <c r="E15" s="57" t="s">
        <v>296</v>
      </c>
      <c r="F15" s="57" t="s">
        <v>325</v>
      </c>
      <c r="G15" s="58" t="s">
        <v>297</v>
      </c>
      <c r="H15" s="57" t="s">
        <v>322</v>
      </c>
    </row>
    <row r="16" spans="1:9" x14ac:dyDescent="0.25">
      <c r="A16" s="55">
        <v>15</v>
      </c>
      <c r="B16" s="55">
        <v>1</v>
      </c>
      <c r="C16" s="56">
        <v>13</v>
      </c>
      <c r="D16" s="57" t="s">
        <v>326</v>
      </c>
      <c r="E16" s="57" t="s">
        <v>296</v>
      </c>
      <c r="F16" s="57" t="s">
        <v>326</v>
      </c>
      <c r="G16" s="58" t="s">
        <v>297</v>
      </c>
      <c r="H16" s="57" t="s">
        <v>327</v>
      </c>
    </row>
    <row r="17" spans="1:8" x14ac:dyDescent="0.25">
      <c r="A17" s="55">
        <v>16</v>
      </c>
      <c r="B17" s="55">
        <v>1</v>
      </c>
      <c r="C17" s="56">
        <v>14</v>
      </c>
      <c r="D17" s="57" t="s">
        <v>328</v>
      </c>
      <c r="E17" s="57" t="s">
        <v>296</v>
      </c>
      <c r="F17" s="57" t="s">
        <v>328</v>
      </c>
      <c r="G17" s="58" t="s">
        <v>297</v>
      </c>
      <c r="H17" s="57" t="s">
        <v>322</v>
      </c>
    </row>
    <row r="18" spans="1:8" x14ac:dyDescent="0.25">
      <c r="A18" s="55">
        <v>17</v>
      </c>
      <c r="B18" s="55">
        <v>1</v>
      </c>
      <c r="C18" s="56">
        <v>15</v>
      </c>
      <c r="D18" s="57" t="s">
        <v>329</v>
      </c>
      <c r="E18" s="57" t="s">
        <v>296</v>
      </c>
      <c r="F18" s="57" t="s">
        <v>329</v>
      </c>
      <c r="G18" s="61" t="s">
        <v>330</v>
      </c>
      <c r="H18" s="57" t="s">
        <v>331</v>
      </c>
    </row>
    <row r="19" spans="1:8" x14ac:dyDescent="0.25">
      <c r="A19" s="55">
        <v>18</v>
      </c>
      <c r="B19" s="55">
        <v>1</v>
      </c>
      <c r="C19" s="56">
        <v>16</v>
      </c>
      <c r="D19" s="57" t="s">
        <v>332</v>
      </c>
      <c r="E19" s="57" t="s">
        <v>296</v>
      </c>
      <c r="F19" s="57" t="s">
        <v>332</v>
      </c>
      <c r="G19" s="58" t="s">
        <v>297</v>
      </c>
      <c r="H19" s="57" t="s">
        <v>322</v>
      </c>
    </row>
    <row r="20" spans="1:8" x14ac:dyDescent="0.25">
      <c r="A20" s="55">
        <v>19</v>
      </c>
      <c r="B20" s="55">
        <v>1</v>
      </c>
      <c r="C20" s="56">
        <v>17</v>
      </c>
      <c r="D20" s="57" t="s">
        <v>333</v>
      </c>
      <c r="E20" s="57" t="s">
        <v>296</v>
      </c>
      <c r="F20" s="57" t="s">
        <v>333</v>
      </c>
      <c r="G20" s="58" t="s">
        <v>297</v>
      </c>
      <c r="H20" s="57" t="s">
        <v>327</v>
      </c>
    </row>
    <row r="21" spans="1:8" x14ac:dyDescent="0.25">
      <c r="A21" s="55">
        <v>20</v>
      </c>
      <c r="B21" s="55">
        <v>2</v>
      </c>
      <c r="C21" s="56">
        <v>18</v>
      </c>
      <c r="D21" s="65" t="s">
        <v>334</v>
      </c>
      <c r="E21" s="57" t="s">
        <v>300</v>
      </c>
      <c r="F21" s="65" t="s">
        <v>334</v>
      </c>
      <c r="G21" s="58" t="s">
        <v>297</v>
      </c>
      <c r="H21" s="57" t="s">
        <v>335</v>
      </c>
    </row>
    <row r="22" spans="1:8" x14ac:dyDescent="0.25">
      <c r="A22" s="55">
        <v>21</v>
      </c>
      <c r="B22" s="55">
        <v>2</v>
      </c>
      <c r="C22" s="56">
        <v>19</v>
      </c>
      <c r="D22" s="65" t="s">
        <v>336</v>
      </c>
      <c r="E22" s="57" t="s">
        <v>300</v>
      </c>
      <c r="F22" s="65" t="s">
        <v>336</v>
      </c>
      <c r="G22" s="58" t="s">
        <v>297</v>
      </c>
      <c r="H22" s="57" t="s">
        <v>335</v>
      </c>
    </row>
    <row r="23" spans="1:8" x14ac:dyDescent="0.25">
      <c r="A23" s="55">
        <v>22</v>
      </c>
      <c r="B23" s="55">
        <v>2</v>
      </c>
      <c r="C23" s="56">
        <v>20</v>
      </c>
      <c r="D23" s="65" t="s">
        <v>337</v>
      </c>
      <c r="E23" s="57" t="s">
        <v>300</v>
      </c>
      <c r="F23" s="65" t="s">
        <v>337</v>
      </c>
      <c r="G23" s="58" t="s">
        <v>297</v>
      </c>
      <c r="H23" s="57" t="s">
        <v>335</v>
      </c>
    </row>
    <row r="24" spans="1:8" x14ac:dyDescent="0.25">
      <c r="A24" s="55">
        <v>23</v>
      </c>
      <c r="B24" s="55">
        <v>2</v>
      </c>
      <c r="C24" s="56">
        <v>21</v>
      </c>
      <c r="D24" s="65" t="s">
        <v>338</v>
      </c>
      <c r="E24" s="57" t="s">
        <v>300</v>
      </c>
      <c r="F24" s="65" t="s">
        <v>338</v>
      </c>
      <c r="G24" s="58" t="s">
        <v>297</v>
      </c>
      <c r="H24" s="57" t="s">
        <v>335</v>
      </c>
    </row>
    <row r="25" spans="1:8" x14ac:dyDescent="0.25">
      <c r="A25" s="55">
        <v>24</v>
      </c>
      <c r="B25" s="55">
        <v>2</v>
      </c>
      <c r="C25" s="56">
        <v>22</v>
      </c>
      <c r="D25" s="65" t="s">
        <v>339</v>
      </c>
      <c r="E25" s="57" t="s">
        <v>300</v>
      </c>
      <c r="F25" s="65" t="s">
        <v>339</v>
      </c>
      <c r="G25" s="58" t="s">
        <v>297</v>
      </c>
      <c r="H25" s="57" t="s">
        <v>335</v>
      </c>
    </row>
    <row r="26" spans="1:8" ht="13.5" customHeight="1" x14ac:dyDescent="0.25">
      <c r="A26" s="55">
        <v>25</v>
      </c>
      <c r="B26" s="55">
        <v>2</v>
      </c>
      <c r="C26" s="56">
        <v>23</v>
      </c>
      <c r="D26" s="65" t="s">
        <v>340</v>
      </c>
      <c r="E26" s="57" t="s">
        <v>300</v>
      </c>
      <c r="F26" s="65" t="s">
        <v>340</v>
      </c>
      <c r="G26" s="58" t="s">
        <v>297</v>
      </c>
      <c r="H26" s="57" t="s">
        <v>341</v>
      </c>
    </row>
    <row r="27" spans="1:8" x14ac:dyDescent="0.25">
      <c r="A27" s="55">
        <v>26</v>
      </c>
      <c r="B27" s="55">
        <v>2</v>
      </c>
      <c r="C27" s="56">
        <v>24</v>
      </c>
      <c r="D27" s="65" t="s">
        <v>342</v>
      </c>
      <c r="E27" s="57" t="s">
        <v>300</v>
      </c>
      <c r="F27" s="65" t="s">
        <v>342</v>
      </c>
      <c r="G27" s="58" t="s">
        <v>297</v>
      </c>
      <c r="H27" s="57" t="s">
        <v>335</v>
      </c>
    </row>
    <row r="28" spans="1:8" x14ac:dyDescent="0.25">
      <c r="A28" s="55">
        <v>27</v>
      </c>
      <c r="B28" s="55">
        <v>2</v>
      </c>
      <c r="C28" s="56">
        <v>25</v>
      </c>
      <c r="D28" s="65" t="s">
        <v>343</v>
      </c>
      <c r="E28" s="57" t="s">
        <v>300</v>
      </c>
      <c r="F28" s="65" t="s">
        <v>343</v>
      </c>
      <c r="G28" s="58" t="s">
        <v>297</v>
      </c>
      <c r="H28" s="57" t="s">
        <v>335</v>
      </c>
    </row>
    <row r="29" spans="1:8" x14ac:dyDescent="0.25">
      <c r="A29" s="55">
        <v>28</v>
      </c>
      <c r="B29" s="55">
        <v>2</v>
      </c>
      <c r="C29" s="56">
        <v>26</v>
      </c>
      <c r="D29" s="65" t="s">
        <v>344</v>
      </c>
      <c r="E29" s="57" t="s">
        <v>300</v>
      </c>
      <c r="F29" s="65" t="s">
        <v>344</v>
      </c>
      <c r="G29" s="58" t="s">
        <v>297</v>
      </c>
      <c r="H29" s="57" t="s">
        <v>335</v>
      </c>
    </row>
    <row r="30" spans="1:8" x14ac:dyDescent="0.25">
      <c r="A30" s="55">
        <v>29</v>
      </c>
      <c r="B30" s="55" t="s">
        <v>345</v>
      </c>
      <c r="C30" s="56" t="s">
        <v>46</v>
      </c>
      <c r="D30" s="57" t="s">
        <v>346</v>
      </c>
      <c r="E30" s="57" t="s">
        <v>347</v>
      </c>
      <c r="F30" s="57" t="s">
        <v>348</v>
      </c>
      <c r="G30" s="66" t="s">
        <v>349</v>
      </c>
      <c r="H30" s="57" t="s">
        <v>350</v>
      </c>
    </row>
    <row r="31" spans="1:8" x14ac:dyDescent="0.25">
      <c r="A31" s="55">
        <v>30</v>
      </c>
      <c r="B31" s="67">
        <v>2</v>
      </c>
      <c r="C31" s="68" t="s">
        <v>53</v>
      </c>
      <c r="D31" s="69" t="s">
        <v>307</v>
      </c>
      <c r="E31" s="69"/>
      <c r="F31" s="69"/>
      <c r="G31" s="69"/>
      <c r="H31" s="69" t="s">
        <v>327</v>
      </c>
    </row>
    <row r="32" spans="1:8" x14ac:dyDescent="0.25">
      <c r="A32" s="55">
        <v>31</v>
      </c>
      <c r="B32" s="67">
        <v>2</v>
      </c>
      <c r="C32" s="68" t="s">
        <v>53</v>
      </c>
      <c r="D32" s="69" t="s">
        <v>309</v>
      </c>
      <c r="E32" s="69"/>
      <c r="F32" s="69"/>
      <c r="G32" s="69"/>
      <c r="H32" s="69" t="s">
        <v>327</v>
      </c>
    </row>
    <row r="33" spans="1:8" x14ac:dyDescent="0.25">
      <c r="A33" s="55">
        <v>32</v>
      </c>
      <c r="B33" s="67">
        <v>2</v>
      </c>
      <c r="C33" s="68" t="s">
        <v>53</v>
      </c>
      <c r="D33" s="69" t="s">
        <v>311</v>
      </c>
      <c r="E33" s="69"/>
      <c r="F33" s="69"/>
      <c r="G33" s="69"/>
      <c r="H33" s="69" t="s">
        <v>327</v>
      </c>
    </row>
    <row r="34" spans="1:8" x14ac:dyDescent="0.25">
      <c r="A34" s="55">
        <v>33</v>
      </c>
      <c r="B34" s="55">
        <v>2</v>
      </c>
      <c r="C34" s="56">
        <v>27</v>
      </c>
      <c r="D34" s="57" t="s">
        <v>351</v>
      </c>
      <c r="E34" s="57" t="s">
        <v>352</v>
      </c>
      <c r="F34" s="57"/>
      <c r="G34" s="58" t="s">
        <v>297</v>
      </c>
      <c r="H34" s="57" t="s">
        <v>327</v>
      </c>
    </row>
    <row r="35" spans="1:8" x14ac:dyDescent="0.25">
      <c r="A35" s="55">
        <v>34</v>
      </c>
      <c r="B35" s="55">
        <v>2</v>
      </c>
      <c r="C35" s="56">
        <v>28</v>
      </c>
      <c r="D35" s="57" t="s">
        <v>353</v>
      </c>
      <c r="E35" s="57" t="s">
        <v>352</v>
      </c>
      <c r="F35" s="57"/>
      <c r="G35" s="58" t="s">
        <v>297</v>
      </c>
      <c r="H35" s="57" t="s">
        <v>298</v>
      </c>
    </row>
    <row r="36" spans="1:8" x14ac:dyDescent="0.25">
      <c r="A36" s="55">
        <v>35</v>
      </c>
      <c r="B36" s="38">
        <v>2</v>
      </c>
      <c r="C36" s="56">
        <v>29</v>
      </c>
      <c r="D36" s="55" t="s">
        <v>354</v>
      </c>
      <c r="E36" s="57" t="s">
        <v>352</v>
      </c>
      <c r="F36" s="57"/>
      <c r="G36" s="61" t="s">
        <v>302</v>
      </c>
      <c r="H36" s="57" t="s">
        <v>303</v>
      </c>
    </row>
    <row r="37" spans="1:8" x14ac:dyDescent="0.25">
      <c r="A37" s="55">
        <v>36</v>
      </c>
      <c r="B37" s="55">
        <v>2</v>
      </c>
      <c r="C37" s="56">
        <v>30</v>
      </c>
      <c r="D37" s="57" t="s">
        <v>355</v>
      </c>
      <c r="E37" s="57" t="s">
        <v>352</v>
      </c>
      <c r="F37" s="57"/>
      <c r="G37" s="61" t="s">
        <v>330</v>
      </c>
      <c r="H37" s="57" t="s">
        <v>331</v>
      </c>
    </row>
    <row r="38" spans="1:8" x14ac:dyDescent="0.25">
      <c r="A38" s="55">
        <v>37</v>
      </c>
      <c r="B38" s="55">
        <v>2</v>
      </c>
      <c r="C38" s="56">
        <v>31</v>
      </c>
      <c r="D38" s="57" t="s">
        <v>356</v>
      </c>
      <c r="E38" s="57" t="s">
        <v>315</v>
      </c>
      <c r="F38" s="57"/>
      <c r="G38" s="58" t="s">
        <v>297</v>
      </c>
      <c r="H38" s="57" t="s">
        <v>298</v>
      </c>
    </row>
    <row r="39" spans="1:8" x14ac:dyDescent="0.25">
      <c r="A39" s="55">
        <v>38</v>
      </c>
      <c r="B39" s="55">
        <v>2</v>
      </c>
      <c r="C39" s="56">
        <v>32</v>
      </c>
      <c r="D39" s="57" t="s">
        <v>357</v>
      </c>
      <c r="E39" s="57" t="s">
        <v>315</v>
      </c>
      <c r="F39" s="57"/>
      <c r="G39" s="58" t="s">
        <v>297</v>
      </c>
      <c r="H39" s="57" t="s">
        <v>298</v>
      </c>
    </row>
    <row r="40" spans="1:8" x14ac:dyDescent="0.25">
      <c r="A40" s="55">
        <v>39</v>
      </c>
      <c r="B40" s="55">
        <v>2</v>
      </c>
      <c r="C40" s="56">
        <v>33</v>
      </c>
      <c r="D40" s="57" t="s">
        <v>358</v>
      </c>
      <c r="E40" s="57" t="s">
        <v>315</v>
      </c>
      <c r="F40" s="57"/>
      <c r="G40" s="58" t="s">
        <v>297</v>
      </c>
      <c r="H40" s="57" t="s">
        <v>298</v>
      </c>
    </row>
    <row r="41" spans="1:8" x14ac:dyDescent="0.25">
      <c r="A41" s="55">
        <v>40</v>
      </c>
      <c r="B41" s="62" t="s">
        <v>359</v>
      </c>
      <c r="C41" s="63" t="s">
        <v>53</v>
      </c>
      <c r="D41" s="64" t="s">
        <v>360</v>
      </c>
      <c r="E41" s="64" t="s">
        <v>315</v>
      </c>
      <c r="F41" s="64"/>
      <c r="G41" s="64"/>
      <c r="H41" s="64" t="s">
        <v>298</v>
      </c>
    </row>
    <row r="42" spans="1:8" x14ac:dyDescent="0.25">
      <c r="A42" s="55">
        <v>41</v>
      </c>
      <c r="B42" s="62" t="s">
        <v>359</v>
      </c>
      <c r="C42" s="63" t="s">
        <v>53</v>
      </c>
      <c r="D42" s="64" t="s">
        <v>361</v>
      </c>
      <c r="E42" s="64" t="s">
        <v>317</v>
      </c>
      <c r="F42" s="64"/>
      <c r="G42" s="64"/>
      <c r="H42" s="64" t="s">
        <v>298</v>
      </c>
    </row>
    <row r="43" spans="1:8" x14ac:dyDescent="0.25">
      <c r="A43" s="55">
        <v>42</v>
      </c>
      <c r="B43" s="62" t="s">
        <v>359</v>
      </c>
      <c r="C43" s="63" t="s">
        <v>53</v>
      </c>
      <c r="D43" s="64" t="s">
        <v>362</v>
      </c>
      <c r="E43" s="64" t="s">
        <v>363</v>
      </c>
      <c r="F43" s="64"/>
      <c r="G43" s="64"/>
      <c r="H43" s="64" t="s">
        <v>298</v>
      </c>
    </row>
    <row r="44" spans="1:8" x14ac:dyDescent="0.25">
      <c r="A44" s="55">
        <v>43</v>
      </c>
      <c r="B44" s="55"/>
      <c r="C44" s="56"/>
      <c r="D44" s="57"/>
      <c r="E44" s="57"/>
      <c r="F44" s="57"/>
      <c r="G44" s="57"/>
      <c r="H44" s="57"/>
    </row>
    <row r="45" spans="1:8" x14ac:dyDescent="0.25">
      <c r="A45" s="55">
        <v>44</v>
      </c>
      <c r="B45" s="55"/>
      <c r="C45" s="56"/>
      <c r="D45" s="57"/>
      <c r="E45" s="57"/>
      <c r="F45" s="57"/>
      <c r="G45" s="57"/>
      <c r="H45" s="57"/>
    </row>
    <row r="46" spans="1:8" x14ac:dyDescent="0.25">
      <c r="A46" s="55">
        <v>45</v>
      </c>
      <c r="B46" s="55"/>
      <c r="C46" s="56"/>
      <c r="D46" s="57"/>
      <c r="E46" s="57"/>
      <c r="F46" s="57"/>
      <c r="G46" s="57"/>
      <c r="H46" s="57"/>
    </row>
  </sheetData>
  <autoFilter ref="A1:H47" xr:uid="{2E7BAE49-A699-4365-9C74-19BEA5FF9326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36AA-52E2-49BD-ADD8-959B4D3FF373}">
  <sheetPr>
    <tabColor theme="8" tint="0.59999389629810485"/>
  </sheetPr>
  <dimension ref="A1"/>
  <sheetViews>
    <sheetView workbookViewId="0">
      <selection activeCell="F35" sqref="F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766-D14C-4315-9FD0-C163CB3BBD4E}">
  <sheetPr>
    <tabColor theme="8" tint="0.59999389629810485"/>
  </sheetPr>
  <dimension ref="A1"/>
  <sheetViews>
    <sheetView workbookViewId="0">
      <selection activeCell="F35" sqref="F35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F80A9-D3FC-45E2-81A1-215EC18407C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7DEDB-159A-4BD5-B97A-3FBFBE0717F7}">
  <dimension ref="A1:K18"/>
  <sheetViews>
    <sheetView workbookViewId="0">
      <selection activeCell="G14" sqref="G14"/>
    </sheetView>
  </sheetViews>
  <sheetFormatPr defaultRowHeight="15" x14ac:dyDescent="0.25"/>
  <cols>
    <col min="1" max="1" width="34.42578125" customWidth="1"/>
    <col min="11" max="11" width="13.28515625" customWidth="1"/>
  </cols>
  <sheetData>
    <row r="1" spans="1:11" x14ac:dyDescent="0.25">
      <c r="A1" t="s">
        <v>23</v>
      </c>
    </row>
    <row r="2" spans="1:11" ht="43.5" customHeight="1" x14ac:dyDescent="0.25">
      <c r="A2" s="5" t="s">
        <v>32</v>
      </c>
      <c r="B2" s="6" t="s">
        <v>33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40</v>
      </c>
      <c r="J2" s="6" t="s">
        <v>41</v>
      </c>
      <c r="K2" s="14" t="s">
        <v>5</v>
      </c>
    </row>
    <row r="3" spans="1:11" x14ac:dyDescent="0.25">
      <c r="A3" s="7" t="s">
        <v>24</v>
      </c>
      <c r="B3" s="10" t="s">
        <v>42</v>
      </c>
      <c r="C3" s="10" t="s">
        <v>42</v>
      </c>
      <c r="D3" s="10" t="s">
        <v>42</v>
      </c>
      <c r="E3" s="20" t="s">
        <v>46</v>
      </c>
      <c r="F3" s="16" t="s">
        <v>42</v>
      </c>
      <c r="G3" s="20" t="s">
        <v>53</v>
      </c>
      <c r="H3" s="10" t="s">
        <v>42</v>
      </c>
      <c r="I3" s="10" t="s">
        <v>42</v>
      </c>
      <c r="J3" s="10" t="s">
        <v>42</v>
      </c>
      <c r="K3" s="15"/>
    </row>
    <row r="4" spans="1:11" x14ac:dyDescent="0.25">
      <c r="A4" s="7" t="s">
        <v>29</v>
      </c>
      <c r="B4" s="10" t="s">
        <v>42</v>
      </c>
      <c r="C4" s="10" t="s">
        <v>42</v>
      </c>
      <c r="D4" s="10" t="s">
        <v>42</v>
      </c>
      <c r="E4" s="16" t="s">
        <v>42</v>
      </c>
      <c r="F4" s="16" t="s">
        <v>42</v>
      </c>
      <c r="G4" s="20" t="s">
        <v>53</v>
      </c>
      <c r="H4" s="10" t="s">
        <v>42</v>
      </c>
      <c r="I4" s="10" t="s">
        <v>42</v>
      </c>
      <c r="J4" s="10" t="s">
        <v>42</v>
      </c>
    </row>
    <row r="5" spans="1:11" x14ac:dyDescent="0.25">
      <c r="A5" s="7" t="s">
        <v>25</v>
      </c>
      <c r="B5" s="10" t="s">
        <v>42</v>
      </c>
      <c r="C5" s="10" t="s">
        <v>42</v>
      </c>
      <c r="D5" s="10" t="s">
        <v>42</v>
      </c>
      <c r="E5" s="16" t="s">
        <v>42</v>
      </c>
      <c r="F5" s="16" t="s">
        <v>42</v>
      </c>
      <c r="G5" s="20" t="s">
        <v>53</v>
      </c>
      <c r="H5" s="10" t="s">
        <v>42</v>
      </c>
      <c r="I5" s="10" t="s">
        <v>42</v>
      </c>
      <c r="J5" s="10" t="s">
        <v>42</v>
      </c>
    </row>
    <row r="6" spans="1:11" x14ac:dyDescent="0.25">
      <c r="A6" s="7" t="s">
        <v>26</v>
      </c>
      <c r="B6" s="10" t="s">
        <v>42</v>
      </c>
      <c r="C6" s="10" t="s">
        <v>42</v>
      </c>
      <c r="D6" s="10" t="s">
        <v>42</v>
      </c>
      <c r="E6" s="16" t="s">
        <v>42</v>
      </c>
      <c r="F6" s="20" t="s">
        <v>50</v>
      </c>
      <c r="G6" s="20" t="s">
        <v>53</v>
      </c>
      <c r="H6" s="10" t="s">
        <v>42</v>
      </c>
      <c r="I6" s="10" t="s">
        <v>42</v>
      </c>
      <c r="J6" s="10" t="s">
        <v>42</v>
      </c>
    </row>
    <row r="7" spans="1:11" x14ac:dyDescent="0.25">
      <c r="A7" s="7" t="s">
        <v>27</v>
      </c>
      <c r="B7" s="10" t="s">
        <v>42</v>
      </c>
      <c r="C7" s="10" t="s">
        <v>42</v>
      </c>
      <c r="D7" s="10" t="s">
        <v>42</v>
      </c>
      <c r="E7" s="16" t="s">
        <v>42</v>
      </c>
      <c r="F7" s="20" t="s">
        <v>50</v>
      </c>
      <c r="G7" s="20" t="s">
        <v>53</v>
      </c>
      <c r="H7" s="10" t="s">
        <v>42</v>
      </c>
      <c r="I7" s="10" t="s">
        <v>42</v>
      </c>
      <c r="J7" s="10" t="s">
        <v>42</v>
      </c>
      <c r="K7" s="18" t="s">
        <v>54</v>
      </c>
    </row>
    <row r="8" spans="1:11" x14ac:dyDescent="0.25">
      <c r="A8" s="8" t="s">
        <v>28</v>
      </c>
      <c r="B8" s="10" t="s">
        <v>42</v>
      </c>
      <c r="C8" s="10" t="s">
        <v>42</v>
      </c>
      <c r="D8" s="10" t="s">
        <v>42</v>
      </c>
      <c r="E8" s="16" t="s">
        <v>42</v>
      </c>
      <c r="F8" s="16" t="s">
        <v>42</v>
      </c>
      <c r="G8" s="21" t="s">
        <v>42</v>
      </c>
      <c r="H8" s="10" t="s">
        <v>42</v>
      </c>
      <c r="I8" s="10" t="s">
        <v>42</v>
      </c>
      <c r="J8" s="10" t="s">
        <v>42</v>
      </c>
      <c r="K8" s="19" t="s">
        <v>55</v>
      </c>
    </row>
    <row r="9" spans="1:11" x14ac:dyDescent="0.25">
      <c r="A9" s="7" t="s">
        <v>30</v>
      </c>
      <c r="B9" s="10" t="s">
        <v>42</v>
      </c>
      <c r="C9" s="10" t="s">
        <v>42</v>
      </c>
      <c r="D9" s="10" t="s">
        <v>42</v>
      </c>
      <c r="E9" s="16" t="s">
        <v>42</v>
      </c>
      <c r="F9" s="20" t="s">
        <v>50</v>
      </c>
      <c r="G9" s="20" t="s">
        <v>53</v>
      </c>
      <c r="H9" s="10" t="s">
        <v>42</v>
      </c>
      <c r="I9" s="10" t="s">
        <v>42</v>
      </c>
      <c r="J9" s="10" t="s">
        <v>42</v>
      </c>
    </row>
    <row r="10" spans="1:11" x14ac:dyDescent="0.25">
      <c r="A10" s="7" t="s">
        <v>31</v>
      </c>
      <c r="B10" s="10" t="s">
        <v>42</v>
      </c>
      <c r="C10" s="10" t="s">
        <v>42</v>
      </c>
      <c r="D10" s="10" t="s">
        <v>42</v>
      </c>
      <c r="E10" s="16" t="s">
        <v>42</v>
      </c>
      <c r="F10" s="20" t="s">
        <v>50</v>
      </c>
      <c r="G10" s="20" t="s">
        <v>53</v>
      </c>
      <c r="H10" s="10" t="s">
        <v>42</v>
      </c>
      <c r="I10" s="10" t="s">
        <v>42</v>
      </c>
      <c r="J10" s="10" t="s">
        <v>42</v>
      </c>
    </row>
    <row r="12" spans="1:11" x14ac:dyDescent="0.25">
      <c r="B12" t="s">
        <v>43</v>
      </c>
    </row>
    <row r="13" spans="1:11" x14ac:dyDescent="0.25">
      <c r="B13" s="10" t="s">
        <v>42</v>
      </c>
      <c r="C13" t="s">
        <v>44</v>
      </c>
    </row>
    <row r="14" spans="1:11" x14ac:dyDescent="0.25">
      <c r="B14" s="11"/>
      <c r="C14" t="s">
        <v>45</v>
      </c>
    </row>
    <row r="15" spans="1:11" x14ac:dyDescent="0.25">
      <c r="B15" s="10" t="s">
        <v>46</v>
      </c>
      <c r="C15" t="s">
        <v>47</v>
      </c>
    </row>
    <row r="16" spans="1:11" x14ac:dyDescent="0.25">
      <c r="B16" s="13" t="s">
        <v>48</v>
      </c>
      <c r="C16" t="s">
        <v>49</v>
      </c>
    </row>
    <row r="17" spans="2:3" x14ac:dyDescent="0.25">
      <c r="B17" s="10" t="s">
        <v>50</v>
      </c>
      <c r="C17" t="s">
        <v>51</v>
      </c>
    </row>
    <row r="18" spans="2:3" x14ac:dyDescent="0.25">
      <c r="B18" s="17" t="s">
        <v>42</v>
      </c>
      <c r="C18" t="s">
        <v>52</v>
      </c>
    </row>
  </sheetData>
  <hyperlinks>
    <hyperlink ref="F3" r:id="rId1" xr:uid="{98E8F661-6B0A-4566-8BB0-F116B27D01E0}"/>
    <hyperlink ref="E5" r:id="rId2" xr:uid="{D0EC84F5-D33B-4E64-A223-D4EBB2838B1C}"/>
    <hyperlink ref="F5" r:id="rId3" xr:uid="{53EAFE97-E44D-4715-8985-70B29E742B02}"/>
    <hyperlink ref="E6" r:id="rId4" xr:uid="{A5D7AC1E-8CD9-475A-B19F-D11DCDECEA8F}"/>
    <hyperlink ref="E7" r:id="rId5" xr:uid="{D5F9883B-FBF6-46BB-BB98-DF17A2DEA1B2}"/>
    <hyperlink ref="E8" r:id="rId6" xr:uid="{EE633D84-96C6-4F1E-99D7-A60707D7540A}"/>
    <hyperlink ref="F8" r:id="rId7" xr:uid="{402BE576-CA93-4039-832D-DBAD99C313FA}"/>
    <hyperlink ref="E4" r:id="rId8" xr:uid="{F8EC2397-ACEE-4B48-B715-2D7AA03B0953}"/>
    <hyperlink ref="F4" r:id="rId9" xr:uid="{70E5EB62-FFDF-45ED-89B7-416A22AB783E}"/>
    <hyperlink ref="E9" r:id="rId10" xr:uid="{9A9B1CCD-C9A7-4DC4-A14C-F759797F2AB0}"/>
    <hyperlink ref="E10" r:id="rId11" xr:uid="{F0078D10-8D08-48D8-9F04-396EEA50792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19D94-A34C-46ED-B7A8-AC686A4A2F1D}">
  <dimension ref="B2:C20"/>
  <sheetViews>
    <sheetView workbookViewId="0">
      <selection activeCell="B20" sqref="B20"/>
    </sheetView>
  </sheetViews>
  <sheetFormatPr defaultRowHeight="15" x14ac:dyDescent="0.25"/>
  <cols>
    <col min="2" max="2" width="18.7109375" customWidth="1"/>
  </cols>
  <sheetData>
    <row r="2" spans="2:3" x14ac:dyDescent="0.25">
      <c r="B2" s="2" t="s">
        <v>0</v>
      </c>
      <c r="C2" t="s">
        <v>6</v>
      </c>
    </row>
    <row r="4" spans="2:3" x14ac:dyDescent="0.25">
      <c r="B4" t="s">
        <v>9</v>
      </c>
      <c r="C4" t="s">
        <v>58</v>
      </c>
    </row>
    <row r="5" spans="2:3" x14ac:dyDescent="0.25">
      <c r="B5" t="s">
        <v>10</v>
      </c>
      <c r="C5" t="s">
        <v>59</v>
      </c>
    </row>
    <row r="6" spans="2:3" x14ac:dyDescent="0.25">
      <c r="B6" t="s">
        <v>11</v>
      </c>
      <c r="C6" t="s">
        <v>60</v>
      </c>
    </row>
    <row r="7" spans="2:3" x14ac:dyDescent="0.25">
      <c r="B7" t="s">
        <v>12</v>
      </c>
      <c r="C7" t="s">
        <v>61</v>
      </c>
    </row>
    <row r="8" spans="2:3" x14ac:dyDescent="0.25">
      <c r="B8" t="s">
        <v>13</v>
      </c>
      <c r="C8" t="s">
        <v>62</v>
      </c>
    </row>
    <row r="9" spans="2:3" x14ac:dyDescent="0.25">
      <c r="B9" t="s">
        <v>14</v>
      </c>
      <c r="C9" t="s">
        <v>63</v>
      </c>
    </row>
    <row r="10" spans="2:3" x14ac:dyDescent="0.25">
      <c r="B10" t="s">
        <v>69</v>
      </c>
      <c r="C10" t="s">
        <v>64</v>
      </c>
    </row>
    <row r="11" spans="2:3" x14ac:dyDescent="0.25">
      <c r="B11" t="s">
        <v>15</v>
      </c>
      <c r="C11" t="s">
        <v>65</v>
      </c>
    </row>
    <row r="12" spans="2:3" x14ac:dyDescent="0.25">
      <c r="B12" t="s">
        <v>16</v>
      </c>
    </row>
    <row r="13" spans="2:3" x14ac:dyDescent="0.25">
      <c r="B13" t="s">
        <v>17</v>
      </c>
    </row>
    <row r="14" spans="2:3" x14ac:dyDescent="0.25">
      <c r="B14" t="s">
        <v>18</v>
      </c>
    </row>
    <row r="15" spans="2:3" x14ac:dyDescent="0.25">
      <c r="B15" t="s">
        <v>19</v>
      </c>
    </row>
    <row r="16" spans="2:3" x14ac:dyDescent="0.25">
      <c r="B16" t="s">
        <v>20</v>
      </c>
    </row>
    <row r="17" spans="2:2" x14ac:dyDescent="0.25">
      <c r="B17" t="s">
        <v>21</v>
      </c>
    </row>
    <row r="18" spans="2:2" x14ac:dyDescent="0.25">
      <c r="B18" t="s">
        <v>22</v>
      </c>
    </row>
    <row r="19" spans="2:2" x14ac:dyDescent="0.25">
      <c r="B19" t="s">
        <v>124</v>
      </c>
    </row>
    <row r="20" spans="2:2" x14ac:dyDescent="0.25">
      <c r="B20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Run_Book_RAID</vt:lpstr>
      <vt:lpstr>RollBack</vt:lpstr>
      <vt:lpstr>Process_Site_Creation</vt:lpstr>
      <vt:lpstr>Page_Content_Type</vt:lpstr>
      <vt:lpstr>Process_Content_Aproval</vt:lpstr>
      <vt:lpstr>Process_Facility</vt:lpstr>
      <vt:lpstr>Communication_Plan</vt:lpstr>
      <vt:lpstr>Req.HealthSvcs_chklst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Gardner</dc:creator>
  <cp:lastModifiedBy>Stan Gardner</cp:lastModifiedBy>
  <dcterms:created xsi:type="dcterms:W3CDTF">2020-02-04T18:58:52Z</dcterms:created>
  <dcterms:modified xsi:type="dcterms:W3CDTF">2020-02-12T23:10:58Z</dcterms:modified>
</cp:coreProperties>
</file>