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vagov-my.sharepoint.com/personal/david_pickett_va_gov/Documents/Documents/"/>
    </mc:Choice>
  </mc:AlternateContent>
  <xr:revisionPtr revIDLastSave="0" documentId="8_{F809ABE8-22A1-491D-BF06-2A906D759EB4}" xr6:coauthVersionLast="47" xr6:coauthVersionMax="47" xr10:uidLastSave="{00000000-0000-0000-0000-000000000000}"/>
  <bookViews>
    <workbookView xWindow="4035" yWindow="3540" windowWidth="31590" windowHeight="14700" xr2:uid="{B9873244-A41D-44B9-A34C-7941E68771F8}"/>
  </bookViews>
  <sheets>
    <sheet name="Sheet1" sheetId="1" r:id="rId1"/>
  </sheets>
  <definedNames>
    <definedName name="_xlnm._FilterDatabase" localSheetId="0" hidden="1">Sheet1!$B$1:$S$3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Q47" i="1"/>
  <c r="M47" i="1"/>
  <c r="L47" i="1"/>
  <c r="P47" i="1" s="1"/>
  <c r="H47" i="1"/>
  <c r="G47" i="1"/>
  <c r="K47" i="1" s="1"/>
  <c r="F47" i="1"/>
  <c r="R46" i="1"/>
  <c r="Q46" i="1"/>
  <c r="N46" i="1"/>
  <c r="M46" i="1"/>
  <c r="L46" i="1"/>
  <c r="P46" i="1" s="1"/>
  <c r="I46" i="1"/>
  <c r="H46" i="1"/>
  <c r="G46" i="1"/>
  <c r="K46" i="1" s="1"/>
  <c r="F46" i="1"/>
  <c r="R45" i="1"/>
  <c r="Q45" i="1"/>
  <c r="N45" i="1"/>
  <c r="M45" i="1"/>
  <c r="L45" i="1"/>
  <c r="P45" i="1" s="1"/>
  <c r="I45" i="1"/>
  <c r="H45" i="1"/>
  <c r="G45" i="1"/>
  <c r="K45" i="1" s="1"/>
  <c r="F45" i="1"/>
  <c r="R44" i="1"/>
  <c r="Q44" i="1"/>
  <c r="N44" i="1"/>
  <c r="M44" i="1"/>
  <c r="L44" i="1"/>
  <c r="P44" i="1" s="1"/>
  <c r="I44" i="1"/>
  <c r="H44" i="1"/>
  <c r="G44" i="1"/>
  <c r="K44" i="1" s="1"/>
  <c r="F44" i="1"/>
  <c r="R43" i="1"/>
  <c r="Q43" i="1"/>
  <c r="N43" i="1"/>
  <c r="M43" i="1"/>
  <c r="L43" i="1"/>
  <c r="P43" i="1" s="1"/>
  <c r="I43" i="1"/>
  <c r="H43" i="1"/>
  <c r="G43" i="1"/>
  <c r="K43" i="1" s="1"/>
  <c r="F43" i="1"/>
  <c r="R42" i="1"/>
  <c r="Q42" i="1"/>
  <c r="M42" i="1"/>
  <c r="L42" i="1"/>
  <c r="P42" i="1" s="1"/>
  <c r="H42" i="1"/>
  <c r="G42" i="1"/>
  <c r="K42" i="1" s="1"/>
  <c r="F42" i="1"/>
  <c r="R41" i="1"/>
  <c r="Q41" i="1"/>
  <c r="M41" i="1"/>
  <c r="L41" i="1"/>
  <c r="P41" i="1" s="1"/>
  <c r="H41" i="1"/>
  <c r="G41" i="1"/>
  <c r="K41" i="1" s="1"/>
  <c r="F41" i="1"/>
  <c r="R40" i="1"/>
  <c r="Q40" i="1"/>
  <c r="M40" i="1"/>
  <c r="L40" i="1"/>
  <c r="P40" i="1" s="1"/>
  <c r="H40" i="1"/>
  <c r="G40" i="1"/>
  <c r="K40" i="1" s="1"/>
  <c r="F40" i="1"/>
  <c r="R39" i="1"/>
  <c r="Q39" i="1"/>
  <c r="M39" i="1"/>
  <c r="L39" i="1"/>
  <c r="P39" i="1" s="1"/>
  <c r="H39" i="1"/>
  <c r="G39" i="1"/>
  <c r="K39" i="1" s="1"/>
  <c r="F39" i="1"/>
  <c r="R38" i="1"/>
  <c r="Q38" i="1"/>
  <c r="M38" i="1"/>
  <c r="L38" i="1"/>
  <c r="P38" i="1" s="1"/>
  <c r="H38" i="1"/>
  <c r="G38" i="1"/>
  <c r="K38" i="1" s="1"/>
  <c r="F38" i="1"/>
  <c r="R37" i="1"/>
  <c r="Q37" i="1"/>
  <c r="N37" i="1"/>
  <c r="M37" i="1"/>
  <c r="L37" i="1"/>
  <c r="P37" i="1" s="1"/>
  <c r="I37" i="1"/>
  <c r="H37" i="1"/>
  <c r="G37" i="1"/>
  <c r="K37" i="1" s="1"/>
  <c r="F37" i="1"/>
  <c r="R36" i="1"/>
  <c r="Q36" i="1"/>
  <c r="N36" i="1"/>
  <c r="M36" i="1"/>
  <c r="L36" i="1"/>
  <c r="P36" i="1" s="1"/>
  <c r="I36" i="1"/>
  <c r="H36" i="1"/>
  <c r="G36" i="1"/>
  <c r="K36" i="1" s="1"/>
  <c r="F36" i="1"/>
  <c r="R35" i="1"/>
  <c r="Q35" i="1"/>
  <c r="N35" i="1"/>
  <c r="M35" i="1"/>
  <c r="L35" i="1"/>
  <c r="P35" i="1" s="1"/>
  <c r="I35" i="1"/>
  <c r="H35" i="1"/>
  <c r="G35" i="1"/>
  <c r="K35" i="1" s="1"/>
  <c r="F35" i="1"/>
  <c r="R34" i="1"/>
  <c r="Q34" i="1"/>
  <c r="N34" i="1"/>
  <c r="M34" i="1"/>
  <c r="L34" i="1"/>
  <c r="P34" i="1" s="1"/>
  <c r="I34" i="1"/>
  <c r="H34" i="1"/>
  <c r="G34" i="1"/>
  <c r="K34" i="1" s="1"/>
  <c r="F34" i="1"/>
  <c r="R33" i="1"/>
  <c r="Q33" i="1"/>
  <c r="M33" i="1"/>
  <c r="L33" i="1"/>
  <c r="P33" i="1" s="1"/>
  <c r="H33" i="1"/>
  <c r="G33" i="1"/>
  <c r="K33" i="1" s="1"/>
  <c r="F33" i="1"/>
  <c r="R31" i="1"/>
  <c r="Q31" i="1"/>
  <c r="M31" i="1"/>
  <c r="L31" i="1"/>
  <c r="P31" i="1" s="1"/>
  <c r="H31" i="1"/>
  <c r="G31" i="1"/>
  <c r="K31" i="1" s="1"/>
  <c r="F31" i="1"/>
  <c r="R30" i="1"/>
  <c r="Q30" i="1"/>
  <c r="M30" i="1"/>
  <c r="L30" i="1"/>
  <c r="P30" i="1" s="1"/>
  <c r="H30" i="1"/>
  <c r="G30" i="1"/>
  <c r="K30" i="1" s="1"/>
  <c r="F30" i="1"/>
  <c r="R29" i="1"/>
  <c r="Q29" i="1"/>
  <c r="M29" i="1"/>
  <c r="L29" i="1"/>
  <c r="P29" i="1" s="1"/>
  <c r="H29" i="1"/>
  <c r="G29" i="1"/>
  <c r="K29" i="1" s="1"/>
  <c r="F29" i="1"/>
  <c r="R27" i="1"/>
  <c r="Q27" i="1"/>
  <c r="N27" i="1"/>
  <c r="M27" i="1"/>
  <c r="L27" i="1"/>
  <c r="P27" i="1" s="1"/>
  <c r="I27" i="1"/>
  <c r="H27" i="1"/>
  <c r="G27" i="1"/>
  <c r="K27" i="1" s="1"/>
  <c r="F27" i="1"/>
  <c r="R26" i="1"/>
  <c r="Q26" i="1"/>
  <c r="N26" i="1"/>
  <c r="M26" i="1"/>
  <c r="L26" i="1"/>
  <c r="P26" i="1" s="1"/>
  <c r="I26" i="1"/>
  <c r="H26" i="1"/>
  <c r="G26" i="1"/>
  <c r="K26" i="1" s="1"/>
  <c r="F26" i="1"/>
  <c r="R25" i="1"/>
  <c r="Q25" i="1"/>
  <c r="M25" i="1"/>
  <c r="L25" i="1"/>
  <c r="P25" i="1" s="1"/>
  <c r="H25" i="1"/>
  <c r="G25" i="1"/>
  <c r="K25" i="1" s="1"/>
  <c r="F25" i="1"/>
  <c r="R24" i="1"/>
  <c r="Q24" i="1"/>
  <c r="N24" i="1"/>
  <c r="M24" i="1"/>
  <c r="L24" i="1"/>
  <c r="P24" i="1" s="1"/>
  <c r="I24" i="1"/>
  <c r="H24" i="1"/>
  <c r="G24" i="1"/>
  <c r="K24" i="1" s="1"/>
  <c r="F24" i="1"/>
  <c r="R22" i="1"/>
  <c r="Q22" i="1"/>
  <c r="N22" i="1"/>
  <c r="M22" i="1"/>
  <c r="L22" i="1"/>
  <c r="P22" i="1" s="1"/>
  <c r="I22" i="1"/>
  <c r="H22" i="1"/>
  <c r="G22" i="1"/>
  <c r="K22" i="1" s="1"/>
  <c r="F22" i="1"/>
  <c r="R23" i="1"/>
  <c r="Q23" i="1"/>
  <c r="N23" i="1"/>
  <c r="M23" i="1"/>
  <c r="L23" i="1"/>
  <c r="P23" i="1" s="1"/>
  <c r="I23" i="1"/>
  <c r="H23" i="1"/>
  <c r="G23" i="1"/>
  <c r="K23" i="1" s="1"/>
  <c r="F23" i="1"/>
  <c r="R21" i="1"/>
  <c r="Q21" i="1"/>
  <c r="N21" i="1"/>
  <c r="M21" i="1"/>
  <c r="L21" i="1"/>
  <c r="P21" i="1" s="1"/>
  <c r="I21" i="1"/>
  <c r="H21" i="1"/>
  <c r="G21" i="1"/>
  <c r="K21" i="1" s="1"/>
  <c r="F21" i="1"/>
  <c r="R20" i="1"/>
  <c r="Q20" i="1"/>
  <c r="N20" i="1"/>
  <c r="M20" i="1"/>
  <c r="L20" i="1"/>
  <c r="P20" i="1" s="1"/>
  <c r="I20" i="1"/>
  <c r="H20" i="1"/>
  <c r="G20" i="1"/>
  <c r="K20" i="1" s="1"/>
  <c r="F20" i="1"/>
  <c r="R19" i="1"/>
  <c r="Q19" i="1"/>
  <c r="N19" i="1"/>
  <c r="M19" i="1"/>
  <c r="L19" i="1"/>
  <c r="P19" i="1" s="1"/>
  <c r="I19" i="1"/>
  <c r="H19" i="1"/>
  <c r="G19" i="1"/>
  <c r="K19" i="1" s="1"/>
  <c r="F19" i="1"/>
  <c r="R18" i="1"/>
  <c r="Q18" i="1"/>
  <c r="N18" i="1"/>
  <c r="M18" i="1"/>
  <c r="L18" i="1"/>
  <c r="P18" i="1" s="1"/>
  <c r="I18" i="1"/>
  <c r="H18" i="1"/>
  <c r="G18" i="1"/>
  <c r="K18" i="1" s="1"/>
  <c r="F18" i="1"/>
  <c r="R17" i="1"/>
  <c r="Q17" i="1"/>
  <c r="N17" i="1"/>
  <c r="M17" i="1"/>
  <c r="L17" i="1"/>
  <c r="P17" i="1" s="1"/>
  <c r="I17" i="1"/>
  <c r="H17" i="1"/>
  <c r="G17" i="1"/>
  <c r="K17" i="1" s="1"/>
  <c r="F17" i="1"/>
  <c r="R16" i="1"/>
  <c r="Q16" i="1"/>
  <c r="N16" i="1"/>
  <c r="M16" i="1"/>
  <c r="L16" i="1"/>
  <c r="P16" i="1" s="1"/>
  <c r="I16" i="1"/>
  <c r="H16" i="1"/>
  <c r="G16" i="1"/>
  <c r="K16" i="1" s="1"/>
  <c r="F16" i="1"/>
  <c r="R15" i="1"/>
  <c r="Q15" i="1"/>
  <c r="M15" i="1"/>
  <c r="L15" i="1"/>
  <c r="P15" i="1" s="1"/>
  <c r="H15" i="1"/>
  <c r="G15" i="1"/>
  <c r="K15" i="1" s="1"/>
  <c r="F15" i="1"/>
  <c r="R13" i="1"/>
  <c r="Q13" i="1"/>
  <c r="M13" i="1"/>
  <c r="L13" i="1"/>
  <c r="P13" i="1" s="1"/>
  <c r="H13" i="1"/>
  <c r="G13" i="1"/>
  <c r="K13" i="1" s="1"/>
  <c r="F13" i="1"/>
  <c r="R12" i="1"/>
  <c r="Q12" i="1"/>
  <c r="M12" i="1"/>
  <c r="L12" i="1"/>
  <c r="P12" i="1" s="1"/>
  <c r="H12" i="1"/>
  <c r="G12" i="1"/>
  <c r="K12" i="1" s="1"/>
  <c r="F12" i="1"/>
  <c r="R11" i="1"/>
  <c r="Q11" i="1"/>
  <c r="M11" i="1"/>
  <c r="L11" i="1"/>
  <c r="P11" i="1" s="1"/>
  <c r="H11" i="1"/>
  <c r="G11" i="1"/>
  <c r="K11" i="1" s="1"/>
  <c r="F11" i="1"/>
  <c r="R10" i="1"/>
  <c r="Q10" i="1"/>
  <c r="M10" i="1"/>
  <c r="L10" i="1"/>
  <c r="P10" i="1" s="1"/>
  <c r="H10" i="1"/>
  <c r="G10" i="1"/>
  <c r="K10" i="1" s="1"/>
  <c r="F10" i="1"/>
  <c r="R9" i="1"/>
  <c r="Q9" i="1"/>
  <c r="M9" i="1"/>
  <c r="L9" i="1"/>
  <c r="P9" i="1" s="1"/>
  <c r="H9" i="1"/>
  <c r="G9" i="1"/>
  <c r="K9" i="1" s="1"/>
  <c r="F9" i="1"/>
  <c r="R8" i="1"/>
  <c r="Q8" i="1"/>
  <c r="M8" i="1"/>
  <c r="L8" i="1"/>
  <c r="P8" i="1" s="1"/>
  <c r="H8" i="1"/>
  <c r="G8" i="1"/>
  <c r="K8" i="1" s="1"/>
  <c r="F8" i="1"/>
  <c r="Q7" i="1"/>
  <c r="S7" i="1" s="1"/>
  <c r="Q2" i="1"/>
  <c r="M7" i="1"/>
  <c r="L7" i="1"/>
  <c r="P7" i="1" s="1"/>
  <c r="G7" i="1"/>
  <c r="K7" i="1" s="1"/>
  <c r="F7" i="1"/>
  <c r="Q5" i="1"/>
  <c r="R5" i="1"/>
  <c r="S5" i="1"/>
  <c r="R4" i="1"/>
  <c r="O5" i="1"/>
  <c r="N5" i="1"/>
  <c r="M5" i="1"/>
  <c r="L5" i="1"/>
  <c r="P5" i="1" s="1"/>
  <c r="J5" i="1"/>
  <c r="I5" i="1"/>
  <c r="H5" i="1"/>
  <c r="G5" i="1"/>
  <c r="K5" i="1" s="1"/>
  <c r="F5" i="1"/>
  <c r="Q4" i="1"/>
  <c r="N4" i="1"/>
  <c r="M4" i="1"/>
  <c r="L4" i="1"/>
  <c r="P4" i="1" s="1"/>
  <c r="I4" i="1"/>
  <c r="H4" i="1"/>
  <c r="G4" i="1"/>
  <c r="K4" i="1" s="1"/>
  <c r="F4" i="1"/>
  <c r="S2" i="1"/>
  <c r="Q3" i="1"/>
  <c r="F2" i="1"/>
  <c r="F3" i="1"/>
  <c r="R3" i="1"/>
  <c r="S3" i="1" s="1"/>
  <c r="H3" i="1"/>
  <c r="G3" i="1"/>
  <c r="K3" i="1" s="1"/>
  <c r="G2" i="1"/>
  <c r="K2" i="1" s="1"/>
  <c r="M3" i="1"/>
  <c r="L3" i="1"/>
  <c r="P3" i="1" s="1"/>
  <c r="L2" i="1"/>
  <c r="M2" i="1"/>
  <c r="S47" i="1" l="1"/>
  <c r="S46" i="1"/>
  <c r="S45" i="1"/>
  <c r="S44" i="1"/>
  <c r="S43" i="1"/>
  <c r="S42" i="1"/>
  <c r="S40" i="1"/>
  <c r="S39" i="1"/>
  <c r="S38" i="1"/>
  <c r="S36" i="1"/>
  <c r="S37" i="1"/>
  <c r="S35" i="1"/>
  <c r="S34" i="1"/>
  <c r="S33" i="1"/>
  <c r="S31" i="1"/>
  <c r="S30" i="1"/>
  <c r="S29" i="1"/>
  <c r="S27" i="1"/>
  <c r="S26" i="1"/>
  <c r="S25" i="1"/>
  <c r="S22" i="1"/>
  <c r="S24" i="1"/>
  <c r="S17" i="1"/>
  <c r="S18" i="1"/>
  <c r="S19" i="1"/>
  <c r="S20" i="1"/>
  <c r="S21" i="1"/>
  <c r="S23" i="1"/>
  <c r="S16" i="1"/>
  <c r="S15" i="1"/>
  <c r="S9" i="1"/>
  <c r="S10" i="1"/>
  <c r="S11" i="1"/>
  <c r="S12" i="1"/>
  <c r="S13" i="1"/>
  <c r="S8" i="1"/>
  <c r="S4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tc={D0C8CA78-A3BA-480B-AFEA-A889FE21219E}</author>
  </authors>
  <commentList>
    <comment ref="T15" authorId="0" shapeId="0" xr:uid="{D0C8CA78-A3BA-480B-AFEA-A889FE2121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Rename in Drupal to add VAMC?</t>
      </text>
    </comment>
  </commentList>
</comments>
</file>

<file path=xl/sharedStrings.xml><?xml version="1.0" encoding="utf-8"?>
<sst xmlns="http://schemas.openxmlformats.org/spreadsheetml/2006/main" count="255" uniqueCount="119">
  <si>
    <t>Page nickname</t>
  </si>
  <si>
    <r>
      <t xml:space="preserve">L1 - Page title
</t>
    </r>
    <r>
      <rPr>
        <b/>
        <sz val="10"/>
        <color theme="1"/>
        <rFont val="Calibri"/>
        <family val="2"/>
        <scheme val="minor"/>
      </rPr>
      <t>(sentence case)</t>
    </r>
  </si>
  <si>
    <r>
      <t xml:space="preserve">L2 - Page title
</t>
    </r>
    <r>
      <rPr>
        <b/>
        <sz val="10"/>
        <color theme="1"/>
        <rFont val="Calibri"/>
        <family val="2"/>
        <scheme val="minor"/>
      </rPr>
      <t>(sentence case)</t>
    </r>
  </si>
  <si>
    <r>
      <t xml:space="preserve">L3 - Page title
</t>
    </r>
    <r>
      <rPr>
        <b/>
        <sz val="10"/>
        <color theme="1"/>
        <rFont val="Calibri"/>
        <family val="2"/>
        <scheme val="minor"/>
      </rPr>
      <t>(sentence case)</t>
    </r>
  </si>
  <si>
    <r>
      <t xml:space="preserve">L4 - Page title
</t>
    </r>
    <r>
      <rPr>
        <b/>
        <sz val="10"/>
        <color theme="1"/>
        <rFont val="Calibri"/>
        <family val="2"/>
        <scheme val="minor"/>
      </rPr>
      <t>(sentence case)</t>
    </r>
  </si>
  <si>
    <t>H1</t>
  </si>
  <si>
    <t>Breadcrumb L1</t>
  </si>
  <si>
    <t>Breadcrumb L2</t>
  </si>
  <si>
    <t>Breadcrumb L3</t>
  </si>
  <si>
    <t>Breadcrumb L4</t>
  </si>
  <si>
    <t>Full Breadcrumb</t>
  </si>
  <si>
    <t>URL L1</t>
  </si>
  <si>
    <t>URL L2</t>
  </si>
  <si>
    <t>URL L3</t>
  </si>
  <si>
    <t>URL L4</t>
  </si>
  <si>
    <t>Title Tag L1</t>
  </si>
  <si>
    <t>Title Tag 2</t>
  </si>
  <si>
    <t>Title Tag</t>
  </si>
  <si>
    <t>Drupal Entity Type</t>
  </si>
  <si>
    <t>Drupal Menu settings</t>
  </si>
  <si>
    <t>Notes</t>
  </si>
  <si>
    <t>L1 page template</t>
  </si>
  <si>
    <t>L1 title</t>
  </si>
  <si>
    <t>L2 page template</t>
  </si>
  <si>
    <t>Region health care</t>
  </si>
  <si>
    <t>L2 title</t>
  </si>
  <si>
    <t>L3 page template</t>
  </si>
  <si>
    <t>L3 title</t>
  </si>
  <si>
    <t>L4 page template</t>
  </si>
  <si>
    <t>L4 title</t>
  </si>
  <si>
    <t>wad</t>
  </si>
  <si>
    <t>VAMC System home page</t>
  </si>
  <si>
    <t>VAMC System</t>
  </si>
  <si>
    <t>Billing and insurance</t>
  </si>
  <si>
    <t>VAMC System Billing and Insurance</t>
  </si>
  <si>
    <t>Disabled</t>
  </si>
  <si>
    <t>Make an appointment</t>
  </si>
  <si>
    <t>VAMC Detail Page</t>
  </si>
  <si>
    <t>Medical records office</t>
  </si>
  <si>
    <t>VAMC System Medical Records Office</t>
  </si>
  <si>
    <t>Operating status</t>
  </si>
  <si>
    <t>Words</t>
  </si>
  <si>
    <t>VAMC System Operating Status</t>
  </si>
  <si>
    <t>Pharmacy</t>
  </si>
  <si>
    <t>Register for care</t>
  </si>
  <si>
    <t>VAMC System Register for Care</t>
  </si>
  <si>
    <t>Health services list</t>
  </si>
  <si>
    <t>Health services</t>
  </si>
  <si>
    <t>Health Services List</t>
  </si>
  <si>
    <t>Caregiver support</t>
  </si>
  <si>
    <t>Homeless Veteran care</t>
  </si>
  <si>
    <t>LGBT Veteran care</t>
  </si>
  <si>
    <t>Mental health care</t>
  </si>
  <si>
    <t>Minority Veteran care</t>
  </si>
  <si>
    <t>Patient advocates</t>
  </si>
  <si>
    <t>Returning service members</t>
  </si>
  <si>
    <t>Suicide prevention</t>
  </si>
  <si>
    <t xml:space="preserve">Women Veteran care </t>
  </si>
  <si>
    <t>Women Veteran care</t>
  </si>
  <si>
    <t>Location list</t>
  </si>
  <si>
    <t>Locations</t>
  </si>
  <si>
    <t>VAMC System Locations List</t>
  </si>
  <si>
    <t>Facility 1</t>
  </si>
  <si>
    <t>VAMC Facility</t>
  </si>
  <si>
    <t>Facility 2</t>
  </si>
  <si>
    <t>Something about mobile clinics</t>
  </si>
  <si>
    <t>Events list</t>
  </si>
  <si>
    <t>Events</t>
  </si>
  <si>
    <t>Events List</t>
  </si>
  <si>
    <t>News releases</t>
  </si>
  <si>
    <t>News Releases List</t>
  </si>
  <si>
    <t>Story list</t>
  </si>
  <si>
    <t>Stories</t>
  </si>
  <si>
    <t>Stories List</t>
  </si>
  <si>
    <t>About us</t>
  </si>
  <si>
    <t>Mission and vision</t>
  </si>
  <si>
    <t>History</t>
  </si>
  <si>
    <t>Performance</t>
  </si>
  <si>
    <t>Leadership</t>
  </si>
  <si>
    <t>Leadership List</t>
  </si>
  <si>
    <t>Policies</t>
  </si>
  <si>
    <t>VAMC System Policies Page</t>
  </si>
  <si>
    <t>Programs</t>
  </si>
  <si>
    <t>Disabled by default, may be enabled later</t>
  </si>
  <si>
    <t>Research</t>
  </si>
  <si>
    <t>VA police</t>
  </si>
  <si>
    <t>VA Police | Region Health Care | Veterans Affairs</t>
  </si>
  <si>
    <t>VAMC System VA Police page</t>
  </si>
  <si>
    <t>Work with us</t>
  </si>
  <si>
    <t>Jobs and careers</t>
  </si>
  <si>
    <t>Internships and fellowships</t>
  </si>
  <si>
    <t>Volunteer or donate</t>
  </si>
  <si>
    <t xml:space="preserve">Doing business with us </t>
  </si>
  <si>
    <t>Contact us</t>
  </si>
  <si>
    <t>Drupal Menu</t>
  </si>
  <si>
    <t>Menu</t>
  </si>
  <si>
    <t>Section</t>
  </si>
  <si>
    <t>Taxonomy Term</t>
  </si>
  <si>
    <t>System health services</t>
  </si>
  <si>
    <t>VAMC System Health Service</t>
  </si>
  <si>
    <t>* Appear on Health Services page
* Must be created before Facility Health Services</t>
  </si>
  <si>
    <t>Facility health services</t>
  </si>
  <si>
    <t>VAMC Facility Health Service</t>
  </si>
  <si>
    <t>* Appear on Facility pages
* Are sent to Facility API</t>
  </si>
  <si>
    <t>Non-clinical services</t>
  </si>
  <si>
    <t>VAMC Facility Non-clinical Service</t>
  </si>
  <si>
    <t>Banners</t>
  </si>
  <si>
    <t>VAMC System Banner Alert with Situation Updates</t>
  </si>
  <si>
    <t>Staff profile</t>
  </si>
  <si>
    <t>Story</t>
  </si>
  <si>
    <t>Event</t>
  </si>
  <si>
    <t>News Release</t>
  </si>
  <si>
    <t>Centralized Content</t>
  </si>
  <si>
    <t>URL Alias</t>
  </si>
  <si>
    <t>SERVICES AND LOCATIONS</t>
  </si>
  <si>
    <t>ABOUT VA REGION</t>
  </si>
  <si>
    <t xml:space="preserve">NEWS AND EVENTS </t>
  </si>
  <si>
    <t>Menu item</t>
  </si>
  <si>
    <t>&lt;nolink&gt;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</si>
</sst>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1" fillId="0" borderId="0" xfId="0" applyFont="1" applyAlignment="1">
      <alignment wrapText="1"/>
    </xf>
    <xf numFmtId="0" fontId="1" fillId="4" borderId="0" xfId="0" applyFont="1" applyFill="1"/>
    <xf numFmtId="0" fontId="1" fillId="3" borderId="0" xfId="0" applyFont="1" applyFill="1"/>
    <xf numFmtId="0" fontId="1" fillId="4" borderId="1" xfId="0" applyFont="1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5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ckett, David M. (Agile Six Applications, Inc)" id="{00305868-77C0-47BD-B3F2-37BA716617D2}" userId="S::David.Pickett@va.gov::afa1763f-9930-4211-b2f2-45a954727b3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5" dT="2024-08-26T18:40:42.85" personId="{00305868-77C0-47BD-B3F2-37BA716617D2}" id="{D0C8CA78-A3BA-480B-AFEA-A889FE21219E}">
    <text>Rename in Drupal to add VAMC?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4C66-3B8C-4A3B-95B9-8C639C0D660F}">
  <dimension ref="A1:V59"/>
  <sheetViews>
    <sheetView tabSelected="1" topLeftCell="A23" zoomScaleNormal="100" workbookViewId="0">
      <pane xSplit="1" topLeftCell="K1" activePane="topRight" state="frozen"/>
      <selection pane="topRight" activeCell="T32" sqref="T32:U32"/>
    </sheetView>
  </sheetViews>
  <sheetFormatPr defaultRowHeight="15" outlineLevelCol="1" x14ac:dyDescent="0.25"/>
  <cols>
    <col min="1" max="1" width="27.42578125" style="12" customWidth="1"/>
    <col min="2" max="2" width="26" hidden="1" customWidth="1" outlineLevel="1"/>
    <col min="3" max="4" width="27.28515625" hidden="1" customWidth="1" outlineLevel="1"/>
    <col min="5" max="5" width="27.28515625" style="12" hidden="1" customWidth="1" outlineLevel="1"/>
    <col min="6" max="6" width="23.7109375" style="12" customWidth="1" collapsed="1"/>
    <col min="7" max="7" width="21.7109375" hidden="1" customWidth="1" outlineLevel="1"/>
    <col min="8" max="10" width="23" hidden="1" customWidth="1" outlineLevel="1"/>
    <col min="11" max="11" width="58.140625" style="12" customWidth="1" collapsed="1"/>
    <col min="12" max="12" width="21.140625" hidden="1" customWidth="1" outlineLevel="1"/>
    <col min="13" max="13" width="21.85546875" hidden="1" customWidth="1" outlineLevel="1"/>
    <col min="14" max="15" width="18.85546875" hidden="1" customWidth="1" outlineLevel="1"/>
    <col min="16" max="16" width="65.7109375" style="12" customWidth="1" collapsed="1"/>
    <col min="17" max="17" width="21" hidden="1" customWidth="1" outlineLevel="1"/>
    <col min="18" max="18" width="18.42578125" hidden="1" customWidth="1" outlineLevel="1"/>
    <col min="19" max="19" width="65.85546875" customWidth="1" collapsed="1"/>
    <col min="20" max="20" width="45.140625" customWidth="1"/>
    <col min="21" max="21" width="39.85546875" customWidth="1"/>
    <col min="22" max="22" width="36.140625" style="18" customWidth="1"/>
  </cols>
  <sheetData>
    <row r="1" spans="1:22" s="3" customFormat="1" ht="33" x14ac:dyDescent="0.3">
      <c r="A1" s="13" t="s">
        <v>0</v>
      </c>
      <c r="B1" s="5" t="s">
        <v>1</v>
      </c>
      <c r="C1" s="5" t="s">
        <v>2</v>
      </c>
      <c r="D1" s="5" t="s">
        <v>3</v>
      </c>
      <c r="E1" s="15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113</v>
      </c>
      <c r="Q1" s="7" t="s">
        <v>15</v>
      </c>
      <c r="R1" s="7" t="s">
        <v>16</v>
      </c>
      <c r="S1" s="6" t="s">
        <v>17</v>
      </c>
      <c r="T1" s="16" t="s">
        <v>18</v>
      </c>
      <c r="U1" s="16" t="s">
        <v>19</v>
      </c>
      <c r="V1" s="5" t="s">
        <v>20</v>
      </c>
    </row>
    <row r="2" spans="1:22" hidden="1" x14ac:dyDescent="0.25">
      <c r="A2" s="12" t="s">
        <v>21</v>
      </c>
      <c r="B2" t="s">
        <v>22</v>
      </c>
      <c r="C2" s="2"/>
      <c r="D2" s="2"/>
      <c r="E2" s="14"/>
      <c r="F2" s="9" t="str">
        <f>B2</f>
        <v>L1 title</v>
      </c>
      <c r="G2" s="2" t="str">
        <f>_xlfn.CONCAT(" &gt; ",  B2)</f>
        <v xml:space="preserve"> &gt; L1 title</v>
      </c>
      <c r="H2" s="2"/>
      <c r="I2" s="2"/>
      <c r="J2" s="2"/>
      <c r="K2" s="10" t="str">
        <f>_xlfn.CONCAT("VA.gov home",G2,H2)</f>
        <v>VA.gov home &gt; L1 title</v>
      </c>
      <c r="L2" s="2" t="str">
        <f>_xlfn.CONCAT(LOWER(SUBSTITUTE(B2," ","-")),"/")</f>
        <v>l1-title/</v>
      </c>
      <c r="M2" s="2" t="str">
        <f>LOWER(SUBSTITUTE(C2," ","-"))</f>
        <v/>
      </c>
      <c r="N2" s="2"/>
      <c r="O2" s="2"/>
      <c r="P2" s="10" t="str">
        <f t="shared" ref="P2" si="0">_xlfn.CONCAT("va.gov/",L2,M2)</f>
        <v>va.gov/l1-title/</v>
      </c>
      <c r="Q2" s="2" t="str">
        <f>_xlfn.CONCAT(" ", PROPER(B2)," |")</f>
        <v xml:space="preserve"> L1 Title |</v>
      </c>
      <c r="R2" s="2"/>
      <c r="S2" s="4" t="str">
        <f t="shared" ref="S2:S5" si="1">_xlfn.CONCAT(R2,Q2," Veterans Affairs")</f>
        <v xml:space="preserve"> L1 Title | Veterans Affairs</v>
      </c>
    </row>
    <row r="3" spans="1:22" hidden="1" x14ac:dyDescent="0.25">
      <c r="A3" s="12" t="s">
        <v>23</v>
      </c>
      <c r="B3" t="s">
        <v>24</v>
      </c>
      <c r="C3" t="s">
        <v>25</v>
      </c>
      <c r="D3" s="2"/>
      <c r="E3" s="14"/>
      <c r="F3" s="10" t="str">
        <f>C3</f>
        <v>L2 title</v>
      </c>
      <c r="G3" s="2" t="str">
        <f>_xlfn.CONCAT(" &gt; ",  B3)</f>
        <v xml:space="preserve"> &gt; Region health care</v>
      </c>
      <c r="H3" s="2" t="str">
        <f>_xlfn.CONCAT(" &gt; ",  C3)</f>
        <v xml:space="preserve"> &gt; L2 title</v>
      </c>
      <c r="I3" s="2"/>
      <c r="J3" s="2"/>
      <c r="K3" s="10" t="str">
        <f>_xlfn.CONCAT("VA.gov home",G3,H3)</f>
        <v>VA.gov home &gt; Region health care &gt; L2 title</v>
      </c>
      <c r="L3" s="2" t="str">
        <f>_xlfn.CONCAT(LOWER(SUBSTITUTE(B3," ","-")),"/")</f>
        <v>region-health-care/</v>
      </c>
      <c r="M3" s="2" t="str">
        <f>_xlfn.CONCAT(LOWER(SUBSTITUTE(C3," ","-")),"/")</f>
        <v>l2-title/</v>
      </c>
      <c r="N3" s="2"/>
      <c r="O3" s="2"/>
      <c r="P3" s="10" t="str">
        <f>_xlfn.CONCAT("va.gov/",L3,M3)</f>
        <v>va.gov/region-health-care/l2-title/</v>
      </c>
      <c r="Q3" s="2" t="str">
        <f>_xlfn.CONCAT(" ", PROPER(B3)," |")</f>
        <v xml:space="preserve"> Region Health Care |</v>
      </c>
      <c r="R3" s="2" t="str">
        <f>_xlfn.CONCAT(PROPER(C3)," |")</f>
        <v>L2 Title |</v>
      </c>
      <c r="S3" s="4" t="str">
        <f t="shared" si="1"/>
        <v>L2 Title | Region Health Care | Veterans Affairs</v>
      </c>
    </row>
    <row r="4" spans="1:22" hidden="1" x14ac:dyDescent="0.25">
      <c r="A4" s="12" t="s">
        <v>26</v>
      </c>
      <c r="B4" t="s">
        <v>24</v>
      </c>
      <c r="C4" t="s">
        <v>25</v>
      </c>
      <c r="D4" t="s">
        <v>27</v>
      </c>
      <c r="E4" s="14"/>
      <c r="F4" s="10" t="str">
        <f>D4</f>
        <v>L3 title</v>
      </c>
      <c r="G4" s="2" t="str">
        <f>_xlfn.CONCAT(" &gt; ",  B4)</f>
        <v xml:space="preserve"> &gt; Region health care</v>
      </c>
      <c r="H4" s="2" t="str">
        <f>_xlfn.CONCAT(" &gt; ",  C4)</f>
        <v xml:space="preserve"> &gt; L2 title</v>
      </c>
      <c r="I4" s="2" t="str">
        <f>_xlfn.CONCAT(" &gt; ",  D4)</f>
        <v xml:space="preserve"> &gt; L3 title</v>
      </c>
      <c r="J4" s="2"/>
      <c r="K4" s="10" t="str">
        <f>_xlfn.CONCAT("VA.gov home",G4,H4,I4)</f>
        <v>VA.gov home &gt; Region health care &gt; L2 title &gt; L3 title</v>
      </c>
      <c r="L4" s="2" t="str">
        <f>_xlfn.CONCAT(LOWER(SUBSTITUTE(B4," ","-")),"/")</f>
        <v>region-health-care/</v>
      </c>
      <c r="M4" s="2" t="str">
        <f>_xlfn.CONCAT(LOWER(SUBSTITUTE(C4," ","-")),"/")</f>
        <v>l2-title/</v>
      </c>
      <c r="N4" s="2" t="str">
        <f>_xlfn.CONCAT(LOWER(SUBSTITUTE(D4," ","-")),"/")</f>
        <v>l3-title/</v>
      </c>
      <c r="O4" s="2"/>
      <c r="P4" s="10" t="str">
        <f>_xlfn.CONCAT("va.gov/",L4,M4,N4)</f>
        <v>va.gov/region-health-care/l2-title/l3-title/</v>
      </c>
      <c r="Q4" s="2" t="str">
        <f>_xlfn.CONCAT(" ", PROPER(B4)," |")</f>
        <v xml:space="preserve"> Region Health Care |</v>
      </c>
      <c r="R4" s="2" t="str">
        <f>_xlfn.CONCAT(PROPER(D4)," |")</f>
        <v>L3 Title |</v>
      </c>
      <c r="S4" s="4" t="str">
        <f t="shared" si="1"/>
        <v>L3 Title | Region Health Care | Veterans Affairs</v>
      </c>
    </row>
    <row r="5" spans="1:22" hidden="1" x14ac:dyDescent="0.25">
      <c r="A5" s="12" t="s">
        <v>28</v>
      </c>
      <c r="B5" t="s">
        <v>24</v>
      </c>
      <c r="C5" t="s">
        <v>25</v>
      </c>
      <c r="D5" t="s">
        <v>27</v>
      </c>
      <c r="E5" s="12" t="s">
        <v>29</v>
      </c>
      <c r="F5" s="10" t="str">
        <f>E5</f>
        <v>L4 title</v>
      </c>
      <c r="G5" s="2" t="str">
        <f>_xlfn.CONCAT(" &gt; ",  B5)</f>
        <v xml:space="preserve"> &gt; Region health care</v>
      </c>
      <c r="H5" s="2" t="str">
        <f>_xlfn.CONCAT(" &gt; ",  C5)</f>
        <v xml:space="preserve"> &gt; L2 title</v>
      </c>
      <c r="I5" s="2" t="str">
        <f>_xlfn.CONCAT(" &gt; ",  D5)</f>
        <v xml:space="preserve"> &gt; L3 title</v>
      </c>
      <c r="J5" s="2" t="str">
        <f>_xlfn.CONCAT(" &gt; ",  E5)</f>
        <v xml:space="preserve"> &gt; L4 title</v>
      </c>
      <c r="K5" s="10" t="str">
        <f>_xlfn.CONCAT("VA.gov home",G5,H5,I5,J5)</f>
        <v>VA.gov home &gt; Region health care &gt; L2 title &gt; L3 title &gt; L4 title</v>
      </c>
      <c r="L5" s="2" t="str">
        <f>_xlfn.CONCAT(LOWER(SUBSTITUTE(B5," ","-")),"/")</f>
        <v>region-health-care/</v>
      </c>
      <c r="M5" s="2" t="str">
        <f>_xlfn.CONCAT(LOWER(SUBSTITUTE(C5," ","-")),"/")</f>
        <v>l2-title/</v>
      </c>
      <c r="N5" s="2" t="str">
        <f>_xlfn.CONCAT(LOWER(SUBSTITUTE(D5," ","-")),"/")</f>
        <v>l3-title/</v>
      </c>
      <c r="O5" s="2" t="str">
        <f>_xlfn.CONCAT(LOWER(SUBSTITUTE(E5," ","-")),"/")</f>
        <v>l4-title/</v>
      </c>
      <c r="P5" s="10" t="str">
        <f>_xlfn.CONCAT("va.gov/",L5,M5,N5,O5)</f>
        <v>va.gov/region-health-care/l2-title/l3-title/l4-title/</v>
      </c>
      <c r="Q5" s="2" t="str">
        <f>_xlfn.CONCAT(" ", PROPER(B5)," |")</f>
        <v xml:space="preserve"> Region Health Care |</v>
      </c>
      <c r="R5" s="2" t="str">
        <f>_xlfn.CONCAT(PROPER(E5)," |")</f>
        <v>L4 Title |</v>
      </c>
      <c r="S5" s="4" t="str">
        <f t="shared" si="1"/>
        <v>L4 Title | Region Health Care | Veterans Affairs</v>
      </c>
    </row>
    <row r="6" spans="1:22" s="1" customFormat="1" hidden="1" x14ac:dyDescent="0.25">
      <c r="A6" s="11"/>
      <c r="E6" s="11"/>
      <c r="F6" s="11"/>
      <c r="K6" s="11" t="s">
        <v>30</v>
      </c>
      <c r="P6" s="11"/>
      <c r="V6" s="19"/>
    </row>
    <row r="7" spans="1:22" x14ac:dyDescent="0.25">
      <c r="A7" s="12" t="s">
        <v>31</v>
      </c>
      <c r="B7" t="s">
        <v>24</v>
      </c>
      <c r="C7" s="2"/>
      <c r="D7" s="2"/>
      <c r="E7" s="14"/>
      <c r="F7" s="9" t="str">
        <f>B7</f>
        <v>Region health care</v>
      </c>
      <c r="G7" s="2" t="str">
        <f>_xlfn.CONCAT(" &gt; ",  B7)</f>
        <v xml:space="preserve"> &gt; Region health care</v>
      </c>
      <c r="H7" s="2"/>
      <c r="I7" s="2"/>
      <c r="J7" s="2"/>
      <c r="K7" s="10" t="str">
        <f>_xlfn.CONCAT("VA.gov home",G7,H7)</f>
        <v>VA.gov home &gt; Region health care</v>
      </c>
      <c r="L7" s="2" t="str">
        <f>_xlfn.CONCAT(LOWER(SUBSTITUTE(B7," ","-")),"/")</f>
        <v>region-health-care/</v>
      </c>
      <c r="M7" s="2" t="str">
        <f>LOWER(SUBSTITUTE(C7," ","-"))</f>
        <v/>
      </c>
      <c r="N7" s="2"/>
      <c r="O7" s="2"/>
      <c r="P7" s="10" t="str">
        <f>_xlfn.CONCAT("/",L7,M7)</f>
        <v>/region-health-care/</v>
      </c>
      <c r="Q7" s="2" t="str">
        <f>_xlfn.CONCAT(" ", PROPER(B7)," |")</f>
        <v xml:space="preserve"> Region Health Care |</v>
      </c>
      <c r="R7" s="2"/>
      <c r="S7" s="4" t="str">
        <f t="shared" ref="S7:S8" si="2">_xlfn.CONCAT(R7,Q7," Veterans Affairs")</f>
        <v xml:space="preserve"> Region Health Care | Veterans Affairs</v>
      </c>
      <c r="T7" t="s">
        <v>32</v>
      </c>
    </row>
    <row r="8" spans="1:22" x14ac:dyDescent="0.25">
      <c r="A8" s="12" t="s">
        <v>33</v>
      </c>
      <c r="B8" t="s">
        <v>24</v>
      </c>
      <c r="C8" t="s">
        <v>33</v>
      </c>
      <c r="D8" s="2"/>
      <c r="E8" s="14"/>
      <c r="F8" s="10" t="str">
        <f>C8</f>
        <v>Billing and insurance</v>
      </c>
      <c r="G8" s="2" t="str">
        <f>_xlfn.CONCAT(" &gt; ",  B8)</f>
        <v xml:space="preserve"> &gt; Region health care</v>
      </c>
      <c r="H8" s="2" t="str">
        <f>_xlfn.CONCAT(" &gt; ",  C8)</f>
        <v xml:space="preserve"> &gt; Billing and insurance</v>
      </c>
      <c r="I8" s="2"/>
      <c r="J8" s="2"/>
      <c r="K8" s="10" t="str">
        <f>_xlfn.CONCAT("VA.gov home",G8,H8)</f>
        <v>VA.gov home &gt; Region health care &gt; Billing and insurance</v>
      </c>
      <c r="L8" s="2" t="str">
        <f>_xlfn.CONCAT(LOWER(SUBSTITUTE(B8," ","-")),"/")</f>
        <v>region-health-care/</v>
      </c>
      <c r="M8" s="2" t="str">
        <f>_xlfn.CONCAT(LOWER(SUBSTITUTE(C8," ","-")),"/")</f>
        <v>billing-and-insurance/</v>
      </c>
      <c r="N8" s="2"/>
      <c r="O8" s="2"/>
      <c r="P8" s="10" t="str">
        <f t="shared" ref="P8:P15" si="3">_xlfn.CONCAT("/",L8,M8)</f>
        <v>/region-health-care/billing-and-insurance/</v>
      </c>
      <c r="Q8" s="2" t="str">
        <f>_xlfn.CONCAT(" ", PROPER(B8)," |")</f>
        <v xml:space="preserve"> Region Health Care |</v>
      </c>
      <c r="R8" s="2" t="str">
        <f>_xlfn.CONCAT(PROPER(C8)," |")</f>
        <v>Billing And Insurance |</v>
      </c>
      <c r="S8" s="4" t="str">
        <f t="shared" si="2"/>
        <v>Billing And Insurance | Region Health Care | Veterans Affairs</v>
      </c>
      <c r="T8" t="s">
        <v>34</v>
      </c>
      <c r="U8" t="s">
        <v>35</v>
      </c>
    </row>
    <row r="9" spans="1:22" x14ac:dyDescent="0.25">
      <c r="A9" s="12" t="s">
        <v>36</v>
      </c>
      <c r="B9" t="s">
        <v>24</v>
      </c>
      <c r="C9" t="s">
        <v>36</v>
      </c>
      <c r="D9" s="2"/>
      <c r="E9" s="14"/>
      <c r="F9" s="10" t="str">
        <f t="shared" ref="F9:F13" si="4">C9</f>
        <v>Make an appointment</v>
      </c>
      <c r="G9" s="2" t="str">
        <f t="shared" ref="G9:G13" si="5">_xlfn.CONCAT(" &gt; ",  B9)</f>
        <v xml:space="preserve"> &gt; Region health care</v>
      </c>
      <c r="H9" s="2" t="str">
        <f t="shared" ref="H9:H13" si="6">_xlfn.CONCAT(" &gt; ",  C9)</f>
        <v xml:space="preserve"> &gt; Make an appointment</v>
      </c>
      <c r="I9" s="2"/>
      <c r="J9" s="2"/>
      <c r="K9" s="10" t="str">
        <f t="shared" ref="K9:K13" si="7">_xlfn.CONCAT("VA.gov home",G9,H9)</f>
        <v>VA.gov home &gt; Region health care &gt; Make an appointment</v>
      </c>
      <c r="L9" s="2" t="str">
        <f t="shared" ref="L9:L13" si="8">_xlfn.CONCAT(LOWER(SUBSTITUTE(B9," ","-")),"/")</f>
        <v>region-health-care/</v>
      </c>
      <c r="M9" s="2" t="str">
        <f t="shared" ref="M9:M13" si="9">_xlfn.CONCAT(LOWER(SUBSTITUTE(C9," ","-")),"/")</f>
        <v>make-an-appointment/</v>
      </c>
      <c r="N9" s="2"/>
      <c r="O9" s="2"/>
      <c r="P9" s="10" t="str">
        <f t="shared" si="3"/>
        <v>/region-health-care/make-an-appointment/</v>
      </c>
      <c r="Q9" s="2" t="str">
        <f t="shared" ref="Q9:Q13" si="10">_xlfn.CONCAT(" ", PROPER(B9)," |")</f>
        <v xml:space="preserve"> Region Health Care |</v>
      </c>
      <c r="R9" s="2" t="str">
        <f t="shared" ref="R9:R13" si="11">_xlfn.CONCAT(PROPER(C9)," |")</f>
        <v>Make An Appointment |</v>
      </c>
      <c r="S9" s="4" t="str">
        <f t="shared" ref="S9:S13" si="12">_xlfn.CONCAT(R9,Q9," Veterans Affairs")</f>
        <v>Make An Appointment | Region Health Care | Veterans Affairs</v>
      </c>
      <c r="T9" t="s">
        <v>37</v>
      </c>
      <c r="U9" t="s">
        <v>35</v>
      </c>
    </row>
    <row r="10" spans="1:22" x14ac:dyDescent="0.25">
      <c r="A10" s="12" t="s">
        <v>38</v>
      </c>
      <c r="B10" t="s">
        <v>24</v>
      </c>
      <c r="C10" t="s">
        <v>38</v>
      </c>
      <c r="D10" s="2"/>
      <c r="E10" s="14"/>
      <c r="F10" s="10" t="str">
        <f t="shared" si="4"/>
        <v>Medical records office</v>
      </c>
      <c r="G10" s="2" t="str">
        <f t="shared" si="5"/>
        <v xml:space="preserve"> &gt; Region health care</v>
      </c>
      <c r="H10" s="2" t="str">
        <f t="shared" si="6"/>
        <v xml:space="preserve"> &gt; Medical records office</v>
      </c>
      <c r="I10" s="2"/>
      <c r="J10" s="2"/>
      <c r="K10" s="10" t="str">
        <f t="shared" si="7"/>
        <v>VA.gov home &gt; Region health care &gt; Medical records office</v>
      </c>
      <c r="L10" s="2" t="str">
        <f t="shared" si="8"/>
        <v>region-health-care/</v>
      </c>
      <c r="M10" s="2" t="str">
        <f t="shared" si="9"/>
        <v>medical-records-office/</v>
      </c>
      <c r="N10" s="2"/>
      <c r="O10" s="2"/>
      <c r="P10" s="10" t="str">
        <f t="shared" si="3"/>
        <v>/region-health-care/medical-records-office/</v>
      </c>
      <c r="Q10" s="2" t="str">
        <f t="shared" si="10"/>
        <v xml:space="preserve"> Region Health Care |</v>
      </c>
      <c r="R10" s="2" t="str">
        <f t="shared" si="11"/>
        <v>Medical Records Office |</v>
      </c>
      <c r="S10" s="4" t="str">
        <f t="shared" si="12"/>
        <v>Medical Records Office | Region Health Care | Veterans Affairs</v>
      </c>
      <c r="T10" t="s">
        <v>39</v>
      </c>
      <c r="U10" t="s">
        <v>35</v>
      </c>
    </row>
    <row r="11" spans="1:22" x14ac:dyDescent="0.25">
      <c r="A11" s="12" t="s">
        <v>40</v>
      </c>
      <c r="B11" t="s">
        <v>24</v>
      </c>
      <c r="C11" t="s">
        <v>41</v>
      </c>
      <c r="D11" s="2"/>
      <c r="E11" s="14"/>
      <c r="F11" s="10" t="str">
        <f t="shared" si="4"/>
        <v>Words</v>
      </c>
      <c r="G11" s="2" t="str">
        <f t="shared" si="5"/>
        <v xml:space="preserve"> &gt; Region health care</v>
      </c>
      <c r="H11" s="2" t="str">
        <f t="shared" si="6"/>
        <v xml:space="preserve"> &gt; Words</v>
      </c>
      <c r="I11" s="2"/>
      <c r="J11" s="2"/>
      <c r="K11" s="10" t="str">
        <f t="shared" si="7"/>
        <v>VA.gov home &gt; Region health care &gt; Words</v>
      </c>
      <c r="L11" s="2" t="str">
        <f t="shared" si="8"/>
        <v>region-health-care/</v>
      </c>
      <c r="M11" s="2" t="str">
        <f t="shared" si="9"/>
        <v>words/</v>
      </c>
      <c r="N11" s="2"/>
      <c r="O11" s="2"/>
      <c r="P11" s="10" t="str">
        <f t="shared" si="3"/>
        <v>/region-health-care/words/</v>
      </c>
      <c r="Q11" s="2" t="str">
        <f t="shared" si="10"/>
        <v xml:space="preserve"> Region Health Care |</v>
      </c>
      <c r="R11" s="2" t="str">
        <f t="shared" si="11"/>
        <v>Words |</v>
      </c>
      <c r="S11" s="4" t="str">
        <f t="shared" si="12"/>
        <v>Words | Region Health Care | Veterans Affairs</v>
      </c>
      <c r="T11" t="s">
        <v>42</v>
      </c>
      <c r="U11" t="s">
        <v>35</v>
      </c>
    </row>
    <row r="12" spans="1:22" x14ac:dyDescent="0.25">
      <c r="A12" s="12" t="s">
        <v>43</v>
      </c>
      <c r="B12" t="s">
        <v>24</v>
      </c>
      <c r="C12" t="s">
        <v>43</v>
      </c>
      <c r="D12" s="2"/>
      <c r="E12" s="14"/>
      <c r="F12" s="10" t="str">
        <f t="shared" si="4"/>
        <v>Pharmacy</v>
      </c>
      <c r="G12" s="2" t="str">
        <f t="shared" si="5"/>
        <v xml:space="preserve"> &gt; Region health care</v>
      </c>
      <c r="H12" s="2" t="str">
        <f t="shared" si="6"/>
        <v xml:space="preserve"> &gt; Pharmacy</v>
      </c>
      <c r="I12" s="2"/>
      <c r="J12" s="2"/>
      <c r="K12" s="10" t="str">
        <f t="shared" si="7"/>
        <v>VA.gov home &gt; Region health care &gt; Pharmacy</v>
      </c>
      <c r="L12" s="2" t="str">
        <f t="shared" si="8"/>
        <v>region-health-care/</v>
      </c>
      <c r="M12" s="2" t="str">
        <f t="shared" si="9"/>
        <v>pharmacy/</v>
      </c>
      <c r="N12" s="2"/>
      <c r="O12" s="2"/>
      <c r="P12" s="10" t="str">
        <f t="shared" si="3"/>
        <v>/region-health-care/pharmacy/</v>
      </c>
      <c r="Q12" s="2" t="str">
        <f t="shared" si="10"/>
        <v xml:space="preserve"> Region Health Care |</v>
      </c>
      <c r="R12" s="2" t="str">
        <f t="shared" si="11"/>
        <v>Pharmacy |</v>
      </c>
      <c r="S12" s="4" t="str">
        <f t="shared" si="12"/>
        <v>Pharmacy | Region Health Care | Veterans Affairs</v>
      </c>
      <c r="T12" t="s">
        <v>37</v>
      </c>
      <c r="U12" t="s">
        <v>35</v>
      </c>
    </row>
    <row r="13" spans="1:22" x14ac:dyDescent="0.25">
      <c r="A13" s="12" t="s">
        <v>44</v>
      </c>
      <c r="B13" t="s">
        <v>24</v>
      </c>
      <c r="C13" t="s">
        <v>44</v>
      </c>
      <c r="D13" s="2"/>
      <c r="E13" s="14"/>
      <c r="F13" s="10" t="str">
        <f t="shared" si="4"/>
        <v>Register for care</v>
      </c>
      <c r="G13" s="2" t="str">
        <f t="shared" si="5"/>
        <v xml:space="preserve"> &gt; Region health care</v>
      </c>
      <c r="H13" s="2" t="str">
        <f t="shared" si="6"/>
        <v xml:space="preserve"> &gt; Register for care</v>
      </c>
      <c r="I13" s="2"/>
      <c r="J13" s="2"/>
      <c r="K13" s="10" t="str">
        <f t="shared" si="7"/>
        <v>VA.gov home &gt; Region health care &gt; Register for care</v>
      </c>
      <c r="L13" s="2" t="str">
        <f t="shared" si="8"/>
        <v>region-health-care/</v>
      </c>
      <c r="M13" s="2" t="str">
        <f t="shared" si="9"/>
        <v>register-for-care/</v>
      </c>
      <c r="N13" s="2"/>
      <c r="O13" s="2"/>
      <c r="P13" s="10" t="str">
        <f t="shared" si="3"/>
        <v>/region-health-care/register-for-care/</v>
      </c>
      <c r="Q13" s="2" t="str">
        <f t="shared" si="10"/>
        <v xml:space="preserve"> Region Health Care |</v>
      </c>
      <c r="R13" s="2" t="str">
        <f t="shared" si="11"/>
        <v>Register For Care |</v>
      </c>
      <c r="S13" s="4" t="str">
        <f t="shared" si="12"/>
        <v>Register For Care | Region Health Care | Veterans Affairs</v>
      </c>
      <c r="T13" t="s">
        <v>45</v>
      </c>
      <c r="U13" t="s">
        <v>35</v>
      </c>
    </row>
    <row r="14" spans="1:22" x14ac:dyDescent="0.25">
      <c r="A14" s="12" t="s">
        <v>114</v>
      </c>
      <c r="D14" s="2"/>
      <c r="E14" s="14"/>
      <c r="F14" s="20"/>
      <c r="G14" s="21"/>
      <c r="H14" s="21"/>
      <c r="I14" s="21"/>
      <c r="J14" s="21"/>
      <c r="K14" s="20"/>
      <c r="L14" s="21"/>
      <c r="M14" s="21"/>
      <c r="N14" s="21"/>
      <c r="O14" s="21"/>
      <c r="P14" s="20"/>
      <c r="Q14" s="21"/>
      <c r="R14" s="21"/>
      <c r="S14" s="21"/>
      <c r="T14" t="s">
        <v>117</v>
      </c>
      <c r="U14" t="s">
        <v>118</v>
      </c>
    </row>
    <row r="15" spans="1:22" x14ac:dyDescent="0.25">
      <c r="A15" s="12" t="s">
        <v>46</v>
      </c>
      <c r="B15" t="s">
        <v>24</v>
      </c>
      <c r="C15" t="s">
        <v>47</v>
      </c>
      <c r="D15" s="2"/>
      <c r="E15" s="14"/>
      <c r="F15" s="10" t="str">
        <f t="shared" ref="F15" si="13">C15</f>
        <v>Health services</v>
      </c>
      <c r="G15" s="2" t="str">
        <f t="shared" ref="G15" si="14">_xlfn.CONCAT(" &gt; ",  B15)</f>
        <v xml:space="preserve"> &gt; Region health care</v>
      </c>
      <c r="H15" s="2" t="str">
        <f t="shared" ref="H15" si="15">_xlfn.CONCAT(" &gt; ",  C15)</f>
        <v xml:space="preserve"> &gt; Health services</v>
      </c>
      <c r="I15" s="2"/>
      <c r="J15" s="2"/>
      <c r="K15" s="10" t="str">
        <f t="shared" ref="K15" si="16">_xlfn.CONCAT("VA.gov home",G15,H15)</f>
        <v>VA.gov home &gt; Region health care &gt; Health services</v>
      </c>
      <c r="L15" s="2" t="str">
        <f t="shared" ref="L15" si="17">_xlfn.CONCAT(LOWER(SUBSTITUTE(B15," ","-")),"/")</f>
        <v>region-health-care/</v>
      </c>
      <c r="M15" s="2" t="str">
        <f t="shared" ref="M15" si="18">_xlfn.CONCAT(LOWER(SUBSTITUTE(C15," ","-")),"/")</f>
        <v>health-services/</v>
      </c>
      <c r="N15" s="2"/>
      <c r="O15" s="2"/>
      <c r="P15" s="10" t="str">
        <f t="shared" si="3"/>
        <v>/region-health-care/health-services/</v>
      </c>
      <c r="Q15" s="2" t="str">
        <f t="shared" ref="Q15" si="19">_xlfn.CONCAT(" ", PROPER(B15)," |")</f>
        <v xml:space="preserve"> Region Health Care |</v>
      </c>
      <c r="R15" s="2" t="str">
        <f t="shared" ref="R15" si="20">_xlfn.CONCAT(PROPER(C15)," |")</f>
        <v>Health Services |</v>
      </c>
      <c r="S15" s="4" t="str">
        <f t="shared" ref="S15:S16" si="21">_xlfn.CONCAT(R15,Q15," Veterans Affairs")</f>
        <v>Health Services | Region Health Care | Veterans Affairs</v>
      </c>
      <c r="T15" s="17" t="s">
        <v>48</v>
      </c>
    </row>
    <row r="16" spans="1:22" x14ac:dyDescent="0.25">
      <c r="A16" s="12" t="s">
        <v>49</v>
      </c>
      <c r="B16" t="s">
        <v>24</v>
      </c>
      <c r="C16" t="s">
        <v>47</v>
      </c>
      <c r="D16" t="s">
        <v>49</v>
      </c>
      <c r="E16" s="14"/>
      <c r="F16" s="10" t="str">
        <f>D16</f>
        <v>Caregiver support</v>
      </c>
      <c r="G16" s="2" t="str">
        <f>_xlfn.CONCAT(" &gt; ",  B16)</f>
        <v xml:space="preserve"> &gt; Region health care</v>
      </c>
      <c r="H16" s="2" t="str">
        <f>_xlfn.CONCAT(" &gt; ",  C16)</f>
        <v xml:space="preserve"> &gt; Health services</v>
      </c>
      <c r="I16" s="2" t="str">
        <f>_xlfn.CONCAT(" &gt; ",  D16)</f>
        <v xml:space="preserve"> &gt; Caregiver support</v>
      </c>
      <c r="J16" s="2"/>
      <c r="K16" s="10" t="str">
        <f>_xlfn.CONCAT("VA.gov home",G16,H16,I16)</f>
        <v>VA.gov home &gt; Region health care &gt; Health services &gt; Caregiver support</v>
      </c>
      <c r="L16" s="2" t="str">
        <f>_xlfn.CONCAT(LOWER(SUBSTITUTE(B16," ","-")),"/")</f>
        <v>region-health-care/</v>
      </c>
      <c r="M16" s="2" t="str">
        <f>_xlfn.CONCAT(LOWER(SUBSTITUTE(C16," ","-")),"/")</f>
        <v>health-services/</v>
      </c>
      <c r="N16" s="2" t="str">
        <f>_xlfn.CONCAT(LOWER(SUBSTITUTE(D16," ","-")),"/")</f>
        <v>caregiver-support/</v>
      </c>
      <c r="O16" s="2"/>
      <c r="P16" s="10" t="str">
        <f>_xlfn.CONCAT("/",L16,M16,N16)</f>
        <v>/region-health-care/health-services/caregiver-support/</v>
      </c>
      <c r="Q16" s="2" t="str">
        <f>_xlfn.CONCAT(" ", PROPER(B16)," |")</f>
        <v xml:space="preserve"> Region Health Care |</v>
      </c>
      <c r="R16" s="2" t="str">
        <f>_xlfn.CONCAT(PROPER(D16)," |")</f>
        <v>Caregiver Support |</v>
      </c>
      <c r="S16" s="4" t="str">
        <f t="shared" si="21"/>
        <v>Caregiver Support | Region Health Care | Veterans Affairs</v>
      </c>
      <c r="T16" t="s">
        <v>37</v>
      </c>
      <c r="U16" t="s">
        <v>35</v>
      </c>
    </row>
    <row r="17" spans="1:21" x14ac:dyDescent="0.25">
      <c r="A17" s="12" t="s">
        <v>50</v>
      </c>
      <c r="B17" t="s">
        <v>24</v>
      </c>
      <c r="C17" t="s">
        <v>47</v>
      </c>
      <c r="D17" t="s">
        <v>50</v>
      </c>
      <c r="E17" s="14"/>
      <c r="F17" s="10" t="str">
        <f t="shared" ref="F17:F23" si="22">D17</f>
        <v>Homeless Veteran care</v>
      </c>
      <c r="G17" s="2" t="str">
        <f t="shared" ref="G17:G23" si="23">_xlfn.CONCAT(" &gt; ",  B17)</f>
        <v xml:space="preserve"> &gt; Region health care</v>
      </c>
      <c r="H17" s="2" t="str">
        <f t="shared" ref="H17:H23" si="24">_xlfn.CONCAT(" &gt; ",  C17)</f>
        <v xml:space="preserve"> &gt; Health services</v>
      </c>
      <c r="I17" s="2" t="str">
        <f t="shared" ref="I17:I23" si="25">_xlfn.CONCAT(" &gt; ",  D17)</f>
        <v xml:space="preserve"> &gt; Homeless Veteran care</v>
      </c>
      <c r="J17" s="2"/>
      <c r="K17" s="10" t="str">
        <f t="shared" ref="K17:K23" si="26">_xlfn.CONCAT("VA.gov home",G17,H17,I17)</f>
        <v>VA.gov home &gt; Region health care &gt; Health services &gt; Homeless Veteran care</v>
      </c>
      <c r="L17" s="2" t="str">
        <f t="shared" ref="L17:L23" si="27">_xlfn.CONCAT(LOWER(SUBSTITUTE(B17," ","-")),"/")</f>
        <v>region-health-care/</v>
      </c>
      <c r="M17" s="2" t="str">
        <f t="shared" ref="M17:M23" si="28">_xlfn.CONCAT(LOWER(SUBSTITUTE(C17," ","-")),"/")</f>
        <v>health-services/</v>
      </c>
      <c r="N17" s="2" t="str">
        <f t="shared" ref="N17:N23" si="29">_xlfn.CONCAT(LOWER(SUBSTITUTE(D17," ","-")),"/")</f>
        <v>homeless-veteran-care/</v>
      </c>
      <c r="O17" s="2"/>
      <c r="P17" s="10" t="str">
        <f t="shared" ref="P17:P24" si="30">_xlfn.CONCAT("/",L17,M17,N17)</f>
        <v>/region-health-care/health-services/homeless-veteran-care/</v>
      </c>
      <c r="Q17" s="2" t="str">
        <f t="shared" ref="Q17:Q23" si="31">_xlfn.CONCAT(" ", PROPER(B17)," |")</f>
        <v xml:space="preserve"> Region Health Care |</v>
      </c>
      <c r="R17" s="2" t="str">
        <f t="shared" ref="R17:R23" si="32">_xlfn.CONCAT(PROPER(D17)," |")</f>
        <v>Homeless Veteran Care |</v>
      </c>
      <c r="S17" s="4" t="str">
        <f t="shared" ref="S17:S23" si="33">_xlfn.CONCAT(R17,Q17," Veterans Affairs")</f>
        <v>Homeless Veteran Care | Region Health Care | Veterans Affairs</v>
      </c>
      <c r="T17" t="s">
        <v>37</v>
      </c>
      <c r="U17" t="s">
        <v>35</v>
      </c>
    </row>
    <row r="18" spans="1:21" x14ac:dyDescent="0.25">
      <c r="A18" s="12" t="s">
        <v>51</v>
      </c>
      <c r="B18" t="s">
        <v>24</v>
      </c>
      <c r="C18" t="s">
        <v>47</v>
      </c>
      <c r="D18" t="s">
        <v>51</v>
      </c>
      <c r="E18" s="14"/>
      <c r="F18" s="10" t="str">
        <f t="shared" si="22"/>
        <v>LGBT Veteran care</v>
      </c>
      <c r="G18" s="2" t="str">
        <f t="shared" si="23"/>
        <v xml:space="preserve"> &gt; Region health care</v>
      </c>
      <c r="H18" s="2" t="str">
        <f t="shared" si="24"/>
        <v xml:space="preserve"> &gt; Health services</v>
      </c>
      <c r="I18" s="2" t="str">
        <f t="shared" si="25"/>
        <v xml:space="preserve"> &gt; LGBT Veteran care</v>
      </c>
      <c r="J18" s="2"/>
      <c r="K18" s="10" t="str">
        <f t="shared" si="26"/>
        <v>VA.gov home &gt; Region health care &gt; Health services &gt; LGBT Veteran care</v>
      </c>
      <c r="L18" s="2" t="str">
        <f t="shared" si="27"/>
        <v>region-health-care/</v>
      </c>
      <c r="M18" s="2" t="str">
        <f t="shared" si="28"/>
        <v>health-services/</v>
      </c>
      <c r="N18" s="2" t="str">
        <f t="shared" si="29"/>
        <v>lgbt-veteran-care/</v>
      </c>
      <c r="O18" s="2"/>
      <c r="P18" s="10" t="str">
        <f t="shared" si="30"/>
        <v>/region-health-care/health-services/lgbt-veteran-care/</v>
      </c>
      <c r="Q18" s="2" t="str">
        <f t="shared" si="31"/>
        <v xml:space="preserve"> Region Health Care |</v>
      </c>
      <c r="R18" s="2" t="str">
        <f t="shared" si="32"/>
        <v>Lgbt Veteran Care |</v>
      </c>
      <c r="S18" s="4" t="str">
        <f t="shared" si="33"/>
        <v>Lgbt Veteran Care | Region Health Care | Veterans Affairs</v>
      </c>
      <c r="T18" t="s">
        <v>37</v>
      </c>
      <c r="U18" t="s">
        <v>35</v>
      </c>
    </row>
    <row r="19" spans="1:21" x14ac:dyDescent="0.25">
      <c r="A19" s="12" t="s">
        <v>52</v>
      </c>
      <c r="B19" t="s">
        <v>24</v>
      </c>
      <c r="C19" t="s">
        <v>47</v>
      </c>
      <c r="D19" t="s">
        <v>52</v>
      </c>
      <c r="E19" s="14"/>
      <c r="F19" s="10" t="str">
        <f t="shared" si="22"/>
        <v>Mental health care</v>
      </c>
      <c r="G19" s="2" t="str">
        <f t="shared" si="23"/>
        <v xml:space="preserve"> &gt; Region health care</v>
      </c>
      <c r="H19" s="2" t="str">
        <f t="shared" si="24"/>
        <v xml:space="preserve"> &gt; Health services</v>
      </c>
      <c r="I19" s="2" t="str">
        <f t="shared" si="25"/>
        <v xml:space="preserve"> &gt; Mental health care</v>
      </c>
      <c r="J19" s="2"/>
      <c r="K19" s="10" t="str">
        <f t="shared" si="26"/>
        <v>VA.gov home &gt; Region health care &gt; Health services &gt; Mental health care</v>
      </c>
      <c r="L19" s="2" t="str">
        <f t="shared" si="27"/>
        <v>region-health-care/</v>
      </c>
      <c r="M19" s="2" t="str">
        <f t="shared" si="28"/>
        <v>health-services/</v>
      </c>
      <c r="N19" s="2" t="str">
        <f t="shared" si="29"/>
        <v>mental-health-care/</v>
      </c>
      <c r="O19" s="2"/>
      <c r="P19" s="10" t="str">
        <f t="shared" si="30"/>
        <v>/region-health-care/health-services/mental-health-care/</v>
      </c>
      <c r="Q19" s="2" t="str">
        <f t="shared" si="31"/>
        <v xml:space="preserve"> Region Health Care |</v>
      </c>
      <c r="R19" s="2" t="str">
        <f t="shared" si="32"/>
        <v>Mental Health Care |</v>
      </c>
      <c r="S19" s="4" t="str">
        <f t="shared" si="33"/>
        <v>Mental Health Care | Region Health Care | Veterans Affairs</v>
      </c>
      <c r="T19" t="s">
        <v>37</v>
      </c>
      <c r="U19" t="s">
        <v>35</v>
      </c>
    </row>
    <row r="20" spans="1:21" x14ac:dyDescent="0.25">
      <c r="A20" s="12" t="s">
        <v>53</v>
      </c>
      <c r="B20" t="s">
        <v>24</v>
      </c>
      <c r="C20" t="s">
        <v>47</v>
      </c>
      <c r="D20" t="s">
        <v>53</v>
      </c>
      <c r="E20" s="14"/>
      <c r="F20" s="10" t="str">
        <f t="shared" si="22"/>
        <v>Minority Veteran care</v>
      </c>
      <c r="G20" s="2" t="str">
        <f t="shared" si="23"/>
        <v xml:space="preserve"> &gt; Region health care</v>
      </c>
      <c r="H20" s="2" t="str">
        <f t="shared" si="24"/>
        <v xml:space="preserve"> &gt; Health services</v>
      </c>
      <c r="I20" s="2" t="str">
        <f t="shared" si="25"/>
        <v xml:space="preserve"> &gt; Minority Veteran care</v>
      </c>
      <c r="J20" s="2"/>
      <c r="K20" s="10" t="str">
        <f t="shared" si="26"/>
        <v>VA.gov home &gt; Region health care &gt; Health services &gt; Minority Veteran care</v>
      </c>
      <c r="L20" s="2" t="str">
        <f t="shared" si="27"/>
        <v>region-health-care/</v>
      </c>
      <c r="M20" s="2" t="str">
        <f t="shared" si="28"/>
        <v>health-services/</v>
      </c>
      <c r="N20" s="2" t="str">
        <f t="shared" si="29"/>
        <v>minority-veteran-care/</v>
      </c>
      <c r="O20" s="2"/>
      <c r="P20" s="10" t="str">
        <f t="shared" si="30"/>
        <v>/region-health-care/health-services/minority-veteran-care/</v>
      </c>
      <c r="Q20" s="2" t="str">
        <f t="shared" si="31"/>
        <v xml:space="preserve"> Region Health Care |</v>
      </c>
      <c r="R20" s="2" t="str">
        <f t="shared" si="32"/>
        <v>Minority Veteran Care |</v>
      </c>
      <c r="S20" s="4" t="str">
        <f t="shared" si="33"/>
        <v>Minority Veteran Care | Region Health Care | Veterans Affairs</v>
      </c>
      <c r="T20" t="s">
        <v>37</v>
      </c>
      <c r="U20" t="s">
        <v>35</v>
      </c>
    </row>
    <row r="21" spans="1:21" x14ac:dyDescent="0.25">
      <c r="A21" s="12" t="s">
        <v>54</v>
      </c>
      <c r="B21" t="s">
        <v>24</v>
      </c>
      <c r="C21" t="s">
        <v>47</v>
      </c>
      <c r="D21" t="s">
        <v>54</v>
      </c>
      <c r="E21" s="14"/>
      <c r="F21" s="10" t="str">
        <f t="shared" si="22"/>
        <v>Patient advocates</v>
      </c>
      <c r="G21" s="2" t="str">
        <f t="shared" si="23"/>
        <v xml:space="preserve"> &gt; Region health care</v>
      </c>
      <c r="H21" s="2" t="str">
        <f t="shared" si="24"/>
        <v xml:space="preserve"> &gt; Health services</v>
      </c>
      <c r="I21" s="2" t="str">
        <f t="shared" si="25"/>
        <v xml:space="preserve"> &gt; Patient advocates</v>
      </c>
      <c r="J21" s="2"/>
      <c r="K21" s="10" t="str">
        <f t="shared" si="26"/>
        <v>VA.gov home &gt; Region health care &gt; Health services &gt; Patient advocates</v>
      </c>
      <c r="L21" s="2" t="str">
        <f t="shared" si="27"/>
        <v>region-health-care/</v>
      </c>
      <c r="M21" s="2" t="str">
        <f t="shared" si="28"/>
        <v>health-services/</v>
      </c>
      <c r="N21" s="2" t="str">
        <f t="shared" si="29"/>
        <v>patient-advocates/</v>
      </c>
      <c r="O21" s="2"/>
      <c r="P21" s="10" t="str">
        <f t="shared" si="30"/>
        <v>/region-health-care/health-services/patient-advocates/</v>
      </c>
      <c r="Q21" s="2" t="str">
        <f t="shared" si="31"/>
        <v xml:space="preserve"> Region Health Care |</v>
      </c>
      <c r="R21" s="2" t="str">
        <f t="shared" si="32"/>
        <v>Patient Advocates |</v>
      </c>
      <c r="S21" s="4" t="str">
        <f t="shared" si="33"/>
        <v>Patient Advocates | Region Health Care | Veterans Affairs</v>
      </c>
      <c r="T21" t="s">
        <v>37</v>
      </c>
      <c r="U21" t="s">
        <v>35</v>
      </c>
    </row>
    <row r="22" spans="1:21" x14ac:dyDescent="0.25">
      <c r="A22" s="12" t="s">
        <v>55</v>
      </c>
      <c r="B22" t="s">
        <v>24</v>
      </c>
      <c r="C22" t="s">
        <v>47</v>
      </c>
      <c r="D22" t="s">
        <v>55</v>
      </c>
      <c r="E22" s="14"/>
      <c r="F22" s="10" t="str">
        <f>D22</f>
        <v>Returning service members</v>
      </c>
      <c r="G22" s="2" t="str">
        <f>_xlfn.CONCAT(" &gt; ",  B22)</f>
        <v xml:space="preserve"> &gt; Region health care</v>
      </c>
      <c r="H22" s="2" t="str">
        <f>_xlfn.CONCAT(" &gt; ",  C22)</f>
        <v xml:space="preserve"> &gt; Health services</v>
      </c>
      <c r="I22" s="2" t="str">
        <f>_xlfn.CONCAT(" &gt; ",  D22)</f>
        <v xml:space="preserve"> &gt; Returning service members</v>
      </c>
      <c r="J22" s="2"/>
      <c r="K22" s="10" t="str">
        <f>_xlfn.CONCAT("VA.gov home",G22,H22,I22)</f>
        <v>VA.gov home &gt; Region health care &gt; Health services &gt; Returning service members</v>
      </c>
      <c r="L22" s="2" t="str">
        <f>_xlfn.CONCAT(LOWER(SUBSTITUTE(B22," ","-")),"/")</f>
        <v>region-health-care/</v>
      </c>
      <c r="M22" s="2" t="str">
        <f>_xlfn.CONCAT(LOWER(SUBSTITUTE(C22," ","-")),"/")</f>
        <v>health-services/</v>
      </c>
      <c r="N22" s="2" t="str">
        <f>_xlfn.CONCAT(LOWER(SUBSTITUTE(D22," ","-")),"/")</f>
        <v>returning-service-members/</v>
      </c>
      <c r="O22" s="2"/>
      <c r="P22" s="10" t="str">
        <f t="shared" si="30"/>
        <v>/region-health-care/health-services/returning-service-members/</v>
      </c>
      <c r="Q22" s="2" t="str">
        <f>_xlfn.CONCAT(" ", PROPER(B22)," |")</f>
        <v xml:space="preserve"> Region Health Care |</v>
      </c>
      <c r="R22" s="2" t="str">
        <f>_xlfn.CONCAT(PROPER(D22)," |")</f>
        <v>Returning Service Members |</v>
      </c>
      <c r="S22" s="4" t="str">
        <f>_xlfn.CONCAT(R22,Q22," Veterans Affairs")</f>
        <v>Returning Service Members | Region Health Care | Veterans Affairs</v>
      </c>
      <c r="T22" t="s">
        <v>37</v>
      </c>
      <c r="U22" t="s">
        <v>35</v>
      </c>
    </row>
    <row r="23" spans="1:21" x14ac:dyDescent="0.25">
      <c r="A23" s="12" t="s">
        <v>56</v>
      </c>
      <c r="B23" t="s">
        <v>24</v>
      </c>
      <c r="C23" t="s">
        <v>47</v>
      </c>
      <c r="D23" t="s">
        <v>56</v>
      </c>
      <c r="E23" s="14"/>
      <c r="F23" s="10" t="str">
        <f t="shared" si="22"/>
        <v>Suicide prevention</v>
      </c>
      <c r="G23" s="2" t="str">
        <f t="shared" si="23"/>
        <v xml:space="preserve"> &gt; Region health care</v>
      </c>
      <c r="H23" s="2" t="str">
        <f t="shared" si="24"/>
        <v xml:space="preserve"> &gt; Health services</v>
      </c>
      <c r="I23" s="2" t="str">
        <f t="shared" si="25"/>
        <v xml:space="preserve"> &gt; Suicide prevention</v>
      </c>
      <c r="J23" s="2"/>
      <c r="K23" s="10" t="str">
        <f t="shared" si="26"/>
        <v>VA.gov home &gt; Region health care &gt; Health services &gt; Suicide prevention</v>
      </c>
      <c r="L23" s="2" t="str">
        <f t="shared" si="27"/>
        <v>region-health-care/</v>
      </c>
      <c r="M23" s="2" t="str">
        <f t="shared" si="28"/>
        <v>health-services/</v>
      </c>
      <c r="N23" s="2" t="str">
        <f t="shared" si="29"/>
        <v>suicide-prevention/</v>
      </c>
      <c r="O23" s="2"/>
      <c r="P23" s="10" t="str">
        <f t="shared" si="30"/>
        <v>/region-health-care/health-services/suicide-prevention/</v>
      </c>
      <c r="Q23" s="2" t="str">
        <f t="shared" si="31"/>
        <v xml:space="preserve"> Region Health Care |</v>
      </c>
      <c r="R23" s="2" t="str">
        <f t="shared" si="32"/>
        <v>Suicide Prevention |</v>
      </c>
      <c r="S23" s="4" t="str">
        <f t="shared" si="33"/>
        <v>Suicide Prevention | Region Health Care | Veterans Affairs</v>
      </c>
      <c r="T23" t="s">
        <v>37</v>
      </c>
      <c r="U23" t="s">
        <v>35</v>
      </c>
    </row>
    <row r="24" spans="1:21" x14ac:dyDescent="0.25">
      <c r="A24" s="12" t="s">
        <v>57</v>
      </c>
      <c r="B24" t="s">
        <v>24</v>
      </c>
      <c r="C24" t="s">
        <v>47</v>
      </c>
      <c r="D24" t="s">
        <v>58</v>
      </c>
      <c r="E24" s="14"/>
      <c r="F24" s="10" t="str">
        <f t="shared" ref="F24" si="34">D24</f>
        <v>Women Veteran care</v>
      </c>
      <c r="G24" s="2" t="str">
        <f t="shared" ref="G24:G25" si="35">_xlfn.CONCAT(" &gt; ",  B24)</f>
        <v xml:space="preserve"> &gt; Region health care</v>
      </c>
      <c r="H24" s="2" t="str">
        <f t="shared" ref="H24:H25" si="36">_xlfn.CONCAT(" &gt; ",  C24)</f>
        <v xml:space="preserve"> &gt; Health services</v>
      </c>
      <c r="I24" s="2" t="str">
        <f t="shared" ref="I24" si="37">_xlfn.CONCAT(" &gt; ",  D24)</f>
        <v xml:space="preserve"> &gt; Women Veteran care</v>
      </c>
      <c r="J24" s="2"/>
      <c r="K24" s="10" t="str">
        <f t="shared" ref="K24" si="38">_xlfn.CONCAT("VA.gov home",G24,H24,I24)</f>
        <v>VA.gov home &gt; Region health care &gt; Health services &gt; Women Veteran care</v>
      </c>
      <c r="L24" s="2" t="str">
        <f t="shared" ref="L24:L25" si="39">_xlfn.CONCAT(LOWER(SUBSTITUTE(B24," ","-")),"/")</f>
        <v>region-health-care/</v>
      </c>
      <c r="M24" s="2" t="str">
        <f t="shared" ref="M24:M25" si="40">_xlfn.CONCAT(LOWER(SUBSTITUTE(C24," ","-")),"/")</f>
        <v>health-services/</v>
      </c>
      <c r="N24" s="2" t="str">
        <f t="shared" ref="N24" si="41">_xlfn.CONCAT(LOWER(SUBSTITUTE(D24," ","-")),"/")</f>
        <v>women-veteran-care/</v>
      </c>
      <c r="O24" s="2"/>
      <c r="P24" s="10" t="str">
        <f t="shared" si="30"/>
        <v>/region-health-care/health-services/women-veteran-care/</v>
      </c>
      <c r="Q24" s="2" t="str">
        <f t="shared" ref="Q24:Q25" si="42">_xlfn.CONCAT(" ", PROPER(B24)," |")</f>
        <v xml:space="preserve"> Region Health Care |</v>
      </c>
      <c r="R24" s="2" t="str">
        <f t="shared" ref="R24" si="43">_xlfn.CONCAT(PROPER(D24)," |")</f>
        <v>Women Veteran Care |</v>
      </c>
      <c r="S24" s="4" t="str">
        <f t="shared" ref="S24:S26" si="44">_xlfn.CONCAT(R24,Q24," Veterans Affairs")</f>
        <v>Women Veteran Care | Region Health Care | Veterans Affairs</v>
      </c>
      <c r="T24" t="s">
        <v>37</v>
      </c>
      <c r="U24" t="s">
        <v>35</v>
      </c>
    </row>
    <row r="25" spans="1:21" x14ac:dyDescent="0.25">
      <c r="A25" s="12" t="s">
        <v>59</v>
      </c>
      <c r="B25" t="s">
        <v>24</v>
      </c>
      <c r="C25" t="s">
        <v>60</v>
      </c>
      <c r="D25" s="2"/>
      <c r="E25" s="14"/>
      <c r="F25" s="10" t="str">
        <f t="shared" ref="F25" si="45">C25</f>
        <v>Locations</v>
      </c>
      <c r="G25" s="2" t="str">
        <f t="shared" si="35"/>
        <v xml:space="preserve"> &gt; Region health care</v>
      </c>
      <c r="H25" s="2" t="str">
        <f t="shared" si="36"/>
        <v xml:space="preserve"> &gt; Locations</v>
      </c>
      <c r="I25" s="2"/>
      <c r="J25" s="2"/>
      <c r="K25" s="10" t="str">
        <f t="shared" ref="K25" si="46">_xlfn.CONCAT("VA.gov home",G25,H25)</f>
        <v>VA.gov home &gt; Region health care &gt; Locations</v>
      </c>
      <c r="L25" s="2" t="str">
        <f t="shared" si="39"/>
        <v>region-health-care/</v>
      </c>
      <c r="M25" s="2" t="str">
        <f t="shared" si="40"/>
        <v>locations/</v>
      </c>
      <c r="N25" s="2"/>
      <c r="O25" s="2"/>
      <c r="P25" s="10" t="str">
        <f>_xlfn.CONCAT("/",L25,M25)</f>
        <v>/region-health-care/locations/</v>
      </c>
      <c r="Q25" s="2" t="str">
        <f t="shared" si="42"/>
        <v xml:space="preserve"> Region Health Care |</v>
      </c>
      <c r="R25" s="2" t="str">
        <f t="shared" ref="R25" si="47">_xlfn.CONCAT(PROPER(C25)," |")</f>
        <v>Locations |</v>
      </c>
      <c r="S25" s="4" t="str">
        <f t="shared" si="44"/>
        <v>Locations | Region Health Care | Veterans Affairs</v>
      </c>
      <c r="T25" t="s">
        <v>61</v>
      </c>
    </row>
    <row r="26" spans="1:21" x14ac:dyDescent="0.25">
      <c r="A26" s="12" t="s">
        <v>62</v>
      </c>
      <c r="B26" t="s">
        <v>24</v>
      </c>
      <c r="C26" t="s">
        <v>60</v>
      </c>
      <c r="D26" t="s">
        <v>62</v>
      </c>
      <c r="E26" s="14"/>
      <c r="F26" s="10" t="str">
        <f>D26</f>
        <v>Facility 1</v>
      </c>
      <c r="G26" s="2" t="str">
        <f t="shared" ref="G26:I27" si="48">_xlfn.CONCAT(" &gt; ",  B26)</f>
        <v xml:space="preserve"> &gt; Region health care</v>
      </c>
      <c r="H26" s="2" t="str">
        <f t="shared" si="48"/>
        <v xml:space="preserve"> &gt; Locations</v>
      </c>
      <c r="I26" s="2" t="str">
        <f t="shared" si="48"/>
        <v xml:space="preserve"> &gt; Facility 1</v>
      </c>
      <c r="J26" s="2"/>
      <c r="K26" s="10" t="str">
        <f>_xlfn.CONCAT("VA.gov home",G26,H26,I26)</f>
        <v>VA.gov home &gt; Region health care &gt; Locations &gt; Facility 1</v>
      </c>
      <c r="L26" s="2" t="str">
        <f t="shared" ref="L26:N27" si="49">_xlfn.CONCAT(LOWER(SUBSTITUTE(B26," ","-")),"/")</f>
        <v>region-health-care/</v>
      </c>
      <c r="M26" s="2" t="str">
        <f t="shared" si="49"/>
        <v>locations/</v>
      </c>
      <c r="N26" s="2" t="str">
        <f t="shared" si="49"/>
        <v>facility-1/</v>
      </c>
      <c r="O26" s="2"/>
      <c r="P26" s="10" t="str">
        <f>_xlfn.CONCAT("/",L26,M26,N26)</f>
        <v>/region-health-care/locations/facility-1/</v>
      </c>
      <c r="Q26" s="2" t="str">
        <f t="shared" ref="Q26:Q35" si="50">_xlfn.CONCAT(" ", PROPER(B26)," |")</f>
        <v xml:space="preserve"> Region Health Care |</v>
      </c>
      <c r="R26" s="2" t="str">
        <f>_xlfn.CONCAT(PROPER(D26)," |")</f>
        <v>Facility 1 |</v>
      </c>
      <c r="S26" s="4" t="str">
        <f t="shared" si="44"/>
        <v>Facility 1 | Region Health Care | Veterans Affairs</v>
      </c>
      <c r="T26" t="s">
        <v>63</v>
      </c>
    </row>
    <row r="27" spans="1:21" x14ac:dyDescent="0.25">
      <c r="A27" s="12" t="s">
        <v>64</v>
      </c>
      <c r="B27" t="s">
        <v>24</v>
      </c>
      <c r="C27" t="s">
        <v>60</v>
      </c>
      <c r="D27" t="s">
        <v>64</v>
      </c>
      <c r="E27" s="14"/>
      <c r="F27" s="10" t="str">
        <f>D27</f>
        <v>Facility 2</v>
      </c>
      <c r="G27" s="2" t="str">
        <f t="shared" si="48"/>
        <v xml:space="preserve"> &gt; Region health care</v>
      </c>
      <c r="H27" s="2" t="str">
        <f t="shared" si="48"/>
        <v xml:space="preserve"> &gt; Locations</v>
      </c>
      <c r="I27" s="2" t="str">
        <f t="shared" si="48"/>
        <v xml:space="preserve"> &gt; Facility 2</v>
      </c>
      <c r="J27" s="2"/>
      <c r="K27" s="10" t="str">
        <f>_xlfn.CONCAT("VA.gov home",G27,H27,I27)</f>
        <v>VA.gov home &gt; Region health care &gt; Locations &gt; Facility 2</v>
      </c>
      <c r="L27" s="2" t="str">
        <f t="shared" si="49"/>
        <v>region-health-care/</v>
      </c>
      <c r="M27" s="2" t="str">
        <f t="shared" si="49"/>
        <v>locations/</v>
      </c>
      <c r="N27" s="2" t="str">
        <f t="shared" si="49"/>
        <v>facility-2/</v>
      </c>
      <c r="O27" s="2"/>
      <c r="P27" s="10" t="str">
        <f>_xlfn.CONCAT("/",L27,M27,N27)</f>
        <v>/region-health-care/locations/facility-2/</v>
      </c>
      <c r="Q27" s="2" t="str">
        <f t="shared" si="50"/>
        <v xml:space="preserve"> Region Health Care |</v>
      </c>
      <c r="R27" s="2" t="str">
        <f>_xlfn.CONCAT(PROPER(D27)," |")</f>
        <v>Facility 2 |</v>
      </c>
      <c r="S27" s="4" t="str">
        <f t="shared" ref="S27" si="51">_xlfn.CONCAT(R27,Q27," Veterans Affairs")</f>
        <v>Facility 2 | Region Health Care | Veterans Affairs</v>
      </c>
      <c r="T27" t="s">
        <v>63</v>
      </c>
      <c r="U27" s="17" t="s">
        <v>65</v>
      </c>
    </row>
    <row r="28" spans="1:21" x14ac:dyDescent="0.25">
      <c r="A28" s="12" t="s">
        <v>116</v>
      </c>
      <c r="E28" s="14"/>
      <c r="F28" s="20"/>
      <c r="G28" s="21"/>
      <c r="H28" s="21"/>
      <c r="I28" s="21"/>
      <c r="J28" s="21"/>
      <c r="K28" s="20"/>
      <c r="L28" s="21"/>
      <c r="M28" s="21"/>
      <c r="N28" s="21"/>
      <c r="O28" s="21"/>
      <c r="P28" s="20"/>
      <c r="Q28" s="21"/>
      <c r="R28" s="21"/>
      <c r="S28" s="21"/>
      <c r="T28" t="s">
        <v>117</v>
      </c>
      <c r="U28" t="s">
        <v>118</v>
      </c>
    </row>
    <row r="29" spans="1:21" x14ac:dyDescent="0.25">
      <c r="A29" s="12" t="s">
        <v>66</v>
      </c>
      <c r="B29" t="s">
        <v>24</v>
      </c>
      <c r="C29" t="s">
        <v>67</v>
      </c>
      <c r="D29" s="2"/>
      <c r="E29" s="14"/>
      <c r="F29" s="10" t="str">
        <f>C29</f>
        <v>Events</v>
      </c>
      <c r="G29" s="2" t="str">
        <f t="shared" ref="G29:H31" si="52">_xlfn.CONCAT(" &gt; ",  B29)</f>
        <v xml:space="preserve"> &gt; Region health care</v>
      </c>
      <c r="H29" s="2" t="str">
        <f t="shared" si="52"/>
        <v xml:space="preserve"> &gt; Events</v>
      </c>
      <c r="I29" s="2"/>
      <c r="J29" s="2"/>
      <c r="K29" s="10" t="str">
        <f>_xlfn.CONCAT("VA.gov home",G29,H29)</f>
        <v>VA.gov home &gt; Region health care &gt; Events</v>
      </c>
      <c r="L29" s="2" t="str">
        <f t="shared" ref="L29:M31" si="53">_xlfn.CONCAT(LOWER(SUBSTITUTE(B29," ","-")),"/")</f>
        <v>region-health-care/</v>
      </c>
      <c r="M29" s="2" t="str">
        <f t="shared" si="53"/>
        <v>events/</v>
      </c>
      <c r="N29" s="2"/>
      <c r="O29" s="2"/>
      <c r="P29" s="10" t="str">
        <f>_xlfn.CONCAT("/",L29,M29)</f>
        <v>/region-health-care/events/</v>
      </c>
      <c r="Q29" s="2" t="str">
        <f t="shared" si="50"/>
        <v xml:space="preserve"> Region Health Care |</v>
      </c>
      <c r="R29" s="2" t="str">
        <f>_xlfn.CONCAT(PROPER(C29)," |")</f>
        <v>Events |</v>
      </c>
      <c r="S29" s="4" t="str">
        <f t="shared" ref="S29" si="54">_xlfn.CONCAT(R29,Q29," Veterans Affairs")</f>
        <v>Events | Region Health Care | Veterans Affairs</v>
      </c>
      <c r="T29" t="s">
        <v>68</v>
      </c>
    </row>
    <row r="30" spans="1:21" x14ac:dyDescent="0.25">
      <c r="A30" s="12" t="s">
        <v>69</v>
      </c>
      <c r="B30" t="s">
        <v>24</v>
      </c>
      <c r="C30" t="s">
        <v>69</v>
      </c>
      <c r="D30" s="2"/>
      <c r="E30" s="14"/>
      <c r="F30" s="10" t="str">
        <f>C30</f>
        <v>News releases</v>
      </c>
      <c r="G30" s="2" t="str">
        <f t="shared" si="52"/>
        <v xml:space="preserve"> &gt; Region health care</v>
      </c>
      <c r="H30" s="2" t="str">
        <f t="shared" si="52"/>
        <v xml:space="preserve"> &gt; News releases</v>
      </c>
      <c r="I30" s="2"/>
      <c r="J30" s="2"/>
      <c r="K30" s="10" t="str">
        <f>_xlfn.CONCAT("VA.gov home",G30,H30)</f>
        <v>VA.gov home &gt; Region health care &gt; News releases</v>
      </c>
      <c r="L30" s="2" t="str">
        <f t="shared" si="53"/>
        <v>region-health-care/</v>
      </c>
      <c r="M30" s="2" t="str">
        <f t="shared" si="53"/>
        <v>news-releases/</v>
      </c>
      <c r="N30" s="2"/>
      <c r="O30" s="2"/>
      <c r="P30" s="10" t="str">
        <f t="shared" ref="P30:P33" si="55">_xlfn.CONCAT("/",L30,M30)</f>
        <v>/region-health-care/news-releases/</v>
      </c>
      <c r="Q30" s="2" t="str">
        <f t="shared" si="50"/>
        <v xml:space="preserve"> Region Health Care |</v>
      </c>
      <c r="R30" s="2" t="str">
        <f>_xlfn.CONCAT(PROPER(C30)," |")</f>
        <v>News Releases |</v>
      </c>
      <c r="S30" s="4" t="str">
        <f t="shared" ref="S30" si="56">_xlfn.CONCAT(R30,Q30," Veterans Affairs")</f>
        <v>News Releases | Region Health Care | Veterans Affairs</v>
      </c>
      <c r="T30" t="s">
        <v>70</v>
      </c>
    </row>
    <row r="31" spans="1:21" x14ac:dyDescent="0.25">
      <c r="A31" s="12" t="s">
        <v>71</v>
      </c>
      <c r="B31" t="s">
        <v>24</v>
      </c>
      <c r="C31" t="s">
        <v>72</v>
      </c>
      <c r="D31" s="2"/>
      <c r="E31" s="14"/>
      <c r="F31" s="10" t="str">
        <f>C31</f>
        <v>Stories</v>
      </c>
      <c r="G31" s="2" t="str">
        <f t="shared" si="52"/>
        <v xml:space="preserve"> &gt; Region health care</v>
      </c>
      <c r="H31" s="2" t="str">
        <f t="shared" si="52"/>
        <v xml:space="preserve"> &gt; Stories</v>
      </c>
      <c r="I31" s="2"/>
      <c r="J31" s="2"/>
      <c r="K31" s="10" t="str">
        <f>_xlfn.CONCAT("VA.gov home",G31,H31)</f>
        <v>VA.gov home &gt; Region health care &gt; Stories</v>
      </c>
      <c r="L31" s="2" t="str">
        <f t="shared" si="53"/>
        <v>region-health-care/</v>
      </c>
      <c r="M31" s="2" t="str">
        <f t="shared" si="53"/>
        <v>stories/</v>
      </c>
      <c r="N31" s="2"/>
      <c r="O31" s="2"/>
      <c r="P31" s="10" t="str">
        <f t="shared" si="55"/>
        <v>/region-health-care/stories/</v>
      </c>
      <c r="Q31" s="2" t="str">
        <f t="shared" si="50"/>
        <v xml:space="preserve"> Region Health Care |</v>
      </c>
      <c r="R31" s="2" t="str">
        <f>_xlfn.CONCAT(PROPER(C31)," |")</f>
        <v>Stories |</v>
      </c>
      <c r="S31" s="4" t="str">
        <f t="shared" ref="S31" si="57">_xlfn.CONCAT(R31,Q31," Veterans Affairs")</f>
        <v>Stories | Region Health Care | Veterans Affairs</v>
      </c>
      <c r="T31" t="s">
        <v>73</v>
      </c>
    </row>
    <row r="32" spans="1:21" x14ac:dyDescent="0.25">
      <c r="A32" s="12" t="s">
        <v>115</v>
      </c>
      <c r="D32" s="2"/>
      <c r="E32" s="14"/>
      <c r="F32" s="20"/>
      <c r="G32" s="21"/>
      <c r="H32" s="21"/>
      <c r="I32" s="21"/>
      <c r="J32" s="21"/>
      <c r="K32" s="20"/>
      <c r="L32" s="21"/>
      <c r="M32" s="21"/>
      <c r="N32" s="21"/>
      <c r="O32" s="21"/>
      <c r="P32" s="20"/>
      <c r="Q32" s="21"/>
      <c r="R32" s="21"/>
      <c r="S32" s="21"/>
      <c r="T32" t="s">
        <v>117</v>
      </c>
      <c r="U32" t="s">
        <v>118</v>
      </c>
    </row>
    <row r="33" spans="1:22" x14ac:dyDescent="0.25">
      <c r="A33" s="12" t="s">
        <v>74</v>
      </c>
      <c r="B33" t="s">
        <v>24</v>
      </c>
      <c r="C33" t="s">
        <v>74</v>
      </c>
      <c r="D33" s="2"/>
      <c r="E33" s="14"/>
      <c r="F33" s="10" t="str">
        <f>C33</f>
        <v>About us</v>
      </c>
      <c r="G33" s="2" t="str">
        <f t="shared" ref="G33:H35" si="58">_xlfn.CONCAT(" &gt; ",  B33)</f>
        <v xml:space="preserve"> &gt; Region health care</v>
      </c>
      <c r="H33" s="2" t="str">
        <f t="shared" si="58"/>
        <v xml:space="preserve"> &gt; About us</v>
      </c>
      <c r="I33" s="2"/>
      <c r="J33" s="2"/>
      <c r="K33" s="10" t="str">
        <f>_xlfn.CONCAT("VA.gov home",G33,H33)</f>
        <v>VA.gov home &gt; Region health care &gt; About us</v>
      </c>
      <c r="L33" s="2" t="str">
        <f t="shared" ref="L33:M35" si="59">_xlfn.CONCAT(LOWER(SUBSTITUTE(B33," ","-")),"/")</f>
        <v>region-health-care/</v>
      </c>
      <c r="M33" s="2" t="str">
        <f t="shared" si="59"/>
        <v>about-us/</v>
      </c>
      <c r="N33" s="2"/>
      <c r="O33" s="2"/>
      <c r="P33" s="10" t="str">
        <f t="shared" si="55"/>
        <v>/region-health-care/about-us/</v>
      </c>
      <c r="Q33" s="2" t="str">
        <f t="shared" si="50"/>
        <v xml:space="preserve"> Region Health Care |</v>
      </c>
      <c r="R33" s="2" t="str">
        <f>_xlfn.CONCAT(PROPER(C33)," |")</f>
        <v>About Us |</v>
      </c>
      <c r="S33" s="4" t="str">
        <f t="shared" ref="S33:S34" si="60">_xlfn.CONCAT(R33,Q33," Veterans Affairs")</f>
        <v>About Us | Region Health Care | Veterans Affairs</v>
      </c>
      <c r="T33" t="s">
        <v>37</v>
      </c>
    </row>
    <row r="34" spans="1:22" x14ac:dyDescent="0.25">
      <c r="A34" t="s">
        <v>75</v>
      </c>
      <c r="B34" t="s">
        <v>24</v>
      </c>
      <c r="C34" t="s">
        <v>74</v>
      </c>
      <c r="D34" t="s">
        <v>75</v>
      </c>
      <c r="E34" s="14"/>
      <c r="F34" s="10" t="str">
        <f>D34</f>
        <v>Mission and vision</v>
      </c>
      <c r="G34" s="2" t="str">
        <f t="shared" si="58"/>
        <v xml:space="preserve"> &gt; Region health care</v>
      </c>
      <c r="H34" s="2" t="str">
        <f t="shared" si="58"/>
        <v xml:space="preserve"> &gt; About us</v>
      </c>
      <c r="I34" s="2" t="str">
        <f>_xlfn.CONCAT(" &gt; ",  D34)</f>
        <v xml:space="preserve"> &gt; Mission and vision</v>
      </c>
      <c r="J34" s="2"/>
      <c r="K34" s="10" t="str">
        <f>_xlfn.CONCAT("VA.gov home",G34,H34,I34)</f>
        <v>VA.gov home &gt; Region health care &gt; About us &gt; Mission and vision</v>
      </c>
      <c r="L34" s="2" t="str">
        <f t="shared" si="59"/>
        <v>region-health-care/</v>
      </c>
      <c r="M34" s="2" t="str">
        <f t="shared" si="59"/>
        <v>about-us/</v>
      </c>
      <c r="N34" s="2" t="str">
        <f>_xlfn.CONCAT(LOWER(SUBSTITUTE(D34," ","-")),"/")</f>
        <v>mission-and-vision/</v>
      </c>
      <c r="O34" s="2"/>
      <c r="P34" s="10" t="str">
        <f>_xlfn.CONCAT("/",L34,M34,N34)</f>
        <v>/region-health-care/about-us/mission-and-vision/</v>
      </c>
      <c r="Q34" s="2" t="str">
        <f t="shared" si="50"/>
        <v xml:space="preserve"> Region Health Care |</v>
      </c>
      <c r="R34" s="2" t="str">
        <f>_xlfn.CONCAT(PROPER(D34)," |")</f>
        <v>Mission And Vision |</v>
      </c>
      <c r="S34" s="4" t="str">
        <f t="shared" si="60"/>
        <v>Mission And Vision | Region Health Care | Veterans Affairs</v>
      </c>
      <c r="T34" t="s">
        <v>37</v>
      </c>
    </row>
    <row r="35" spans="1:22" x14ac:dyDescent="0.25">
      <c r="A35" t="s">
        <v>76</v>
      </c>
      <c r="B35" t="s">
        <v>24</v>
      </c>
      <c r="C35" t="s">
        <v>74</v>
      </c>
      <c r="D35" t="s">
        <v>76</v>
      </c>
      <c r="E35" s="14"/>
      <c r="F35" s="10" t="str">
        <f>D35</f>
        <v>History</v>
      </c>
      <c r="G35" s="2" t="str">
        <f t="shared" si="58"/>
        <v xml:space="preserve"> &gt; Region health care</v>
      </c>
      <c r="H35" s="2" t="str">
        <f t="shared" si="58"/>
        <v xml:space="preserve"> &gt; About us</v>
      </c>
      <c r="I35" s="2" t="str">
        <f>_xlfn.CONCAT(" &gt; ",  D35)</f>
        <v xml:space="preserve"> &gt; History</v>
      </c>
      <c r="J35" s="2"/>
      <c r="K35" s="10" t="str">
        <f>_xlfn.CONCAT("VA.gov home",G35,H35,I35)</f>
        <v>VA.gov home &gt; Region health care &gt; About us &gt; History</v>
      </c>
      <c r="L35" s="2" t="str">
        <f t="shared" si="59"/>
        <v>region-health-care/</v>
      </c>
      <c r="M35" s="2" t="str">
        <f t="shared" si="59"/>
        <v>about-us/</v>
      </c>
      <c r="N35" s="2" t="str">
        <f>_xlfn.CONCAT(LOWER(SUBSTITUTE(D35," ","-")),"/")</f>
        <v>history/</v>
      </c>
      <c r="O35" s="2"/>
      <c r="P35" s="10" t="str">
        <f t="shared" ref="P35:P37" si="61">_xlfn.CONCAT("/",L35,M35,N35)</f>
        <v>/region-health-care/about-us/history/</v>
      </c>
      <c r="Q35" s="2" t="str">
        <f t="shared" si="50"/>
        <v xml:space="preserve"> Region Health Care |</v>
      </c>
      <c r="R35" s="2" t="str">
        <f>_xlfn.CONCAT(PROPER(D35)," |")</f>
        <v>History |</v>
      </c>
      <c r="S35" s="4" t="str">
        <f t="shared" ref="S35:S39" si="62">_xlfn.CONCAT(R35,Q35," Veterans Affairs")</f>
        <v>History | Region Health Care | Veterans Affairs</v>
      </c>
      <c r="T35" t="s">
        <v>37</v>
      </c>
    </row>
    <row r="36" spans="1:22" x14ac:dyDescent="0.25">
      <c r="A36" t="s">
        <v>77</v>
      </c>
      <c r="B36" t="s">
        <v>24</v>
      </c>
      <c r="C36" t="s">
        <v>74</v>
      </c>
      <c r="D36" t="s">
        <v>77</v>
      </c>
      <c r="E36" s="14"/>
      <c r="F36" s="10" t="str">
        <f t="shared" ref="F36:F37" si="63">D36</f>
        <v>Performance</v>
      </c>
      <c r="G36" s="2" t="str">
        <f t="shared" ref="G36:G37" si="64">_xlfn.CONCAT(" &gt; ",  B36)</f>
        <v xml:space="preserve"> &gt; Region health care</v>
      </c>
      <c r="H36" s="2" t="str">
        <f t="shared" ref="H36:H37" si="65">_xlfn.CONCAT(" &gt; ",  C36)</f>
        <v xml:space="preserve"> &gt; About us</v>
      </c>
      <c r="I36" s="2" t="str">
        <f t="shared" ref="I36:I37" si="66">_xlfn.CONCAT(" &gt; ",  D36)</f>
        <v xml:space="preserve"> &gt; Performance</v>
      </c>
      <c r="J36" s="2"/>
      <c r="K36" s="10" t="str">
        <f t="shared" ref="K36:K37" si="67">_xlfn.CONCAT("VA.gov home",G36,H36,I36)</f>
        <v>VA.gov home &gt; Region health care &gt; About us &gt; Performance</v>
      </c>
      <c r="L36" s="2" t="str">
        <f t="shared" ref="L36:L37" si="68">_xlfn.CONCAT(LOWER(SUBSTITUTE(B36," ","-")),"/")</f>
        <v>region-health-care/</v>
      </c>
      <c r="M36" s="2" t="str">
        <f t="shared" ref="M36:M37" si="69">_xlfn.CONCAT(LOWER(SUBSTITUTE(C36," ","-")),"/")</f>
        <v>about-us/</v>
      </c>
      <c r="N36" s="2" t="str">
        <f t="shared" ref="N36:N37" si="70">_xlfn.CONCAT(LOWER(SUBSTITUTE(D36," ","-")),"/")</f>
        <v>performance/</v>
      </c>
      <c r="O36" s="2"/>
      <c r="P36" s="10" t="str">
        <f t="shared" si="61"/>
        <v>/region-health-care/about-us/performance/</v>
      </c>
      <c r="Q36" s="2" t="str">
        <f t="shared" ref="Q36:Q37" si="71">_xlfn.CONCAT(" ", PROPER(B36)," |")</f>
        <v xml:space="preserve"> Region Health Care |</v>
      </c>
      <c r="R36" s="2" t="str">
        <f t="shared" ref="R36:R37" si="72">_xlfn.CONCAT(PROPER(D36)," |")</f>
        <v>Performance |</v>
      </c>
      <c r="S36" s="4" t="str">
        <f t="shared" si="62"/>
        <v>Performance | Region Health Care | Veterans Affairs</v>
      </c>
      <c r="T36" t="s">
        <v>37</v>
      </c>
    </row>
    <row r="37" spans="1:22" x14ac:dyDescent="0.25">
      <c r="A37" t="s">
        <v>78</v>
      </c>
      <c r="B37" t="s">
        <v>24</v>
      </c>
      <c r="C37" t="s">
        <v>74</v>
      </c>
      <c r="D37" t="s">
        <v>78</v>
      </c>
      <c r="E37" s="14"/>
      <c r="F37" s="10" t="str">
        <f t="shared" si="63"/>
        <v>Leadership</v>
      </c>
      <c r="G37" s="2" t="str">
        <f t="shared" si="64"/>
        <v xml:space="preserve"> &gt; Region health care</v>
      </c>
      <c r="H37" s="2" t="str">
        <f t="shared" si="65"/>
        <v xml:space="preserve"> &gt; About us</v>
      </c>
      <c r="I37" s="2" t="str">
        <f t="shared" si="66"/>
        <v xml:space="preserve"> &gt; Leadership</v>
      </c>
      <c r="J37" s="2"/>
      <c r="K37" s="10" t="str">
        <f t="shared" si="67"/>
        <v>VA.gov home &gt; Region health care &gt; About us &gt; Leadership</v>
      </c>
      <c r="L37" s="2" t="str">
        <f t="shared" si="68"/>
        <v>region-health-care/</v>
      </c>
      <c r="M37" s="2" t="str">
        <f t="shared" si="69"/>
        <v>about-us/</v>
      </c>
      <c r="N37" s="2" t="str">
        <f t="shared" si="70"/>
        <v>leadership/</v>
      </c>
      <c r="O37" s="2"/>
      <c r="P37" s="10" t="str">
        <f t="shared" si="61"/>
        <v>/region-health-care/about-us/leadership/</v>
      </c>
      <c r="Q37" s="2" t="str">
        <f t="shared" si="71"/>
        <v xml:space="preserve"> Region Health Care |</v>
      </c>
      <c r="R37" s="2" t="str">
        <f t="shared" si="72"/>
        <v>Leadership |</v>
      </c>
      <c r="S37" s="4" t="str">
        <f t="shared" si="62"/>
        <v>Leadership | Region Health Care | Veterans Affairs</v>
      </c>
      <c r="T37" t="s">
        <v>79</v>
      </c>
    </row>
    <row r="38" spans="1:22" x14ac:dyDescent="0.25">
      <c r="A38" s="12" t="s">
        <v>80</v>
      </c>
      <c r="B38" t="s">
        <v>24</v>
      </c>
      <c r="C38" t="s">
        <v>80</v>
      </c>
      <c r="D38" s="2"/>
      <c r="E38" s="14"/>
      <c r="F38" s="10" t="str">
        <f>C38</f>
        <v>Policies</v>
      </c>
      <c r="G38" s="2" t="str">
        <f t="shared" ref="G38:G47" si="73">_xlfn.CONCAT(" &gt; ",  B38)</f>
        <v xml:space="preserve"> &gt; Region health care</v>
      </c>
      <c r="H38" s="2" t="str">
        <f t="shared" ref="H38:H47" si="74">_xlfn.CONCAT(" &gt; ",  C38)</f>
        <v xml:space="preserve"> &gt; Policies</v>
      </c>
      <c r="I38" s="2"/>
      <c r="J38" s="2"/>
      <c r="K38" s="10" t="str">
        <f>_xlfn.CONCAT("VA.gov home",G38,H38)</f>
        <v>VA.gov home &gt; Region health care &gt; Policies</v>
      </c>
      <c r="L38" s="2" t="str">
        <f t="shared" ref="L38:L47" si="75">_xlfn.CONCAT(LOWER(SUBSTITUTE(B38," ","-")),"/")</f>
        <v>region-health-care/</v>
      </c>
      <c r="M38" s="2" t="str">
        <f t="shared" ref="M38:M47" si="76">_xlfn.CONCAT(LOWER(SUBSTITUTE(C38," ","-")),"/")</f>
        <v>policies/</v>
      </c>
      <c r="N38" s="2"/>
      <c r="O38" s="2"/>
      <c r="P38" s="10" t="str">
        <f>_xlfn.CONCAT("/",L38,M38)</f>
        <v>/region-health-care/policies/</v>
      </c>
      <c r="Q38" s="2" t="str">
        <f t="shared" ref="Q38:Q47" si="77">_xlfn.CONCAT(" ", PROPER(B38)," |")</f>
        <v xml:space="preserve"> Region Health Care |</v>
      </c>
      <c r="R38" s="2" t="str">
        <f>_xlfn.CONCAT(PROPER(C38)," |")</f>
        <v>Policies |</v>
      </c>
      <c r="S38" s="4" t="str">
        <f t="shared" si="62"/>
        <v>Policies | Region Health Care | Veterans Affairs</v>
      </c>
      <c r="T38" t="s">
        <v>81</v>
      </c>
    </row>
    <row r="39" spans="1:22" x14ac:dyDescent="0.25">
      <c r="A39" s="12" t="s">
        <v>82</v>
      </c>
      <c r="B39" t="s">
        <v>24</v>
      </c>
      <c r="C39" t="s">
        <v>82</v>
      </c>
      <c r="D39" s="2"/>
      <c r="E39" s="14"/>
      <c r="F39" s="10" t="str">
        <f>C39</f>
        <v>Programs</v>
      </c>
      <c r="G39" s="2" t="str">
        <f t="shared" si="73"/>
        <v xml:space="preserve"> &gt; Region health care</v>
      </c>
      <c r="H39" s="2" t="str">
        <f t="shared" si="74"/>
        <v xml:space="preserve"> &gt; Programs</v>
      </c>
      <c r="I39" s="2"/>
      <c r="J39" s="2"/>
      <c r="K39" s="10" t="str">
        <f>_xlfn.CONCAT("VA.gov home",G39,H39)</f>
        <v>VA.gov home &gt; Region health care &gt; Programs</v>
      </c>
      <c r="L39" s="2" t="str">
        <f t="shared" si="75"/>
        <v>region-health-care/</v>
      </c>
      <c r="M39" s="2" t="str">
        <f t="shared" si="76"/>
        <v>programs/</v>
      </c>
      <c r="N39" s="2"/>
      <c r="O39" s="2"/>
      <c r="P39" s="10" t="str">
        <f t="shared" ref="P39:P42" si="78">_xlfn.CONCAT("/",L39,M39)</f>
        <v>/region-health-care/programs/</v>
      </c>
      <c r="Q39" s="2" t="str">
        <f t="shared" si="77"/>
        <v xml:space="preserve"> Region Health Care |</v>
      </c>
      <c r="R39" s="2" t="str">
        <f>_xlfn.CONCAT(PROPER(C39)," |")</f>
        <v>Programs |</v>
      </c>
      <c r="S39" s="4" t="str">
        <f t="shared" si="62"/>
        <v>Programs | Region Health Care | Veterans Affairs</v>
      </c>
      <c r="T39" t="s">
        <v>37</v>
      </c>
      <c r="U39" t="s">
        <v>83</v>
      </c>
    </row>
    <row r="40" spans="1:22" x14ac:dyDescent="0.25">
      <c r="A40" s="12" t="s">
        <v>84</v>
      </c>
      <c r="B40" t="s">
        <v>24</v>
      </c>
      <c r="C40" t="s">
        <v>84</v>
      </c>
      <c r="D40" s="2"/>
      <c r="E40" s="14"/>
      <c r="F40" s="10" t="str">
        <f>C40</f>
        <v>Research</v>
      </c>
      <c r="G40" s="2" t="str">
        <f t="shared" si="73"/>
        <v xml:space="preserve"> &gt; Region health care</v>
      </c>
      <c r="H40" s="2" t="str">
        <f t="shared" si="74"/>
        <v xml:space="preserve"> &gt; Research</v>
      </c>
      <c r="I40" s="2"/>
      <c r="J40" s="2"/>
      <c r="K40" s="10" t="str">
        <f>_xlfn.CONCAT("VA.gov home",G40,H40)</f>
        <v>VA.gov home &gt; Region health care &gt; Research</v>
      </c>
      <c r="L40" s="2" t="str">
        <f t="shared" si="75"/>
        <v>region-health-care/</v>
      </c>
      <c r="M40" s="2" t="str">
        <f t="shared" si="76"/>
        <v>research/</v>
      </c>
      <c r="N40" s="2"/>
      <c r="O40" s="2"/>
      <c r="P40" s="10" t="str">
        <f t="shared" si="78"/>
        <v>/region-health-care/research/</v>
      </c>
      <c r="Q40" s="2" t="str">
        <f t="shared" si="77"/>
        <v xml:space="preserve"> Region Health Care |</v>
      </c>
      <c r="R40" s="2" t="str">
        <f>_xlfn.CONCAT(PROPER(C40)," |")</f>
        <v>Research |</v>
      </c>
      <c r="S40" s="4" t="str">
        <f t="shared" ref="S40" si="79">_xlfn.CONCAT(R40,Q40," Veterans Affairs")</f>
        <v>Research | Region Health Care | Veterans Affairs</v>
      </c>
      <c r="T40" t="s">
        <v>37</v>
      </c>
      <c r="U40" t="s">
        <v>83</v>
      </c>
    </row>
    <row r="41" spans="1:22" x14ac:dyDescent="0.25">
      <c r="A41" s="12" t="s">
        <v>85</v>
      </c>
      <c r="B41" t="s">
        <v>24</v>
      </c>
      <c r="C41" t="s">
        <v>85</v>
      </c>
      <c r="D41" s="2"/>
      <c r="E41" s="14"/>
      <c r="F41" s="10" t="str">
        <f>C41</f>
        <v>VA police</v>
      </c>
      <c r="G41" s="2" t="str">
        <f t="shared" si="73"/>
        <v xml:space="preserve"> &gt; Region health care</v>
      </c>
      <c r="H41" s="2" t="str">
        <f t="shared" si="74"/>
        <v xml:space="preserve"> &gt; VA police</v>
      </c>
      <c r="I41" s="2"/>
      <c r="J41" s="2"/>
      <c r="K41" s="10" t="str">
        <f>_xlfn.CONCAT("VA.gov home",G41,H41)</f>
        <v>VA.gov home &gt; Region health care &gt; VA police</v>
      </c>
      <c r="L41" s="2" t="str">
        <f t="shared" si="75"/>
        <v>region-health-care/</v>
      </c>
      <c r="M41" s="2" t="str">
        <f t="shared" si="76"/>
        <v>va-police/</v>
      </c>
      <c r="N41" s="2"/>
      <c r="O41" s="2"/>
      <c r="P41" s="10" t="str">
        <f t="shared" si="78"/>
        <v>/region-health-care/va-police/</v>
      </c>
      <c r="Q41" s="2" t="str">
        <f t="shared" si="77"/>
        <v xml:space="preserve"> Region Health Care |</v>
      </c>
      <c r="R41" s="2" t="str">
        <f>_xlfn.CONCAT(PROPER(C41)," |")</f>
        <v>Va Police |</v>
      </c>
      <c r="S41" s="4" t="s">
        <v>86</v>
      </c>
      <c r="T41" t="s">
        <v>87</v>
      </c>
    </row>
    <row r="42" spans="1:22" x14ac:dyDescent="0.25">
      <c r="A42" s="12" t="s">
        <v>88</v>
      </c>
      <c r="B42" t="s">
        <v>24</v>
      </c>
      <c r="C42" s="12" t="s">
        <v>88</v>
      </c>
      <c r="D42" s="2"/>
      <c r="E42" s="14"/>
      <c r="F42" s="10" t="str">
        <f>C42</f>
        <v>Work with us</v>
      </c>
      <c r="G42" s="2" t="str">
        <f t="shared" si="73"/>
        <v xml:space="preserve"> &gt; Region health care</v>
      </c>
      <c r="H42" s="2" t="str">
        <f t="shared" si="74"/>
        <v xml:space="preserve"> &gt; Work with us</v>
      </c>
      <c r="I42" s="2"/>
      <c r="J42" s="2"/>
      <c r="K42" s="10" t="str">
        <f>_xlfn.CONCAT("VA.gov home",G42,H42)</f>
        <v>VA.gov home &gt; Region health care &gt; Work with us</v>
      </c>
      <c r="L42" s="2" t="str">
        <f t="shared" si="75"/>
        <v>region-health-care/</v>
      </c>
      <c r="M42" s="2" t="str">
        <f t="shared" si="76"/>
        <v>work-with-us/</v>
      </c>
      <c r="N42" s="2"/>
      <c r="O42" s="2"/>
      <c r="P42" s="10" t="str">
        <f t="shared" si="78"/>
        <v>/region-health-care/work-with-us/</v>
      </c>
      <c r="Q42" s="2" t="str">
        <f t="shared" si="77"/>
        <v xml:space="preserve"> Region Health Care |</v>
      </c>
      <c r="R42" s="2" t="str">
        <f>_xlfn.CONCAT(PROPER(C42)," |")</f>
        <v>Work With Us |</v>
      </c>
      <c r="S42" s="4" t="str">
        <f t="shared" ref="S42:S43" si="80">_xlfn.CONCAT(R42,Q42," Veterans Affairs")</f>
        <v>Work With Us | Region Health Care | Veterans Affairs</v>
      </c>
      <c r="T42" t="s">
        <v>37</v>
      </c>
    </row>
    <row r="43" spans="1:22" x14ac:dyDescent="0.25">
      <c r="A43" t="s">
        <v>89</v>
      </c>
      <c r="B43" t="s">
        <v>24</v>
      </c>
      <c r="C43" s="12" t="s">
        <v>88</v>
      </c>
      <c r="D43" t="s">
        <v>89</v>
      </c>
      <c r="E43" s="14"/>
      <c r="F43" s="10" t="str">
        <f>D43</f>
        <v>Jobs and careers</v>
      </c>
      <c r="G43" s="2" t="str">
        <f t="shared" si="73"/>
        <v xml:space="preserve"> &gt; Region health care</v>
      </c>
      <c r="H43" s="2" t="str">
        <f t="shared" si="74"/>
        <v xml:space="preserve"> &gt; Work with us</v>
      </c>
      <c r="I43" s="2" t="str">
        <f>_xlfn.CONCAT(" &gt; ",  D43)</f>
        <v xml:space="preserve"> &gt; Jobs and careers</v>
      </c>
      <c r="J43" s="2"/>
      <c r="K43" s="10" t="str">
        <f>_xlfn.CONCAT("VA.gov home",G43,H43,I43)</f>
        <v>VA.gov home &gt; Region health care &gt; Work with us &gt; Jobs and careers</v>
      </c>
      <c r="L43" s="2" t="str">
        <f t="shared" si="75"/>
        <v>region-health-care/</v>
      </c>
      <c r="M43" s="2" t="str">
        <f t="shared" si="76"/>
        <v>work-with-us/</v>
      </c>
      <c r="N43" s="2" t="str">
        <f>_xlfn.CONCAT(LOWER(SUBSTITUTE(D43," ","-")),"/")</f>
        <v>jobs-and-careers/</v>
      </c>
      <c r="O43" s="2"/>
      <c r="P43" s="10" t="str">
        <f>_xlfn.CONCAT("/",L43,M43,N43)</f>
        <v>/region-health-care/work-with-us/jobs-and-careers/</v>
      </c>
      <c r="Q43" s="2" t="str">
        <f t="shared" si="77"/>
        <v xml:space="preserve"> Region Health Care |</v>
      </c>
      <c r="R43" s="2" t="str">
        <f>_xlfn.CONCAT(PROPER(D43)," |")</f>
        <v>Jobs And Careers |</v>
      </c>
      <c r="S43" s="4" t="str">
        <f t="shared" si="80"/>
        <v>Jobs And Careers | Region Health Care | Veterans Affairs</v>
      </c>
      <c r="T43" t="s">
        <v>37</v>
      </c>
    </row>
    <row r="44" spans="1:22" x14ac:dyDescent="0.25">
      <c r="A44" t="s">
        <v>90</v>
      </c>
      <c r="B44" t="s">
        <v>24</v>
      </c>
      <c r="C44" s="12" t="s">
        <v>88</v>
      </c>
      <c r="D44" t="s">
        <v>90</v>
      </c>
      <c r="E44" s="14"/>
      <c r="F44" s="10" t="str">
        <f>D44</f>
        <v>Internships and fellowships</v>
      </c>
      <c r="G44" s="2" t="str">
        <f t="shared" si="73"/>
        <v xml:space="preserve"> &gt; Region health care</v>
      </c>
      <c r="H44" s="2" t="str">
        <f t="shared" si="74"/>
        <v xml:space="preserve"> &gt; Work with us</v>
      </c>
      <c r="I44" s="2" t="str">
        <f>_xlfn.CONCAT(" &gt; ",  D44)</f>
        <v xml:space="preserve"> &gt; Internships and fellowships</v>
      </c>
      <c r="J44" s="2"/>
      <c r="K44" s="10" t="str">
        <f>_xlfn.CONCAT("VA.gov home",G44,H44,I44)</f>
        <v>VA.gov home &gt; Region health care &gt; Work with us &gt; Internships and fellowships</v>
      </c>
      <c r="L44" s="2" t="str">
        <f t="shared" si="75"/>
        <v>region-health-care/</v>
      </c>
      <c r="M44" s="2" t="str">
        <f t="shared" si="76"/>
        <v>work-with-us/</v>
      </c>
      <c r="N44" s="2" t="str">
        <f>_xlfn.CONCAT(LOWER(SUBSTITUTE(D44," ","-")),"/")</f>
        <v>internships-and-fellowships/</v>
      </c>
      <c r="O44" s="2"/>
      <c r="P44" s="10" t="str">
        <f t="shared" ref="P44:P46" si="81">_xlfn.CONCAT("/",L44,M44,N44)</f>
        <v>/region-health-care/work-with-us/internships-and-fellowships/</v>
      </c>
      <c r="Q44" s="2" t="str">
        <f t="shared" si="77"/>
        <v xml:space="preserve"> Region Health Care |</v>
      </c>
      <c r="R44" s="2" t="str">
        <f>_xlfn.CONCAT(PROPER(D44)," |")</f>
        <v>Internships And Fellowships |</v>
      </c>
      <c r="S44" s="4" t="str">
        <f t="shared" ref="S44:S47" si="82">_xlfn.CONCAT(R44,Q44," Veterans Affairs")</f>
        <v>Internships And Fellowships | Region Health Care | Veterans Affairs</v>
      </c>
      <c r="T44" t="s">
        <v>37</v>
      </c>
    </row>
    <row r="45" spans="1:22" x14ac:dyDescent="0.25">
      <c r="A45" t="s">
        <v>91</v>
      </c>
      <c r="B45" t="s">
        <v>24</v>
      </c>
      <c r="C45" s="12" t="s">
        <v>88</v>
      </c>
      <c r="D45" t="s">
        <v>91</v>
      </c>
      <c r="E45" s="14"/>
      <c r="F45" s="10" t="str">
        <f>D45</f>
        <v>Volunteer or donate</v>
      </c>
      <c r="G45" s="2" t="str">
        <f t="shared" si="73"/>
        <v xml:space="preserve"> &gt; Region health care</v>
      </c>
      <c r="H45" s="2" t="str">
        <f t="shared" si="74"/>
        <v xml:space="preserve"> &gt; Work with us</v>
      </c>
      <c r="I45" s="2" t="str">
        <f>_xlfn.CONCAT(" &gt; ",  D45)</f>
        <v xml:space="preserve"> &gt; Volunteer or donate</v>
      </c>
      <c r="J45" s="2"/>
      <c r="K45" s="10" t="str">
        <f>_xlfn.CONCAT("VA.gov home",G45,H45,I45)</f>
        <v>VA.gov home &gt; Region health care &gt; Work with us &gt; Volunteer or donate</v>
      </c>
      <c r="L45" s="2" t="str">
        <f t="shared" si="75"/>
        <v>region-health-care/</v>
      </c>
      <c r="M45" s="2" t="str">
        <f t="shared" si="76"/>
        <v>work-with-us/</v>
      </c>
      <c r="N45" s="2" t="str">
        <f>_xlfn.CONCAT(LOWER(SUBSTITUTE(D45," ","-")),"/")</f>
        <v>volunteer-or-donate/</v>
      </c>
      <c r="O45" s="2"/>
      <c r="P45" s="10" t="str">
        <f t="shared" si="81"/>
        <v>/region-health-care/work-with-us/volunteer-or-donate/</v>
      </c>
      <c r="Q45" s="2" t="str">
        <f t="shared" si="77"/>
        <v xml:space="preserve"> Region Health Care |</v>
      </c>
      <c r="R45" s="2" t="str">
        <f>_xlfn.CONCAT(PROPER(D45)," |")</f>
        <v>Volunteer Or Donate |</v>
      </c>
      <c r="S45" s="4" t="str">
        <f t="shared" si="82"/>
        <v>Volunteer Or Donate | Region Health Care | Veterans Affairs</v>
      </c>
      <c r="T45" t="s">
        <v>37</v>
      </c>
    </row>
    <row r="46" spans="1:22" x14ac:dyDescent="0.25">
      <c r="A46" t="s">
        <v>92</v>
      </c>
      <c r="B46" t="s">
        <v>24</v>
      </c>
      <c r="C46" s="12" t="s">
        <v>88</v>
      </c>
      <c r="D46" t="s">
        <v>92</v>
      </c>
      <c r="E46" s="14"/>
      <c r="F46" s="10" t="str">
        <f>D46</f>
        <v xml:space="preserve">Doing business with us </v>
      </c>
      <c r="G46" s="2" t="str">
        <f t="shared" si="73"/>
        <v xml:space="preserve"> &gt; Region health care</v>
      </c>
      <c r="H46" s="2" t="str">
        <f t="shared" si="74"/>
        <v xml:space="preserve"> &gt; Work with us</v>
      </c>
      <c r="I46" s="2" t="str">
        <f>_xlfn.CONCAT(" &gt; ",  D46)</f>
        <v xml:space="preserve"> &gt; Doing business with us </v>
      </c>
      <c r="J46" s="2"/>
      <c r="K46" s="10" t="str">
        <f>_xlfn.CONCAT("VA.gov home",G46,H46,I46)</f>
        <v xml:space="preserve">VA.gov home &gt; Region health care &gt; Work with us &gt; Doing business with us </v>
      </c>
      <c r="L46" s="2" t="str">
        <f t="shared" si="75"/>
        <v>region-health-care/</v>
      </c>
      <c r="M46" s="2" t="str">
        <f t="shared" si="76"/>
        <v>work-with-us/</v>
      </c>
      <c r="N46" s="2" t="str">
        <f>_xlfn.CONCAT(LOWER(SUBSTITUTE(D46," ","-")),"/")</f>
        <v>doing-business-with-us-/</v>
      </c>
      <c r="O46" s="2"/>
      <c r="P46" s="10" t="str">
        <f t="shared" si="81"/>
        <v>/region-health-care/work-with-us/doing-business-with-us-/</v>
      </c>
      <c r="Q46" s="2" t="str">
        <f t="shared" si="77"/>
        <v xml:space="preserve"> Region Health Care |</v>
      </c>
      <c r="R46" s="2" t="str">
        <f>_xlfn.CONCAT(PROPER(D46)," |")</f>
        <v>Doing Business With Us  |</v>
      </c>
      <c r="S46" s="4" t="str">
        <f t="shared" si="82"/>
        <v>Doing Business With Us  | Region Health Care | Veterans Affairs</v>
      </c>
      <c r="T46" t="s">
        <v>37</v>
      </c>
      <c r="U46" t="s">
        <v>35</v>
      </c>
    </row>
    <row r="47" spans="1:22" x14ac:dyDescent="0.25">
      <c r="A47" s="12" t="s">
        <v>93</v>
      </c>
      <c r="B47" t="s">
        <v>24</v>
      </c>
      <c r="C47" s="12" t="s">
        <v>93</v>
      </c>
      <c r="D47" s="2"/>
      <c r="E47" s="14"/>
      <c r="F47" s="10" t="str">
        <f>C47</f>
        <v>Contact us</v>
      </c>
      <c r="G47" s="2" t="str">
        <f t="shared" si="73"/>
        <v xml:space="preserve"> &gt; Region health care</v>
      </c>
      <c r="H47" s="2" t="str">
        <f t="shared" si="74"/>
        <v xml:space="preserve"> &gt; Contact us</v>
      </c>
      <c r="I47" s="2"/>
      <c r="J47" s="2"/>
      <c r="K47" s="10" t="str">
        <f>_xlfn.CONCAT("VA.gov home",G47,H47)</f>
        <v>VA.gov home &gt; Region health care &gt; Contact us</v>
      </c>
      <c r="L47" s="2" t="str">
        <f t="shared" si="75"/>
        <v>region-health-care/</v>
      </c>
      <c r="M47" s="2" t="str">
        <f t="shared" si="76"/>
        <v>contact-us/</v>
      </c>
      <c r="N47" s="2"/>
      <c r="O47" s="2"/>
      <c r="P47" s="10" t="str">
        <f>_xlfn.CONCAT("/",L47,M47)</f>
        <v>/region-health-care/contact-us/</v>
      </c>
      <c r="Q47" s="2" t="str">
        <f t="shared" si="77"/>
        <v xml:space="preserve"> Region Health Care |</v>
      </c>
      <c r="R47" s="2" t="str">
        <f>_xlfn.CONCAT(PROPER(C47)," |")</f>
        <v>Contact Us |</v>
      </c>
      <c r="S47" s="4" t="str">
        <f t="shared" si="82"/>
        <v>Contact Us | Region Health Care | Veterans Affairs</v>
      </c>
      <c r="T47" t="s">
        <v>37</v>
      </c>
    </row>
    <row r="48" spans="1:22" s="1" customFormat="1" x14ac:dyDescent="0.25">
      <c r="A48" s="11"/>
      <c r="E48" s="11"/>
      <c r="F48" s="11"/>
      <c r="K48" s="11"/>
      <c r="P48" s="11"/>
      <c r="V48" s="19"/>
    </row>
    <row r="49" spans="1:22" x14ac:dyDescent="0.25">
      <c r="A49" s="12" t="s">
        <v>94</v>
      </c>
      <c r="T49" t="s">
        <v>95</v>
      </c>
    </row>
    <row r="50" spans="1:22" x14ac:dyDescent="0.25">
      <c r="A50" s="12" t="s">
        <v>96</v>
      </c>
      <c r="T50" t="s">
        <v>97</v>
      </c>
    </row>
    <row r="51" spans="1:22" ht="45" x14ac:dyDescent="0.25">
      <c r="A51" s="12" t="s">
        <v>98</v>
      </c>
      <c r="T51" t="s">
        <v>99</v>
      </c>
      <c r="V51" s="18" t="s">
        <v>100</v>
      </c>
    </row>
    <row r="52" spans="1:22" ht="30" x14ac:dyDescent="0.25">
      <c r="A52" s="12" t="s">
        <v>101</v>
      </c>
      <c r="T52" t="s">
        <v>102</v>
      </c>
      <c r="V52" s="18" t="s">
        <v>103</v>
      </c>
    </row>
    <row r="53" spans="1:22" x14ac:dyDescent="0.25">
      <c r="A53" s="12" t="s">
        <v>104</v>
      </c>
      <c r="T53" t="s">
        <v>105</v>
      </c>
    </row>
    <row r="54" spans="1:22" x14ac:dyDescent="0.25">
      <c r="A54" s="12" t="s">
        <v>106</v>
      </c>
      <c r="T54" t="s">
        <v>107</v>
      </c>
    </row>
    <row r="55" spans="1:22" x14ac:dyDescent="0.25">
      <c r="A55" s="12" t="s">
        <v>108</v>
      </c>
    </row>
    <row r="56" spans="1:22" x14ac:dyDescent="0.25">
      <c r="A56" s="12" t="s">
        <v>109</v>
      </c>
    </row>
    <row r="57" spans="1:22" x14ac:dyDescent="0.25">
      <c r="A57" s="12" t="s">
        <v>110</v>
      </c>
    </row>
    <row r="58" spans="1:22" x14ac:dyDescent="0.25">
      <c r="A58" s="12" t="s">
        <v>111</v>
      </c>
    </row>
    <row r="59" spans="1:22" x14ac:dyDescent="0.25">
      <c r="A59" s="12" t="s">
        <v>112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8BB867EBE6384B8625AA19DC2AAC34" ma:contentTypeVersion="4" ma:contentTypeDescription="Create a new document." ma:contentTypeScope="" ma:versionID="91734a7d10f41ddcec35922f7458e13b">
  <xsd:schema xmlns:xsd="http://www.w3.org/2001/XMLSchema" xmlns:xs="http://www.w3.org/2001/XMLSchema" xmlns:p="http://schemas.microsoft.com/office/2006/metadata/properties" xmlns:ns2="fdb7c336-b7b0-42d5-912d-797652790446" targetNamespace="http://schemas.microsoft.com/office/2006/metadata/properties" ma:root="true" ma:fieldsID="fc5f743f004da8f8c4f3b47caad4106d" ns2:_="">
    <xsd:import namespace="fdb7c336-b7b0-42d5-912d-7976527904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c336-b7b0-42d5-912d-7976527904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730814-A293-4251-81C0-5B04D2CD20B9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db7c336-b7b0-42d5-912d-7976527904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CA134A2-28BF-4DF8-989A-4C23D4997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7c336-b7b0-42d5-912d-7976527904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D7E1AA-666B-4A1E-BB99-9525902890A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95f1b23-abaf-45ee-821d-b7ab251ab3bf}" enabled="0" method="" siteId="{e95f1b23-abaf-45ee-821d-b7ab251ab3b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Pickett, David M. (Agile Six Applications, Inc)</dc:creator>
  <cp:keywords/>
  <dc:description/>
  <cp:lastModifiedBy>Pickett, David M. (Agile Six Applications, Inc)</cp:lastModifiedBy>
  <cp:revision/>
  <dcterms:created xsi:type="dcterms:W3CDTF">2024-05-17T16:01:52Z</dcterms:created>
  <dcterms:modified xsi:type="dcterms:W3CDTF">2024-10-04T16:13:26Z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0x0101004C8BB867EBE6384B8625AA19DC2AAC34</vt:lpwstr>
  </property>
</Properties>
</file>