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TSTATS\TS_GROUPS\COMM\06 Development Projects\4_Traffic publications\2018 RAP project\"/>
    </mc:Choice>
  </mc:AlternateContent>
  <bookViews>
    <workbookView xWindow="0" yWindow="0" windowWidth="28800" windowHeight="9915"/>
  </bookViews>
  <sheets>
    <sheet name="Contents" sheetId="1" r:id="rId1"/>
  </sheets>
  <externalReferences>
    <externalReference r:id="rId2"/>
    <externalReference r:id="rId3"/>
    <externalReference r:id="rId4"/>
    <externalReference r:id="rId5"/>
  </externalReferences>
  <definedNames>
    <definedName name="\0">[1]TABLE1a!$U$1:$U$7</definedName>
    <definedName name="\p">[1]TABLE1a!$P$1</definedName>
    <definedName name="\t" localSheetId="0">[1]TABLE1a!$U$3</definedName>
    <definedName name="\t">[1]TABLE1a!$U$3</definedName>
    <definedName name="ANNBELGIUM">[1]TABLE5!$D$5:$D$12</definedName>
    <definedName name="ANNDVR">[1]TABLE4AL!$D$6:$D$12</definedName>
    <definedName name="ANNENG">[1]TABLE4AL!$F$6:$F$12</definedName>
    <definedName name="ANNFORIEGN" localSheetId="0">[1]TABLE1a!$P$37</definedName>
    <definedName name="ANNFORIEGN">[1]TABLE1a!$P$37</definedName>
    <definedName name="ANNFRANCE">[1]TABLE5!$B$5:$B$12</definedName>
    <definedName name="ANNL">[1]TABLE5!$F$5:$F$12</definedName>
    <definedName name="ANNOTHER">[1]TABLE5!$J$5:$J$12</definedName>
    <definedName name="ANNSE">[1]TABLE4AL!$B$6:$B$12</definedName>
    <definedName name="ANNUK">[1]TABLE1a!$E$8:$E$14</definedName>
    <definedName name="ANNUT">[1]TABLE1a!$M$8:$M$14</definedName>
    <definedName name="CAMARA">[1]TABLE1a!$P$4</definedName>
    <definedName name="Chart_data_AMV">!#REF!</definedName>
    <definedName name="Chart_data_Cars">!#REF!</definedName>
    <definedName name="Chart_data_HGVs">!#REF!</definedName>
    <definedName name="Chart_data_LGVs">!#REF!</definedName>
    <definedName name="CLONE">[1]TABLE1a!$P$6</definedName>
    <definedName name="fendyear">[2]Year!$B$3</definedName>
    <definedName name="FOREIGN">[1]TABLE1a!$P$38:$P$52</definedName>
    <definedName name="fyear">[2]c11!$D$42</definedName>
    <definedName name="GraphData">'[3]TIS-INDEX'!$B$13:$Q$44,'[3]TIS-INDEX'!$E$9:$R$9</definedName>
    <definedName name="LGV_data">!#REF!</definedName>
    <definedName name="Print_Area_MI">[1]TABLE1a!$A$1:$O$37</definedName>
    <definedName name="tab" localSheetId="0">[4]TABLE1a!$U$3</definedName>
    <definedName name="tab">[4]TABLE1a!$U$3</definedName>
  </definedNames>
  <calcPr calcId="152511"/>
</workbook>
</file>

<file path=xl/calcChain.xml><?xml version="1.0" encoding="utf-8"?>
<calcChain xmlns="http://schemas.openxmlformats.org/spreadsheetml/2006/main">
  <c r="B24" i="1" l="1"/>
  <c r="B23" i="1"/>
  <c r="B22" i="1"/>
  <c r="B21" i="1"/>
</calcChain>
</file>

<file path=xl/sharedStrings.xml><?xml version="1.0" encoding="utf-8"?>
<sst xmlns="http://schemas.openxmlformats.org/spreadsheetml/2006/main" count="24" uniqueCount="24">
  <si>
    <t>Source:</t>
  </si>
  <si>
    <t>DfT National Road Traffic Survey</t>
  </si>
  <si>
    <t>Last updated:</t>
  </si>
  <si>
    <t>Contents</t>
  </si>
  <si>
    <t>Further information</t>
  </si>
  <si>
    <t xml:space="preserve">Website: </t>
  </si>
  <si>
    <t>Traffic (www.gov.uk/government/organisations/department-for-transport/series/road-traffic-statistics)</t>
  </si>
  <si>
    <t>Methodology and</t>
  </si>
  <si>
    <t>https://www.gov.uk/government/publications/road-traffic-statistics-guidance</t>
  </si>
  <si>
    <t>Notes &amp; definitions:</t>
  </si>
  <si>
    <t>Contacts</t>
  </si>
  <si>
    <t>DfT Press Office (media enquiries)</t>
  </si>
  <si>
    <t>tel: 020 7944 3066</t>
  </si>
  <si>
    <t xml:space="preserve">Statistics team contact: </t>
  </si>
  <si>
    <t>tel: 020 7944 3095</t>
  </si>
  <si>
    <t>e-mail:</t>
  </si>
  <si>
    <t>roadtraff.stats@dft.gov.uk</t>
  </si>
  <si>
    <t>TRA2504</t>
  </si>
  <si>
    <t>Road traffic (vehicle kilometres) by vehicle type</t>
  </si>
  <si>
    <t>Next update:</t>
  </si>
  <si>
    <t>Road traffic (vehicle kilometres) by vehicle type in Great Britain, rolling annual totals from 1994</t>
  </si>
  <si>
    <t xml:space="preserve">Road traffic (vehicle kilometres) by vehicle type in Great Britain, rolling annual totals from 1994 - rolling annual index numbers </t>
  </si>
  <si>
    <t xml:space="preserve">Road traffic (vehicle kilometres) by vehicle type in Great Britain, rolling annual totals from 1994 - percentage change on previous year </t>
  </si>
  <si>
    <t>Road traffic (vehicle kilometres) by vehicle type in Great Britain, quarterly from 1994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</si>
</sst>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"/>
  </numFmts>
  <fonts count="17" x14ac:knownFonts="1">
    <font>
      <sz val="11"/>
      <color rgb="FF000000"/>
      <name val="Calibri"/>
      <family val="2"/>
    </font>
    <font>
      <sz val="11"/>
      <color rgb="FF000000"/>
      <name val="Calibri"/>
      <family val="2"/>
    </font>
    <font>
      <u/>
      <sz val="8"/>
      <color rgb="FF0000FF"/>
      <name val="Times New Roman"/>
      <family val="1"/>
    </font>
    <font>
      <sz val="8"/>
      <color rgb="FF000000"/>
      <name val="Arial"/>
      <family val="2"/>
    </font>
    <font>
      <sz val="10"/>
      <color rgb="FF000000"/>
      <name val="Times New Roman"/>
      <family val="1"/>
    </font>
    <font>
      <sz val="10"/>
      <color rgb="FF000000"/>
      <name val="Arial"/>
      <family val="2"/>
    </font>
    <font>
      <b/>
      <sz val="14"/>
      <color rgb="FF000000"/>
      <name val="Arial"/>
      <family val="2"/>
    </font>
    <font>
      <b/>
      <sz val="12"/>
      <color rgb="FF000000"/>
      <name val="Arial"/>
      <family val="2"/>
    </font>
    <font>
      <b/>
      <sz val="8"/>
      <color rgb="FF000000"/>
      <name val="Arial"/>
      <family val="2"/>
    </font>
    <font>
      <sz val="12"/>
      <color rgb="FF000000"/>
      <name val="Arial"/>
      <family val="2"/>
    </font>
    <font>
      <sz val="12"/>
      <color rgb="FF000000"/>
      <name val="MS Sans Serif"/>
    </font>
    <font>
      <i/>
      <sz val="10"/>
      <color rgb="FF000000"/>
      <name val="Arial"/>
      <family val="2"/>
    </font>
    <font>
      <u/>
      <sz val="12"/>
      <color rgb="FF000000"/>
      <name val="Arial"/>
      <family val="2"/>
    </font>
    <font>
      <u/>
      <sz val="12"/>
      <color rgb="FF0000FF"/>
      <name val="Arial"/>
      <family val="2"/>
    </font>
    <font>
      <u/>
      <sz val="11"/>
      <color theme="10"/>
      <name val="Calibri"/>
      <family val="2"/>
    </font>
    <font>
      <sz val="12"/>
      <color rgb="FF0070C0"/>
      <name val="Arial"/>
      <family val="2"/>
    </font>
    <font>
      <u/>
      <sz val="12"/>
      <color theme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Border="0" applyProtection="0"/>
    <xf numFmtId="164" fontId="4" fillId="0" borderId="0" applyBorder="0" applyProtection="0"/>
    <xf numFmtId="0" fontId="5" fillId="0" borderId="0" applyNumberFormat="0" applyBorder="0" applyProtection="0"/>
    <xf numFmtId="0" fontId="14" fillId="0" borderId="0" applyNumberFormat="0" applyFill="0" applyBorder="0" applyAlignment="0" applyProtection="0"/>
  </cellStyleXfs>
  <cellXfs count="22">
    <xf numFmtId="0" fontId="0" fillId="0" borderId="0" xfId="0"/>
    <xf numFmtId="0" fontId="3" fillId="2" borderId="0" xfId="3" applyFont="1" applyFill="1" applyAlignment="1" applyProtection="1"/>
    <xf numFmtId="0" fontId="6" fillId="2" borderId="0" xfId="3" applyFont="1" applyFill="1" applyAlignment="1" applyProtection="1"/>
    <xf numFmtId="0" fontId="7" fillId="2" borderId="0" xfId="3" applyFont="1" applyFill="1" applyAlignment="1" applyProtection="1"/>
    <xf numFmtId="0" fontId="8" fillId="2" borderId="0" xfId="3" applyFont="1" applyFill="1" applyAlignment="1" applyProtection="1"/>
    <xf numFmtId="0" fontId="9" fillId="2" borderId="0" xfId="3" applyFont="1" applyFill="1" applyAlignment="1" applyProtection="1"/>
    <xf numFmtId="0" fontId="10" fillId="2" borderId="0" xfId="3" applyFont="1" applyFill="1" applyAlignment="1" applyProtection="1"/>
    <xf numFmtId="49" fontId="9" fillId="2" borderId="0" xfId="3" applyNumberFormat="1" applyFont="1" applyFill="1" applyAlignment="1" applyProtection="1">
      <alignment horizontal="left"/>
    </xf>
    <xf numFmtId="1" fontId="11" fillId="2" borderId="0" xfId="4" applyNumberFormat="1" applyFont="1" applyFill="1" applyAlignment="1" applyProtection="1">
      <alignment horizontal="right"/>
    </xf>
    <xf numFmtId="164" fontId="5" fillId="2" borderId="0" xfId="4" applyFont="1" applyFill="1" applyAlignment="1" applyProtection="1">
      <alignment horizontal="right"/>
    </xf>
    <xf numFmtId="0" fontId="5" fillId="2" borderId="0" xfId="5" applyFont="1" applyFill="1" applyAlignment="1" applyProtection="1">
      <alignment horizontal="right"/>
    </xf>
    <xf numFmtId="0" fontId="12" fillId="2" borderId="0" xfId="3" applyFont="1" applyFill="1" applyAlignment="1" applyProtection="1"/>
    <xf numFmtId="0" fontId="13" fillId="2" borderId="0" xfId="2" applyFont="1" applyFill="1" applyAlignment="1">
      <alignment horizontal="left"/>
    </xf>
    <xf numFmtId="0" fontId="13" fillId="2" borderId="0" xfId="2" applyFont="1" applyFill="1" applyAlignment="1">
      <alignment wrapText="1"/>
    </xf>
    <xf numFmtId="164" fontId="13" fillId="2" borderId="0" xfId="2" applyNumberFormat="1" applyFont="1" applyFill="1" applyAlignment="1">
      <alignment wrapText="1"/>
    </xf>
    <xf numFmtId="0" fontId="9" fillId="2" borderId="0" xfId="3" applyFont="1" applyFill="1" applyAlignment="1" applyProtection="1">
      <alignment horizontal="right"/>
    </xf>
    <xf numFmtId="164" fontId="4" fillId="2" borderId="0" xfId="4" applyFont="1" applyFill="1" applyAlignment="1" applyProtection="1"/>
    <xf numFmtId="0" fontId="14" fillId="0" borderId="0" xfId="6"/>
    <xf numFmtId="0" fontId="15" fillId="2" borderId="0" xfId="3" applyFont="1" applyFill="1" applyAlignment="1" applyProtection="1"/>
    <xf numFmtId="0" fontId="16" fillId="0" borderId="0" xfId="6" applyFont="1" applyFill="1"/>
    <xf numFmtId="0" fontId="13" fillId="2" borderId="0" xfId="2" applyFont="1" applyFill="1" applyAlignment="1"/>
    <xf numFmtId="0" fontId="13" fillId="2" borderId="0" xfId="2" applyFont="1" applyFill="1" applyAlignment="1">
      <alignment horizontal="left"/>
    </xf>
  </cellXfs>
  <cellStyles count="7">
    <cellStyle name="Hyperlink" xfId="6" builtinId="8"/>
    <cellStyle name="Hyperlink 2 2" xfId="2"/>
    <cellStyle name="Normal" xfId="0" builtinId="0" customBuiltin="1"/>
    <cellStyle name="Normal 2" xfId="3"/>
    <cellStyle name="Normal_TRA2501" xfId="4"/>
    <cellStyle name="Normal_TRA9901" xfId="5"/>
    <cellStyle name="Percent" xfId="1" builtinId="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95253</xdr:colOff>
      <xdr:row>1</xdr:row>
      <xdr:rowOff>0</xdr:rowOff>
    </xdr:from>
    <xdr:ext cx="847721" cy="723903"/>
    <xdr:pic>
      <xdr:nvPicPr>
        <xdr:cNvPr id="3" name="Picture 1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4191003" y="142875"/>
          <a:ext cx="847721" cy="72390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0</xdr:col>
      <xdr:colOff>514350</xdr:colOff>
      <xdr:row>0</xdr:row>
      <xdr:rowOff>47621</xdr:rowOff>
    </xdr:from>
    <xdr:ext cx="1542857" cy="1009525"/>
    <xdr:pic>
      <xdr:nvPicPr>
        <xdr:cNvPr id="2" name="Picture 3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14350" y="47621"/>
          <a:ext cx="1542857" cy="1009525"/>
        </a:xfrm>
        <a:prstGeom prst="rect">
          <a:avLst/>
        </a:prstGeom>
        <a:noFill/>
        <a:ln cap="flat">
          <a:noFill/>
        </a:ln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irago.internal.dtlr.gov.uk\data\2005Publications\RoRo%20Q2_2005\Bulletin205draf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irago.internal.dtlr.gov.uk\data\Publications%20&amp;%20DataProvision\SR2\Annual%20Bulletin%20working%20version\work\Sect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irago.internal.dtlr.gov.uk\data\TSGB1998\SECTION1\1-13-98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irago.internal.dtlr.gov.uk\data\IRHS\EXCEL\RORO\bulletins\2003\SA%20Changes\SA%20Changes%20to%20bulletin%20-%20draf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mentarySA"/>
      <sheetName val="TABLE1a"/>
      <sheetName val="TABLE1b"/>
      <sheetName val="TABLE2"/>
      <sheetName val="TABLE2cont.."/>
      <sheetName val="TABLE3"/>
      <sheetName val="TABLE3a"/>
      <sheetName val="TABLE3b"/>
      <sheetName val="TABLE4AL"/>
      <sheetName val="TABLE4a"/>
      <sheetName val="TABLE4b"/>
      <sheetName val="TABLE5"/>
      <sheetName val="Routes"/>
      <sheetName val="FiguresSA -do not print"/>
      <sheetName val="TABLE2cont__2"/>
      <sheetName val="FiguresSA_-do_not_print2"/>
      <sheetName val="TABLE2cont__"/>
      <sheetName val="FiguresSA_-do_not_print"/>
      <sheetName val="TABLE2cont__1"/>
      <sheetName val="FiguresSA_-do_not_print1"/>
      <sheetName val="TABLE2cont__4"/>
      <sheetName val="FiguresSA_-do_not_print4"/>
      <sheetName val="TABLE2cont__3"/>
      <sheetName val="FiguresSA_-do_not_print3"/>
      <sheetName val="TABLE2cont__5"/>
      <sheetName val="FiguresSA_-do_not_print5"/>
      <sheetName val="TABLE2cont__6"/>
      <sheetName val="FiguresSA_-do_not_print6"/>
      <sheetName val="TABLE2cont__7"/>
      <sheetName val="FiguresSA_-do_not_print7"/>
      <sheetName val="TABLE2cont__8"/>
      <sheetName val="FiguresSA_-do_not_print8"/>
      <sheetName val="TABLE2cont__11"/>
      <sheetName val="FiguresSA_-do_not_print11"/>
      <sheetName val="TABLE2cont__10"/>
      <sheetName val="FiguresSA_-do_not_print10"/>
      <sheetName val="TABLE2cont__9"/>
      <sheetName val="FiguresSA_-do_not_print9"/>
      <sheetName val="TABLE2cont__12"/>
      <sheetName val="FiguresSA_-do_not_print12"/>
      <sheetName val="TABLE2cont__13"/>
      <sheetName val="FiguresSA_-do_not_print13"/>
      <sheetName val="TABLE2cont__14"/>
      <sheetName val="FiguresSA_-do_not_print14"/>
      <sheetName val="TABLE2cont__15"/>
      <sheetName val="FiguresSA_-do_not_print15"/>
      <sheetName val="Year"/>
      <sheetName val="c11"/>
      <sheetName val="TIS-INDEX"/>
    </sheetNames>
    <sheetDataSet>
      <sheetData sheetId="0"/>
      <sheetData sheetId="1">
        <row r="1">
          <cell r="A1" t="str">
            <v>Table 1a   Road goods vehicles travelling to mainland Europe</v>
          </cell>
        </row>
        <row r="2">
          <cell r="A2" t="str">
            <v xml:space="preserve"> </v>
          </cell>
        </row>
        <row r="3">
          <cell r="O3" t="str">
            <v>Thousands</v>
          </cell>
        </row>
        <row r="4">
          <cell r="E4" t="str">
            <v xml:space="preserve">          Powered vehicles by country of registration </v>
          </cell>
          <cell r="M4" t="str">
            <v xml:space="preserve"> </v>
          </cell>
          <cell r="O4" t="str">
            <v xml:space="preserve"> </v>
          </cell>
        </row>
        <row r="5">
          <cell r="M5" t="str">
            <v>Unaccompanied</v>
          </cell>
          <cell r="O5" t="str">
            <v>All</v>
          </cell>
        </row>
        <row r="6">
          <cell r="A6" t="str">
            <v>Year</v>
          </cell>
          <cell r="E6" t="str">
            <v xml:space="preserve">      UK</v>
          </cell>
          <cell r="G6" t="str">
            <v>Foreign</v>
          </cell>
          <cell r="I6" t="str">
            <v>Unknown</v>
          </cell>
          <cell r="K6" t="str">
            <v xml:space="preserve">   Total</v>
          </cell>
          <cell r="M6" t="str">
            <v>trailers</v>
          </cell>
          <cell r="O6" t="str">
            <v>vehicles</v>
          </cell>
        </row>
        <row r="8">
          <cell r="A8" t="str">
            <v>1990</v>
          </cell>
          <cell r="E8">
            <v>338.98700000000002</v>
          </cell>
          <cell r="G8">
            <v>382.94099999999997</v>
          </cell>
          <cell r="I8">
            <v>1.7490000000000001</v>
          </cell>
          <cell r="K8">
            <v>723.67700000000002</v>
          </cell>
          <cell r="M8">
            <v>583.88400000000001</v>
          </cell>
          <cell r="O8">
            <v>1307.5609999999999</v>
          </cell>
        </row>
        <row r="9">
          <cell r="A9" t="str">
            <v>1991</v>
          </cell>
          <cell r="E9">
            <v>360.2</v>
          </cell>
          <cell r="G9">
            <v>362.9</v>
          </cell>
          <cell r="I9">
            <v>2.4</v>
          </cell>
          <cell r="K9">
            <v>725.5</v>
          </cell>
          <cell r="M9">
            <v>601.20000000000005</v>
          </cell>
          <cell r="O9">
            <v>1326.7</v>
          </cell>
        </row>
        <row r="10">
          <cell r="A10" t="str">
            <v>1992</v>
          </cell>
          <cell r="E10">
            <v>373.7</v>
          </cell>
          <cell r="G10">
            <v>394.1</v>
          </cell>
          <cell r="I10">
            <v>2.1</v>
          </cell>
          <cell r="K10">
            <v>769.8</v>
          </cell>
          <cell r="M10">
            <v>629.29999999999995</v>
          </cell>
          <cell r="O10">
            <v>1399.1</v>
          </cell>
        </row>
        <row r="11">
          <cell r="A11" t="str">
            <v>1993</v>
          </cell>
          <cell r="E11">
            <v>398</v>
          </cell>
          <cell r="G11">
            <v>392.4</v>
          </cell>
          <cell r="I11">
            <v>5.8</v>
          </cell>
          <cell r="J11" t="str">
            <v/>
          </cell>
          <cell r="K11">
            <v>796.2</v>
          </cell>
          <cell r="L11" t="str">
            <v/>
          </cell>
          <cell r="M11">
            <v>539.4</v>
          </cell>
          <cell r="N11" t="str">
            <v/>
          </cell>
          <cell r="O11">
            <v>1335.6</v>
          </cell>
        </row>
        <row r="12">
          <cell r="A12" t="str">
            <v>1994</v>
          </cell>
          <cell r="E12">
            <v>453.1</v>
          </cell>
          <cell r="G12">
            <v>439.3</v>
          </cell>
          <cell r="I12">
            <v>4</v>
          </cell>
          <cell r="J12" t="str">
            <v/>
          </cell>
          <cell r="K12">
            <v>896.5</v>
          </cell>
          <cell r="L12" t="str">
            <v/>
          </cell>
          <cell r="M12">
            <v>701.6</v>
          </cell>
          <cell r="N12" t="str">
            <v/>
          </cell>
          <cell r="O12">
            <v>1598.1</v>
          </cell>
        </row>
        <row r="13">
          <cell r="A13" t="str">
            <v>1995</v>
          </cell>
          <cell r="E13">
            <v>486</v>
          </cell>
          <cell r="F13" t="str">
            <v xml:space="preserve"> </v>
          </cell>
          <cell r="G13">
            <v>461.2</v>
          </cell>
          <cell r="H13" t="str">
            <v xml:space="preserve"> </v>
          </cell>
          <cell r="I13">
            <v>3</v>
          </cell>
          <cell r="J13" t="str">
            <v xml:space="preserve"> </v>
          </cell>
          <cell r="K13">
            <v>950.2</v>
          </cell>
          <cell r="L13" t="str">
            <v xml:space="preserve"> </v>
          </cell>
          <cell r="M13">
            <v>677.4</v>
          </cell>
          <cell r="N13" t="str">
            <v xml:space="preserve"> </v>
          </cell>
          <cell r="O13">
            <v>1627.6</v>
          </cell>
        </row>
        <row r="14">
          <cell r="A14">
            <v>1996</v>
          </cell>
          <cell r="E14">
            <v>531.08299999999997</v>
          </cell>
          <cell r="G14">
            <v>484.42899999999997</v>
          </cell>
          <cell r="I14">
            <v>2.2130000000000001</v>
          </cell>
          <cell r="J14" t="str">
            <v xml:space="preserve"> </v>
          </cell>
          <cell r="K14">
            <v>1017.725</v>
          </cell>
          <cell r="M14">
            <v>626.40899999999999</v>
          </cell>
          <cell r="N14" t="str">
            <v xml:space="preserve"> </v>
          </cell>
          <cell r="O14">
            <v>1644.134</v>
          </cell>
        </row>
        <row r="15">
          <cell r="A15" t="str">
            <v xml:space="preserve">1997 </v>
          </cell>
          <cell r="E15">
            <v>543.20000000000005</v>
          </cell>
          <cell r="G15">
            <v>597.6</v>
          </cell>
          <cell r="I15">
            <v>5.7</v>
          </cell>
          <cell r="K15">
            <v>1146.4000000000001</v>
          </cell>
          <cell r="M15">
            <v>740</v>
          </cell>
          <cell r="O15">
            <v>1886.4</v>
          </cell>
        </row>
        <row r="16">
          <cell r="A16" t="str">
            <v xml:space="preserve">1998 </v>
          </cell>
          <cell r="E16">
            <v>544.29999999999995</v>
          </cell>
          <cell r="G16">
            <v>725.7</v>
          </cell>
          <cell r="I16">
            <v>4.5</v>
          </cell>
          <cell r="K16">
            <v>1274.5</v>
          </cell>
          <cell r="M16">
            <v>737.5</v>
          </cell>
          <cell r="O16">
            <v>2012.3</v>
          </cell>
        </row>
        <row r="17">
          <cell r="A17" t="str">
            <v>1999</v>
          </cell>
          <cell r="E17">
            <v>562.70000000000005</v>
          </cell>
          <cell r="G17">
            <v>884.6</v>
          </cell>
          <cell r="I17">
            <v>6.3</v>
          </cell>
          <cell r="K17">
            <v>1453.7</v>
          </cell>
          <cell r="M17">
            <v>737.8</v>
          </cell>
          <cell r="O17">
            <v>2191.4</v>
          </cell>
        </row>
        <row r="18">
          <cell r="A18" t="str">
            <v xml:space="preserve">2000  </v>
          </cell>
          <cell r="E18">
            <v>544.79999999999995</v>
          </cell>
          <cell r="G18">
            <v>1042.9000000000001</v>
          </cell>
          <cell r="I18">
            <v>17.7</v>
          </cell>
          <cell r="K18">
            <v>1605.4</v>
          </cell>
          <cell r="M18">
            <v>712.9</v>
          </cell>
          <cell r="O18">
            <v>2318.3000000000002</v>
          </cell>
        </row>
        <row r="19">
          <cell r="A19" t="str">
            <v>2001</v>
          </cell>
          <cell r="E19">
            <v>517.57000000000005</v>
          </cell>
          <cell r="G19">
            <v>1173.873</v>
          </cell>
          <cell r="I19">
            <v>20.495999999999999</v>
          </cell>
          <cell r="K19">
            <v>1711.9390000000001</v>
          </cell>
          <cell r="M19">
            <v>686.37400000000002</v>
          </cell>
          <cell r="O19">
            <v>2398.3130000000001</v>
          </cell>
        </row>
        <row r="20">
          <cell r="A20" t="str">
            <v>2002</v>
          </cell>
          <cell r="E20">
            <v>493.33800000000002</v>
          </cell>
          <cell r="G20">
            <v>1290.115</v>
          </cell>
          <cell r="I20">
            <v>18.069000000000003</v>
          </cell>
          <cell r="K20">
            <v>1801.5219999999999</v>
          </cell>
          <cell r="M20">
            <v>725.976</v>
          </cell>
          <cell r="O20">
            <v>2527.498</v>
          </cell>
        </row>
        <row r="21">
          <cell r="A21" t="str">
            <v>2003</v>
          </cell>
          <cell r="E21">
            <v>473.92600000000004</v>
          </cell>
          <cell r="G21">
            <v>1321.6379999999999</v>
          </cell>
          <cell r="I21">
            <v>19.129000000000001</v>
          </cell>
          <cell r="K21">
            <v>1814.69</v>
          </cell>
          <cell r="M21">
            <v>780.423</v>
          </cell>
          <cell r="O21">
            <v>2595.1130000000003</v>
          </cell>
        </row>
        <row r="22">
          <cell r="A22" t="str">
            <v>2004</v>
          </cell>
          <cell r="E22">
            <v>493.09900000000005</v>
          </cell>
          <cell r="G22">
            <v>1446.7440000000001</v>
          </cell>
          <cell r="I22">
            <v>16.983000000000001</v>
          </cell>
          <cell r="K22">
            <v>1956.826</v>
          </cell>
          <cell r="M22">
            <v>782.16700000000003</v>
          </cell>
          <cell r="O22">
            <v>2738.9929999999999</v>
          </cell>
        </row>
        <row r="24">
          <cell r="A24" t="str">
            <v>Four Quarters Ending</v>
          </cell>
        </row>
        <row r="25">
          <cell r="A25" t="str">
            <v>2005 Q2P</v>
          </cell>
          <cell r="E25">
            <v>508.60399999999998</v>
          </cell>
          <cell r="G25">
            <v>1484.979</v>
          </cell>
          <cell r="I25">
            <v>23.750999999999998</v>
          </cell>
          <cell r="K25">
            <v>2017.3340000000003</v>
          </cell>
          <cell r="M25">
            <v>768.22</v>
          </cell>
          <cell r="O25">
            <v>2785.5540000000001</v>
          </cell>
        </row>
        <row r="27">
          <cell r="A27" t="str">
            <v>Quarters</v>
          </cell>
        </row>
        <row r="28">
          <cell r="A28" t="str">
            <v>2003 Q2</v>
          </cell>
          <cell r="E28">
            <v>118.836</v>
          </cell>
          <cell r="G28">
            <v>332.07100000000003</v>
          </cell>
          <cell r="I28">
            <v>5.0519999999999996</v>
          </cell>
          <cell r="K28">
            <v>455.959</v>
          </cell>
          <cell r="M28">
            <v>200.72900000000001</v>
          </cell>
          <cell r="O28">
            <v>656.68799999999999</v>
          </cell>
        </row>
        <row r="29">
          <cell r="A29" t="str">
            <v xml:space="preserve">         Q3</v>
          </cell>
          <cell r="E29">
            <v>118.346</v>
          </cell>
          <cell r="G29">
            <v>321.35899999999998</v>
          </cell>
          <cell r="I29">
            <v>4.5460000000000003</v>
          </cell>
          <cell r="K29">
            <v>444.25099999999998</v>
          </cell>
          <cell r="M29">
            <v>200.73400000000001</v>
          </cell>
          <cell r="O29">
            <v>644.98500000000001</v>
          </cell>
        </row>
        <row r="30">
          <cell r="A30" t="str">
            <v xml:space="preserve">         Q4</v>
          </cell>
          <cell r="E30">
            <v>114.9</v>
          </cell>
          <cell r="G30">
            <v>338.57600000000002</v>
          </cell>
          <cell r="I30">
            <v>4.835</v>
          </cell>
          <cell r="K30">
            <v>458.30799999999999</v>
          </cell>
          <cell r="M30">
            <v>193.77099999999999</v>
          </cell>
          <cell r="O30">
            <v>652.07899999999995</v>
          </cell>
        </row>
        <row r="31">
          <cell r="A31" t="str">
            <v>2004 Q1</v>
          </cell>
          <cell r="E31">
            <v>118.19499999999999</v>
          </cell>
          <cell r="G31">
            <v>340.90100000000001</v>
          </cell>
          <cell r="I31">
            <v>4.5209999999999999</v>
          </cell>
          <cell r="K31">
            <v>463.61700000000002</v>
          </cell>
          <cell r="M31">
            <v>186.762</v>
          </cell>
          <cell r="O31">
            <v>650.37900000000002</v>
          </cell>
        </row>
        <row r="32">
          <cell r="A32" t="str">
            <v xml:space="preserve">         Q2</v>
          </cell>
          <cell r="E32">
            <v>121.959</v>
          </cell>
          <cell r="G32">
            <v>353.03300000000002</v>
          </cell>
          <cell r="I32">
            <v>4.5209999999999999</v>
          </cell>
          <cell r="K32">
            <v>479.51299999999998</v>
          </cell>
          <cell r="M32">
            <v>199.56</v>
          </cell>
          <cell r="O32">
            <v>679.07299999999998</v>
          </cell>
        </row>
        <row r="33">
          <cell r="A33" t="str">
            <v xml:space="preserve">         Q3</v>
          </cell>
          <cell r="E33">
            <v>121.989</v>
          </cell>
          <cell r="G33">
            <v>362.73599999999999</v>
          </cell>
          <cell r="I33">
            <v>4.4050000000000002</v>
          </cell>
          <cell r="K33">
            <v>489.13</v>
          </cell>
          <cell r="M33">
            <v>197.96600000000001</v>
          </cell>
          <cell r="O33">
            <v>687.096</v>
          </cell>
        </row>
        <row r="34">
          <cell r="A34" t="str">
            <v xml:space="preserve">         Q4</v>
          </cell>
          <cell r="E34">
            <v>130.95599999999999</v>
          </cell>
          <cell r="G34">
            <v>390.07400000000001</v>
          </cell>
          <cell r="I34">
            <v>3.536</v>
          </cell>
          <cell r="K34">
            <v>524.56600000000003</v>
          </cell>
          <cell r="M34">
            <v>197.87899999999999</v>
          </cell>
          <cell r="O34">
            <v>722.44500000000005</v>
          </cell>
        </row>
        <row r="35">
          <cell r="A35" t="str">
            <v>2005 Q1</v>
          </cell>
          <cell r="E35">
            <v>124.902</v>
          </cell>
          <cell r="G35">
            <v>355.11900000000003</v>
          </cell>
          <cell r="I35">
            <v>8.0559999999999992</v>
          </cell>
          <cell r="K35">
            <v>488.077</v>
          </cell>
          <cell r="M35">
            <v>183.55199999999999</v>
          </cell>
          <cell r="O35">
            <v>671.62900000000002</v>
          </cell>
        </row>
        <row r="36">
          <cell r="A36" t="str">
            <v xml:space="preserve">         Q2P</v>
          </cell>
          <cell r="E36">
            <v>130.75700000000001</v>
          </cell>
          <cell r="G36">
            <v>377.05</v>
          </cell>
          <cell r="I36">
            <v>7.7539999999999996</v>
          </cell>
          <cell r="K36">
            <v>515.56100000000004</v>
          </cell>
          <cell r="M36">
            <v>188.82300000000001</v>
          </cell>
          <cell r="O36">
            <v>704.38400000000001</v>
          </cell>
        </row>
        <row r="37">
          <cell r="A37" t="str">
            <v>Percentage change on 1 year earlier</v>
          </cell>
        </row>
      </sheetData>
      <sheetData sheetId="2"/>
      <sheetData sheetId="3"/>
      <sheetData sheetId="4" refreshError="1"/>
      <sheetData sheetId="5"/>
      <sheetData sheetId="6"/>
      <sheetData sheetId="7"/>
      <sheetData sheetId="8">
        <row r="6">
          <cell r="B6">
            <v>577.40200000000004</v>
          </cell>
          <cell r="D6">
            <v>582.44799999999998</v>
          </cell>
          <cell r="F6">
            <v>147.71100000000001</v>
          </cell>
        </row>
        <row r="7">
          <cell r="B7">
            <v>589.79999999999995</v>
          </cell>
          <cell r="D7">
            <v>589.5</v>
          </cell>
          <cell r="F7">
            <v>147.30000000000001</v>
          </cell>
        </row>
        <row r="8">
          <cell r="B8">
            <v>596.79999999999995</v>
          </cell>
          <cell r="D8">
            <v>630.9</v>
          </cell>
          <cell r="F8">
            <v>171.5</v>
          </cell>
        </row>
        <row r="9">
          <cell r="B9">
            <v>552.9</v>
          </cell>
          <cell r="D9">
            <v>662.8</v>
          </cell>
          <cell r="F9">
            <v>173.9</v>
          </cell>
        </row>
        <row r="10">
          <cell r="B10">
            <v>620.29999999999995</v>
          </cell>
          <cell r="D10">
            <v>751.1</v>
          </cell>
          <cell r="F10">
            <v>226.7</v>
          </cell>
        </row>
        <row r="11">
          <cell r="B11">
            <v>611.20000000000005</v>
          </cell>
          <cell r="D11">
            <v>816.4</v>
          </cell>
          <cell r="F11">
            <v>200</v>
          </cell>
        </row>
        <row r="12">
          <cell r="B12">
            <v>581.86400000000003</v>
          </cell>
          <cell r="D12">
            <v>873.72799999999995</v>
          </cell>
          <cell r="F12">
            <v>188.54199999999997</v>
          </cell>
        </row>
      </sheetData>
      <sheetData sheetId="9"/>
      <sheetData sheetId="10"/>
      <sheetData sheetId="11">
        <row r="6">
          <cell r="B6">
            <v>205.35400000000001</v>
          </cell>
          <cell r="D6">
            <v>97.811999999999998</v>
          </cell>
          <cell r="F6">
            <v>32.856999999999999</v>
          </cell>
          <cell r="J6">
            <v>1.86</v>
          </cell>
        </row>
        <row r="7">
          <cell r="B7">
            <v>228.5</v>
          </cell>
          <cell r="D7">
            <v>96.4</v>
          </cell>
          <cell r="F7">
            <v>33.200000000000003</v>
          </cell>
          <cell r="J7">
            <v>1.4</v>
          </cell>
        </row>
        <row r="8">
          <cell r="B8">
            <v>241</v>
          </cell>
          <cell r="D8">
            <v>96.6</v>
          </cell>
          <cell r="F8">
            <v>34</v>
          </cell>
          <cell r="J8">
            <v>1.5</v>
          </cell>
        </row>
        <row r="9">
          <cell r="B9">
            <v>271.3</v>
          </cell>
          <cell r="D9">
            <v>86.2</v>
          </cell>
          <cell r="F9">
            <v>38.799999999999997</v>
          </cell>
          <cell r="J9">
            <v>1.2</v>
          </cell>
        </row>
        <row r="10">
          <cell r="B10">
            <v>332.9</v>
          </cell>
          <cell r="D10">
            <v>77.2</v>
          </cell>
          <cell r="F10">
            <v>39.299999999999997</v>
          </cell>
          <cell r="J10">
            <v>3.5</v>
          </cell>
        </row>
        <row r="11">
          <cell r="B11">
            <v>368</v>
          </cell>
          <cell r="D11">
            <v>73.5</v>
          </cell>
          <cell r="F11">
            <v>41.7</v>
          </cell>
          <cell r="J11">
            <v>2.5</v>
          </cell>
        </row>
        <row r="12">
          <cell r="B12">
            <v>401.9</v>
          </cell>
          <cell r="D12">
            <v>80.2</v>
          </cell>
          <cell r="F12">
            <v>45.9</v>
          </cell>
          <cell r="J12">
            <v>2.8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 refreshError="1"/>
      <sheetData sheetId="47" refreshError="1"/>
      <sheetData sheetId="4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ar"/>
      <sheetName val="Admin"/>
      <sheetName val="t11"/>
      <sheetName val="c11"/>
      <sheetName val="t12"/>
      <sheetName val="c12"/>
      <sheetName val="c12Pies"/>
      <sheetName val="t13_09-08"/>
      <sheetName val="t13_09_(probs)2"/>
      <sheetName val="t13_09"/>
      <sheetName val="t13_08"/>
      <sheetName val="t13_07"/>
      <sheetName val="t13_06"/>
      <sheetName val="t14_time_series2"/>
      <sheetName val="c14Pies"/>
      <sheetName val="t42_final2"/>
      <sheetName val="revised_Urban_Rural_data2"/>
      <sheetName val="t14_01"/>
      <sheetName val="t14_00"/>
      <sheetName val="t14_99"/>
      <sheetName val="t14_98"/>
      <sheetName val="t14_97"/>
      <sheetName val="t14_96"/>
      <sheetName val="t14_95"/>
      <sheetName val="t14_94"/>
      <sheetName val="t14_93"/>
      <sheetName val="t14_09-08"/>
      <sheetName val="t14_09"/>
      <sheetName val="t14_08"/>
      <sheetName val="t14_07"/>
      <sheetName val="t14_06"/>
      <sheetName val="t14_05"/>
      <sheetName val="t14_04"/>
      <sheetName val="t14_03"/>
      <sheetName val="t14_02"/>
      <sheetName val="t13_05"/>
      <sheetName val="t13_04"/>
      <sheetName val="t13_03"/>
      <sheetName val="t13_09_(probs)"/>
      <sheetName val="t14_time_series"/>
      <sheetName val="t42_final"/>
      <sheetName val="revised_Urban_Rural_data"/>
      <sheetName val="t13_09_(probs)1"/>
      <sheetName val="t14_time_series1"/>
      <sheetName val="t42_final1"/>
      <sheetName val="revised_Urban_Rural_data1"/>
      <sheetName val="t13_09_(probs)8"/>
      <sheetName val="t14_time_series8"/>
      <sheetName val="t42_final8"/>
      <sheetName val="revised_Urban_Rural_data8"/>
      <sheetName val="t13_09_(probs)3"/>
      <sheetName val="t14_time_series3"/>
      <sheetName val="t42_final3"/>
      <sheetName val="revised_Urban_Rural_data3"/>
      <sheetName val="t13_09_(probs)4"/>
      <sheetName val="t14_time_series4"/>
      <sheetName val="t42_final4"/>
      <sheetName val="revised_Urban_Rural_data4"/>
      <sheetName val="t13_09_(probs)5"/>
      <sheetName val="t14_time_series5"/>
      <sheetName val="t42_final5"/>
      <sheetName val="revised_Urban_Rural_data5"/>
      <sheetName val="t13_09_(probs)6"/>
      <sheetName val="t14_time_series6"/>
      <sheetName val="t42_final6"/>
      <sheetName val="revised_Urban_Rural_data6"/>
      <sheetName val="t13_09_(probs)7"/>
      <sheetName val="t14_time_series7"/>
      <sheetName val="t42_final7"/>
      <sheetName val="revised_Urban_Rural_data7"/>
      <sheetName val="t13_09 (probs)"/>
      <sheetName val="t14_time series"/>
      <sheetName val="t42 final"/>
      <sheetName val="revised Urban_Rural data"/>
      <sheetName val="t13_09_(probs)10"/>
      <sheetName val="t14_time_series10"/>
      <sheetName val="t42_final10"/>
      <sheetName val="revised_Urban_Rural_data10"/>
      <sheetName val="t13_09_(probs)9"/>
      <sheetName val="t14_time_series9"/>
      <sheetName val="t42_final9"/>
      <sheetName val="revised_Urban_Rural_data9"/>
      <sheetName val="t13_09_(probs)11"/>
      <sheetName val="t14_time_series11"/>
      <sheetName val="t42_final11"/>
      <sheetName val="revised_Urban_Rural_data11"/>
      <sheetName val="t13_09_(probs)12"/>
      <sheetName val="t14_time_series12"/>
      <sheetName val="t42_final12"/>
      <sheetName val="revised_Urban_Rural_data12"/>
      <sheetName val="t13_09_(probs)13"/>
      <sheetName val="t14_time_series13"/>
      <sheetName val="t42_final13"/>
      <sheetName val="revised_Urban_Rural_data13"/>
      <sheetName val="t13_09_(probs)14"/>
      <sheetName val="t14_time_series14"/>
      <sheetName val="t42_final14"/>
      <sheetName val="revised_Urban_Rural_data14"/>
    </sheetNames>
    <sheetDataSet>
      <sheetData sheetId="0">
        <row r="3">
          <cell r="B3">
            <v>2008</v>
          </cell>
        </row>
      </sheetData>
      <sheetData sheetId="1"/>
      <sheetData sheetId="2"/>
      <sheetData sheetId="3">
        <row r="42">
          <cell r="D42" t="str">
            <v>2007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S-INDEX"/>
    </sheetNames>
    <sheetDataSet>
      <sheetData sheetId="0">
        <row r="9">
          <cell r="E9">
            <v>1983</v>
          </cell>
          <cell r="F9">
            <v>1984</v>
          </cell>
          <cell r="G9">
            <v>1985</v>
          </cell>
          <cell r="H9">
            <v>1986</v>
          </cell>
          <cell r="I9">
            <v>1987</v>
          </cell>
          <cell r="J9">
            <v>1988</v>
          </cell>
          <cell r="K9">
            <v>1989</v>
          </cell>
          <cell r="L9">
            <v>1990</v>
          </cell>
          <cell r="M9">
            <v>1991</v>
          </cell>
          <cell r="N9">
            <v>1992</v>
          </cell>
          <cell r="O9">
            <v>1993</v>
          </cell>
          <cell r="P9">
            <v>1994</v>
          </cell>
          <cell r="Q9">
            <v>1995</v>
          </cell>
          <cell r="R9">
            <v>1996</v>
          </cell>
        </row>
        <row r="13">
          <cell r="B13" t="str">
            <v>Road 1</v>
          </cell>
          <cell r="E13">
            <v>4.2</v>
          </cell>
          <cell r="F13">
            <v>4</v>
          </cell>
          <cell r="G13">
            <v>4.3</v>
          </cell>
          <cell r="H13">
            <v>3.7</v>
          </cell>
          <cell r="I13">
            <v>4.0999999999999996</v>
          </cell>
          <cell r="J13">
            <v>4.9000000000000004</v>
          </cell>
          <cell r="K13">
            <v>4.5</v>
          </cell>
          <cell r="L13">
            <v>4.9000000000000004</v>
          </cell>
          <cell r="M13">
            <v>4.9000000000000004</v>
          </cell>
          <cell r="N13">
            <v>4.5</v>
          </cell>
          <cell r="O13">
            <v>5</v>
          </cell>
          <cell r="P13">
            <v>5.0999999999999996</v>
          </cell>
          <cell r="Q13">
            <v>5.7</v>
          </cell>
        </row>
        <row r="14">
          <cell r="B14" t="str">
            <v xml:space="preserve">Rail </v>
          </cell>
          <cell r="E14">
            <v>2.2999999999999998</v>
          </cell>
          <cell r="F14">
            <v>2.2000000000000002</v>
          </cell>
          <cell r="G14">
            <v>2</v>
          </cell>
          <cell r="H14">
            <v>2.1</v>
          </cell>
          <cell r="I14">
            <v>2</v>
          </cell>
          <cell r="J14">
            <v>2.2000000000000002</v>
          </cell>
          <cell r="K14">
            <v>2.2000000000000002</v>
          </cell>
          <cell r="L14">
            <v>2.1</v>
          </cell>
          <cell r="M14">
            <v>2</v>
          </cell>
          <cell r="N14">
            <v>2</v>
          </cell>
          <cell r="O14">
            <v>1.91</v>
          </cell>
          <cell r="P14">
            <v>1.8220000000000001</v>
          </cell>
          <cell r="Q14">
            <v>1.7</v>
          </cell>
        </row>
        <row r="15">
          <cell r="B15" t="str">
            <v xml:space="preserve">Water </v>
          </cell>
          <cell r="E15">
            <v>51.4</v>
          </cell>
          <cell r="F15">
            <v>53.1</v>
          </cell>
          <cell r="G15">
            <v>50.9</v>
          </cell>
          <cell r="H15">
            <v>46</v>
          </cell>
          <cell r="I15">
            <v>43.9</v>
          </cell>
          <cell r="J15">
            <v>49.3</v>
          </cell>
          <cell r="K15">
            <v>47.9</v>
          </cell>
          <cell r="L15">
            <v>45.4</v>
          </cell>
          <cell r="M15">
            <v>46</v>
          </cell>
          <cell r="N15">
            <v>42.7</v>
          </cell>
          <cell r="O15">
            <v>41.7</v>
          </cell>
          <cell r="P15">
            <v>43</v>
          </cell>
          <cell r="Q15">
            <v>42.5</v>
          </cell>
        </row>
        <row r="16">
          <cell r="B16" t="str">
            <v>ow:  coastwise</v>
          </cell>
          <cell r="E16">
            <v>40.200000000000003</v>
          </cell>
          <cell r="F16">
            <v>41</v>
          </cell>
          <cell r="G16">
            <v>38.9</v>
          </cell>
          <cell r="H16">
            <v>33.9</v>
          </cell>
          <cell r="I16">
            <v>31.4</v>
          </cell>
          <cell r="J16">
            <v>34.200000000000003</v>
          </cell>
          <cell r="K16">
            <v>34.1</v>
          </cell>
          <cell r="L16">
            <v>32.1</v>
          </cell>
          <cell r="M16">
            <v>31.2</v>
          </cell>
          <cell r="N16">
            <v>29.4</v>
          </cell>
          <cell r="O16">
            <v>28.9</v>
          </cell>
          <cell r="P16">
            <v>28.9</v>
          </cell>
          <cell r="Q16">
            <v>31.4</v>
          </cell>
        </row>
        <row r="17">
          <cell r="B17" t="str">
            <v xml:space="preserve">Pipeline </v>
          </cell>
          <cell r="H17">
            <v>10.4</v>
          </cell>
          <cell r="I17">
            <v>10.5</v>
          </cell>
          <cell r="J17">
            <v>11.1</v>
          </cell>
          <cell r="K17">
            <v>9.8000000000000007</v>
          </cell>
          <cell r="L17">
            <v>11.1</v>
          </cell>
          <cell r="M17">
            <v>11.1</v>
          </cell>
          <cell r="N17">
            <v>11</v>
          </cell>
          <cell r="O17">
            <v>11.6</v>
          </cell>
          <cell r="P17">
            <v>12</v>
          </cell>
          <cell r="Q17">
            <v>12.2</v>
          </cell>
        </row>
        <row r="18">
          <cell r="B18" t="str">
            <v>Pipeline</v>
          </cell>
          <cell r="E18">
            <v>9.9</v>
          </cell>
          <cell r="F18">
            <v>10.4</v>
          </cell>
          <cell r="G18">
            <v>11.2</v>
          </cell>
          <cell r="H18">
            <v>10.4</v>
          </cell>
          <cell r="I18">
            <v>10.5</v>
          </cell>
          <cell r="J18">
            <v>11.1</v>
          </cell>
          <cell r="K18">
            <v>9.8000000000000007</v>
          </cell>
          <cell r="L18">
            <v>11</v>
          </cell>
          <cell r="M18">
            <v>11.1</v>
          </cell>
          <cell r="N18">
            <v>11</v>
          </cell>
          <cell r="O18">
            <v>11.6</v>
          </cell>
          <cell r="P18">
            <v>12</v>
          </cell>
          <cell r="Q18">
            <v>12.2</v>
          </cell>
        </row>
        <row r="19">
          <cell r="B19" t="str">
            <v>All modes</v>
          </cell>
          <cell r="E19">
            <v>67.8</v>
          </cell>
          <cell r="F19">
            <v>69.7</v>
          </cell>
          <cell r="G19">
            <v>68.400000000000006</v>
          </cell>
          <cell r="H19">
            <v>62.2</v>
          </cell>
          <cell r="I19">
            <v>60.5</v>
          </cell>
          <cell r="J19">
            <v>67.5</v>
          </cell>
          <cell r="K19">
            <v>64.400000000000006</v>
          </cell>
          <cell r="L19">
            <v>63.5</v>
          </cell>
          <cell r="M19">
            <v>64</v>
          </cell>
          <cell r="N19">
            <v>60.2</v>
          </cell>
          <cell r="O19">
            <v>60.21</v>
          </cell>
          <cell r="P19">
            <v>61.921999999999997</v>
          </cell>
          <cell r="Q19">
            <v>62.099999999999994</v>
          </cell>
        </row>
        <row r="22">
          <cell r="B22" t="str">
            <v>Road 1</v>
          </cell>
          <cell r="E22">
            <v>3.2</v>
          </cell>
          <cell r="F22">
            <v>3.3</v>
          </cell>
          <cell r="G22">
            <v>4.2</v>
          </cell>
          <cell r="H22">
            <v>3.7</v>
          </cell>
          <cell r="I22">
            <v>3.7</v>
          </cell>
          <cell r="J22">
            <v>3.9</v>
          </cell>
          <cell r="K22">
            <v>4</v>
          </cell>
          <cell r="L22">
            <v>4.2</v>
          </cell>
          <cell r="M22">
            <v>3.7</v>
          </cell>
          <cell r="N22">
            <v>3.5</v>
          </cell>
          <cell r="O22">
            <v>3.1</v>
          </cell>
          <cell r="P22">
            <v>2.9</v>
          </cell>
          <cell r="Q22">
            <v>2.7</v>
          </cell>
        </row>
        <row r="23">
          <cell r="B23" t="str">
            <v xml:space="preserve">Rail </v>
          </cell>
          <cell r="E23">
            <v>5.9</v>
          </cell>
          <cell r="F23">
            <v>1.6</v>
          </cell>
          <cell r="G23">
            <v>4.0999999999999996</v>
          </cell>
          <cell r="H23">
            <v>5.0999999999999996</v>
          </cell>
          <cell r="I23">
            <v>4.7</v>
          </cell>
          <cell r="J23">
            <v>4.5999999999999996</v>
          </cell>
          <cell r="K23">
            <v>4.8</v>
          </cell>
          <cell r="L23">
            <v>5</v>
          </cell>
          <cell r="M23">
            <v>5</v>
          </cell>
          <cell r="N23">
            <v>5.4</v>
          </cell>
          <cell r="O23">
            <v>3.9449999999999998</v>
          </cell>
          <cell r="P23">
            <v>3.2719999999999998</v>
          </cell>
          <cell r="Q23">
            <v>3.1</v>
          </cell>
        </row>
        <row r="24">
          <cell r="B24" t="str">
            <v xml:space="preserve">Water </v>
          </cell>
          <cell r="E24">
            <v>3.8</v>
          </cell>
          <cell r="F24">
            <v>1.1000000000000001</v>
          </cell>
          <cell r="G24">
            <v>3.1</v>
          </cell>
          <cell r="H24">
            <v>3.7</v>
          </cell>
          <cell r="I24">
            <v>2.9</v>
          </cell>
          <cell r="J24">
            <v>2.9</v>
          </cell>
          <cell r="K24">
            <v>2.6</v>
          </cell>
          <cell r="L24">
            <v>1.4</v>
          </cell>
          <cell r="M24">
            <v>1.8</v>
          </cell>
          <cell r="N24">
            <v>1.8</v>
          </cell>
          <cell r="O24">
            <v>1.5</v>
          </cell>
          <cell r="P24">
            <v>1.4</v>
          </cell>
          <cell r="Q24">
            <v>1.8</v>
          </cell>
        </row>
        <row r="25">
          <cell r="B25" t="str">
            <v>All modes</v>
          </cell>
          <cell r="E25">
            <v>12.900000000000002</v>
          </cell>
          <cell r="F25">
            <v>6</v>
          </cell>
          <cell r="G25">
            <v>11.4</v>
          </cell>
          <cell r="H25">
            <v>12.5</v>
          </cell>
          <cell r="I25">
            <v>11.3</v>
          </cell>
          <cell r="J25">
            <v>11.4</v>
          </cell>
          <cell r="K25">
            <v>11.4</v>
          </cell>
          <cell r="L25">
            <v>10.6</v>
          </cell>
          <cell r="M25">
            <v>10.5</v>
          </cell>
          <cell r="N25">
            <v>10.700000000000001</v>
          </cell>
          <cell r="O25">
            <v>8.5449999999999999</v>
          </cell>
          <cell r="P25">
            <v>7.5719999999999992</v>
          </cell>
          <cell r="Q25">
            <v>7.6000000000000005</v>
          </cell>
        </row>
        <row r="28">
          <cell r="B28" t="str">
            <v>Road 1</v>
          </cell>
          <cell r="E28">
            <v>88.5</v>
          </cell>
          <cell r="F28">
            <v>93.1</v>
          </cell>
          <cell r="G28">
            <v>94.7</v>
          </cell>
          <cell r="H28">
            <v>98</v>
          </cell>
          <cell r="I28">
            <v>105.5</v>
          </cell>
          <cell r="J28">
            <v>121.4</v>
          </cell>
          <cell r="K28">
            <v>129.30000000000001</v>
          </cell>
          <cell r="L28">
            <v>127.2</v>
          </cell>
          <cell r="M28">
            <v>121.4</v>
          </cell>
          <cell r="N28">
            <v>118.5</v>
          </cell>
          <cell r="O28">
            <v>126.4</v>
          </cell>
          <cell r="P28">
            <v>135.69999999999999</v>
          </cell>
          <cell r="Q28">
            <v>141.19999999999999</v>
          </cell>
        </row>
        <row r="29">
          <cell r="B29" t="str">
            <v xml:space="preserve">Rail </v>
          </cell>
          <cell r="E29">
            <v>8.9</v>
          </cell>
          <cell r="F29">
            <v>8.9</v>
          </cell>
          <cell r="G29">
            <v>9.1999999999999993</v>
          </cell>
          <cell r="H29">
            <v>9.4</v>
          </cell>
          <cell r="I29">
            <v>10.6</v>
          </cell>
          <cell r="J29">
            <v>11.4</v>
          </cell>
          <cell r="K29">
            <v>10.3</v>
          </cell>
          <cell r="L29">
            <v>8.6999999999999993</v>
          </cell>
          <cell r="M29">
            <v>8.3000000000000007</v>
          </cell>
          <cell r="N29">
            <v>8.1</v>
          </cell>
          <cell r="O29">
            <v>7.91</v>
          </cell>
          <cell r="P29">
            <v>7.8839999999999995</v>
          </cell>
          <cell r="Q29">
            <v>8.5</v>
          </cell>
        </row>
        <row r="30">
          <cell r="B30" t="str">
            <v xml:space="preserve">Water </v>
          </cell>
          <cell r="E30">
            <v>5.0999999999999996</v>
          </cell>
          <cell r="F30">
            <v>5.5</v>
          </cell>
          <cell r="G30">
            <v>3.6</v>
          </cell>
          <cell r="H30">
            <v>5.0999999999999996</v>
          </cell>
          <cell r="I30">
            <v>7.3</v>
          </cell>
          <cell r="J30">
            <v>7.1</v>
          </cell>
          <cell r="K30">
            <v>7.4</v>
          </cell>
          <cell r="L30">
            <v>8.6999999999999993</v>
          </cell>
          <cell r="M30">
            <v>9.9</v>
          </cell>
          <cell r="N30">
            <v>10.4</v>
          </cell>
          <cell r="O30">
            <v>8</v>
          </cell>
          <cell r="P30">
            <v>7.8</v>
          </cell>
          <cell r="Q30">
            <v>8.3000000000000007</v>
          </cell>
        </row>
        <row r="31">
          <cell r="B31" t="str">
            <v>All modes</v>
          </cell>
          <cell r="E31">
            <v>102.5</v>
          </cell>
          <cell r="F31">
            <v>107.5</v>
          </cell>
          <cell r="G31">
            <v>107.5</v>
          </cell>
          <cell r="H31">
            <v>112.5</v>
          </cell>
          <cell r="I31">
            <v>123.39999999999999</v>
          </cell>
          <cell r="J31">
            <v>139.9</v>
          </cell>
          <cell r="K31">
            <v>147.00000000000003</v>
          </cell>
          <cell r="L31">
            <v>144.6</v>
          </cell>
          <cell r="M31">
            <v>139.60000000000002</v>
          </cell>
          <cell r="N31">
            <v>137</v>
          </cell>
          <cell r="O31">
            <v>142.31</v>
          </cell>
          <cell r="P31">
            <v>151.38399999999999</v>
          </cell>
          <cell r="Q31">
            <v>158</v>
          </cell>
        </row>
        <row r="34">
          <cell r="B34" t="str">
            <v>Road 1</v>
          </cell>
          <cell r="E34">
            <v>95.9</v>
          </cell>
          <cell r="F34">
            <v>100.39999999999999</v>
          </cell>
          <cell r="G34">
            <v>103.2</v>
          </cell>
          <cell r="H34">
            <v>105.4</v>
          </cell>
          <cell r="I34">
            <v>113.3</v>
          </cell>
          <cell r="J34">
            <v>130.20000000000002</v>
          </cell>
          <cell r="K34">
            <v>137.80000000000001</v>
          </cell>
          <cell r="L34">
            <v>136.30000000000001</v>
          </cell>
          <cell r="M34">
            <v>130</v>
          </cell>
          <cell r="N34">
            <v>126.5</v>
          </cell>
          <cell r="O34">
            <v>134.5</v>
          </cell>
          <cell r="P34">
            <v>143.69999999999999</v>
          </cell>
          <cell r="Q34">
            <v>149.6</v>
          </cell>
        </row>
        <row r="35">
          <cell r="B35" t="str">
            <v xml:space="preserve">Rail </v>
          </cell>
          <cell r="E35">
            <v>17.100000000000001</v>
          </cell>
          <cell r="F35">
            <v>12.700000000000001</v>
          </cell>
          <cell r="G35">
            <v>15.299999999999999</v>
          </cell>
          <cell r="H35">
            <v>16.600000000000001</v>
          </cell>
          <cell r="I35">
            <v>17.3</v>
          </cell>
          <cell r="J35">
            <v>18.2</v>
          </cell>
          <cell r="K35">
            <v>17.3</v>
          </cell>
          <cell r="L35">
            <v>15.799999999999999</v>
          </cell>
          <cell r="M35">
            <v>15.3</v>
          </cell>
          <cell r="N35">
            <v>15.5</v>
          </cell>
          <cell r="O35">
            <v>13.765000000000001</v>
          </cell>
          <cell r="P35">
            <v>12.977999999999998</v>
          </cell>
          <cell r="Q35">
            <v>13.3</v>
          </cell>
        </row>
        <row r="36">
          <cell r="B36" t="str">
            <v xml:space="preserve">Water </v>
          </cell>
          <cell r="E36">
            <v>60.3</v>
          </cell>
          <cell r="F36">
            <v>59.7</v>
          </cell>
          <cell r="G36">
            <v>57.6</v>
          </cell>
          <cell r="H36">
            <v>54.800000000000004</v>
          </cell>
          <cell r="I36">
            <v>54.099999999999994</v>
          </cell>
          <cell r="J36">
            <v>59.3</v>
          </cell>
          <cell r="K36">
            <v>57.9</v>
          </cell>
          <cell r="L36">
            <v>55.7</v>
          </cell>
          <cell r="M36">
            <v>57.699999999999996</v>
          </cell>
          <cell r="N36">
            <v>54.900000000000006</v>
          </cell>
          <cell r="O36">
            <v>51.2</v>
          </cell>
          <cell r="P36">
            <v>52.2</v>
          </cell>
          <cell r="Q36">
            <v>52.6</v>
          </cell>
        </row>
        <row r="37">
          <cell r="B37" t="str">
            <v xml:space="preserve">Pipeline </v>
          </cell>
          <cell r="E37">
            <v>9.9</v>
          </cell>
          <cell r="F37">
            <v>10.4</v>
          </cell>
          <cell r="G37">
            <v>11.2</v>
          </cell>
          <cell r="H37">
            <v>10.4</v>
          </cell>
          <cell r="I37">
            <v>10.5</v>
          </cell>
          <cell r="J37">
            <v>11.1</v>
          </cell>
          <cell r="K37">
            <v>9.8000000000000007</v>
          </cell>
          <cell r="L37">
            <v>11</v>
          </cell>
          <cell r="M37">
            <v>11.1</v>
          </cell>
          <cell r="N37">
            <v>11</v>
          </cell>
          <cell r="O37">
            <v>11.6</v>
          </cell>
          <cell r="P37">
            <v>12</v>
          </cell>
          <cell r="Q37">
            <v>12.2</v>
          </cell>
        </row>
        <row r="38">
          <cell r="B38" t="str">
            <v xml:space="preserve">All modes </v>
          </cell>
          <cell r="E38">
            <v>183.20000000000002</v>
          </cell>
          <cell r="F38">
            <v>183.20000000000002</v>
          </cell>
          <cell r="G38">
            <v>187.29999999999998</v>
          </cell>
          <cell r="H38">
            <v>187.20000000000002</v>
          </cell>
          <cell r="I38">
            <v>195.2</v>
          </cell>
          <cell r="J38">
            <v>218.79999999999998</v>
          </cell>
          <cell r="K38">
            <v>222.80000000000004</v>
          </cell>
          <cell r="L38">
            <v>218.8</v>
          </cell>
          <cell r="M38">
            <v>214.1</v>
          </cell>
          <cell r="N38">
            <v>207.9</v>
          </cell>
          <cell r="O38">
            <v>211.06499999999997</v>
          </cell>
          <cell r="P38">
            <v>220.87799999999999</v>
          </cell>
          <cell r="Q38">
            <v>227.7</v>
          </cell>
        </row>
        <row r="41">
          <cell r="B41" t="str">
            <v>Road 1</v>
          </cell>
          <cell r="E41">
            <v>52.3471615720524</v>
          </cell>
          <cell r="F41">
            <v>54.803493449781648</v>
          </cell>
          <cell r="G41">
            <v>55.098772023491726</v>
          </cell>
          <cell r="H41">
            <v>56.303418803418801</v>
          </cell>
          <cell r="I41">
            <v>58.043032786885249</v>
          </cell>
          <cell r="J41">
            <v>59.506398537477153</v>
          </cell>
          <cell r="K41">
            <v>61.849192100538595</v>
          </cell>
          <cell r="L41">
            <v>62.294332723948806</v>
          </cell>
          <cell r="M41">
            <v>60.719290051377861</v>
          </cell>
          <cell r="N41">
            <v>60.846560846560848</v>
          </cell>
          <cell r="O41">
            <v>63.724445076161388</v>
          </cell>
          <cell r="P41">
            <v>65.058539103034249</v>
          </cell>
          <cell r="Q41">
            <v>65.700483091787447</v>
          </cell>
        </row>
        <row r="42">
          <cell r="B42" t="str">
            <v xml:space="preserve">Rail </v>
          </cell>
          <cell r="E42">
            <v>9.3340611353711793</v>
          </cell>
          <cell r="F42">
            <v>6.9323144104803491</v>
          </cell>
          <cell r="G42">
            <v>8.1687132941804581</v>
          </cell>
          <cell r="H42">
            <v>8.867521367521368</v>
          </cell>
          <cell r="I42">
            <v>8.8627049180327884</v>
          </cell>
          <cell r="J42">
            <v>8.3180987202925056</v>
          </cell>
          <cell r="K42">
            <v>7.7648114901256724</v>
          </cell>
          <cell r="L42">
            <v>7.221206581352833</v>
          </cell>
          <cell r="M42">
            <v>7.1461933675852407</v>
          </cell>
          <cell r="N42">
            <v>7.4555074555074556</v>
          </cell>
          <cell r="O42">
            <v>6.5216876317722035</v>
          </cell>
          <cell r="P42">
            <v>5.8756417569880197</v>
          </cell>
          <cell r="Q42">
            <v>5.8410188844971467</v>
          </cell>
        </row>
        <row r="43">
          <cell r="B43" t="str">
            <v xml:space="preserve">Water </v>
          </cell>
          <cell r="E43">
            <v>32.914847161572048</v>
          </cell>
          <cell r="F43">
            <v>32.587336244541483</v>
          </cell>
          <cell r="G43">
            <v>30.752802989855848</v>
          </cell>
          <cell r="H43">
            <v>29.273504273504276</v>
          </cell>
          <cell r="I43">
            <v>27.715163934426229</v>
          </cell>
          <cell r="J43">
            <v>27.102376599634368</v>
          </cell>
          <cell r="K43">
            <v>25.987432675044879</v>
          </cell>
          <cell r="L43">
            <v>25.457038391224863</v>
          </cell>
          <cell r="M43">
            <v>26.950023353573094</v>
          </cell>
          <cell r="N43">
            <v>26.406926406926406</v>
          </cell>
          <cell r="O43">
            <v>24.257930021557346</v>
          </cell>
          <cell r="P43">
            <v>23.632955749327685</v>
          </cell>
          <cell r="Q43">
            <v>23.100570926657884</v>
          </cell>
        </row>
        <row r="44">
          <cell r="B44" t="str">
            <v>Pipeline</v>
          </cell>
          <cell r="E44">
            <v>5.4039301310043664</v>
          </cell>
          <cell r="F44">
            <v>5.676855895196506</v>
          </cell>
          <cell r="G44">
            <v>5.9797116924719704</v>
          </cell>
          <cell r="H44">
            <v>5.5555555555555554</v>
          </cell>
          <cell r="I44">
            <v>5.3790983606557381</v>
          </cell>
          <cell r="J44">
            <v>5.0731261425959779</v>
          </cell>
          <cell r="K44">
            <v>4.3985637342908435</v>
          </cell>
          <cell r="L44">
            <v>5.0274223034734913</v>
          </cell>
          <cell r="M44">
            <v>5.1844932274638014</v>
          </cell>
          <cell r="N44">
            <v>5.2910052910052912</v>
          </cell>
          <cell r="O44">
            <v>5.495937270509085</v>
          </cell>
          <cell r="P44">
            <v>5.4328633906500423</v>
          </cell>
          <cell r="Q44">
            <v>5.3579270970575319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mentarySA"/>
      <sheetName val="TABLE1a"/>
      <sheetName val="TABLE1b"/>
      <sheetName val="TABLE2"/>
      <sheetName val="TABLE3"/>
      <sheetName val="TABLE3a"/>
      <sheetName val="TABLE3b"/>
      <sheetName val="TABLE4AL"/>
      <sheetName val="TABLE4a"/>
      <sheetName val="TABLE4b"/>
      <sheetName val="TABLE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roadtraff.stats@dft.gsi.gov.uk" TargetMode="External"/><Relationship Id="rId2" Type="http://schemas.openxmlformats.org/officeDocument/2006/relationships/hyperlink" Target="https://www.gov.uk/government/publications/road-traffic-statistics-guidance" TargetMode="External"/><Relationship Id="rId1" Type="http://schemas.openxmlformats.org/officeDocument/2006/relationships/hyperlink" Target="http://www.gov.uk/government/organisations/department-for-transport/series/road-traffic-statistics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1:Z37"/>
  <sheetViews>
    <sheetView tabSelected="1" workbookViewId="0">
      <selection activeCell="E25" sqref="E25"/>
    </sheetView>
  </sheetViews>
  <sheetFormatPr defaultRowHeight="11.25" x14ac:dyDescent="0.2"/>
  <cols>
    <col min="1" max="3" width="8.85546875" style="1" customWidth="1"/>
    <col min="4" max="4" width="11.28515625" style="1" customWidth="1"/>
    <col min="5" max="5" width="14.7109375" style="1" customWidth="1"/>
    <col min="6" max="8" width="8.85546875" style="1" customWidth="1"/>
    <col min="9" max="9" width="8" style="1" customWidth="1"/>
    <col min="10" max="10" width="9.140625" style="1" customWidth="1"/>
    <col min="11" max="16384" width="9.140625" style="1"/>
  </cols>
  <sheetData>
    <row r="11" spans="2:8" ht="18" x14ac:dyDescent="0.25">
      <c r="B11" s="2"/>
    </row>
    <row r="13" spans="2:8" ht="15.75" x14ac:dyDescent="0.25">
      <c r="B13" s="3" t="s">
        <v>17</v>
      </c>
      <c r="C13" s="4"/>
      <c r="D13" s="4"/>
      <c r="E13" s="3" t="s">
        <v>18</v>
      </c>
      <c r="F13" s="3"/>
      <c r="G13" s="3"/>
      <c r="H13" s="3"/>
    </row>
    <row r="15" spans="2:8" ht="15.75" x14ac:dyDescent="0.25">
      <c r="B15" s="5" t="s">
        <v>0</v>
      </c>
      <c r="C15" s="6"/>
      <c r="D15" s="6"/>
      <c r="E15" s="7" t="s">
        <v>1</v>
      </c>
    </row>
    <row r="16" spans="2:8" ht="15.75" x14ac:dyDescent="0.25">
      <c r="B16" s="5" t="s">
        <v>2</v>
      </c>
      <c r="C16" s="6"/>
      <c r="D16" s="6"/>
      <c r="E16" s="7"/>
    </row>
    <row r="17" spans="2:26" ht="15.75" x14ac:dyDescent="0.25">
      <c r="B17" s="5" t="s">
        <v>19</v>
      </c>
      <c r="C17" s="6"/>
      <c r="D17" s="6"/>
      <c r="E17" s="7"/>
      <c r="F17" s="5"/>
      <c r="P17" s="8"/>
      <c r="Q17" s="9"/>
      <c r="R17" s="10"/>
    </row>
    <row r="19" spans="2:26" ht="15" x14ac:dyDescent="0.2">
      <c r="B19" s="11" t="s">
        <v>3</v>
      </c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</row>
    <row r="21" spans="2:26" ht="15.75" x14ac:dyDescent="0.25">
      <c r="B21" s="19" t="str">
        <f>HYPERLINK("#TRA2504a!A1","TRA2504a")</f>
        <v>TRA2504a</v>
      </c>
      <c r="C21" s="17"/>
      <c r="E21" s="5" t="s">
        <v>20</v>
      </c>
      <c r="F21" s="5"/>
      <c r="G21" s="12"/>
      <c r="H21" s="5"/>
      <c r="I21" s="5"/>
      <c r="J21" s="5"/>
    </row>
    <row r="22" spans="2:26" ht="15" x14ac:dyDescent="0.2">
      <c r="B22" s="19" t="str">
        <f>HYPERLINK("#TRA2504b!A1","TRA2504b")</f>
        <v>TRA2504b</v>
      </c>
      <c r="E22" s="5" t="s">
        <v>21</v>
      </c>
      <c r="F22" s="5"/>
      <c r="G22" s="12"/>
      <c r="H22" s="5"/>
      <c r="I22" s="5"/>
      <c r="J22" s="5"/>
    </row>
    <row r="23" spans="2:26" ht="15" x14ac:dyDescent="0.2">
      <c r="B23" s="19" t="str">
        <f>HYPERLINK("#TRA2504c!A1","TRA2504c")</f>
        <v>TRA2504c</v>
      </c>
      <c r="E23" s="5" t="s">
        <v>22</v>
      </c>
      <c r="F23" s="5"/>
      <c r="G23" s="12"/>
      <c r="H23" s="5"/>
      <c r="I23" s="5"/>
      <c r="J23" s="5"/>
    </row>
    <row r="24" spans="2:26" ht="15" x14ac:dyDescent="0.2">
      <c r="B24" s="19" t="str">
        <f>HYPERLINK("#TRA2504e!A1","TRA2504e")</f>
        <v>TRA2504e</v>
      </c>
      <c r="E24" s="5" t="s">
        <v>23</v>
      </c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</row>
    <row r="25" spans="2:26" ht="15" x14ac:dyDescent="0.2">
      <c r="B25" s="18"/>
      <c r="C25" s="5"/>
      <c r="D25" s="5"/>
      <c r="E25" s="12"/>
      <c r="F25" s="5"/>
      <c r="G25" s="5"/>
      <c r="H25" s="5"/>
    </row>
    <row r="26" spans="2:26" ht="15" x14ac:dyDescent="0.2">
      <c r="B26" s="11" t="s">
        <v>4</v>
      </c>
      <c r="C26" s="5"/>
      <c r="D26" s="5"/>
      <c r="E26" s="12"/>
      <c r="F26" s="5"/>
      <c r="G26" s="5"/>
      <c r="H26" s="5"/>
    </row>
    <row r="27" spans="2:26" ht="15" x14ac:dyDescent="0.2"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2:26" ht="15" x14ac:dyDescent="0.2">
      <c r="B28" s="5" t="s">
        <v>5</v>
      </c>
      <c r="E28" s="20" t="s">
        <v>6</v>
      </c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2:26" ht="15" customHeight="1" x14ac:dyDescent="0.2">
      <c r="B29" s="5" t="s">
        <v>7</v>
      </c>
      <c r="E29" s="21" t="s">
        <v>8</v>
      </c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spans="2:26" ht="15" x14ac:dyDescent="0.2">
      <c r="B30" s="5" t="s">
        <v>9</v>
      </c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spans="2:26" ht="15" x14ac:dyDescent="0.2">
      <c r="C31" s="5"/>
      <c r="D31" s="5"/>
      <c r="E31" s="5"/>
      <c r="F31" s="5"/>
      <c r="G31" s="5"/>
      <c r="H31" s="5"/>
    </row>
    <row r="32" spans="2:26" ht="15" x14ac:dyDescent="0.2">
      <c r="B32" s="11" t="s">
        <v>10</v>
      </c>
      <c r="C32" s="5"/>
      <c r="D32" s="5"/>
      <c r="E32" s="5"/>
      <c r="F32" s="5"/>
      <c r="G32" s="5"/>
    </row>
    <row r="34" spans="2:13" ht="15" x14ac:dyDescent="0.2">
      <c r="B34" s="5"/>
      <c r="C34" s="5"/>
      <c r="D34" s="5"/>
      <c r="E34" s="5" t="s">
        <v>11</v>
      </c>
      <c r="F34" s="5"/>
      <c r="G34" s="5"/>
      <c r="H34" s="5"/>
      <c r="I34" s="5" t="s">
        <v>12</v>
      </c>
      <c r="J34" s="5"/>
      <c r="K34" s="5"/>
      <c r="L34" s="15"/>
      <c r="M34" s="5"/>
    </row>
    <row r="35" spans="2:13" ht="15" x14ac:dyDescent="0.2">
      <c r="B35" s="5"/>
      <c r="C35" s="5"/>
      <c r="D35" s="5"/>
      <c r="E35" s="5" t="s">
        <v>13</v>
      </c>
      <c r="F35" s="5"/>
      <c r="G35" s="5"/>
      <c r="H35" s="5"/>
      <c r="I35" s="5" t="s">
        <v>14</v>
      </c>
      <c r="J35" s="5"/>
      <c r="K35" s="5"/>
      <c r="L35" s="15" t="s">
        <v>15</v>
      </c>
      <c r="M35" s="5" t="s">
        <v>16</v>
      </c>
    </row>
    <row r="36" spans="2:13" ht="15" x14ac:dyDescent="0.2"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</row>
    <row r="37" spans="2:13" ht="12.75" x14ac:dyDescent="0.2">
      <c r="E37" s="16"/>
    </row>
  </sheetData>
  <mergeCells count="2">
    <mergeCell ref="E28:P28"/>
    <mergeCell ref="E29:O30"/>
  </mergeCells>
  <hyperlinks>
    <hyperlink ref="E28" r:id="rId1"/>
    <hyperlink ref="E29" r:id="rId2"/>
    <hyperlink ref="M35" r:id="rId3" display="roadtraff.stats@dft.gsi.gov.uk"/>
  </hyperlinks>
  <pageMargins left="0.70000000000000007" right="0.70000000000000007" top="0.75" bottom="0.75" header="0.30000000000000004" footer="0.30000000000000004"/>
  <pageSetup paperSize="9" scale="64" fitToWidth="0" fitToHeight="0" orientation="landscape" r:id="rId4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Contents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Shaw</dc:creator>
  <cp:lastModifiedBy>Luke Shaw</cp:lastModifiedBy>
  <dcterms:created xsi:type="dcterms:W3CDTF">2017-11-16T10:54:03Z</dcterms:created>
  <dcterms:modified xsi:type="dcterms:W3CDTF">2018-08-30T14:52:06Z</dcterms:modified>
</cp:coreProperties>
</file>