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K:\PROJECTS\EPA\SLB.Lamie.LEX\AVERT\AVERT files\emission rates\PUBLIC VERSION\"/>
    </mc:Choice>
  </mc:AlternateContent>
  <xr:revisionPtr revIDLastSave="0" documentId="13_ncr:1_{641247AD-2E78-4E4B-A317-BA381BAD6B69}" xr6:coauthVersionLast="47" xr6:coauthVersionMax="47" xr10:uidLastSave="{00000000-0000-0000-0000-000000000000}"/>
  <bookViews>
    <workbookView xWindow="-108" yWindow="-108" windowWidth="23256" windowHeight="12576" tabRatio="840" xr2:uid="{00000000-000D-0000-FFFF-FFFF00000000}"/>
  </bookViews>
  <sheets>
    <sheet name="README" sheetId="1" r:id="rId1"/>
    <sheet name="Capacity factors" sheetId="12" r:id="rId2"/>
    <sheet name="2022" sheetId="28" r:id="rId3"/>
    <sheet name="2021" sheetId="26" r:id="rId4"/>
    <sheet name="2020" sheetId="24" r:id="rId5"/>
    <sheet name="2019" sheetId="21" r:id="rId6"/>
    <sheet name="2018" sheetId="22" r:id="rId7"/>
    <sheet name="2017" sheetId="23" r:id="rId8"/>
  </sheets>
  <definedNames>
    <definedName name="_xlnm.Print_Area" localSheetId="0">README!$A$1:$L$35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3" i="28" l="1"/>
  <c r="W32" i="28"/>
  <c r="V32" i="28"/>
  <c r="U32" i="28"/>
  <c r="T32" i="28"/>
  <c r="S32" i="28"/>
  <c r="R32" i="28"/>
  <c r="W31" i="28"/>
  <c r="V31" i="28"/>
  <c r="U31" i="28"/>
  <c r="T31" i="28"/>
  <c r="S31" i="28"/>
  <c r="R31" i="28"/>
  <c r="W30" i="28"/>
  <c r="V30" i="28"/>
  <c r="U30" i="28"/>
  <c r="T30" i="28"/>
  <c r="S30" i="28"/>
  <c r="R30" i="28"/>
  <c r="W29" i="28"/>
  <c r="V29" i="28"/>
  <c r="U29" i="28"/>
  <c r="T29" i="28"/>
  <c r="S29" i="28"/>
  <c r="R29" i="28"/>
  <c r="W28" i="28"/>
  <c r="V28" i="28"/>
  <c r="U28" i="28"/>
  <c r="T28" i="28"/>
  <c r="S28" i="28"/>
  <c r="R28" i="28"/>
  <c r="W27" i="28"/>
  <c r="V27" i="28"/>
  <c r="U27" i="28"/>
  <c r="T27" i="28"/>
  <c r="S27" i="28"/>
  <c r="R27" i="28"/>
  <c r="W26" i="28"/>
  <c r="V26" i="28"/>
  <c r="U26" i="28"/>
  <c r="T26" i="28"/>
  <c r="S26" i="28"/>
  <c r="R26" i="28"/>
  <c r="W25" i="28"/>
  <c r="V25" i="28"/>
  <c r="U25" i="28"/>
  <c r="T25" i="28"/>
  <c r="S25" i="28"/>
  <c r="R25" i="28"/>
  <c r="W24" i="28"/>
  <c r="V24" i="28"/>
  <c r="U24" i="28"/>
  <c r="T24" i="28"/>
  <c r="S24" i="28"/>
  <c r="R24" i="28"/>
  <c r="W23" i="28"/>
  <c r="V23" i="28"/>
  <c r="U23" i="28"/>
  <c r="T23" i="28"/>
  <c r="S23" i="28"/>
  <c r="R23" i="28"/>
  <c r="W22" i="28"/>
  <c r="V22" i="28"/>
  <c r="U22" i="28"/>
  <c r="T22" i="28"/>
  <c r="S22" i="28"/>
  <c r="R22" i="28"/>
  <c r="W21" i="28"/>
  <c r="V21" i="28"/>
  <c r="U21" i="28"/>
  <c r="T21" i="28"/>
  <c r="S21" i="28"/>
  <c r="R21" i="28"/>
  <c r="W20" i="28"/>
  <c r="V20" i="28"/>
  <c r="U20" i="28"/>
  <c r="T20" i="28"/>
  <c r="S20" i="28"/>
  <c r="R20" i="28"/>
  <c r="W19" i="28"/>
  <c r="V19" i="28"/>
  <c r="U19" i="28"/>
  <c r="T19" i="28"/>
  <c r="S19" i="28"/>
  <c r="R19" i="28"/>
  <c r="W18" i="28"/>
  <c r="V18" i="28"/>
  <c r="U18" i="28"/>
  <c r="T18" i="28"/>
  <c r="S18" i="28"/>
  <c r="R18" i="28"/>
  <c r="R33" i="26"/>
  <c r="W32" i="26"/>
  <c r="V32" i="26"/>
  <c r="U32" i="26"/>
  <c r="T32" i="26"/>
  <c r="S32" i="26"/>
  <c r="R32" i="26"/>
  <c r="W31" i="26"/>
  <c r="V31" i="26"/>
  <c r="U31" i="26"/>
  <c r="T31" i="26"/>
  <c r="S31" i="26"/>
  <c r="R31" i="26"/>
  <c r="W30" i="26"/>
  <c r="V30" i="26"/>
  <c r="U30" i="26"/>
  <c r="T30" i="26"/>
  <c r="S30" i="26"/>
  <c r="R30" i="26"/>
  <c r="W29" i="26"/>
  <c r="V29" i="26"/>
  <c r="U29" i="26"/>
  <c r="T29" i="26"/>
  <c r="S29" i="26"/>
  <c r="R29" i="26"/>
  <c r="W28" i="26"/>
  <c r="V28" i="26"/>
  <c r="U28" i="26"/>
  <c r="T28" i="26"/>
  <c r="S28" i="26"/>
  <c r="R28" i="26"/>
  <c r="W27" i="26"/>
  <c r="V27" i="26"/>
  <c r="U27" i="26"/>
  <c r="T27" i="26"/>
  <c r="S27" i="26"/>
  <c r="R27" i="26"/>
  <c r="W26" i="26"/>
  <c r="V26" i="26"/>
  <c r="U26" i="26"/>
  <c r="T26" i="26"/>
  <c r="S26" i="26"/>
  <c r="R26" i="26"/>
  <c r="W25" i="26"/>
  <c r="V25" i="26"/>
  <c r="U25" i="26"/>
  <c r="T25" i="26"/>
  <c r="S25" i="26"/>
  <c r="R25" i="26"/>
  <c r="W24" i="26"/>
  <c r="V24" i="26"/>
  <c r="U24" i="26"/>
  <c r="T24" i="26"/>
  <c r="S24" i="26"/>
  <c r="R24" i="26"/>
  <c r="W23" i="26"/>
  <c r="V23" i="26"/>
  <c r="U23" i="26"/>
  <c r="T23" i="26"/>
  <c r="S23" i="26"/>
  <c r="R23" i="26"/>
  <c r="W22" i="26"/>
  <c r="V22" i="26"/>
  <c r="U22" i="26"/>
  <c r="T22" i="26"/>
  <c r="S22" i="26"/>
  <c r="R22" i="26"/>
  <c r="W21" i="26"/>
  <c r="V21" i="26"/>
  <c r="U21" i="26"/>
  <c r="T21" i="26"/>
  <c r="S21" i="26"/>
  <c r="R21" i="26"/>
  <c r="W20" i="26"/>
  <c r="V20" i="26"/>
  <c r="U20" i="26"/>
  <c r="T20" i="26"/>
  <c r="S20" i="26"/>
  <c r="R20" i="26"/>
  <c r="W19" i="26"/>
  <c r="V19" i="26"/>
  <c r="U19" i="26"/>
  <c r="T19" i="26"/>
  <c r="S19" i="26"/>
  <c r="R19" i="26"/>
  <c r="W18" i="26"/>
  <c r="V18" i="26"/>
  <c r="U18" i="26"/>
  <c r="T18" i="26"/>
  <c r="S18" i="26"/>
  <c r="R18" i="26"/>
  <c r="W32" i="21"/>
  <c r="V32" i="21"/>
  <c r="U32" i="21"/>
  <c r="T32" i="21"/>
  <c r="S32" i="21"/>
  <c r="R32" i="21"/>
  <c r="W31" i="21"/>
  <c r="V31" i="21"/>
  <c r="U31" i="21"/>
  <c r="T31" i="21"/>
  <c r="S31" i="21"/>
  <c r="R31" i="21"/>
  <c r="W30" i="21"/>
  <c r="V30" i="21"/>
  <c r="U30" i="21"/>
  <c r="T30" i="21"/>
  <c r="S30" i="21"/>
  <c r="R30" i="21"/>
  <c r="W29" i="21"/>
  <c r="V29" i="21"/>
  <c r="U29" i="21"/>
  <c r="T29" i="21"/>
  <c r="S29" i="21"/>
  <c r="R29" i="21"/>
  <c r="W28" i="21"/>
  <c r="V28" i="21"/>
  <c r="U28" i="21"/>
  <c r="T28" i="21"/>
  <c r="S28" i="21"/>
  <c r="R28" i="21"/>
  <c r="W27" i="21"/>
  <c r="V27" i="21"/>
  <c r="U27" i="21"/>
  <c r="T27" i="21"/>
  <c r="S27" i="21"/>
  <c r="R27" i="21"/>
  <c r="R33" i="21" s="1"/>
  <c r="W26" i="21"/>
  <c r="V26" i="21"/>
  <c r="U26" i="21"/>
  <c r="T26" i="21"/>
  <c r="S26" i="21"/>
  <c r="R26" i="21"/>
  <c r="W25" i="21"/>
  <c r="V25" i="21"/>
  <c r="U25" i="21"/>
  <c r="T25" i="21"/>
  <c r="S25" i="21"/>
  <c r="R25" i="21"/>
  <c r="W24" i="21"/>
  <c r="V24" i="21"/>
  <c r="U24" i="21"/>
  <c r="T24" i="21"/>
  <c r="S24" i="21"/>
  <c r="R24" i="21"/>
  <c r="W23" i="21"/>
  <c r="V23" i="21"/>
  <c r="U23" i="21"/>
  <c r="T23" i="21"/>
  <c r="S23" i="21"/>
  <c r="R23" i="21"/>
  <c r="W22" i="21"/>
  <c r="V22" i="21"/>
  <c r="U22" i="21"/>
  <c r="T22" i="21"/>
  <c r="S22" i="21"/>
  <c r="R22" i="21"/>
  <c r="W21" i="21"/>
  <c r="V21" i="21"/>
  <c r="U21" i="21"/>
  <c r="T21" i="21"/>
  <c r="S21" i="21"/>
  <c r="R21" i="21"/>
  <c r="W20" i="21"/>
  <c r="V20" i="21"/>
  <c r="U20" i="21"/>
  <c r="T20" i="21"/>
  <c r="S20" i="21"/>
  <c r="R20" i="21"/>
  <c r="W19" i="21"/>
  <c r="V19" i="21"/>
  <c r="U19" i="21"/>
  <c r="T19" i="21"/>
  <c r="S19" i="21"/>
  <c r="R19" i="21"/>
  <c r="W18" i="21"/>
  <c r="V18" i="21"/>
  <c r="U18" i="21"/>
  <c r="T18" i="21"/>
  <c r="S18" i="21"/>
  <c r="R18" i="21"/>
  <c r="W32" i="22"/>
  <c r="V32" i="22"/>
  <c r="U32" i="22"/>
  <c r="T32" i="22"/>
  <c r="S32" i="22"/>
  <c r="R32" i="22"/>
  <c r="W31" i="22"/>
  <c r="V31" i="22"/>
  <c r="U31" i="22"/>
  <c r="T31" i="22"/>
  <c r="S31" i="22"/>
  <c r="R31" i="22"/>
  <c r="W30" i="22"/>
  <c r="V30" i="22"/>
  <c r="U30" i="22"/>
  <c r="T30" i="22"/>
  <c r="S30" i="22"/>
  <c r="R30" i="22"/>
  <c r="W29" i="22"/>
  <c r="V29" i="22"/>
  <c r="U29" i="22"/>
  <c r="T29" i="22"/>
  <c r="S29" i="22"/>
  <c r="R29" i="22"/>
  <c r="W28" i="22"/>
  <c r="V28" i="22"/>
  <c r="U28" i="22"/>
  <c r="T28" i="22"/>
  <c r="S28" i="22"/>
  <c r="R28" i="22"/>
  <c r="W27" i="22"/>
  <c r="V27" i="22"/>
  <c r="U27" i="22"/>
  <c r="T27" i="22"/>
  <c r="S27" i="22"/>
  <c r="R27" i="22"/>
  <c r="R33" i="22" s="1"/>
  <c r="W26" i="22"/>
  <c r="V26" i="22"/>
  <c r="U26" i="22"/>
  <c r="T26" i="22"/>
  <c r="S26" i="22"/>
  <c r="R26" i="22"/>
  <c r="W25" i="22"/>
  <c r="V25" i="22"/>
  <c r="U25" i="22"/>
  <c r="T25" i="22"/>
  <c r="S25" i="22"/>
  <c r="R25" i="22"/>
  <c r="W24" i="22"/>
  <c r="V24" i="22"/>
  <c r="U24" i="22"/>
  <c r="T24" i="22"/>
  <c r="S24" i="22"/>
  <c r="R24" i="22"/>
  <c r="W23" i="22"/>
  <c r="V23" i="22"/>
  <c r="U23" i="22"/>
  <c r="T23" i="22"/>
  <c r="S23" i="22"/>
  <c r="R23" i="22"/>
  <c r="W22" i="22"/>
  <c r="V22" i="22"/>
  <c r="U22" i="22"/>
  <c r="T22" i="22"/>
  <c r="S22" i="22"/>
  <c r="R22" i="22"/>
  <c r="W21" i="22"/>
  <c r="V21" i="22"/>
  <c r="U21" i="22"/>
  <c r="T21" i="22"/>
  <c r="S21" i="22"/>
  <c r="R21" i="22"/>
  <c r="W20" i="22"/>
  <c r="V20" i="22"/>
  <c r="U20" i="22"/>
  <c r="T20" i="22"/>
  <c r="S20" i="22"/>
  <c r="R20" i="22"/>
  <c r="W19" i="22"/>
  <c r="V19" i="22"/>
  <c r="U19" i="22"/>
  <c r="T19" i="22"/>
  <c r="S19" i="22"/>
  <c r="R19" i="22"/>
  <c r="W18" i="22"/>
  <c r="V18" i="22"/>
  <c r="U18" i="22"/>
  <c r="T18" i="22"/>
  <c r="S18" i="22"/>
  <c r="R18" i="22"/>
  <c r="W32" i="24"/>
  <c r="V32" i="24"/>
  <c r="U32" i="24"/>
  <c r="T32" i="24"/>
  <c r="S32" i="24"/>
  <c r="R32" i="24"/>
  <c r="W31" i="24"/>
  <c r="V31" i="24"/>
  <c r="U31" i="24"/>
  <c r="T31" i="24"/>
  <c r="S31" i="24"/>
  <c r="R31" i="24"/>
  <c r="W30" i="24"/>
  <c r="V30" i="24"/>
  <c r="U30" i="24"/>
  <c r="T30" i="24"/>
  <c r="S30" i="24"/>
  <c r="R30" i="24"/>
  <c r="W29" i="24"/>
  <c r="V29" i="24"/>
  <c r="U29" i="24"/>
  <c r="T29" i="24"/>
  <c r="S29" i="24"/>
  <c r="R29" i="24"/>
  <c r="W28" i="24"/>
  <c r="V28" i="24"/>
  <c r="U28" i="24"/>
  <c r="T28" i="24"/>
  <c r="S28" i="24"/>
  <c r="R28" i="24"/>
  <c r="W27" i="24"/>
  <c r="V27" i="24"/>
  <c r="U27" i="24"/>
  <c r="T27" i="24"/>
  <c r="S27" i="24"/>
  <c r="R27" i="24"/>
  <c r="R33" i="24" s="1"/>
  <c r="W26" i="24"/>
  <c r="V26" i="24"/>
  <c r="U26" i="24"/>
  <c r="T26" i="24"/>
  <c r="S26" i="24"/>
  <c r="R26" i="24"/>
  <c r="W25" i="24"/>
  <c r="V25" i="24"/>
  <c r="U25" i="24"/>
  <c r="T25" i="24"/>
  <c r="S25" i="24"/>
  <c r="R25" i="24"/>
  <c r="W24" i="24"/>
  <c r="V24" i="24"/>
  <c r="U24" i="24"/>
  <c r="T24" i="24"/>
  <c r="S24" i="24"/>
  <c r="R24" i="24"/>
  <c r="W23" i="24"/>
  <c r="V23" i="24"/>
  <c r="U23" i="24"/>
  <c r="T23" i="24"/>
  <c r="S23" i="24"/>
  <c r="R23" i="24"/>
  <c r="W22" i="24"/>
  <c r="V22" i="24"/>
  <c r="U22" i="24"/>
  <c r="T22" i="24"/>
  <c r="S22" i="24"/>
  <c r="R22" i="24"/>
  <c r="W21" i="24"/>
  <c r="V21" i="24"/>
  <c r="U21" i="24"/>
  <c r="T21" i="24"/>
  <c r="S21" i="24"/>
  <c r="R21" i="24"/>
  <c r="W20" i="24"/>
  <c r="V20" i="24"/>
  <c r="U20" i="24"/>
  <c r="T20" i="24"/>
  <c r="S20" i="24"/>
  <c r="R20" i="24"/>
  <c r="W19" i="24"/>
  <c r="V19" i="24"/>
  <c r="U19" i="24"/>
  <c r="T19" i="24"/>
  <c r="S19" i="24"/>
  <c r="R19" i="24"/>
  <c r="W18" i="24"/>
  <c r="V18" i="24"/>
  <c r="U18" i="24"/>
  <c r="T18" i="24"/>
  <c r="S18" i="24"/>
  <c r="R18" i="24"/>
  <c r="W32" i="23"/>
  <c r="V32" i="23"/>
  <c r="U32" i="23"/>
  <c r="T32" i="23"/>
  <c r="S32" i="23"/>
  <c r="R32" i="23"/>
  <c r="R19" i="23"/>
  <c r="S19" i="23"/>
  <c r="T19" i="23"/>
  <c r="U19" i="23"/>
  <c r="V19" i="23"/>
  <c r="W19" i="23"/>
  <c r="R20" i="23"/>
  <c r="S20" i="23"/>
  <c r="T20" i="23"/>
  <c r="U20" i="23"/>
  <c r="V20" i="23"/>
  <c r="W20" i="23"/>
  <c r="R21" i="23"/>
  <c r="S21" i="23"/>
  <c r="T21" i="23"/>
  <c r="U21" i="23"/>
  <c r="V21" i="23"/>
  <c r="W21" i="23"/>
  <c r="R22" i="23"/>
  <c r="S22" i="23"/>
  <c r="T22" i="23"/>
  <c r="U22" i="23"/>
  <c r="V22" i="23"/>
  <c r="W22" i="23"/>
  <c r="R23" i="23"/>
  <c r="S23" i="23"/>
  <c r="T23" i="23"/>
  <c r="U23" i="23"/>
  <c r="V23" i="23"/>
  <c r="W23" i="23"/>
  <c r="R24" i="23"/>
  <c r="S24" i="23"/>
  <c r="T24" i="23"/>
  <c r="U24" i="23"/>
  <c r="V24" i="23"/>
  <c r="W24" i="23"/>
  <c r="R25" i="23"/>
  <c r="S25" i="23"/>
  <c r="T25" i="23"/>
  <c r="U25" i="23"/>
  <c r="V25" i="23"/>
  <c r="W25" i="23"/>
  <c r="R26" i="23"/>
  <c r="S26" i="23"/>
  <c r="T26" i="23"/>
  <c r="U26" i="23"/>
  <c r="V26" i="23"/>
  <c r="W26" i="23"/>
  <c r="R27" i="23"/>
  <c r="R33" i="23" s="1"/>
  <c r="S27" i="23"/>
  <c r="T27" i="23"/>
  <c r="U27" i="23"/>
  <c r="V27" i="23"/>
  <c r="W27" i="23"/>
  <c r="R28" i="23"/>
  <c r="S28" i="23"/>
  <c r="T28" i="23"/>
  <c r="U28" i="23"/>
  <c r="V28" i="23"/>
  <c r="W28" i="23"/>
  <c r="R29" i="23"/>
  <c r="S29" i="23"/>
  <c r="T29" i="23"/>
  <c r="U29" i="23"/>
  <c r="V29" i="23"/>
  <c r="W29" i="23"/>
  <c r="R30" i="23"/>
  <c r="S30" i="23"/>
  <c r="T30" i="23"/>
  <c r="U30" i="23"/>
  <c r="V30" i="23"/>
  <c r="W30" i="23"/>
  <c r="R31" i="23"/>
  <c r="S31" i="23"/>
  <c r="T31" i="23"/>
  <c r="U31" i="23"/>
  <c r="V31" i="23"/>
  <c r="W31" i="23"/>
  <c r="W18" i="23"/>
  <c r="V18" i="23"/>
  <c r="U18" i="23"/>
  <c r="T18" i="23"/>
  <c r="S18" i="23"/>
  <c r="R18" i="23"/>
  <c r="B17" i="12"/>
  <c r="C17" i="12" l="1"/>
  <c r="D17" i="12"/>
  <c r="E17" i="12"/>
</calcChain>
</file>

<file path=xl/sharedStrings.xml><?xml version="1.0" encoding="utf-8"?>
<sst xmlns="http://schemas.openxmlformats.org/spreadsheetml/2006/main" count="1410" uniqueCount="88">
  <si>
    <t xml:space="preserve">What is AVERT? </t>
  </si>
  <si>
    <t> </t>
  </si>
  <si>
    <t>Utility PV</t>
  </si>
  <si>
    <t>Portfolio EE</t>
  </si>
  <si>
    <t>Southeast</t>
  </si>
  <si>
    <t>Rocky Mountains</t>
  </si>
  <si>
    <t>Texas</t>
  </si>
  <si>
    <t>Southwest</t>
  </si>
  <si>
    <t>Northwest</t>
  </si>
  <si>
    <t>California</t>
  </si>
  <si>
    <r>
      <rPr>
        <b/>
        <sz val="10"/>
        <color theme="1"/>
        <rFont val="Calibri"/>
        <family val="2"/>
        <scheme val="minor"/>
      </rPr>
      <t>Utility PV</t>
    </r>
    <r>
      <rPr>
        <sz val="10"/>
        <color theme="1"/>
        <rFont val="Calibri"/>
        <family val="2"/>
        <scheme val="minor"/>
      </rPr>
      <t xml:space="preserve"> = Utility-scale photovoltaic power generation</t>
    </r>
  </si>
  <si>
    <r>
      <rPr>
        <b/>
        <sz val="10"/>
        <color theme="1"/>
        <rFont val="Calibri"/>
        <family val="2"/>
        <scheme val="minor"/>
      </rPr>
      <t xml:space="preserve">Portfolio EE </t>
    </r>
    <r>
      <rPr>
        <sz val="10"/>
        <color theme="1"/>
        <rFont val="Calibri"/>
        <family val="2"/>
        <scheme val="minor"/>
      </rPr>
      <t>= Represents a wide range of EE program types</t>
    </r>
  </si>
  <si>
    <t>AVERT Regions</t>
  </si>
  <si>
    <t>Uniform EE</t>
  </si>
  <si>
    <r>
      <rPr>
        <b/>
        <sz val="10"/>
        <color theme="1"/>
        <rFont val="Calibri"/>
        <family val="2"/>
        <scheme val="minor"/>
      </rPr>
      <t xml:space="preserve">Uniform EE </t>
    </r>
    <r>
      <rPr>
        <sz val="10"/>
        <color theme="1"/>
        <rFont val="Calibri"/>
        <family val="2"/>
        <scheme val="minor"/>
      </rPr>
      <t>= Represents consistent energy savings throughout the year</t>
    </r>
  </si>
  <si>
    <r>
      <t>Avoided CO</t>
    </r>
    <r>
      <rPr>
        <vertAlign val="subscript"/>
        <sz val="9"/>
        <rFont val="Calibri"/>
        <family val="2"/>
        <scheme val="minor"/>
      </rPr>
      <t>2</t>
    </r>
    <r>
      <rPr>
        <sz val="9"/>
        <rFont val="Calibri"/>
        <family val="2"/>
        <scheme val="minor"/>
      </rPr>
      <t xml:space="preserve"> Rate</t>
    </r>
  </si>
  <si>
    <r>
      <t>Avoided NO</t>
    </r>
    <r>
      <rPr>
        <vertAlign val="subscript"/>
        <sz val="9"/>
        <rFont val="Calibri"/>
        <family val="2"/>
        <scheme val="minor"/>
      </rPr>
      <t>x</t>
    </r>
    <r>
      <rPr>
        <sz val="9"/>
        <rFont val="Calibri"/>
        <family val="2"/>
        <scheme val="minor"/>
      </rPr>
      <t xml:space="preserve"> Rate</t>
    </r>
  </si>
  <si>
    <r>
      <t>Avoided SO</t>
    </r>
    <r>
      <rPr>
        <vertAlign val="subscript"/>
        <sz val="9"/>
        <rFont val="Calibri"/>
        <family val="2"/>
        <scheme val="minor"/>
      </rPr>
      <t>2</t>
    </r>
    <r>
      <rPr>
        <sz val="9"/>
        <rFont val="Calibri"/>
        <family val="2"/>
        <scheme val="minor"/>
      </rPr>
      <t xml:space="preserve"> Rate</t>
    </r>
  </si>
  <si>
    <r>
      <t>Avoided PM</t>
    </r>
    <r>
      <rPr>
        <vertAlign val="subscript"/>
        <sz val="9"/>
        <rFont val="Calibri"/>
        <family val="2"/>
        <scheme val="minor"/>
      </rPr>
      <t>2.5</t>
    </r>
    <r>
      <rPr>
        <sz val="9"/>
        <rFont val="Calibri"/>
        <family val="2"/>
        <scheme val="minor"/>
      </rPr>
      <t xml:space="preserve"> Rate</t>
    </r>
  </si>
  <si>
    <t>National Weighted Averages (lb/MWh)</t>
  </si>
  <si>
    <t>Avoided CO2 Rate (lb/MWh) </t>
  </si>
  <si>
    <t>Avoided NOx Rate (lb/MWh)</t>
  </si>
  <si>
    <t>Avoided SO2 Rate (lb/MWh)</t>
  </si>
  <si>
    <t>Avoided PM2.5 Rate (lb/MWh) </t>
  </si>
  <si>
    <t>Contiguous 48 states 
(national unweighted average)</t>
  </si>
  <si>
    <t>Using Capacity Factors for Wind and PV Power Generation</t>
  </si>
  <si>
    <t>Example</t>
  </si>
  <si>
    <t>Unit Conversions</t>
  </si>
  <si>
    <t xml:space="preserve">1 MW = 1,000 kW = 0.001 GW. To convert units from power (kW, MW, GW) to energy (kWh, MWh, GWh), multiply by the total number of hours in the year. To convert in the other direction, divide by the total number of hours in the year. There are 8,760 hours in a non-leap year and 8,784 hours in a leap year. </t>
  </si>
  <si>
    <t>Emissions Accounting and Claims</t>
  </si>
  <si>
    <t>Although the avoided emission estimates provided by AVERT are intended to support RE initiatives, AVERT is a marginal emissions assessment tool and not a tool for emissions accounting. EPA cautions RE users and retailers from using AVERT’s avoided emissions estimates to take or give credit for emission reductions, particularly in corporate greenhouse gas (GHG) accounting and reporting. While RE users that own renewable energy certificates (RECs) or similar market-based energy attribute certificates have unique ownership and claim to the emissions attributes of the associated electricity generation, they generally do not have a unique claim to the impacts on regional grid operations and emissions. 
Corporate GHG accounting typically includes an inventory of emissions associated with purchased electricity, but not an assessment of the impact of an organization’s purchased electricity on regional grid emissions. Organizations interested in quantifying RE’s impact on regional grid emissions should consider project accounting. This type of emissions accounting is designed to quantify the benefits of emission mitigation projects.</t>
  </si>
  <si>
    <t>Annual Average Capacity Factors</t>
  </si>
  <si>
    <t>Onshore Wind</t>
  </si>
  <si>
    <t>Offshore Wind</t>
  </si>
  <si>
    <r>
      <rPr>
        <b/>
        <sz val="10"/>
        <color theme="1"/>
        <rFont val="Calibri"/>
        <family val="2"/>
        <scheme val="minor"/>
      </rPr>
      <t xml:space="preserve">Onshore Wind </t>
    </r>
    <r>
      <rPr>
        <sz val="10"/>
        <color theme="1"/>
        <rFont val="Calibri"/>
        <family val="2"/>
        <scheme val="minor"/>
      </rPr>
      <t>= Onshore wind power generation</t>
    </r>
  </si>
  <si>
    <r>
      <t xml:space="preserve">Offshore Wind </t>
    </r>
    <r>
      <rPr>
        <sz val="10"/>
        <color theme="1"/>
        <rFont val="Calibri"/>
        <family val="2"/>
        <scheme val="minor"/>
      </rPr>
      <t>= Offshore wind power generation</t>
    </r>
  </si>
  <si>
    <t>Distributed PV</t>
  </si>
  <si>
    <t>Central</t>
  </si>
  <si>
    <t>Mid-Atlantic</t>
  </si>
  <si>
    <t>Midwest</t>
  </si>
  <si>
    <t>Carolinas</t>
  </si>
  <si>
    <t>New York</t>
  </si>
  <si>
    <t>New England</t>
  </si>
  <si>
    <t>Tennessee</t>
  </si>
  <si>
    <t>-</t>
  </si>
  <si>
    <t>Florida</t>
  </si>
  <si>
    <t>The AVERT regions are generally aggregations of balancing authorities, and are similar, but not identical, to the mapping used in EIA's Hourly Electric Grid Monitoring dataset (EIA 930). This map is for representational purposes only, as the interconnectedness of regions means that the boundaries drawn here are only approximate.</t>
  </si>
  <si>
    <r>
      <t xml:space="preserve">Annual generation = capacity factor for RE technology (0.3382) × installed capacity (100 MW) x hours in a year (8,760 hours, except leap years) = </t>
    </r>
    <r>
      <rPr>
        <b/>
        <i/>
        <sz val="12"/>
        <rFont val="Calibri"/>
        <family val="2"/>
        <scheme val="minor"/>
      </rPr>
      <t>296,263 MWh</t>
    </r>
    <r>
      <rPr>
        <i/>
        <sz val="12"/>
        <rFont val="Calibri"/>
        <family val="2"/>
        <scheme val="minor"/>
      </rPr>
      <t xml:space="preserve">
Avoided PM</t>
    </r>
    <r>
      <rPr>
        <i/>
        <vertAlign val="subscript"/>
        <sz val="12"/>
        <rFont val="Calibri"/>
        <family val="2"/>
        <scheme val="minor"/>
      </rPr>
      <t>2.5</t>
    </r>
    <r>
      <rPr>
        <i/>
        <sz val="12"/>
        <rFont val="Calibri"/>
        <family val="2"/>
        <scheme val="minor"/>
      </rPr>
      <t xml:space="preserve"> emissions = avoided electricity generation (296,614 MWh)  × emission factor (0.08 lb/MW h) = </t>
    </r>
    <r>
      <rPr>
        <b/>
        <i/>
        <sz val="12"/>
        <rFont val="Calibri"/>
        <family val="2"/>
        <scheme val="minor"/>
      </rPr>
      <t>23,729 lb</t>
    </r>
  </si>
  <si>
    <r>
      <t>Distributed PV</t>
    </r>
    <r>
      <rPr>
        <sz val="10"/>
        <color theme="1"/>
        <rFont val="Calibri"/>
        <family val="2"/>
        <scheme val="minor"/>
      </rPr>
      <t xml:space="preserve"> = Distributed photovoltaic power generation</t>
    </r>
    <r>
      <rPr>
        <b/>
        <sz val="10"/>
        <color theme="1"/>
        <rFont val="Calibri"/>
        <family val="2"/>
        <scheme val="minor"/>
      </rPr>
      <t xml:space="preserve"> </t>
    </r>
    <r>
      <rPr>
        <sz val="10"/>
        <color theme="1"/>
        <rFont val="Calibri"/>
        <family val="2"/>
        <scheme val="minor"/>
      </rPr>
      <t>(e.g., rooftop)</t>
    </r>
  </si>
  <si>
    <t>For illustration, consider the avoided PM2.5 emissions from a project to add 100 MW of onshore wind capacity in the Texas region:</t>
  </si>
  <si>
    <t>Avoided VOC Rate (lb/MWh)</t>
  </si>
  <si>
    <t>Avoided NH3 Rate (lb/MWh) </t>
  </si>
  <si>
    <t>Avoided VOC Rate</t>
  </si>
  <si>
    <r>
      <t>Avoided NH</t>
    </r>
    <r>
      <rPr>
        <vertAlign val="subscript"/>
        <sz val="9"/>
        <rFont val="Calibri"/>
        <family val="2"/>
        <scheme val="minor"/>
      </rPr>
      <t>3</t>
    </r>
    <r>
      <rPr>
        <sz val="9"/>
        <rFont val="Calibri"/>
        <family val="2"/>
        <scheme val="minor"/>
      </rPr>
      <t xml:space="preserve"> Rate</t>
    </r>
  </si>
  <si>
    <t>National</t>
  </si>
  <si>
    <t>CO2</t>
  </si>
  <si>
    <t>NOX</t>
  </si>
  <si>
    <t>SO2</t>
  </si>
  <si>
    <t>VOC</t>
  </si>
  <si>
    <t>PM2.5</t>
  </si>
  <si>
    <t>NH3</t>
  </si>
  <si>
    <t>Selected</t>
  </si>
  <si>
    <t>Emission Rates from AVERT</t>
  </si>
  <si>
    <r>
      <t xml:space="preserve">Estimating avoided emissions of wind and solar projects involves multiplying the appropriate emission factor from this document (in pounds per megawatt-hour [MWh]) by the size of the RE resource and the RE technology’s capacity factor. It is not appropriate to simply multiply the emission rate by the size of the RE installation because a wind turbine or PV panel may only occaisionally achieve its maximum possible output under actual operating conditions. This is a consequence of natural hourly, daily, and seasonal fluctuations in wind speed, cloud cover, the sun’s angle of incidence, and hours of sunlight per day. These factors all vary regionally; for example, the Southwest has more sunny days per year than New England.
To estimate avoided emissions from wind or PV, multiply the RE capacity by an additional </t>
    </r>
    <r>
      <rPr>
        <i/>
        <sz val="12"/>
        <color theme="1"/>
        <rFont val="Calibri"/>
        <family val="2"/>
        <scheme val="minor"/>
      </rPr>
      <t>capacity factor</t>
    </r>
    <r>
      <rPr>
        <sz val="12"/>
        <color theme="1"/>
        <rFont val="Calibri"/>
        <family val="2"/>
        <scheme val="minor"/>
      </rPr>
      <t xml:space="preserve"> that reflects actual operating conditions. If actual capacity factors are unavailable, the table on the next worksheet provides an average capacity factor for wind and PV resources for each AVERT region as well as the contiguous 48 states, for national-scale analysis. These factors reflect annual averages based on the hourly RE profiles embedded in AVERT. Appendix C of the AVERT User Manual describes how these hourly profiles were developed.</t>
    </r>
  </si>
  <si>
    <r>
      <t>Avoided PM</t>
    </r>
    <r>
      <rPr>
        <i/>
        <vertAlign val="subscript"/>
        <sz val="12"/>
        <rFont val="Calibri"/>
        <family val="2"/>
        <scheme val="minor"/>
      </rPr>
      <t>2.5</t>
    </r>
    <r>
      <rPr>
        <i/>
        <sz val="12"/>
        <rFont val="Calibri"/>
        <family val="2"/>
        <scheme val="minor"/>
      </rPr>
      <t xml:space="preserve"> emissions = avoided electricity generation (296,263 MWh)  × emission rate (0.06 lb/MW h) = </t>
    </r>
    <r>
      <rPr>
        <b/>
        <i/>
        <sz val="12"/>
        <rFont val="Calibri"/>
        <family val="2"/>
        <scheme val="minor"/>
      </rPr>
      <t>17,776 lb</t>
    </r>
  </si>
  <si>
    <t>National Emission Rates</t>
  </si>
  <si>
    <t>Regional Emission Rates</t>
  </si>
  <si>
    <t>National rates presented here reflect a weighted average of the avoided emission rates of AVERT’s 14 regions. Averages are weighted by the fraction of 2020 fossil generation in each region.</t>
  </si>
  <si>
    <t>2020 AVERT Emission Rates</t>
  </si>
  <si>
    <t>2019 AVERT Emission Rates</t>
  </si>
  <si>
    <t>National rates presented here reflect a weighted average of the avoided emission rates of AVERT’s 14 regions. Averages are weighted by the fraction of 2019 fossil generation in each region.</t>
  </si>
  <si>
    <t>2017 AVERT Emission Rates</t>
  </si>
  <si>
    <t>National rates presented here reflect a weighted average of the avoided emission rates of AVERT’s 14 regions. Averages are weighted by the fraction of 2017 fossil generation in each region.</t>
  </si>
  <si>
    <t>2018 AVERT Emission Rates</t>
  </si>
  <si>
    <t>National rates presented here reflect a weighted average of the avoided emission rates of AVERT’s 14 regions. Averages are weighted by the fraction of 2018 fossil generation in each region.</t>
  </si>
  <si>
    <t>Emission Rates</t>
  </si>
  <si>
    <t>When to Use AVERT Emission Rates</t>
  </si>
  <si>
    <r>
      <t>The AVoided Emissions and geneRation Tool (AVERT) is a free EPA tool with a simple user interface. Environmental agency staff, air quality planners, energy officials, public utility commission staff, and others can use AVERT to evaluate the change in particulate matter (PM</t>
    </r>
    <r>
      <rPr>
        <vertAlign val="subscript"/>
        <sz val="12"/>
        <rFont val="Calibri"/>
        <family val="2"/>
        <scheme val="minor"/>
      </rPr>
      <t>2.5</t>
    </r>
    <r>
      <rPr>
        <sz val="12"/>
        <rFont val="Calibri"/>
        <family val="2"/>
        <scheme val="minor"/>
      </rPr>
      <t>), carbon dioxide (CO</t>
    </r>
    <r>
      <rPr>
        <vertAlign val="subscript"/>
        <sz val="12"/>
        <rFont val="Calibri"/>
        <family val="2"/>
        <scheme val="minor"/>
      </rPr>
      <t>2</t>
    </r>
    <r>
      <rPr>
        <sz val="12"/>
        <rFont val="Calibri"/>
        <family val="2"/>
        <scheme val="minor"/>
      </rPr>
      <t>), nitrogen oxides (NO</t>
    </r>
    <r>
      <rPr>
        <vertAlign val="subscript"/>
        <sz val="12"/>
        <rFont val="Calibri"/>
        <family val="2"/>
        <scheme val="minor"/>
      </rPr>
      <t>X</t>
    </r>
    <r>
      <rPr>
        <sz val="12"/>
        <rFont val="Calibri"/>
        <family val="2"/>
        <scheme val="minor"/>
      </rPr>
      <t>), sulfur dioxide (SO</t>
    </r>
    <r>
      <rPr>
        <vertAlign val="subscript"/>
        <sz val="12"/>
        <rFont val="Calibri"/>
        <family val="2"/>
        <scheme val="minor"/>
      </rPr>
      <t>2</t>
    </r>
    <r>
      <rPr>
        <sz val="12"/>
        <rFont val="Calibri"/>
        <family val="2"/>
        <scheme val="minor"/>
      </rPr>
      <t>), volatile organic compound (VOC), and ammonia (NH</t>
    </r>
    <r>
      <rPr>
        <vertAlign val="subscript"/>
        <sz val="12"/>
        <rFont val="Calibri"/>
        <family val="2"/>
        <scheme val="minor"/>
      </rPr>
      <t>3</t>
    </r>
    <r>
      <rPr>
        <sz val="12"/>
        <rFont val="Calibri"/>
        <family val="2"/>
        <scheme val="minor"/>
      </rPr>
      <t>) emissions from electric power plants as a result of energy policies and programs such as energy efficiency and renewable energy (EE/RE). AVERT calculates emissions impacts based on actual historical hourly patterns in generation by electric power plants within the contiguous 48 states and DC.</t>
    </r>
  </si>
  <si>
    <t>2021 AVERT Emission Rates</t>
  </si>
  <si>
    <t>Avoided emission rates calculated in March 2022.</t>
  </si>
  <si>
    <t>Avoided emission rates calculated in October 2021.</t>
  </si>
  <si>
    <t>National rates presented here reflect a weighted average of the avoided emission rates of AVERT’s 14 regions. Averages are weighted by the fraction of 2021 fossil generation in each region.</t>
  </si>
  <si>
    <t>April 2023</t>
  </si>
  <si>
    <t>Avoided emission rates calculated in April 2022.</t>
  </si>
  <si>
    <t>2022 AVERT Emission Rates</t>
  </si>
  <si>
    <t>AVERT uses a peer-reviewed methodology to analyze electric power sector impacts on an hour-by-hour basis, but it can also produce annual emission rates for each AVERT region and for the nation. The tables in this file provide annual average marginal emission rates for specific EE/RE resources, which EPA pre-generated by running AVERT with data for each year from 2017 to 2022.</t>
  </si>
  <si>
    <t>National rates presented here reflect a weighted average of the avoided emission rates of AVERT’s 14 regions. Averages are weighted by the fraction of 2022 fossil generation in each region.</t>
  </si>
  <si>
    <r>
      <t xml:space="preserve">The emission rates presented here are intended for quick estimates of avoided emissions from EE/RE programs, policies, or projects. For more detailed planning, download and use AVERT to generate a custom analysis that accounts for seasonal and time-of-day variations or to analyze different EE/RE combinations. 
The emission rates in this compendium were calculated by assuming a 0.5% displacement of the existing demand in each AVERT region. They are divided into six categories: onshore wind, offshore wind, utility-scale photovoltaic (PV), distributed PV, portfolio EE, and uniform EE. Use the portfolio EE rates if you are assessing a wide range of EE programs. Use the uniform EE rates if energy savings are consistent throughout the year. If you have a RE project, use the appropriate RE technology type: onshore wind, offshore wind, utility PV, or distributed PV. Emission rates should not be used to examine the emission impacts of changes that extend more than 5 years into the future. All avoided emission rates in this document were produced on a net generation basis. 
Emission rates for uniform EE, portfolio EE ,and distributed PV have already been adjusted to account for transmission and distribution (T&amp;D) losses. These emission rates can be multiplied by retail-level EE savings or DPV generation to determine grid-level emission impacts, without the user having to make any further T&amp;D adjustments. To illustrate using emission factors for load reductions made at the retail level (energy efficiency and distributed PV, but not utility PV or wind), consider a New England regional program that is expected to reduce retail-level load by 100 MW evenly across every hour of 2022:
            </t>
    </r>
    <r>
      <rPr>
        <i/>
        <sz val="12"/>
        <color theme="1"/>
        <rFont val="Calibri"/>
        <family val="2"/>
        <scheme val="minor"/>
      </rPr>
      <t xml:space="preserve">100 MW x 8,760 hours x 1,110 lb CO2/MWh = 972.4 million lb CO2
</t>
    </r>
    <r>
      <rPr>
        <sz val="12"/>
        <color theme="1"/>
        <rFont val="Calibri"/>
        <family val="2"/>
        <scheme val="minor"/>
      </rPr>
      <t xml:space="preserve">Note that the effect of T&amp;D losses is included in published emission rates for the energy efficiency and distributed PV resources. Users should use retail energy changes to analyze programs or projects with these resources.
</t>
    </r>
    <r>
      <rPr>
        <sz val="12"/>
        <rFont val="Calibri"/>
        <family val="2"/>
        <scheme val="minor"/>
      </rPr>
      <t xml:space="preserve">
Emission rates in this workbook are typically calculated once, in the year they are released. Each worksheet in this file identifies the date when that year's emission rates were last updated. For the most up-to-date emission rates, please use the latest version of AVERT to conduct your own analysis.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</si>
</sst>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1"/>
      <color theme="1"/>
      <name val="Calibri"/>
      <family val="2"/>
      <scheme val="minor"/>
    </font>
    <font>
      <b/>
      <sz val="12"/>
      <color theme="1"/>
      <name val="Calibri"/>
      <family val="2"/>
      <scheme val="minor"/>
    </font>
    <font>
      <b/>
      <sz val="18"/>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b/>
      <sz val="18"/>
      <name val="Calibri"/>
      <family val="2"/>
      <scheme val="minor"/>
    </font>
    <font>
      <b/>
      <sz val="14"/>
      <name val="Calibri"/>
      <family val="2"/>
      <scheme val="minor"/>
    </font>
    <font>
      <sz val="11"/>
      <name val="Calibri"/>
      <family val="2"/>
      <scheme val="minor"/>
    </font>
    <font>
      <b/>
      <sz val="9"/>
      <name val="Calibri"/>
      <family val="2"/>
      <scheme val="minor"/>
    </font>
    <font>
      <sz val="9"/>
      <name val="Calibri"/>
      <family val="2"/>
      <scheme val="minor"/>
    </font>
    <font>
      <i/>
      <sz val="9"/>
      <name val="Calibri"/>
      <family val="2"/>
      <scheme val="minor"/>
    </font>
    <font>
      <vertAlign val="subscript"/>
      <sz val="9"/>
      <name val="Calibri"/>
      <family val="2"/>
      <scheme val="minor"/>
    </font>
    <font>
      <sz val="8"/>
      <color theme="1"/>
      <name val="Arial"/>
      <family val="2"/>
    </font>
    <font>
      <sz val="12"/>
      <name val="Calibri"/>
      <family val="2"/>
      <scheme val="minor"/>
    </font>
    <font>
      <b/>
      <sz val="10.5"/>
      <color rgb="FF000000"/>
      <name val="Calibri"/>
      <family val="2"/>
      <scheme val="minor"/>
    </font>
    <font>
      <i/>
      <sz val="10.5"/>
      <color rgb="FF000000"/>
      <name val="Calibri"/>
      <family val="2"/>
      <scheme val="minor"/>
    </font>
    <font>
      <sz val="10.5"/>
      <color rgb="FF000000"/>
      <name val="Calibri"/>
      <family val="2"/>
      <scheme val="minor"/>
    </font>
    <font>
      <sz val="10.5"/>
      <color theme="1"/>
      <name val="Calibri"/>
      <family val="2"/>
      <scheme val="minor"/>
    </font>
    <font>
      <i/>
      <sz val="12"/>
      <color theme="1"/>
      <name val="Calibri"/>
      <family val="2"/>
      <scheme val="minor"/>
    </font>
    <font>
      <i/>
      <sz val="12"/>
      <name val="Calibri"/>
      <family val="2"/>
      <scheme val="minor"/>
    </font>
    <font>
      <b/>
      <i/>
      <sz val="12"/>
      <name val="Calibri"/>
      <family val="2"/>
      <scheme val="minor"/>
    </font>
    <font>
      <i/>
      <vertAlign val="subscript"/>
      <sz val="12"/>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FF0000"/>
      <name val="Calibri"/>
      <family val="2"/>
      <scheme val="minor"/>
    </font>
    <font>
      <i/>
      <sz val="11"/>
      <color theme="1"/>
      <name val="Calibri"/>
      <family val="2"/>
      <scheme val="minor"/>
    </font>
    <font>
      <sz val="11"/>
      <color theme="0" tint="-0.499984740745262"/>
      <name val="Calibri"/>
      <family val="2"/>
      <scheme val="minor"/>
    </font>
    <font>
      <vertAlign val="subscript"/>
      <sz val="12"/>
      <name val="Calibri"/>
      <family val="2"/>
      <scheme val="minor"/>
    </font>
    <font>
      <i/>
      <sz val="10"/>
      <color theme="1"/>
      <name val="Calibri"/>
      <family val="2"/>
      <scheme val="minor"/>
    </font>
  </fonts>
  <fills count="38">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80D1B0"/>
        <bgColor indexed="64"/>
      </patternFill>
    </fill>
    <fill>
      <patternFill patternType="solid">
        <fgColor theme="6"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dashed">
        <color theme="0" tint="-0.499984740745262"/>
      </top>
      <bottom style="dashed">
        <color theme="0" tint="-0.499984740745262"/>
      </bottom>
      <diagonal/>
    </border>
  </borders>
  <cellStyleXfs count="43">
    <xf numFmtId="0" fontId="0" fillId="0" borderId="0"/>
    <xf numFmtId="0" fontId="24" fillId="0" borderId="0" applyNumberFormat="0" applyFill="0" applyBorder="0" applyAlignment="0" applyProtection="0"/>
    <xf numFmtId="0" fontId="25" fillId="0" borderId="6" applyNumberFormat="0" applyFill="0" applyAlignment="0" applyProtection="0"/>
    <xf numFmtId="0" fontId="26" fillId="0" borderId="7" applyNumberFormat="0" applyFill="0" applyAlignment="0" applyProtection="0"/>
    <xf numFmtId="0" fontId="27" fillId="0" borderId="8" applyNumberFormat="0" applyFill="0" applyAlignment="0" applyProtection="0"/>
    <xf numFmtId="0" fontId="27" fillId="0" borderId="0" applyNumberFormat="0" applyFill="0" applyBorder="0" applyAlignment="0" applyProtection="0"/>
    <xf numFmtId="0" fontId="28" fillId="6" borderId="0" applyNumberFormat="0" applyBorder="0" applyAlignment="0" applyProtection="0"/>
    <xf numFmtId="0" fontId="29" fillId="7" borderId="0" applyNumberFormat="0" applyBorder="0" applyAlignment="0" applyProtection="0"/>
    <xf numFmtId="0" fontId="30" fillId="8" borderId="0" applyNumberFormat="0" applyBorder="0" applyAlignment="0" applyProtection="0"/>
    <xf numFmtId="0" fontId="31" fillId="9" borderId="9" applyNumberFormat="0" applyAlignment="0" applyProtection="0"/>
    <xf numFmtId="0" fontId="32" fillId="10" borderId="10" applyNumberFormat="0" applyAlignment="0" applyProtection="0"/>
    <xf numFmtId="0" fontId="33" fillId="10" borderId="9" applyNumberFormat="0" applyAlignment="0" applyProtection="0"/>
    <xf numFmtId="0" fontId="34" fillId="0" borderId="11" applyNumberFormat="0" applyFill="0" applyAlignment="0" applyProtection="0"/>
    <xf numFmtId="0" fontId="35" fillId="11" borderId="12" applyNumberFormat="0" applyAlignment="0" applyProtection="0"/>
    <xf numFmtId="0" fontId="36" fillId="0" borderId="0" applyNumberFormat="0" applyFill="0" applyBorder="0" applyAlignment="0" applyProtection="0"/>
    <xf numFmtId="0" fontId="1" fillId="12" borderId="13" applyNumberFormat="0" applyFont="0" applyAlignment="0" applyProtection="0"/>
    <xf numFmtId="0" fontId="37" fillId="0" borderId="0" applyNumberFormat="0" applyFill="0" applyBorder="0" applyAlignment="0" applyProtection="0"/>
    <xf numFmtId="0" fontId="38" fillId="0" borderId="14" applyNumberFormat="0" applyFill="0" applyAlignment="0" applyProtection="0"/>
    <xf numFmtId="0" fontId="3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9"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9" fontId="1" fillId="0" borderId="0" applyFont="0" applyFill="0" applyBorder="0" applyAlignment="0" applyProtection="0"/>
  </cellStyleXfs>
  <cellXfs count="83">
    <xf numFmtId="0" fontId="0" fillId="0" borderId="0" xfId="0"/>
    <xf numFmtId="0" fontId="1" fillId="0" borderId="0" xfId="0" applyFont="1"/>
    <xf numFmtId="0" fontId="2" fillId="0" borderId="0" xfId="0" applyFont="1"/>
    <xf numFmtId="0" fontId="4" fillId="0" borderId="0" xfId="0" applyFont="1"/>
    <xf numFmtId="0" fontId="4" fillId="0" borderId="0" xfId="0" applyFont="1" applyAlignment="1">
      <alignment horizontal="left" vertical="top" wrapText="1"/>
    </xf>
    <xf numFmtId="0" fontId="2" fillId="0" borderId="0" xfId="0" applyFont="1" applyAlignment="1">
      <alignment horizontal="left" vertical="top"/>
    </xf>
    <xf numFmtId="0" fontId="6" fillId="0" borderId="0" xfId="0" applyFont="1"/>
    <xf numFmtId="0" fontId="0" fillId="0" borderId="5" xfId="0" applyBorder="1"/>
    <xf numFmtId="0" fontId="3" fillId="4" borderId="0" xfId="0" applyFont="1" applyFill="1"/>
    <xf numFmtId="0" fontId="1" fillId="4" borderId="0" xfId="0" applyFont="1" applyFill="1"/>
    <xf numFmtId="0" fontId="7" fillId="4" borderId="0" xfId="0" applyFont="1" applyFill="1"/>
    <xf numFmtId="0" fontId="6" fillId="0" borderId="0" xfId="0" applyFont="1" applyAlignment="1">
      <alignment horizontal="left"/>
    </xf>
    <xf numFmtId="0" fontId="8" fillId="0" borderId="0" xfId="0" applyFont="1"/>
    <xf numFmtId="0" fontId="9" fillId="0" borderId="0" xfId="0" applyFont="1"/>
    <xf numFmtId="0" fontId="12" fillId="3" borderId="1" xfId="0" applyFont="1" applyFill="1" applyBorder="1" applyAlignment="1">
      <alignment wrapText="1"/>
    </xf>
    <xf numFmtId="0" fontId="9" fillId="0" borderId="5" xfId="0" applyFont="1" applyBorder="1"/>
    <xf numFmtId="0" fontId="14" fillId="0" borderId="0" xfId="0" applyFont="1" applyAlignment="1">
      <alignment vertical="center"/>
    </xf>
    <xf numFmtId="0" fontId="2" fillId="0" borderId="0" xfId="0" applyFont="1" applyAlignment="1">
      <alignment horizontal="justify" vertical="center"/>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18" fillId="0" borderId="1" xfId="0" applyFont="1" applyBorder="1" applyAlignment="1">
      <alignment horizontal="left" vertical="center"/>
    </xf>
    <xf numFmtId="10" fontId="18" fillId="0" borderId="1" xfId="0" applyNumberFormat="1" applyFont="1" applyBorder="1" applyAlignment="1">
      <alignment horizontal="center" vertical="center" wrapText="1"/>
    </xf>
    <xf numFmtId="10" fontId="19" fillId="0" borderId="1" xfId="0" applyNumberFormat="1" applyFont="1" applyBorder="1" applyAlignment="1">
      <alignment horizontal="center" vertical="center"/>
    </xf>
    <xf numFmtId="0" fontId="15" fillId="0" borderId="0" xfId="0" applyFont="1" applyAlignment="1">
      <alignment horizontal="left" vertical="top" wrapText="1"/>
    </xf>
    <xf numFmtId="0" fontId="18" fillId="5" borderId="1" xfId="0" applyFont="1" applyFill="1" applyBorder="1" applyAlignment="1">
      <alignment horizontal="left" vertical="center" wrapText="1"/>
    </xf>
    <xf numFmtId="0" fontId="18" fillId="0" borderId="1" xfId="0" applyFont="1" applyBorder="1" applyAlignment="1">
      <alignment horizontal="left" vertical="center" wrapText="1"/>
    </xf>
    <xf numFmtId="0" fontId="0" fillId="0" borderId="1" xfId="0" applyBorder="1" applyAlignment="1">
      <alignment vertical="center"/>
    </xf>
    <xf numFmtId="10" fontId="0" fillId="5" borderId="1" xfId="0" applyNumberFormat="1" applyFill="1" applyBorder="1" applyAlignment="1">
      <alignment horizontal="center" vertical="center"/>
    </xf>
    <xf numFmtId="0" fontId="4" fillId="0" borderId="0" xfId="0" applyFont="1" applyAlignment="1">
      <alignment vertical="top" wrapText="1"/>
    </xf>
    <xf numFmtId="0" fontId="2" fillId="0" borderId="0" xfId="0" applyFont="1" applyAlignment="1">
      <alignment horizontal="left" vertical="center"/>
    </xf>
    <xf numFmtId="0" fontId="5" fillId="0" borderId="0" xfId="0" applyFont="1" applyAlignment="1">
      <alignment horizontal="left"/>
    </xf>
    <xf numFmtId="0" fontId="5" fillId="0" borderId="0" xfId="0" applyFont="1"/>
    <xf numFmtId="0" fontId="36" fillId="0" borderId="0" xfId="0" applyFont="1"/>
    <xf numFmtId="0" fontId="36" fillId="0" borderId="5" xfId="0" applyFont="1" applyBorder="1"/>
    <xf numFmtId="3" fontId="11" fillId="0" borderId="1" xfId="0" applyNumberFormat="1" applyFont="1" applyBorder="1" applyAlignment="1">
      <alignment horizontal="right" wrapText="1"/>
    </xf>
    <xf numFmtId="3" fontId="11" fillId="3" borderId="1" xfId="0" applyNumberFormat="1" applyFont="1" applyFill="1" applyBorder="1" applyAlignment="1">
      <alignment horizontal="right" wrapText="1"/>
    </xf>
    <xf numFmtId="4" fontId="11" fillId="0" borderId="1" xfId="0" applyNumberFormat="1" applyFont="1" applyBorder="1" applyAlignment="1">
      <alignment horizontal="right" wrapText="1"/>
    </xf>
    <xf numFmtId="4" fontId="11" fillId="3" borderId="1" xfId="0" applyNumberFormat="1" applyFont="1" applyFill="1" applyBorder="1" applyAlignment="1">
      <alignment horizontal="right" wrapText="1"/>
    </xf>
    <xf numFmtId="0" fontId="11" fillId="3" borderId="1" xfId="0" applyFont="1" applyFill="1" applyBorder="1" applyAlignment="1">
      <alignment wrapText="1"/>
    </xf>
    <xf numFmtId="0" fontId="11" fillId="0" borderId="5" xfId="0" applyFont="1" applyBorder="1"/>
    <xf numFmtId="0" fontId="10" fillId="2" borderId="3" xfId="0" applyFont="1" applyFill="1" applyBorder="1" applyAlignment="1">
      <alignment wrapText="1"/>
    </xf>
    <xf numFmtId="0" fontId="10" fillId="2" borderId="4" xfId="0" applyFont="1" applyFill="1" applyBorder="1" applyAlignment="1">
      <alignment wrapText="1"/>
    </xf>
    <xf numFmtId="0" fontId="10" fillId="2" borderId="2" xfId="0" applyFont="1" applyFill="1" applyBorder="1"/>
    <xf numFmtId="2" fontId="36" fillId="0" borderId="0" xfId="0" applyNumberFormat="1" applyFont="1"/>
    <xf numFmtId="0" fontId="11" fillId="0" borderId="0" xfId="0" applyFont="1" applyAlignment="1">
      <alignment wrapText="1"/>
    </xf>
    <xf numFmtId="3" fontId="40" fillId="0" borderId="0" xfId="0" applyNumberFormat="1" applyFont="1" applyAlignment="1">
      <alignment wrapText="1"/>
    </xf>
    <xf numFmtId="3" fontId="11" fillId="0" borderId="0" xfId="0" applyNumberFormat="1" applyFont="1" applyAlignment="1">
      <alignment wrapText="1"/>
    </xf>
    <xf numFmtId="0" fontId="40" fillId="0" borderId="0" xfId="0" applyFont="1" applyAlignment="1">
      <alignment wrapText="1"/>
    </xf>
    <xf numFmtId="2" fontId="11" fillId="0" borderId="0" xfId="0" applyNumberFormat="1" applyFont="1" applyAlignment="1">
      <alignment wrapText="1"/>
    </xf>
    <xf numFmtId="0" fontId="12" fillId="0" borderId="1" xfId="0" applyFont="1" applyBorder="1" applyAlignment="1">
      <alignment wrapText="1"/>
    </xf>
    <xf numFmtId="0" fontId="11" fillId="0" borderId="1" xfId="0" applyFont="1" applyBorder="1" applyAlignment="1">
      <alignment wrapText="1"/>
    </xf>
    <xf numFmtId="0" fontId="10" fillId="37" borderId="3" xfId="0" applyFont="1" applyFill="1" applyBorder="1" applyAlignment="1">
      <alignment wrapText="1"/>
    </xf>
    <xf numFmtId="0" fontId="10" fillId="37" borderId="4" xfId="0" applyFont="1" applyFill="1" applyBorder="1" applyAlignment="1">
      <alignment wrapText="1"/>
    </xf>
    <xf numFmtId="0" fontId="10" fillId="37" borderId="2" xfId="0" applyFont="1" applyFill="1" applyBorder="1"/>
    <xf numFmtId="9" fontId="36" fillId="0" borderId="0" xfId="42" applyFont="1" applyAlignment="1">
      <alignment horizontal="right"/>
    </xf>
    <xf numFmtId="0" fontId="0" fillId="0" borderId="0" xfId="0" applyAlignment="1">
      <alignment horizontal="right"/>
    </xf>
    <xf numFmtId="0" fontId="41" fillId="0" borderId="5" xfId="0" applyFont="1" applyBorder="1" applyAlignment="1">
      <alignment wrapText="1"/>
    </xf>
    <xf numFmtId="0" fontId="41" fillId="0" borderId="0" xfId="0" applyFont="1" applyAlignment="1">
      <alignment wrapText="1"/>
    </xf>
    <xf numFmtId="0" fontId="42" fillId="0" borderId="0" xfId="0" applyFont="1" applyAlignment="1">
      <alignment horizontal="center"/>
    </xf>
    <xf numFmtId="0" fontId="42" fillId="0" borderId="15" xfId="0" applyFont="1" applyBorder="1" applyAlignment="1">
      <alignment horizontal="center"/>
    </xf>
    <xf numFmtId="2" fontId="42" fillId="0" borderId="0" xfId="0" applyNumberFormat="1" applyFont="1" applyAlignment="1">
      <alignment horizontal="center"/>
    </xf>
    <xf numFmtId="2" fontId="42" fillId="0" borderId="15" xfId="0" applyNumberFormat="1" applyFont="1" applyBorder="1" applyAlignment="1">
      <alignment horizontal="center"/>
    </xf>
    <xf numFmtId="0" fontId="42" fillId="37" borderId="0" xfId="0" applyFont="1" applyFill="1" applyAlignment="1">
      <alignment horizontal="center"/>
    </xf>
    <xf numFmtId="4" fontId="36" fillId="0" borderId="0" xfId="0" applyNumberFormat="1" applyFont="1"/>
    <xf numFmtId="4" fontId="0" fillId="0" borderId="0" xfId="0" applyNumberFormat="1"/>
    <xf numFmtId="4" fontId="0" fillId="0" borderId="0" xfId="0" applyNumberFormat="1" applyAlignment="1">
      <alignment horizontal="right"/>
    </xf>
    <xf numFmtId="9" fontId="0" fillId="0" borderId="0" xfId="42" applyFont="1"/>
    <xf numFmtId="17" fontId="15" fillId="0" borderId="0" xfId="0" quotePrefix="1" applyNumberFormat="1" applyFont="1"/>
    <xf numFmtId="0" fontId="44" fillId="0" borderId="0" xfId="0" applyFont="1"/>
    <xf numFmtId="0" fontId="4" fillId="0" borderId="0" xfId="0" applyFont="1" applyAlignment="1">
      <alignment vertical="top" wrapText="1"/>
    </xf>
    <xf numFmtId="0" fontId="21" fillId="0" borderId="0" xfId="0" applyFont="1" applyAlignment="1">
      <alignment vertical="top" wrapText="1"/>
    </xf>
    <xf numFmtId="0" fontId="15" fillId="0" borderId="0" xfId="0" applyFont="1" applyAlignment="1">
      <alignment horizontal="left" vertical="top" wrapText="1"/>
    </xf>
    <xf numFmtId="0" fontId="4" fillId="0" borderId="0" xfId="0" applyFont="1" applyAlignment="1">
      <alignment horizontal="left" vertical="top" wrapText="1"/>
    </xf>
    <xf numFmtId="0" fontId="15" fillId="0" borderId="0" xfId="0" applyFont="1" applyAlignment="1">
      <alignment vertical="top" wrapText="1"/>
    </xf>
    <xf numFmtId="0" fontId="16" fillId="2" borderId="2" xfId="0" applyFont="1" applyFill="1" applyBorder="1" applyAlignment="1">
      <alignment horizontal="left" vertical="center"/>
    </xf>
    <xf numFmtId="0" fontId="16" fillId="2" borderId="3" xfId="0" applyFont="1" applyFill="1" applyBorder="1" applyAlignment="1">
      <alignment horizontal="left" vertical="center"/>
    </xf>
    <xf numFmtId="0" fontId="16" fillId="2" borderId="4" xfId="0" applyFont="1" applyFill="1" applyBorder="1" applyAlignment="1">
      <alignment horizontal="left" vertical="center"/>
    </xf>
    <xf numFmtId="0" fontId="10" fillId="2" borderId="2" xfId="0" applyFont="1" applyFill="1" applyBorder="1" applyAlignment="1">
      <alignment wrapText="1"/>
    </xf>
    <xf numFmtId="0" fontId="10" fillId="2" borderId="3" xfId="0" applyFont="1" applyFill="1" applyBorder="1" applyAlignment="1">
      <alignment wrapText="1"/>
    </xf>
    <xf numFmtId="0" fontId="10" fillId="2" borderId="4" xfId="0" applyFont="1" applyFill="1" applyBorder="1" applyAlignment="1">
      <alignment wrapText="1"/>
    </xf>
    <xf numFmtId="0" fontId="10" fillId="37" borderId="2" xfId="0" applyFont="1" applyFill="1" applyBorder="1" applyAlignment="1">
      <alignment wrapText="1"/>
    </xf>
    <xf numFmtId="0" fontId="10" fillId="37" borderId="3" xfId="0" applyFont="1" applyFill="1" applyBorder="1" applyAlignment="1">
      <alignment wrapText="1"/>
    </xf>
    <xf numFmtId="0" fontId="10" fillId="37" borderId="4" xfId="0" applyFont="1" applyFill="1"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80C9E7"/>
      <color rgb="FF80D1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8</xdr:col>
      <xdr:colOff>517172</xdr:colOff>
      <xdr:row>33</xdr:row>
      <xdr:rowOff>43736</xdr:rowOff>
    </xdr:to>
    <xdr:pic>
      <xdr:nvPicPr>
        <xdr:cNvPr id="3" name="Picture 2">
          <a:extLst>
            <a:ext uri="{FF2B5EF4-FFF2-40B4-BE49-F238E27FC236}">
              <a16:creationId xmlns:a16="http://schemas.microsoft.com/office/drawing/2014/main" id="{368340FF-7BC7-48B0-A0BF-72B2090DFE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0" y="6088380"/>
          <a:ext cx="6255032" cy="35184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pageSetUpPr fitToPage="1"/>
  </sheetPr>
  <dimension ref="A1:L49"/>
  <sheetViews>
    <sheetView tabSelected="1" zoomScaleNormal="100" workbookViewId="0"/>
  </sheetViews>
  <sheetFormatPr defaultColWidth="9.109375" defaultRowHeight="14.4" x14ac:dyDescent="0.3"/>
  <cols>
    <col min="1" max="1" width="19.88671875" style="1" customWidth="1"/>
    <col min="2" max="11" width="9.109375" style="1"/>
    <col min="12" max="12" width="23.88671875" style="1" customWidth="1"/>
    <col min="13" max="16" width="9.109375" style="1"/>
    <col min="17" max="17" width="10" style="1" bestFit="1" customWidth="1"/>
    <col min="18" max="16384" width="9.109375" style="1"/>
  </cols>
  <sheetData>
    <row r="1" spans="1:12" s="9" customFormat="1" ht="23.4" x14ac:dyDescent="0.45">
      <c r="A1" s="8" t="s">
        <v>62</v>
      </c>
    </row>
    <row r="2" spans="1:12" ht="15.6" x14ac:dyDescent="0.3">
      <c r="A2" s="67" t="s">
        <v>82</v>
      </c>
      <c r="B2" s="3"/>
      <c r="C2" s="3"/>
      <c r="D2" s="3"/>
      <c r="E2" s="3"/>
      <c r="F2" s="3"/>
      <c r="G2" s="3"/>
      <c r="H2" s="3"/>
      <c r="I2" s="3"/>
      <c r="J2" s="3"/>
      <c r="K2" s="3"/>
      <c r="L2" s="3"/>
    </row>
    <row r="3" spans="1:12" ht="15.6" x14ac:dyDescent="0.3">
      <c r="A3" s="3"/>
      <c r="B3" s="3"/>
      <c r="C3" s="3"/>
      <c r="D3" s="3"/>
      <c r="E3" s="3"/>
      <c r="F3" s="3"/>
      <c r="G3" s="3"/>
      <c r="H3" s="3"/>
      <c r="I3" s="3"/>
      <c r="J3" s="3"/>
      <c r="K3" s="3"/>
      <c r="L3" s="3"/>
    </row>
    <row r="4" spans="1:12" ht="15.6" x14ac:dyDescent="0.3">
      <c r="A4" s="2" t="s">
        <v>0</v>
      </c>
      <c r="B4" s="3"/>
      <c r="C4" s="3"/>
      <c r="D4" s="3"/>
      <c r="E4" s="3"/>
      <c r="F4" s="3"/>
      <c r="G4" s="3"/>
      <c r="H4" s="3"/>
      <c r="I4" s="3"/>
      <c r="J4" s="3"/>
      <c r="K4" s="3"/>
      <c r="L4" s="3"/>
    </row>
    <row r="5" spans="1:12" ht="86.25" customHeight="1" x14ac:dyDescent="0.3">
      <c r="A5" s="73" t="s">
        <v>77</v>
      </c>
      <c r="B5" s="73"/>
      <c r="C5" s="73"/>
      <c r="D5" s="73"/>
      <c r="E5" s="73"/>
      <c r="F5" s="73"/>
      <c r="G5" s="73"/>
      <c r="H5" s="73"/>
      <c r="I5" s="73"/>
      <c r="J5" s="73"/>
      <c r="K5" s="73"/>
      <c r="L5" s="73"/>
    </row>
    <row r="6" spans="1:12" ht="15" customHeight="1" x14ac:dyDescent="0.3">
      <c r="A6" s="28"/>
      <c r="B6" s="28"/>
      <c r="C6" s="28"/>
      <c r="D6" s="28"/>
      <c r="E6" s="28"/>
      <c r="F6" s="28"/>
      <c r="G6" s="28"/>
      <c r="H6" s="28"/>
      <c r="I6" s="28"/>
      <c r="J6" s="28"/>
      <c r="K6" s="28"/>
      <c r="L6" s="28"/>
    </row>
    <row r="7" spans="1:12" ht="15.6" x14ac:dyDescent="0.3">
      <c r="A7" s="5" t="s">
        <v>75</v>
      </c>
      <c r="B7" s="4"/>
      <c r="C7" s="4"/>
      <c r="D7" s="4"/>
      <c r="E7" s="4"/>
      <c r="F7" s="4"/>
      <c r="G7" s="4"/>
      <c r="H7" s="4"/>
      <c r="I7" s="4"/>
      <c r="J7" s="4"/>
      <c r="K7" s="4"/>
      <c r="L7" s="4"/>
    </row>
    <row r="8" spans="1:12" ht="50.25" customHeight="1" x14ac:dyDescent="0.3">
      <c r="A8" s="69" t="s">
        <v>85</v>
      </c>
      <c r="B8" s="69"/>
      <c r="C8" s="69"/>
      <c r="D8" s="69"/>
      <c r="E8" s="69"/>
      <c r="F8" s="69"/>
      <c r="G8" s="69"/>
      <c r="H8" s="69"/>
      <c r="I8" s="69"/>
      <c r="J8" s="69"/>
      <c r="K8" s="69"/>
      <c r="L8" s="69"/>
    </row>
    <row r="9" spans="1:12" ht="15" customHeight="1" x14ac:dyDescent="0.3">
      <c r="A9" s="28"/>
      <c r="B9" s="28"/>
      <c r="C9" s="28"/>
      <c r="D9" s="28"/>
      <c r="E9" s="28"/>
      <c r="F9" s="28"/>
      <c r="G9" s="28"/>
      <c r="H9" s="28"/>
      <c r="I9" s="28"/>
      <c r="J9" s="28"/>
      <c r="K9" s="28"/>
      <c r="L9" s="28"/>
    </row>
    <row r="10" spans="1:12" ht="15.6" x14ac:dyDescent="0.3">
      <c r="A10" s="2" t="s">
        <v>76</v>
      </c>
      <c r="B10" s="3"/>
      <c r="C10" s="3"/>
      <c r="D10" s="3"/>
      <c r="E10" s="3"/>
      <c r="F10" s="3"/>
      <c r="G10" s="3"/>
      <c r="H10" s="3"/>
      <c r="I10" s="3"/>
      <c r="J10" s="3"/>
      <c r="K10" s="3"/>
      <c r="L10" s="3"/>
    </row>
    <row r="11" spans="1:12" ht="367.5" customHeight="1" x14ac:dyDescent="0.3">
      <c r="A11" s="69" t="s">
        <v>87</v>
      </c>
      <c r="B11" s="69"/>
      <c r="C11" s="69"/>
      <c r="D11" s="69"/>
      <c r="E11" s="69"/>
      <c r="F11" s="69"/>
      <c r="G11" s="69"/>
      <c r="H11" s="69"/>
      <c r="I11" s="69"/>
      <c r="J11" s="69"/>
      <c r="K11" s="69"/>
      <c r="L11" s="69"/>
    </row>
    <row r="12" spans="1:12" ht="15.75" customHeight="1" x14ac:dyDescent="0.3">
      <c r="A12" s="28"/>
      <c r="B12" s="28"/>
      <c r="C12" s="28"/>
      <c r="D12" s="28"/>
      <c r="E12" s="28"/>
      <c r="F12" s="28"/>
      <c r="G12" s="28"/>
      <c r="H12" s="28"/>
      <c r="I12" s="28"/>
      <c r="J12" s="28"/>
      <c r="K12" s="28"/>
      <c r="L12" s="28"/>
    </row>
    <row r="13" spans="1:12" ht="15" customHeight="1" x14ac:dyDescent="0.3">
      <c r="A13" s="2" t="s">
        <v>12</v>
      </c>
      <c r="B13" s="4"/>
      <c r="C13" s="4"/>
      <c r="D13" s="4"/>
      <c r="E13" s="4"/>
      <c r="F13" s="4"/>
      <c r="G13" s="4"/>
      <c r="H13" s="4"/>
      <c r="I13" s="4"/>
      <c r="J13" s="4"/>
      <c r="K13" s="4"/>
      <c r="L13" s="4"/>
    </row>
    <row r="14" spans="1:12" ht="15" customHeight="1" x14ac:dyDescent="0.3">
      <c r="A14" s="4"/>
      <c r="B14" s="4"/>
      <c r="C14" s="4"/>
      <c r="D14" s="4"/>
      <c r="E14" s="4"/>
      <c r="F14" s="4"/>
      <c r="G14" s="4"/>
      <c r="H14" s="4"/>
      <c r="I14" s="4"/>
      <c r="J14" s="4"/>
      <c r="K14" s="4"/>
      <c r="L14" s="4"/>
    </row>
    <row r="35" spans="1:12" ht="49.5" customHeight="1" x14ac:dyDescent="0.3">
      <c r="A35" s="69" t="s">
        <v>46</v>
      </c>
      <c r="B35" s="69"/>
      <c r="C35" s="69"/>
      <c r="D35" s="69"/>
      <c r="E35" s="69"/>
      <c r="F35" s="69"/>
      <c r="G35" s="69"/>
      <c r="H35" s="69"/>
      <c r="I35" s="69"/>
      <c r="J35" s="69"/>
      <c r="K35" s="69"/>
      <c r="L35" s="69"/>
    </row>
    <row r="37" spans="1:12" ht="15.6" x14ac:dyDescent="0.3">
      <c r="A37" s="2" t="s">
        <v>25</v>
      </c>
    </row>
    <row r="38" spans="1:12" ht="180" customHeight="1" x14ac:dyDescent="0.3">
      <c r="A38" s="72" t="s">
        <v>63</v>
      </c>
      <c r="B38" s="72"/>
      <c r="C38" s="72"/>
      <c r="D38" s="72"/>
      <c r="E38" s="72"/>
      <c r="F38" s="72"/>
      <c r="G38" s="72"/>
      <c r="H38" s="72"/>
      <c r="I38" s="72"/>
      <c r="J38" s="72"/>
      <c r="K38" s="72"/>
      <c r="L38" s="72"/>
    </row>
    <row r="39" spans="1:12" x14ac:dyDescent="0.3">
      <c r="A39" s="16"/>
    </row>
    <row r="40" spans="1:12" ht="15.6" x14ac:dyDescent="0.3">
      <c r="A40" s="17" t="s">
        <v>26</v>
      </c>
    </row>
    <row r="41" spans="1:12" ht="20.25" customHeight="1" x14ac:dyDescent="0.3">
      <c r="A41" s="71" t="s">
        <v>49</v>
      </c>
      <c r="B41" s="71"/>
      <c r="C41" s="71"/>
      <c r="D41" s="71"/>
      <c r="E41" s="71"/>
      <c r="F41" s="71"/>
      <c r="G41" s="71"/>
      <c r="H41" s="71"/>
      <c r="I41" s="71"/>
      <c r="J41" s="71"/>
      <c r="K41" s="71"/>
      <c r="L41" s="71"/>
    </row>
    <row r="42" spans="1:12" ht="36.75" customHeight="1" x14ac:dyDescent="0.3">
      <c r="B42" s="70" t="s">
        <v>47</v>
      </c>
      <c r="C42" s="70"/>
      <c r="D42" s="70"/>
      <c r="E42" s="70"/>
      <c r="F42" s="70"/>
      <c r="G42" s="70"/>
      <c r="H42" s="70"/>
      <c r="I42" s="70"/>
      <c r="J42" s="70"/>
      <c r="K42" s="70"/>
      <c r="L42" s="70"/>
    </row>
    <row r="43" spans="1:12" ht="36.75" customHeight="1" x14ac:dyDescent="0.3">
      <c r="B43" s="70" t="s">
        <v>64</v>
      </c>
      <c r="C43" s="70"/>
      <c r="D43" s="70"/>
      <c r="E43" s="70"/>
      <c r="F43" s="70"/>
      <c r="G43" s="70"/>
      <c r="H43" s="70"/>
      <c r="I43" s="70"/>
      <c r="J43" s="70"/>
      <c r="K43" s="70"/>
      <c r="L43" s="70"/>
    </row>
    <row r="44" spans="1:12" ht="15.6" x14ac:dyDescent="0.3">
      <c r="A44" s="23"/>
      <c r="B44" s="23"/>
      <c r="C44" s="23"/>
      <c r="D44" s="23"/>
      <c r="E44" s="23"/>
      <c r="F44" s="23"/>
      <c r="G44" s="23"/>
      <c r="H44" s="23"/>
      <c r="I44" s="23"/>
      <c r="J44" s="23"/>
      <c r="K44" s="23"/>
      <c r="L44" s="23"/>
    </row>
    <row r="45" spans="1:12" ht="15.6" x14ac:dyDescent="0.3">
      <c r="A45" s="17" t="s">
        <v>27</v>
      </c>
    </row>
    <row r="46" spans="1:12" ht="49.95" customHeight="1" x14ac:dyDescent="0.3">
      <c r="A46" s="69" t="s">
        <v>28</v>
      </c>
      <c r="B46" s="69"/>
      <c r="C46" s="69"/>
      <c r="D46" s="69"/>
      <c r="E46" s="69"/>
      <c r="F46" s="69"/>
      <c r="G46" s="69"/>
      <c r="H46" s="69"/>
      <c r="I46" s="69"/>
      <c r="J46" s="69"/>
      <c r="K46" s="69"/>
      <c r="L46" s="69"/>
    </row>
    <row r="48" spans="1:12" ht="15.6" x14ac:dyDescent="0.3">
      <c r="A48" s="29" t="s">
        <v>29</v>
      </c>
    </row>
    <row r="49" spans="1:12" ht="178.2" customHeight="1" x14ac:dyDescent="0.3">
      <c r="A49" s="69" t="s">
        <v>30</v>
      </c>
      <c r="B49" s="69"/>
      <c r="C49" s="69"/>
      <c r="D49" s="69"/>
      <c r="E49" s="69"/>
      <c r="F49" s="69"/>
      <c r="G49" s="69"/>
      <c r="H49" s="69"/>
      <c r="I49" s="69"/>
      <c r="J49" s="69"/>
      <c r="K49" s="69"/>
      <c r="L49" s="69"/>
    </row>
  </sheetData>
  <mergeCells count="10">
    <mergeCell ref="A38:L38"/>
    <mergeCell ref="A5:L5"/>
    <mergeCell ref="A8:L8"/>
    <mergeCell ref="A11:L11"/>
    <mergeCell ref="A35:L35"/>
    <mergeCell ref="A49:L49"/>
    <mergeCell ref="A46:L46"/>
    <mergeCell ref="B42:L42"/>
    <mergeCell ref="B43:L43"/>
    <mergeCell ref="A41:L41"/>
  </mergeCells>
  <pageMargins left="0.7" right="0.7" top="0.75" bottom="0.75" header="0.3" footer="0.3"/>
  <pageSetup scale="6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1D5F3-9241-4321-B91E-54EF60C233ED}">
  <sheetPr codeName="Sheet2"/>
  <dimension ref="A1:H20"/>
  <sheetViews>
    <sheetView showGridLines="0" workbookViewId="0">
      <selection sqref="A1:E1"/>
    </sheetView>
  </sheetViews>
  <sheetFormatPr defaultColWidth="0" defaultRowHeight="14.4" zeroHeight="1" x14ac:dyDescent="0.3"/>
  <cols>
    <col min="1" max="1" width="29.6640625" customWidth="1"/>
    <col min="2" max="5" width="15.5546875" customWidth="1"/>
    <col min="6" max="6" width="9.109375" customWidth="1"/>
    <col min="7" max="8" width="0" hidden="1" customWidth="1"/>
    <col min="9" max="16384" width="9.109375" hidden="1"/>
  </cols>
  <sheetData>
    <row r="1" spans="1:5" x14ac:dyDescent="0.3">
      <c r="A1" s="74" t="s">
        <v>31</v>
      </c>
      <c r="B1" s="75"/>
      <c r="C1" s="75"/>
      <c r="D1" s="75"/>
      <c r="E1" s="76"/>
    </row>
    <row r="2" spans="1:5" x14ac:dyDescent="0.3">
      <c r="A2" s="26"/>
      <c r="B2" s="18" t="s">
        <v>32</v>
      </c>
      <c r="C2" s="18" t="s">
        <v>33</v>
      </c>
      <c r="D2" s="19" t="s">
        <v>2</v>
      </c>
      <c r="E2" s="18" t="s">
        <v>36</v>
      </c>
    </row>
    <row r="3" spans="1:5" x14ac:dyDescent="0.3">
      <c r="A3" s="20" t="s">
        <v>9</v>
      </c>
      <c r="B3" s="21">
        <v>0.25490489402634497</v>
      </c>
      <c r="C3" s="21">
        <v>0.30073030550818181</v>
      </c>
      <c r="D3" s="22">
        <v>0.26528868539389699</v>
      </c>
      <c r="E3" s="22">
        <v>0.20949052965619316</v>
      </c>
    </row>
    <row r="4" spans="1:5" x14ac:dyDescent="0.3">
      <c r="A4" s="20" t="s">
        <v>37</v>
      </c>
      <c r="B4" s="21">
        <v>0.38005602403576838</v>
      </c>
      <c r="C4" s="21" t="s">
        <v>44</v>
      </c>
      <c r="D4" s="22">
        <v>0.26717418121726977</v>
      </c>
      <c r="E4" s="22">
        <v>0.20723365102743641</v>
      </c>
    </row>
    <row r="5" spans="1:5" x14ac:dyDescent="0.3">
      <c r="A5" s="20" t="s">
        <v>45</v>
      </c>
      <c r="B5" s="21">
        <v>0.26102591907667028</v>
      </c>
      <c r="C5" s="21" t="s">
        <v>44</v>
      </c>
      <c r="D5" s="22">
        <v>0.24339635630122877</v>
      </c>
      <c r="E5" s="22">
        <v>0.1948672657673044</v>
      </c>
    </row>
    <row r="6" spans="1:5" x14ac:dyDescent="0.3">
      <c r="A6" s="20" t="s">
        <v>38</v>
      </c>
      <c r="B6" s="21">
        <v>0.29453190330564255</v>
      </c>
      <c r="C6" s="21">
        <v>0.3663616298525566</v>
      </c>
      <c r="D6" s="22">
        <v>0.22301339398654146</v>
      </c>
      <c r="E6" s="22">
        <v>0.17866361345122428</v>
      </c>
    </row>
    <row r="7" spans="1:5" x14ac:dyDescent="0.3">
      <c r="A7" s="20" t="s">
        <v>39</v>
      </c>
      <c r="B7" s="21">
        <v>0.31987778739478623</v>
      </c>
      <c r="C7" s="21" t="s">
        <v>44</v>
      </c>
      <c r="D7" s="22">
        <v>0.23596564732397005</v>
      </c>
      <c r="E7" s="22">
        <v>0.18674159871641641</v>
      </c>
    </row>
    <row r="8" spans="1:5" x14ac:dyDescent="0.3">
      <c r="A8" s="20" t="s">
        <v>40</v>
      </c>
      <c r="B8" s="21">
        <v>0.26874850264361627</v>
      </c>
      <c r="C8" s="21">
        <v>0.2794028480916701</v>
      </c>
      <c r="D8" s="22">
        <v>0.2435129212204003</v>
      </c>
      <c r="E8" s="22">
        <v>0.19481226519808714</v>
      </c>
    </row>
    <row r="9" spans="1:5" x14ac:dyDescent="0.3">
      <c r="A9" s="20" t="s">
        <v>42</v>
      </c>
      <c r="B9" s="21">
        <v>0.27441583956622229</v>
      </c>
      <c r="C9" s="21">
        <v>0.45037544036857985</v>
      </c>
      <c r="D9" s="22">
        <v>0.22823069643670293</v>
      </c>
      <c r="E9" s="22">
        <v>0.18233096634031523</v>
      </c>
    </row>
    <row r="10" spans="1:5" x14ac:dyDescent="0.3">
      <c r="A10" s="20" t="s">
        <v>41</v>
      </c>
      <c r="B10" s="21">
        <v>0.24941606923865575</v>
      </c>
      <c r="C10" s="21">
        <v>0.40371791900292087</v>
      </c>
      <c r="D10" s="22">
        <v>0.21083785149134798</v>
      </c>
      <c r="E10" s="22">
        <v>0.17034892987249536</v>
      </c>
    </row>
    <row r="11" spans="1:5" x14ac:dyDescent="0.3">
      <c r="A11" s="20" t="s">
        <v>8</v>
      </c>
      <c r="B11" s="21">
        <v>0.27443642765361742</v>
      </c>
      <c r="C11" s="21">
        <v>0.25341830730563586</v>
      </c>
      <c r="D11" s="22">
        <v>0.2620006145762192</v>
      </c>
      <c r="E11" s="22">
        <v>0.20039873189179239</v>
      </c>
    </row>
    <row r="12" spans="1:5" x14ac:dyDescent="0.3">
      <c r="A12" s="25" t="s">
        <v>5</v>
      </c>
      <c r="B12" s="21">
        <v>0.3242023449945578</v>
      </c>
      <c r="C12" s="21" t="s">
        <v>44</v>
      </c>
      <c r="D12" s="22">
        <v>0.28077477515937971</v>
      </c>
      <c r="E12" s="22">
        <v>0.21520257001366119</v>
      </c>
    </row>
    <row r="13" spans="1:5" x14ac:dyDescent="0.3">
      <c r="A13" s="25" t="s">
        <v>4</v>
      </c>
      <c r="B13" s="21">
        <v>0.2628694730671301</v>
      </c>
      <c r="C13" s="21" t="s">
        <v>44</v>
      </c>
      <c r="D13" s="22">
        <v>0.24416874786543627</v>
      </c>
      <c r="E13" s="22">
        <v>0.19546008723246819</v>
      </c>
    </row>
    <row r="14" spans="1:5" x14ac:dyDescent="0.3">
      <c r="A14" s="25" t="s">
        <v>7</v>
      </c>
      <c r="B14" s="21">
        <v>0.31169943707260112</v>
      </c>
      <c r="C14" s="21" t="s">
        <v>44</v>
      </c>
      <c r="D14" s="22">
        <v>0.32072005919854246</v>
      </c>
      <c r="E14" s="22">
        <v>0.24491210344565909</v>
      </c>
    </row>
    <row r="15" spans="1:5" x14ac:dyDescent="0.3">
      <c r="A15" s="25" t="s">
        <v>43</v>
      </c>
      <c r="B15" s="21">
        <v>0.15992629173649725</v>
      </c>
      <c r="C15" s="21" t="s">
        <v>44</v>
      </c>
      <c r="D15" s="22">
        <v>0.25163678278688462</v>
      </c>
      <c r="E15" s="22">
        <v>0.19827224926001763</v>
      </c>
    </row>
    <row r="16" spans="1:5" x14ac:dyDescent="0.3">
      <c r="A16" s="25" t="s">
        <v>6</v>
      </c>
      <c r="B16" s="21">
        <v>0.34570367248967554</v>
      </c>
      <c r="C16" s="21" t="s">
        <v>44</v>
      </c>
      <c r="D16" s="22">
        <v>0.2603477274020955</v>
      </c>
      <c r="E16" s="22">
        <v>0.20552047045765082</v>
      </c>
    </row>
    <row r="17" spans="1:5" ht="28.8" x14ac:dyDescent="0.3">
      <c r="A17" s="24" t="s">
        <v>24</v>
      </c>
      <c r="B17" s="27">
        <f>AVERAGE(B3:B16)</f>
        <v>0.28441532759298471</v>
      </c>
      <c r="C17" s="27">
        <f>AVERAGE(C3:C16)</f>
        <v>0.34233440835492418</v>
      </c>
      <c r="D17" s="27">
        <f>AVERAGE(D3:D16)</f>
        <v>0.25264774573999399</v>
      </c>
      <c r="E17" s="27">
        <f>AVERAGE(E3:E16)</f>
        <v>0.19887535945219442</v>
      </c>
    </row>
    <row r="18" spans="1:5" ht="15" customHeight="1" x14ac:dyDescent="0.3">
      <c r="A18" s="56"/>
      <c r="B18" s="56"/>
      <c r="C18" s="56"/>
      <c r="D18" s="56"/>
      <c r="E18" s="56"/>
    </row>
    <row r="19" spans="1:5" hidden="1" x14ac:dyDescent="0.3">
      <c r="A19" s="57"/>
      <c r="B19" s="57"/>
      <c r="C19" s="57"/>
      <c r="D19" s="57"/>
      <c r="E19" s="57"/>
    </row>
    <row r="20" spans="1:5" hidden="1" x14ac:dyDescent="0.3">
      <c r="A20" s="57"/>
      <c r="B20" s="57"/>
      <c r="C20" s="57"/>
      <c r="D20" s="57"/>
      <c r="E20" s="57"/>
    </row>
  </sheetData>
  <mergeCells count="1">
    <mergeCell ref="A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ADED0-2F24-4940-B24C-622C299440EE}">
  <sheetPr>
    <tabColor theme="8" tint="-0.499984740745262"/>
  </sheetPr>
  <dimension ref="A1:AI76"/>
  <sheetViews>
    <sheetView showGridLines="0" zoomScaleNormal="100" workbookViewId="0">
      <selection activeCell="G24" sqref="G24"/>
    </sheetView>
  </sheetViews>
  <sheetFormatPr defaultColWidth="0" defaultRowHeight="14.4" zeroHeight="1" x14ac:dyDescent="0.3"/>
  <cols>
    <col min="1" max="1" width="22.44140625" customWidth="1"/>
    <col min="2" max="3" width="9.44140625" customWidth="1"/>
    <col min="4" max="4" width="9.44140625" bestFit="1" customWidth="1"/>
    <col min="5" max="5" width="9.44140625" customWidth="1"/>
    <col min="6" max="6" width="9.88671875" bestFit="1" customWidth="1"/>
    <col min="7" max="7" width="10.33203125" bestFit="1" customWidth="1"/>
    <col min="8" max="8" width="4.6640625" customWidth="1"/>
    <col min="9" max="9" width="22.5546875" customWidth="1"/>
    <col min="10" max="10" width="9.33203125" bestFit="1" customWidth="1"/>
    <col min="11" max="11" width="9.33203125" customWidth="1"/>
    <col min="12" max="12" width="9.33203125" bestFit="1" customWidth="1"/>
    <col min="13" max="13" width="9.33203125" customWidth="1"/>
    <col min="14" max="14" width="9.6640625" bestFit="1" customWidth="1"/>
    <col min="15" max="15" width="10.109375" bestFit="1" customWidth="1"/>
    <col min="16" max="16" width="9.33203125" customWidth="1"/>
    <col min="17" max="16384" width="9.109375" hidden="1"/>
  </cols>
  <sheetData>
    <row r="1" spans="1:17" s="10" customFormat="1" ht="23.4" x14ac:dyDescent="0.45">
      <c r="A1" s="10" t="s">
        <v>84</v>
      </c>
    </row>
    <row r="2" spans="1:17" x14ac:dyDescent="0.3">
      <c r="Q2" s="32"/>
    </row>
    <row r="3" spans="1:17" ht="18" x14ac:dyDescent="0.35">
      <c r="A3" s="12" t="s">
        <v>65</v>
      </c>
      <c r="B3" s="13"/>
      <c r="C3" s="13"/>
      <c r="D3" s="13"/>
      <c r="E3" s="13"/>
      <c r="F3" s="13"/>
      <c r="G3" s="13"/>
      <c r="H3" s="13"/>
      <c r="I3" s="13"/>
      <c r="J3" s="13"/>
      <c r="K3" s="13"/>
      <c r="L3" s="13"/>
      <c r="M3" s="13"/>
      <c r="N3" s="13"/>
      <c r="O3" s="13"/>
      <c r="P3" s="13"/>
    </row>
    <row r="4" spans="1:17" x14ac:dyDescent="0.3">
      <c r="A4" s="77" t="s">
        <v>19</v>
      </c>
      <c r="B4" s="78"/>
      <c r="C4" s="78"/>
      <c r="D4" s="78"/>
      <c r="E4" s="78"/>
      <c r="F4" s="78"/>
      <c r="G4" s="79"/>
      <c r="H4" s="13"/>
      <c r="I4" s="13"/>
      <c r="J4" s="13"/>
      <c r="K4" s="13"/>
      <c r="L4" s="13"/>
      <c r="M4" s="13"/>
      <c r="N4" s="13"/>
      <c r="O4" s="13"/>
      <c r="P4" s="13"/>
    </row>
    <row r="5" spans="1:17" ht="24.6" x14ac:dyDescent="0.3">
      <c r="A5" s="38" t="s">
        <v>1</v>
      </c>
      <c r="B5" s="14" t="s">
        <v>32</v>
      </c>
      <c r="C5" s="14" t="s">
        <v>33</v>
      </c>
      <c r="D5" s="14" t="s">
        <v>2</v>
      </c>
      <c r="E5" s="14" t="s">
        <v>36</v>
      </c>
      <c r="F5" s="14" t="s">
        <v>3</v>
      </c>
      <c r="G5" s="14" t="s">
        <v>13</v>
      </c>
      <c r="H5" s="13"/>
      <c r="I5" s="13"/>
      <c r="J5" s="13"/>
      <c r="K5" s="13"/>
      <c r="L5" s="13"/>
      <c r="M5" s="13"/>
      <c r="N5" s="13"/>
      <c r="O5" s="13"/>
      <c r="P5" s="13"/>
    </row>
    <row r="6" spans="1:17" ht="15" x14ac:dyDescent="0.35">
      <c r="A6" s="38" t="s">
        <v>15</v>
      </c>
      <c r="B6" s="34">
        <v>1328.8005843395556</v>
      </c>
      <c r="C6" s="34">
        <v>487.0369135266069</v>
      </c>
      <c r="D6" s="34">
        <v>1345.2426901227454</v>
      </c>
      <c r="E6" s="34">
        <v>1451.168124782617</v>
      </c>
      <c r="F6" s="34">
        <v>1450.8869509654673</v>
      </c>
      <c r="G6" s="34">
        <v>1437.8134943080067</v>
      </c>
      <c r="H6" s="13"/>
      <c r="I6" s="13"/>
      <c r="J6" s="13"/>
      <c r="K6" s="13"/>
      <c r="L6" s="13"/>
      <c r="M6" s="13"/>
      <c r="N6" s="13"/>
      <c r="O6" s="13"/>
      <c r="P6" s="32"/>
      <c r="Q6" s="32"/>
    </row>
    <row r="7" spans="1:17" ht="15" x14ac:dyDescent="0.35">
      <c r="A7" s="38" t="s">
        <v>16</v>
      </c>
      <c r="B7" s="36">
        <v>0.63334134106236717</v>
      </c>
      <c r="C7" s="36">
        <v>0.20796457554525341</v>
      </c>
      <c r="D7" s="36">
        <v>0.67289190012416789</v>
      </c>
      <c r="E7" s="36">
        <v>0.72599765312619313</v>
      </c>
      <c r="F7" s="36">
        <v>0.7337680190796807</v>
      </c>
      <c r="G7" s="36">
        <v>0.69613575709902009</v>
      </c>
      <c r="H7" s="13"/>
      <c r="I7" s="13"/>
      <c r="J7" s="13"/>
      <c r="K7" s="13"/>
      <c r="L7" s="13"/>
      <c r="M7" s="13"/>
      <c r="N7" s="13"/>
      <c r="O7" s="13"/>
      <c r="P7" s="32"/>
      <c r="Q7" s="32"/>
    </row>
    <row r="8" spans="1:17" ht="15" x14ac:dyDescent="0.35">
      <c r="A8" s="38" t="s">
        <v>17</v>
      </c>
      <c r="B8" s="36">
        <v>0.64066817288555034</v>
      </c>
      <c r="C8" s="36">
        <v>0.1982915164824727</v>
      </c>
      <c r="D8" s="36">
        <v>0.59746423956023009</v>
      </c>
      <c r="E8" s="36">
        <v>0.64502167948599132</v>
      </c>
      <c r="F8" s="36">
        <v>0.65537333067721615</v>
      </c>
      <c r="G8" s="36">
        <v>0.67441142258833087</v>
      </c>
      <c r="H8" s="13"/>
      <c r="I8" s="13"/>
      <c r="J8" s="13"/>
      <c r="K8" s="13"/>
      <c r="L8" s="13"/>
      <c r="M8" s="13"/>
      <c r="N8" s="13"/>
      <c r="O8" s="13"/>
      <c r="P8" s="32"/>
      <c r="Q8" s="32"/>
    </row>
    <row r="9" spans="1:17" ht="15" x14ac:dyDescent="0.35">
      <c r="A9" s="38" t="s">
        <v>18</v>
      </c>
      <c r="B9" s="36">
        <v>7.6329012431961871E-2</v>
      </c>
      <c r="C9" s="36">
        <v>3.1940697537911372E-2</v>
      </c>
      <c r="D9" s="36">
        <v>8.049479661995694E-2</v>
      </c>
      <c r="E9" s="36">
        <v>8.6810084572545063E-2</v>
      </c>
      <c r="F9" s="36">
        <v>8.6962798667149233E-2</v>
      </c>
      <c r="G9" s="36">
        <v>8.3865949879223606E-2</v>
      </c>
      <c r="H9" s="13"/>
      <c r="I9" s="13"/>
      <c r="J9" s="13"/>
      <c r="K9" s="13"/>
      <c r="L9" s="13"/>
      <c r="M9" s="13"/>
      <c r="N9" s="13"/>
      <c r="O9" s="13"/>
      <c r="P9" s="32"/>
      <c r="Q9" s="32"/>
    </row>
    <row r="10" spans="1:17" x14ac:dyDescent="0.3">
      <c r="A10" s="38" t="s">
        <v>52</v>
      </c>
      <c r="B10" s="36">
        <v>2.4648060861556378E-2</v>
      </c>
      <c r="C10" s="36">
        <v>1.0162334116331509E-2</v>
      </c>
      <c r="D10" s="36">
        <v>2.7042960345371746E-2</v>
      </c>
      <c r="E10" s="36">
        <v>2.913978666814232E-2</v>
      </c>
      <c r="F10" s="36">
        <v>2.9445062923248749E-2</v>
      </c>
      <c r="G10" s="36">
        <v>2.7543090769994182E-2</v>
      </c>
      <c r="H10" s="13"/>
      <c r="I10" s="13"/>
      <c r="J10" s="13"/>
      <c r="K10" s="13"/>
      <c r="L10" s="13"/>
      <c r="M10" s="13"/>
      <c r="N10" s="13"/>
      <c r="O10" s="13"/>
      <c r="P10" s="32"/>
      <c r="Q10" s="32"/>
    </row>
    <row r="11" spans="1:17" ht="15" x14ac:dyDescent="0.35">
      <c r="A11" s="38" t="s">
        <v>53</v>
      </c>
      <c r="B11" s="36">
        <v>2.7560579814818267E-2</v>
      </c>
      <c r="C11" s="36">
        <v>1.1043698415402743E-2</v>
      </c>
      <c r="D11" s="36">
        <v>3.1541139896689781E-2</v>
      </c>
      <c r="E11" s="36">
        <v>3.401292980034365E-2</v>
      </c>
      <c r="F11" s="36">
        <v>3.3949393095747862E-2</v>
      </c>
      <c r="G11" s="36">
        <v>3.1328989151456418E-2</v>
      </c>
      <c r="H11" s="13"/>
      <c r="I11" s="13"/>
      <c r="J11" s="13"/>
      <c r="K11" s="13"/>
      <c r="L11" s="13"/>
      <c r="M11" s="13"/>
      <c r="N11" s="13"/>
      <c r="O11" s="13"/>
      <c r="P11" s="32"/>
      <c r="Q11" s="32"/>
    </row>
    <row r="12" spans="1:17" x14ac:dyDescent="0.3">
      <c r="A12" s="39" t="s">
        <v>86</v>
      </c>
      <c r="B12" s="13"/>
      <c r="C12" s="13"/>
      <c r="D12" s="13"/>
      <c r="E12" s="13"/>
      <c r="F12" s="13"/>
      <c r="G12" s="13"/>
      <c r="H12" s="13"/>
      <c r="I12" s="13"/>
      <c r="J12" s="13"/>
      <c r="K12" s="13"/>
      <c r="L12" s="13"/>
      <c r="M12" s="13"/>
      <c r="N12" s="13"/>
      <c r="O12" s="13"/>
      <c r="P12" s="13"/>
    </row>
    <row r="13" spans="1:17" x14ac:dyDescent="0.3">
      <c r="A13" s="13"/>
      <c r="B13" s="13"/>
      <c r="C13" s="13"/>
      <c r="D13" s="13"/>
      <c r="E13" s="13"/>
      <c r="F13" s="13"/>
      <c r="G13" s="13"/>
      <c r="H13" s="13"/>
      <c r="I13" s="13"/>
      <c r="J13" s="13"/>
      <c r="K13" s="13"/>
      <c r="L13" s="13"/>
      <c r="M13" s="13"/>
      <c r="N13" s="13"/>
      <c r="O13" s="13"/>
      <c r="P13" s="13"/>
    </row>
    <row r="14" spans="1:17" s="7" customFormat="1" x14ac:dyDescent="0.3">
      <c r="A14" s="15"/>
      <c r="B14" s="33"/>
      <c r="C14" s="15"/>
      <c r="D14" s="15"/>
      <c r="E14" s="15"/>
      <c r="F14" s="15"/>
      <c r="G14" s="15"/>
      <c r="H14" s="15"/>
      <c r="I14" s="33"/>
      <c r="J14" s="15"/>
      <c r="K14" s="15"/>
      <c r="L14" s="15"/>
      <c r="M14" s="15"/>
      <c r="N14" s="15"/>
      <c r="O14" s="15"/>
      <c r="P14" s="15"/>
    </row>
    <row r="15" spans="1:17" ht="18" x14ac:dyDescent="0.35">
      <c r="A15" s="12" t="s">
        <v>66</v>
      </c>
      <c r="B15" s="43"/>
      <c r="C15" s="32"/>
      <c r="D15" s="32"/>
      <c r="E15" s="32"/>
      <c r="F15" s="32"/>
      <c r="G15" s="32"/>
      <c r="H15" s="13"/>
      <c r="I15" s="13"/>
      <c r="J15" s="32"/>
      <c r="K15" s="32"/>
      <c r="L15" s="32"/>
      <c r="M15" s="32"/>
      <c r="N15" s="32"/>
      <c r="O15" s="32"/>
      <c r="P15" s="13"/>
    </row>
    <row r="16" spans="1:17" ht="15" customHeight="1" x14ac:dyDescent="0.3">
      <c r="A16" s="42" t="s">
        <v>20</v>
      </c>
      <c r="B16" s="51"/>
      <c r="C16" s="51"/>
      <c r="D16" s="51"/>
      <c r="E16" s="51"/>
      <c r="F16" s="51"/>
      <c r="G16" s="52"/>
      <c r="H16" s="13"/>
      <c r="I16" s="53" t="s">
        <v>21</v>
      </c>
      <c r="J16" s="51"/>
      <c r="K16" s="51"/>
      <c r="L16" s="51"/>
      <c r="M16" s="51"/>
      <c r="N16" s="51"/>
      <c r="O16" s="52"/>
      <c r="P16" s="13"/>
    </row>
    <row r="17" spans="1:30" ht="24.75" customHeight="1" x14ac:dyDescent="0.3">
      <c r="A17" s="38" t="s">
        <v>1</v>
      </c>
      <c r="B17" s="49" t="s">
        <v>32</v>
      </c>
      <c r="C17" s="49" t="s">
        <v>33</v>
      </c>
      <c r="D17" s="49" t="s">
        <v>2</v>
      </c>
      <c r="E17" s="49" t="s">
        <v>36</v>
      </c>
      <c r="F17" s="49" t="s">
        <v>3</v>
      </c>
      <c r="G17" s="49" t="s">
        <v>13</v>
      </c>
      <c r="H17" s="13"/>
      <c r="I17" s="50" t="s">
        <v>1</v>
      </c>
      <c r="J17" s="49" t="s">
        <v>32</v>
      </c>
      <c r="K17" s="49" t="s">
        <v>33</v>
      </c>
      <c r="L17" s="49" t="s">
        <v>2</v>
      </c>
      <c r="M17" s="49" t="s">
        <v>36</v>
      </c>
      <c r="N17" s="49" t="s">
        <v>3</v>
      </c>
      <c r="O17" s="49" t="s">
        <v>13</v>
      </c>
      <c r="P17" s="13"/>
      <c r="Q17" s="58"/>
      <c r="R17" s="58" t="s">
        <v>55</v>
      </c>
      <c r="S17" s="58" t="s">
        <v>56</v>
      </c>
      <c r="T17" s="58" t="s">
        <v>57</v>
      </c>
      <c r="U17" s="58" t="s">
        <v>59</v>
      </c>
      <c r="V17" s="58" t="s">
        <v>58</v>
      </c>
      <c r="W17" s="58" t="s">
        <v>60</v>
      </c>
    </row>
    <row r="18" spans="1:30" x14ac:dyDescent="0.3">
      <c r="A18" s="38" t="s">
        <v>9</v>
      </c>
      <c r="B18" s="34">
        <v>974.28759254531531</v>
      </c>
      <c r="C18" s="34">
        <v>974.66386475698516</v>
      </c>
      <c r="D18" s="34">
        <v>969.08578575979982</v>
      </c>
      <c r="E18" s="34">
        <v>1059.09564825896</v>
      </c>
      <c r="F18" s="34">
        <v>1101.9105963237344</v>
      </c>
      <c r="G18" s="34">
        <v>1068.801295812832</v>
      </c>
      <c r="H18" s="13"/>
      <c r="I18" s="50" t="s">
        <v>9</v>
      </c>
      <c r="J18" s="36">
        <v>0.25676538166964513</v>
      </c>
      <c r="K18" s="36">
        <v>0.25010565860530642</v>
      </c>
      <c r="L18" s="36">
        <v>0.21966818492908219</v>
      </c>
      <c r="M18" s="36">
        <v>0.23768208750240397</v>
      </c>
      <c r="N18" s="36">
        <v>0.34201892008258339</v>
      </c>
      <c r="O18" s="36">
        <v>0.28211892851576181</v>
      </c>
      <c r="P18" s="13"/>
      <c r="Q18" s="58" t="s">
        <v>9</v>
      </c>
      <c r="R18" s="60" t="e">
        <f>INDEX($B18:$G18,MATCH(#REF!,$B$17:$G$17,0))</f>
        <v>#REF!</v>
      </c>
      <c r="S18" s="60" t="e">
        <f>INDEX($J18:$O18,MATCH(#REF!,$B$17:$G$17,0))</f>
        <v>#REF!</v>
      </c>
      <c r="T18" s="60" t="e">
        <f>INDEX($B36:$G36,MATCH(#REF!,$B$17:$G$17,0))</f>
        <v>#REF!</v>
      </c>
      <c r="U18" s="60" t="e">
        <f>INDEX($J36:$O36,MATCH(#REF!,$B$17:$G$17,0))</f>
        <v>#REF!</v>
      </c>
      <c r="V18" s="60" t="e">
        <f>INDEX($B54:$G54,MATCH(#REF!,$B$17:$G$17,0))</f>
        <v>#REF!</v>
      </c>
      <c r="W18" s="60" t="e">
        <f>INDEX($J54:$O54,MATCH(#REF!,$B$17:$G$17,0))</f>
        <v>#REF!</v>
      </c>
      <c r="X18" s="55"/>
      <c r="Y18" s="54"/>
      <c r="Z18" s="54"/>
      <c r="AA18" s="54"/>
      <c r="AB18" s="54"/>
      <c r="AC18" s="54"/>
      <c r="AD18" s="54"/>
    </row>
    <row r="19" spans="1:30" ht="15" customHeight="1" x14ac:dyDescent="0.3">
      <c r="A19" s="38" t="s">
        <v>40</v>
      </c>
      <c r="B19" s="34">
        <v>1332.5327036552612</v>
      </c>
      <c r="C19" s="34">
        <v>1341.882829901137</v>
      </c>
      <c r="D19" s="34">
        <v>1317.307379867618</v>
      </c>
      <c r="E19" s="34">
        <v>1418.8478128611541</v>
      </c>
      <c r="F19" s="34">
        <v>1461.5550553362036</v>
      </c>
      <c r="G19" s="34">
        <v>1433.8726600758839</v>
      </c>
      <c r="H19" s="13"/>
      <c r="I19" s="50" t="s">
        <v>40</v>
      </c>
      <c r="J19" s="36">
        <v>0.61266811106562702</v>
      </c>
      <c r="K19" s="36">
        <v>0.62209370481810011</v>
      </c>
      <c r="L19" s="36">
        <v>0.60257457233731626</v>
      </c>
      <c r="M19" s="36">
        <v>0.64308502659974398</v>
      </c>
      <c r="N19" s="36">
        <v>0.70601832930771613</v>
      </c>
      <c r="O19" s="36">
        <v>0.66613328895944246</v>
      </c>
      <c r="P19" s="13"/>
      <c r="Q19" s="58" t="s">
        <v>40</v>
      </c>
      <c r="R19" s="60" t="e">
        <f>INDEX($B19:$G19,MATCH(#REF!,$B$17:$G$17,0))</f>
        <v>#REF!</v>
      </c>
      <c r="S19" s="60" t="e">
        <f>INDEX($J19:$O19,MATCH(#REF!,$B$17:$G$17,0))</f>
        <v>#REF!</v>
      </c>
      <c r="T19" s="60" t="e">
        <f>INDEX($B37:$G37,MATCH(#REF!,$B$17:$G$17,0))</f>
        <v>#REF!</v>
      </c>
      <c r="U19" s="60" t="e">
        <f>INDEX($J37:$O37,MATCH(#REF!,$B$17:$G$17,0))</f>
        <v>#REF!</v>
      </c>
      <c r="V19" s="60" t="e">
        <f>INDEX($B55:$G55,MATCH(#REF!,$B$17:$G$17,0))</f>
        <v>#REF!</v>
      </c>
      <c r="W19" s="60" t="e">
        <f>INDEX($J55:$O55,MATCH(#REF!,$B$17:$G$17,0))</f>
        <v>#REF!</v>
      </c>
      <c r="X19" s="55"/>
      <c r="Y19" s="54"/>
      <c r="Z19" s="54"/>
      <c r="AA19" s="54"/>
      <c r="AB19" s="54"/>
      <c r="AC19" s="54"/>
      <c r="AD19" s="54"/>
    </row>
    <row r="20" spans="1:30" ht="15" customHeight="1" x14ac:dyDescent="0.3">
      <c r="A20" s="38" t="s">
        <v>37</v>
      </c>
      <c r="B20" s="34">
        <v>1706.7129181149924</v>
      </c>
      <c r="C20" s="34" t="s">
        <v>44</v>
      </c>
      <c r="D20" s="34">
        <v>1668.0113870042667</v>
      </c>
      <c r="E20" s="34">
        <v>1802.7887881356937</v>
      </c>
      <c r="F20" s="34">
        <v>1778.365597554988</v>
      </c>
      <c r="G20" s="34">
        <v>1823.4531167751093</v>
      </c>
      <c r="H20" s="13"/>
      <c r="I20" s="50" t="s">
        <v>37</v>
      </c>
      <c r="J20" s="36">
        <v>1.1392529488859764</v>
      </c>
      <c r="K20" s="36" t="s">
        <v>44</v>
      </c>
      <c r="L20" s="36">
        <v>1.2587116178219206</v>
      </c>
      <c r="M20" s="36">
        <v>1.360541395959443</v>
      </c>
      <c r="N20" s="36">
        <v>1.3603647960544694</v>
      </c>
      <c r="O20" s="36">
        <v>1.2698701256444855</v>
      </c>
      <c r="P20" s="13"/>
      <c r="Q20" s="58" t="s">
        <v>37</v>
      </c>
      <c r="R20" s="60" t="e">
        <f>INDEX($B20:$G20,MATCH(#REF!,$B$17:$G$17,0))</f>
        <v>#REF!</v>
      </c>
      <c r="S20" s="60" t="e">
        <f>INDEX($J20:$O20,MATCH(#REF!,$B$17:$G$17,0))</f>
        <v>#REF!</v>
      </c>
      <c r="T20" s="60" t="e">
        <f>INDEX($B38:$G38,MATCH(#REF!,$B$17:$G$17,0))</f>
        <v>#REF!</v>
      </c>
      <c r="U20" s="60" t="e">
        <f>INDEX($J38:$O38,MATCH(#REF!,$B$17:$G$17,0))</f>
        <v>#REF!</v>
      </c>
      <c r="V20" s="60" t="e">
        <f>INDEX($B56:$G56,MATCH(#REF!,$B$17:$G$17,0))</f>
        <v>#REF!</v>
      </c>
      <c r="W20" s="60" t="e">
        <f>INDEX($J56:$O56,MATCH(#REF!,$B$17:$G$17,0))</f>
        <v>#REF!</v>
      </c>
      <c r="X20" s="55"/>
      <c r="Y20" s="54"/>
      <c r="Z20" s="54"/>
      <c r="AA20" s="54"/>
      <c r="AB20" s="54"/>
      <c r="AC20" s="54"/>
      <c r="AD20" s="54"/>
    </row>
    <row r="21" spans="1:30" x14ac:dyDescent="0.3">
      <c r="A21" s="38" t="s">
        <v>45</v>
      </c>
      <c r="B21" s="34">
        <v>979.85899211408821</v>
      </c>
      <c r="C21" s="34" t="s">
        <v>44</v>
      </c>
      <c r="D21" s="34">
        <v>1019.9441915095923</v>
      </c>
      <c r="E21" s="34">
        <v>1103.8079938119818</v>
      </c>
      <c r="F21" s="34">
        <v>1092.6049355443431</v>
      </c>
      <c r="G21" s="34">
        <v>1069.2216801065497</v>
      </c>
      <c r="H21" s="13"/>
      <c r="I21" s="50" t="s">
        <v>45</v>
      </c>
      <c r="J21" s="36">
        <v>0.28480846047315472</v>
      </c>
      <c r="K21" s="36" t="s">
        <v>44</v>
      </c>
      <c r="L21" s="36">
        <v>0.33169640360199115</v>
      </c>
      <c r="M21" s="36">
        <v>0.35788166804041821</v>
      </c>
      <c r="N21" s="36">
        <v>0.34774959049193654</v>
      </c>
      <c r="O21" s="36">
        <v>0.32412407065519089</v>
      </c>
      <c r="P21" s="13"/>
      <c r="Q21" s="58" t="s">
        <v>45</v>
      </c>
      <c r="R21" s="60" t="e">
        <f>INDEX($B21:$G21,MATCH(#REF!,$B$17:$G$17,0))</f>
        <v>#REF!</v>
      </c>
      <c r="S21" s="60" t="e">
        <f>INDEX($J21:$O21,MATCH(#REF!,$B$17:$G$17,0))</f>
        <v>#REF!</v>
      </c>
      <c r="T21" s="60" t="e">
        <f>INDEX($B39:$G39,MATCH(#REF!,$B$17:$G$17,0))</f>
        <v>#REF!</v>
      </c>
      <c r="U21" s="60" t="e">
        <f>INDEX($J39:$O39,MATCH(#REF!,$B$17:$G$17,0))</f>
        <v>#REF!</v>
      </c>
      <c r="V21" s="60" t="e">
        <f>INDEX($B57:$G57,MATCH(#REF!,$B$17:$G$17,0))</f>
        <v>#REF!</v>
      </c>
      <c r="W21" s="60" t="e">
        <f>INDEX($J57:$O57,MATCH(#REF!,$B$17:$G$17,0))</f>
        <v>#REF!</v>
      </c>
      <c r="X21" s="55"/>
      <c r="Y21" s="54"/>
      <c r="Z21" s="54"/>
      <c r="AA21" s="54"/>
      <c r="AB21" s="54"/>
      <c r="AC21" s="54"/>
      <c r="AD21" s="54"/>
    </row>
    <row r="22" spans="1:30" ht="15" customHeight="1" x14ac:dyDescent="0.3">
      <c r="A22" s="38" t="s">
        <v>38</v>
      </c>
      <c r="B22" s="34">
        <v>1369.0299166385332</v>
      </c>
      <c r="C22" s="34">
        <v>1377.3479986378713</v>
      </c>
      <c r="D22" s="34">
        <v>1390.8986731963828</v>
      </c>
      <c r="E22" s="34">
        <v>1497.4267719337613</v>
      </c>
      <c r="F22" s="34">
        <v>1512.2896769397339</v>
      </c>
      <c r="G22" s="34">
        <v>1482.2479163083594</v>
      </c>
      <c r="H22" s="13"/>
      <c r="I22" s="50" t="s">
        <v>38</v>
      </c>
      <c r="J22" s="36">
        <v>0.58440209386790531</v>
      </c>
      <c r="K22" s="36">
        <v>0.59963087996031328</v>
      </c>
      <c r="L22" s="36">
        <v>0.59263474889853041</v>
      </c>
      <c r="M22" s="36">
        <v>0.64202880434588383</v>
      </c>
      <c r="N22" s="36">
        <v>0.65445740322575108</v>
      </c>
      <c r="O22" s="36">
        <v>0.62568665223936415</v>
      </c>
      <c r="P22" s="13"/>
      <c r="Q22" s="58" t="s">
        <v>38</v>
      </c>
      <c r="R22" s="60" t="e">
        <f>INDEX($B22:$G22,MATCH(#REF!,$B$17:$G$17,0))</f>
        <v>#REF!</v>
      </c>
      <c r="S22" s="60" t="e">
        <f>INDEX($J22:$O22,MATCH(#REF!,$B$17:$G$17,0))</f>
        <v>#REF!</v>
      </c>
      <c r="T22" s="60" t="e">
        <f>INDEX($B40:$G40,MATCH(#REF!,$B$17:$G$17,0))</f>
        <v>#REF!</v>
      </c>
      <c r="U22" s="60" t="e">
        <f>INDEX($J40:$O40,MATCH(#REF!,$B$17:$G$17,0))</f>
        <v>#REF!</v>
      </c>
      <c r="V22" s="60" t="e">
        <f>INDEX($B58:$G58,MATCH(#REF!,$B$17:$G$17,0))</f>
        <v>#REF!</v>
      </c>
      <c r="W22" s="60" t="e">
        <f>INDEX($J58:$O58,MATCH(#REF!,$B$17:$G$17,0))</f>
        <v>#REF!</v>
      </c>
      <c r="X22" s="55"/>
      <c r="Y22" s="54"/>
      <c r="Z22" s="54"/>
      <c r="AA22" s="54"/>
      <c r="AB22" s="54"/>
      <c r="AC22" s="54"/>
      <c r="AD22" s="54"/>
    </row>
    <row r="23" spans="1:30" ht="15" customHeight="1" x14ac:dyDescent="0.3">
      <c r="A23" s="38" t="s">
        <v>39</v>
      </c>
      <c r="B23" s="34">
        <v>1558.4316530498513</v>
      </c>
      <c r="C23" s="34" t="s">
        <v>44</v>
      </c>
      <c r="D23" s="34">
        <v>1551.0124971949651</v>
      </c>
      <c r="E23" s="34">
        <v>1673.5783568140121</v>
      </c>
      <c r="F23" s="34">
        <v>1672.9790933382833</v>
      </c>
      <c r="G23" s="34">
        <v>1677.0961620615069</v>
      </c>
      <c r="H23" s="13"/>
      <c r="I23" s="50" t="s">
        <v>39</v>
      </c>
      <c r="J23" s="36">
        <v>0.92578046959612215</v>
      </c>
      <c r="K23" s="36" t="s">
        <v>44</v>
      </c>
      <c r="L23" s="36">
        <v>0.93605336706175157</v>
      </c>
      <c r="M23" s="36">
        <v>1.0108635566887678</v>
      </c>
      <c r="N23" s="36">
        <v>1.0036423195364141</v>
      </c>
      <c r="O23" s="36">
        <v>0.99833358580421927</v>
      </c>
      <c r="P23" s="13"/>
      <c r="Q23" s="58" t="s">
        <v>39</v>
      </c>
      <c r="R23" s="60" t="e">
        <f>INDEX($B23:$G23,MATCH(#REF!,$B$17:$G$17,0))</f>
        <v>#REF!</v>
      </c>
      <c r="S23" s="60" t="e">
        <f>INDEX($J23:$O23,MATCH(#REF!,$B$17:$G$17,0))</f>
        <v>#REF!</v>
      </c>
      <c r="T23" s="60" t="e">
        <f>INDEX($B41:$G41,MATCH(#REF!,$B$17:$G$17,0))</f>
        <v>#REF!</v>
      </c>
      <c r="U23" s="60" t="e">
        <f>INDEX($J41:$O41,MATCH(#REF!,$B$17:$G$17,0))</f>
        <v>#REF!</v>
      </c>
      <c r="V23" s="60" t="e">
        <f>INDEX($B59:$G59,MATCH(#REF!,$B$17:$G$17,0))</f>
        <v>#REF!</v>
      </c>
      <c r="W23" s="60" t="e">
        <f>INDEX($J59:$O59,MATCH(#REF!,$B$17:$G$17,0))</f>
        <v>#REF!</v>
      </c>
      <c r="X23" s="55"/>
      <c r="Y23" s="54"/>
      <c r="Z23" s="54"/>
      <c r="AA23" s="54"/>
      <c r="AB23" s="54"/>
      <c r="AC23" s="54"/>
      <c r="AD23" s="54"/>
    </row>
    <row r="24" spans="1:30" x14ac:dyDescent="0.3">
      <c r="A24" s="38" t="s">
        <v>42</v>
      </c>
      <c r="B24" s="34">
        <v>1026.2032879258763</v>
      </c>
      <c r="C24" s="34">
        <v>1034.6657868426314</v>
      </c>
      <c r="D24" s="34">
        <v>1036.9774546368856</v>
      </c>
      <c r="E24" s="34">
        <v>1117.5310187827724</v>
      </c>
      <c r="F24" s="34">
        <v>1134.3468085702611</v>
      </c>
      <c r="G24" s="34">
        <v>1109.666522842462</v>
      </c>
      <c r="H24" s="13"/>
      <c r="I24" s="50" t="s">
        <v>42</v>
      </c>
      <c r="J24" s="36">
        <v>0.2275697812890296</v>
      </c>
      <c r="K24" s="36">
        <v>0.2287142571485703</v>
      </c>
      <c r="L24" s="36">
        <v>0.24250932405816536</v>
      </c>
      <c r="M24" s="36">
        <v>0.25757838567383723</v>
      </c>
      <c r="N24" s="36">
        <v>0.27991801935660049</v>
      </c>
      <c r="O24" s="36">
        <v>0.25341979392487213</v>
      </c>
      <c r="P24" s="13"/>
      <c r="Q24" s="58" t="s">
        <v>42</v>
      </c>
      <c r="R24" s="60" t="e">
        <f>INDEX($B24:$G24,MATCH(#REF!,$B$17:$G$17,0))</f>
        <v>#REF!</v>
      </c>
      <c r="S24" s="60" t="e">
        <f>INDEX($J24:$O24,MATCH(#REF!,$B$17:$G$17,0))</f>
        <v>#REF!</v>
      </c>
      <c r="T24" s="60" t="e">
        <f>INDEX($B42:$G42,MATCH(#REF!,$B$17:$G$17,0))</f>
        <v>#REF!</v>
      </c>
      <c r="U24" s="60" t="e">
        <f>INDEX($J42:$O42,MATCH(#REF!,$B$17:$G$17,0))</f>
        <v>#REF!</v>
      </c>
      <c r="V24" s="60" t="e">
        <f>INDEX($B60:$G60,MATCH(#REF!,$B$17:$G$17,0))</f>
        <v>#REF!</v>
      </c>
      <c r="W24" s="60" t="e">
        <f>INDEX($J60:$O60,MATCH(#REF!,$B$17:$G$17,0))</f>
        <v>#REF!</v>
      </c>
      <c r="X24" s="55"/>
      <c r="Y24" s="54"/>
      <c r="Z24" s="54"/>
      <c r="AA24" s="54"/>
      <c r="AB24" s="54"/>
      <c r="AC24" s="54"/>
      <c r="AD24" s="54"/>
    </row>
    <row r="25" spans="1:30" x14ac:dyDescent="0.3">
      <c r="A25" s="38" t="s">
        <v>41</v>
      </c>
      <c r="B25" s="34">
        <v>1021.4206480089247</v>
      </c>
      <c r="C25" s="34">
        <v>1029.0888828238719</v>
      </c>
      <c r="D25" s="34">
        <v>1064.7730385309849</v>
      </c>
      <c r="E25" s="34">
        <v>1146.3354897690697</v>
      </c>
      <c r="F25" s="34">
        <v>1146.8710163001638</v>
      </c>
      <c r="G25" s="34">
        <v>1110.4369949908232</v>
      </c>
      <c r="H25" s="13"/>
      <c r="I25" s="50" t="s">
        <v>41</v>
      </c>
      <c r="J25" s="36">
        <v>0.4226366590677596</v>
      </c>
      <c r="K25" s="36">
        <v>0.42782629791363413</v>
      </c>
      <c r="L25" s="36">
        <v>0.48945593295404216</v>
      </c>
      <c r="M25" s="36">
        <v>0.52293646188724496</v>
      </c>
      <c r="N25" s="36">
        <v>0.55194850904257953</v>
      </c>
      <c r="O25" s="36">
        <v>0.47415907163391691</v>
      </c>
      <c r="P25" s="13"/>
      <c r="Q25" s="58" t="s">
        <v>41</v>
      </c>
      <c r="R25" s="60" t="e">
        <f>INDEX($B25:$G25,MATCH(#REF!,$B$17:$G$17,0))</f>
        <v>#REF!</v>
      </c>
      <c r="S25" s="60" t="e">
        <f>INDEX($J25:$O25,MATCH(#REF!,$B$17:$G$17,0))</f>
        <v>#REF!</v>
      </c>
      <c r="T25" s="60" t="e">
        <f>INDEX($B43:$G43,MATCH(#REF!,$B$17:$G$17,0))</f>
        <v>#REF!</v>
      </c>
      <c r="U25" s="60" t="e">
        <f>INDEX($J43:$O43,MATCH(#REF!,$B$17:$G$17,0))</f>
        <v>#REF!</v>
      </c>
      <c r="V25" s="60" t="e">
        <f>INDEX($B61:$G61,MATCH(#REF!,$B$17:$G$17,0))</f>
        <v>#REF!</v>
      </c>
      <c r="W25" s="60" t="e">
        <f>INDEX($J61:$O61,MATCH(#REF!,$B$17:$G$17,0))</f>
        <v>#REF!</v>
      </c>
      <c r="X25" s="55"/>
      <c r="Y25" s="54"/>
      <c r="Z25" s="54"/>
      <c r="AA25" s="54"/>
      <c r="AB25" s="54"/>
      <c r="AC25" s="54"/>
      <c r="AD25" s="54"/>
    </row>
    <row r="26" spans="1:30" x14ac:dyDescent="0.3">
      <c r="A26" s="38" t="s">
        <v>8</v>
      </c>
      <c r="B26" s="34">
        <v>1348.2302037617555</v>
      </c>
      <c r="C26" s="34">
        <v>1349.9154653913577</v>
      </c>
      <c r="D26" s="34">
        <v>1368.8746593544238</v>
      </c>
      <c r="E26" s="34">
        <v>1504.9355922564018</v>
      </c>
      <c r="F26" s="34">
        <v>1489.1102232148974</v>
      </c>
      <c r="G26" s="34">
        <v>1480.3571475157948</v>
      </c>
      <c r="H26" s="13"/>
      <c r="I26" s="50" t="s">
        <v>8</v>
      </c>
      <c r="J26" s="36">
        <v>0.70575235109717871</v>
      </c>
      <c r="K26" s="36">
        <v>0.70396718688837079</v>
      </c>
      <c r="L26" s="36">
        <v>0.73293386821036244</v>
      </c>
      <c r="M26" s="36">
        <v>0.80664693566252943</v>
      </c>
      <c r="N26" s="36">
        <v>0.78816269958643037</v>
      </c>
      <c r="O26" s="36">
        <v>0.77952832450256992</v>
      </c>
      <c r="P26" s="13"/>
      <c r="Q26" s="58" t="s">
        <v>8</v>
      </c>
      <c r="R26" s="60" t="e">
        <f>INDEX($B26:$G26,MATCH(#REF!,$B$17:$G$17,0))</f>
        <v>#REF!</v>
      </c>
      <c r="S26" s="60" t="e">
        <f>INDEX($J26:$O26,MATCH(#REF!,$B$17:$G$17,0))</f>
        <v>#REF!</v>
      </c>
      <c r="T26" s="60" t="e">
        <f>INDEX($B44:$G44,MATCH(#REF!,$B$17:$G$17,0))</f>
        <v>#REF!</v>
      </c>
      <c r="U26" s="60" t="e">
        <f>INDEX($J44:$O44,MATCH(#REF!,$B$17:$G$17,0))</f>
        <v>#REF!</v>
      </c>
      <c r="V26" s="60" t="e">
        <f>INDEX($B62:$G62,MATCH(#REF!,$B$17:$G$17,0))</f>
        <v>#REF!</v>
      </c>
      <c r="W26" s="60" t="e">
        <f>INDEX($J62:$O62,MATCH(#REF!,$B$17:$G$17,0))</f>
        <v>#REF!</v>
      </c>
      <c r="X26" s="55"/>
      <c r="Y26" s="54"/>
      <c r="Z26" s="54"/>
      <c r="AA26" s="54"/>
      <c r="AB26" s="54"/>
      <c r="AC26" s="54"/>
      <c r="AD26" s="54"/>
    </row>
    <row r="27" spans="1:30" x14ac:dyDescent="0.3">
      <c r="A27" s="38" t="s">
        <v>5</v>
      </c>
      <c r="B27" s="34">
        <v>1737.1714142511069</v>
      </c>
      <c r="C27" s="34" t="s">
        <v>44</v>
      </c>
      <c r="D27" s="34">
        <v>1725.5249880387978</v>
      </c>
      <c r="E27" s="34">
        <v>1895.8072359231367</v>
      </c>
      <c r="F27" s="34">
        <v>1846.6717293641291</v>
      </c>
      <c r="G27" s="34">
        <v>1890.0622664208763</v>
      </c>
      <c r="H27" s="13"/>
      <c r="I27" s="50" t="s">
        <v>5</v>
      </c>
      <c r="J27" s="36">
        <v>0.84583576977696096</v>
      </c>
      <c r="K27" s="36" t="s">
        <v>44</v>
      </c>
      <c r="L27" s="36">
        <v>0.85481275281631941</v>
      </c>
      <c r="M27" s="36">
        <v>0.93616914586727829</v>
      </c>
      <c r="N27" s="36">
        <v>0.9142454470167054</v>
      </c>
      <c r="O27" s="36">
        <v>0.92467763267519687</v>
      </c>
      <c r="P27" s="13"/>
      <c r="Q27" s="58" t="s">
        <v>5</v>
      </c>
      <c r="R27" s="60" t="e">
        <f>INDEX($B27:$G27,MATCH(#REF!,$B$17:$G$17,0))</f>
        <v>#REF!</v>
      </c>
      <c r="S27" s="60" t="e">
        <f>INDEX($J27:$O27,MATCH(#REF!,$B$17:$G$17,0))</f>
        <v>#REF!</v>
      </c>
      <c r="T27" s="60" t="e">
        <f>INDEX($B45:$G45,MATCH(#REF!,$B$17:$G$17,0))</f>
        <v>#REF!</v>
      </c>
      <c r="U27" s="60" t="e">
        <f>INDEX($J45:$O45,MATCH(#REF!,$B$17:$G$17,0))</f>
        <v>#REF!</v>
      </c>
      <c r="V27" s="60" t="e">
        <f>INDEX($B63:$G63,MATCH(#REF!,$B$17:$G$17,0))</f>
        <v>#REF!</v>
      </c>
      <c r="W27" s="60" t="e">
        <f>INDEX($J63:$O63,MATCH(#REF!,$B$17:$G$17,0))</f>
        <v>#REF!</v>
      </c>
      <c r="X27" s="55"/>
      <c r="Y27" s="54"/>
      <c r="Z27" s="54"/>
      <c r="AA27" s="54"/>
      <c r="AB27" s="54"/>
      <c r="AC27" s="54"/>
      <c r="AD27" s="54"/>
    </row>
    <row r="28" spans="1:30" x14ac:dyDescent="0.3">
      <c r="A28" s="38" t="s">
        <v>4</v>
      </c>
      <c r="B28" s="34">
        <v>1235.5967707480329</v>
      </c>
      <c r="C28" s="34" t="s">
        <v>44</v>
      </c>
      <c r="D28" s="34">
        <v>1286.2833500560703</v>
      </c>
      <c r="E28" s="34">
        <v>1390.2782419062671</v>
      </c>
      <c r="F28" s="34">
        <v>1396.7172209768703</v>
      </c>
      <c r="G28" s="34">
        <v>1368.7221220601079</v>
      </c>
      <c r="H28" s="13"/>
      <c r="I28" s="50" t="s">
        <v>4</v>
      </c>
      <c r="J28" s="36">
        <v>0.60050913233880443</v>
      </c>
      <c r="K28" s="36" t="s">
        <v>44</v>
      </c>
      <c r="L28" s="36">
        <v>0.64693383698282481</v>
      </c>
      <c r="M28" s="36">
        <v>0.6968786757712867</v>
      </c>
      <c r="N28" s="36">
        <v>0.72105462298207046</v>
      </c>
      <c r="O28" s="36">
        <v>0.68269445441310972</v>
      </c>
      <c r="P28" s="13"/>
      <c r="Q28" s="58" t="s">
        <v>4</v>
      </c>
      <c r="R28" s="60" t="e">
        <f>INDEX($B28:$G28,MATCH(#REF!,$B$17:$G$17,0))</f>
        <v>#REF!</v>
      </c>
      <c r="S28" s="60" t="e">
        <f>INDEX($J28:$O28,MATCH(#REF!,$B$17:$G$17,0))</f>
        <v>#REF!</v>
      </c>
      <c r="T28" s="60" t="e">
        <f>INDEX($B46:$G46,MATCH(#REF!,$B$17:$G$17,0))</f>
        <v>#REF!</v>
      </c>
      <c r="U28" s="60" t="e">
        <f>INDEX($J46:$O46,MATCH(#REF!,$B$17:$G$17,0))</f>
        <v>#REF!</v>
      </c>
      <c r="V28" s="60" t="e">
        <f>INDEX($B64:$G64,MATCH(#REF!,$B$17:$G$17,0))</f>
        <v>#REF!</v>
      </c>
      <c r="W28" s="60" t="e">
        <f>INDEX($J64:$O64,MATCH(#REF!,$B$17:$G$17,0))</f>
        <v>#REF!</v>
      </c>
      <c r="X28" s="55"/>
      <c r="Y28" s="54"/>
      <c r="Z28" s="54"/>
      <c r="AA28" s="54"/>
      <c r="AB28" s="54"/>
      <c r="AC28" s="54"/>
      <c r="AD28" s="54"/>
    </row>
    <row r="29" spans="1:30" x14ac:dyDescent="0.3">
      <c r="A29" s="38" t="s">
        <v>7</v>
      </c>
      <c r="B29" s="34">
        <v>1209.3527931842873</v>
      </c>
      <c r="C29" s="34" t="s">
        <v>44</v>
      </c>
      <c r="D29" s="34">
        <v>1263.9782005034644</v>
      </c>
      <c r="E29" s="34">
        <v>1397.7766443950936</v>
      </c>
      <c r="F29" s="34">
        <v>1323.8823757911136</v>
      </c>
      <c r="G29" s="34">
        <v>1331.8970915985578</v>
      </c>
      <c r="H29" s="13"/>
      <c r="I29" s="50" t="s">
        <v>7</v>
      </c>
      <c r="J29" s="36">
        <v>0.41544208740732269</v>
      </c>
      <c r="K29" s="36" t="s">
        <v>44</v>
      </c>
      <c r="L29" s="36">
        <v>0.47286741234785767</v>
      </c>
      <c r="M29" s="36">
        <v>0.53146591127808118</v>
      </c>
      <c r="N29" s="36">
        <v>0.48980317631212228</v>
      </c>
      <c r="O29" s="36">
        <v>0.47269853827662817</v>
      </c>
      <c r="P29" s="13"/>
      <c r="Q29" s="58" t="s">
        <v>7</v>
      </c>
      <c r="R29" s="60" t="e">
        <f>INDEX($B29:$G29,MATCH(#REF!,$B$17:$G$17,0))</f>
        <v>#REF!</v>
      </c>
      <c r="S29" s="60" t="e">
        <f>INDEX($J29:$O29,MATCH(#REF!,$B$17:$G$17,0))</f>
        <v>#REF!</v>
      </c>
      <c r="T29" s="60" t="e">
        <f>INDEX($B47:$G47,MATCH(#REF!,$B$17:$G$17,0))</f>
        <v>#REF!</v>
      </c>
      <c r="U29" s="60" t="e">
        <f>INDEX($J47:$O47,MATCH(#REF!,$B$17:$G$17,0))</f>
        <v>#REF!</v>
      </c>
      <c r="V29" s="60" t="e">
        <f>INDEX($B65:$G65,MATCH(#REF!,$B$17:$G$17,0))</f>
        <v>#REF!</v>
      </c>
      <c r="W29" s="60" t="e">
        <f>INDEX($J65:$O65,MATCH(#REF!,$B$17:$G$17,0))</f>
        <v>#REF!</v>
      </c>
      <c r="X29" s="55"/>
      <c r="Y29" s="54"/>
      <c r="Z29" s="54"/>
      <c r="AA29" s="54"/>
      <c r="AB29" s="54"/>
      <c r="AC29" s="54"/>
      <c r="AD29" s="54"/>
    </row>
    <row r="30" spans="1:30" x14ac:dyDescent="0.3">
      <c r="A30" s="38" t="s">
        <v>43</v>
      </c>
      <c r="B30" s="34">
        <v>1233.8644793772964</v>
      </c>
      <c r="C30" s="34" t="s">
        <v>44</v>
      </c>
      <c r="D30" s="34">
        <v>1324.3521765252062</v>
      </c>
      <c r="E30" s="34">
        <v>1426.4431150542796</v>
      </c>
      <c r="F30" s="34">
        <v>1429.1475340152265</v>
      </c>
      <c r="G30" s="34">
        <v>1372.1312302273939</v>
      </c>
      <c r="H30" s="13"/>
      <c r="I30" s="50" t="s">
        <v>43</v>
      </c>
      <c r="J30" s="36">
        <v>0.4002783032200552</v>
      </c>
      <c r="K30" s="36" t="s">
        <v>44</v>
      </c>
      <c r="L30" s="36">
        <v>0.48377846960511223</v>
      </c>
      <c r="M30" s="36">
        <v>0.52278655406355556</v>
      </c>
      <c r="N30" s="36">
        <v>0.53593748583556189</v>
      </c>
      <c r="O30" s="36">
        <v>0.47410453702670302</v>
      </c>
      <c r="P30" s="13"/>
      <c r="Q30" s="58" t="s">
        <v>43</v>
      </c>
      <c r="R30" s="60" t="e">
        <f>INDEX($B30:$G30,MATCH(#REF!,$B$17:$G$17,0))</f>
        <v>#REF!</v>
      </c>
      <c r="S30" s="60" t="e">
        <f>INDEX($J30:$O30,MATCH(#REF!,$B$17:$G$17,0))</f>
        <v>#REF!</v>
      </c>
      <c r="T30" s="60" t="e">
        <f>INDEX($B48:$G48,MATCH(#REF!,$B$17:$G$17,0))</f>
        <v>#REF!</v>
      </c>
      <c r="U30" s="60" t="e">
        <f>INDEX($J48:$O48,MATCH(#REF!,$B$17:$G$17,0))</f>
        <v>#REF!</v>
      </c>
      <c r="V30" s="60" t="e">
        <f>INDEX($B66:$G66,MATCH(#REF!,$B$17:$G$17,0))</f>
        <v>#REF!</v>
      </c>
      <c r="W30" s="60" t="e">
        <f>INDEX($J66:$O66,MATCH(#REF!,$B$17:$G$17,0))</f>
        <v>#REF!</v>
      </c>
      <c r="X30" s="55"/>
      <c r="Y30" s="54"/>
      <c r="Z30" s="54"/>
      <c r="AA30" s="54"/>
      <c r="AB30" s="54"/>
      <c r="AC30" s="54"/>
      <c r="AD30" s="54"/>
    </row>
    <row r="31" spans="1:30" x14ac:dyDescent="0.3">
      <c r="A31" s="38" t="s">
        <v>6</v>
      </c>
      <c r="B31" s="34">
        <v>1145.5999251693045</v>
      </c>
      <c r="C31" s="34" t="s">
        <v>44</v>
      </c>
      <c r="D31" s="34">
        <v>1171.4486659141669</v>
      </c>
      <c r="E31" s="34">
        <v>1229.4856481428103</v>
      </c>
      <c r="F31" s="34">
        <v>1223.6373602423735</v>
      </c>
      <c r="G31" s="34">
        <v>1207.4360753512944</v>
      </c>
      <c r="H31" s="13"/>
      <c r="I31" s="50" t="s">
        <v>6</v>
      </c>
      <c r="J31" s="36">
        <v>0.48050286227410482</v>
      </c>
      <c r="K31" s="36" t="s">
        <v>44</v>
      </c>
      <c r="L31" s="36">
        <v>0.61185427123610081</v>
      </c>
      <c r="M31" s="36">
        <v>0.64071633093785008</v>
      </c>
      <c r="N31" s="36">
        <v>0.64450239596225845</v>
      </c>
      <c r="O31" s="36">
        <v>0.5451412596212154</v>
      </c>
      <c r="P31" s="13"/>
      <c r="Q31" s="58" t="s">
        <v>6</v>
      </c>
      <c r="R31" s="60" t="e">
        <f>INDEX($B31:$G31,MATCH(#REF!,$B$17:$G$17,0))</f>
        <v>#REF!</v>
      </c>
      <c r="S31" s="60" t="e">
        <f>INDEX($J31:$O31,MATCH(#REF!,$B$17:$G$17,0))</f>
        <v>#REF!</v>
      </c>
      <c r="T31" s="60" t="e">
        <f>INDEX($B49:$G49,MATCH(#REF!,$B$17:$G$17,0))</f>
        <v>#REF!</v>
      </c>
      <c r="U31" s="60" t="e">
        <f>INDEX($J49:$O49,MATCH(#REF!,$B$17:$G$17,0))</f>
        <v>#REF!</v>
      </c>
      <c r="V31" s="60" t="e">
        <f>INDEX($B67:$G67,MATCH(#REF!,$B$17:$G$17,0))</f>
        <v>#REF!</v>
      </c>
      <c r="W31" s="60" t="e">
        <f>INDEX($J67:$O67,MATCH(#REF!,$B$17:$G$17,0))</f>
        <v>#REF!</v>
      </c>
      <c r="X31" s="55"/>
      <c r="Y31" s="54"/>
      <c r="Z31" s="54"/>
      <c r="AA31" s="54"/>
      <c r="AB31" s="54"/>
      <c r="AC31" s="54"/>
      <c r="AD31" s="54"/>
    </row>
    <row r="32" spans="1:30" x14ac:dyDescent="0.3">
      <c r="A32" s="44"/>
      <c r="B32" s="45"/>
      <c r="C32" s="46"/>
      <c r="D32" s="46"/>
      <c r="E32" s="46"/>
      <c r="F32" s="46"/>
      <c r="G32" s="46"/>
      <c r="H32" s="13"/>
      <c r="I32" s="47"/>
      <c r="J32" s="48"/>
      <c r="K32" s="48"/>
      <c r="L32" s="48"/>
      <c r="M32" s="48"/>
      <c r="N32" s="48"/>
      <c r="O32" s="48"/>
      <c r="P32" s="13"/>
      <c r="Q32" s="59" t="s">
        <v>54</v>
      </c>
      <c r="R32" s="61" t="e">
        <f>INDEX($B6:$G6,MATCH(#REF!,$B$17:$G$17,0))</f>
        <v>#REF!</v>
      </c>
      <c r="S32" s="61" t="e">
        <f>INDEX($B7:$G7,MATCH(#REF!,$B$17:$G$17,0))</f>
        <v>#REF!</v>
      </c>
      <c r="T32" s="61" t="e">
        <f>INDEX($B8:$G8,MATCH(#REF!,$B$17:$G$17,0))</f>
        <v>#REF!</v>
      </c>
      <c r="U32" s="61" t="e">
        <f>INDEX($B9:$G9,MATCH(#REF!,$B$17:$G$17,0))</f>
        <v>#REF!</v>
      </c>
      <c r="V32" s="61" t="e">
        <f>INDEX($B10:$G10,MATCH(#REF!,$B$17:$G$17,0))</f>
        <v>#REF!</v>
      </c>
      <c r="W32" s="61" t="e">
        <f>INDEX($B11:$G11,MATCH(#REF!,$B$17:$G$17,0))</f>
        <v>#REF!</v>
      </c>
      <c r="X32" s="55"/>
      <c r="Y32" s="54"/>
      <c r="Z32" s="54"/>
      <c r="AA32" s="54"/>
      <c r="AB32" s="54"/>
      <c r="AC32" s="54"/>
      <c r="AD32" s="54"/>
    </row>
    <row r="33" spans="1:35" ht="15" customHeight="1" x14ac:dyDescent="0.3">
      <c r="A33" s="13"/>
      <c r="B33" s="13"/>
      <c r="C33" s="13"/>
      <c r="D33" s="13"/>
      <c r="E33" s="13"/>
      <c r="F33" s="13"/>
      <c r="G33" s="13"/>
      <c r="H33" s="13"/>
      <c r="I33" s="13"/>
      <c r="J33" s="13"/>
      <c r="K33" s="13"/>
      <c r="L33" s="13"/>
      <c r="M33" s="13"/>
      <c r="N33" s="13"/>
      <c r="O33" s="13"/>
      <c r="P33" s="13"/>
      <c r="Q33" s="58" t="s">
        <v>61</v>
      </c>
      <c r="R33" s="58" t="e">
        <f>INDEX(R18:W32,MATCH(#REF!,$Q$18:$Q$32,0),MATCH(#REF!,$R$17:$W$17,0))</f>
        <v>#REF!</v>
      </c>
      <c r="S33" s="62"/>
      <c r="T33" s="62"/>
      <c r="U33" s="62"/>
      <c r="V33" s="62"/>
      <c r="W33" s="62"/>
      <c r="X33" s="55"/>
      <c r="Y33" s="54"/>
      <c r="Z33" s="54"/>
      <c r="AA33" s="54"/>
      <c r="AB33" s="54"/>
      <c r="AC33" s="54"/>
      <c r="AD33" s="54"/>
    </row>
    <row r="34" spans="1:35" ht="15" customHeight="1" x14ac:dyDescent="0.3">
      <c r="A34" s="42" t="s">
        <v>22</v>
      </c>
      <c r="B34" s="51"/>
      <c r="C34" s="51"/>
      <c r="D34" s="51"/>
      <c r="E34" s="51"/>
      <c r="F34" s="51"/>
      <c r="G34" s="52"/>
      <c r="H34" s="13"/>
      <c r="I34" s="80" t="s">
        <v>23</v>
      </c>
      <c r="J34" s="81"/>
      <c r="K34" s="81"/>
      <c r="L34" s="81"/>
      <c r="M34" s="81"/>
      <c r="N34" s="81"/>
      <c r="O34" s="82"/>
      <c r="P34" s="13"/>
      <c r="X34" s="55"/>
      <c r="Y34" s="54"/>
      <c r="Z34" s="54"/>
      <c r="AA34" s="54"/>
      <c r="AB34" s="54"/>
      <c r="AC34" s="54"/>
      <c r="AD34" s="54"/>
    </row>
    <row r="35" spans="1:35" ht="24.6" x14ac:dyDescent="0.3">
      <c r="A35" s="38" t="s">
        <v>1</v>
      </c>
      <c r="B35" s="49" t="s">
        <v>32</v>
      </c>
      <c r="C35" s="49" t="s">
        <v>33</v>
      </c>
      <c r="D35" s="49" t="s">
        <v>2</v>
      </c>
      <c r="E35" s="49" t="s">
        <v>36</v>
      </c>
      <c r="F35" s="49" t="s">
        <v>3</v>
      </c>
      <c r="G35" s="49" t="s">
        <v>13</v>
      </c>
      <c r="H35" s="13"/>
      <c r="I35" s="50" t="s">
        <v>1</v>
      </c>
      <c r="J35" s="49" t="s">
        <v>32</v>
      </c>
      <c r="K35" s="49" t="s">
        <v>33</v>
      </c>
      <c r="L35" s="49" t="s">
        <v>2</v>
      </c>
      <c r="M35" s="49" t="s">
        <v>36</v>
      </c>
      <c r="N35" s="49" t="s">
        <v>3</v>
      </c>
      <c r="O35" s="49" t="s">
        <v>13</v>
      </c>
      <c r="P35" s="13"/>
      <c r="X35" s="55"/>
      <c r="Y35" s="54"/>
      <c r="Z35" s="54"/>
      <c r="AA35" s="54"/>
      <c r="AB35" s="54"/>
      <c r="AC35" s="54"/>
      <c r="AD35" s="54"/>
    </row>
    <row r="36" spans="1:35" x14ac:dyDescent="0.3">
      <c r="A36" s="38" t="s">
        <v>9</v>
      </c>
      <c r="B36" s="36">
        <v>4.3049527699770232E-2</v>
      </c>
      <c r="C36" s="36">
        <v>4.2498239023244892E-2</v>
      </c>
      <c r="D36" s="36">
        <v>3.4786302598352727E-2</v>
      </c>
      <c r="E36" s="36">
        <v>3.7184336122530942E-2</v>
      </c>
      <c r="F36" s="36">
        <v>6.2020995250653028E-2</v>
      </c>
      <c r="G36" s="36">
        <v>4.7815173785606159E-2</v>
      </c>
      <c r="H36" s="13"/>
      <c r="I36" s="50" t="s">
        <v>9</v>
      </c>
      <c r="J36" s="36">
        <v>4.1820908858820525E-2</v>
      </c>
      <c r="K36" s="36">
        <v>4.1535571730453157E-2</v>
      </c>
      <c r="L36" s="36">
        <v>3.9459089514549357E-2</v>
      </c>
      <c r="M36" s="36">
        <v>4.287774463938606E-2</v>
      </c>
      <c r="N36" s="36">
        <v>5.0170596990501769E-2</v>
      </c>
      <c r="O36" s="36">
        <v>4.5864013793371496E-2</v>
      </c>
      <c r="P36" s="13"/>
      <c r="Q36" s="63"/>
      <c r="R36" s="64"/>
      <c r="S36" s="64"/>
      <c r="T36" s="64"/>
      <c r="X36" s="55"/>
      <c r="Y36" s="54"/>
      <c r="Z36" s="54"/>
      <c r="AA36" s="54"/>
      <c r="AB36" s="54"/>
      <c r="AC36" s="54"/>
      <c r="AD36" s="54"/>
      <c r="AE36" s="66"/>
      <c r="AF36" s="66"/>
      <c r="AG36" s="66"/>
      <c r="AH36" s="66"/>
      <c r="AI36" s="66"/>
    </row>
    <row r="37" spans="1:35" x14ac:dyDescent="0.3">
      <c r="A37" s="38" t="s">
        <v>40</v>
      </c>
      <c r="B37" s="36">
        <v>0.36616512076040614</v>
      </c>
      <c r="C37" s="36">
        <v>0.37149779219256768</v>
      </c>
      <c r="D37" s="36">
        <v>0.3769234075474942</v>
      </c>
      <c r="E37" s="36">
        <v>0.39783982802818912</v>
      </c>
      <c r="F37" s="36">
        <v>0.44336200298882095</v>
      </c>
      <c r="G37" s="36">
        <v>0.40688384411590872</v>
      </c>
      <c r="H37" s="13"/>
      <c r="I37" s="50" t="s">
        <v>40</v>
      </c>
      <c r="J37" s="36">
        <v>0.1137813632596823</v>
      </c>
      <c r="K37" s="36">
        <v>0.11490367707397132</v>
      </c>
      <c r="L37" s="36">
        <v>0.11542594343677469</v>
      </c>
      <c r="M37" s="36">
        <v>0.12437052090218161</v>
      </c>
      <c r="N37" s="36">
        <v>0.13244194165968393</v>
      </c>
      <c r="O37" s="36">
        <v>0.12418175443164821</v>
      </c>
      <c r="P37" s="13"/>
      <c r="Q37" s="63"/>
      <c r="R37" s="64"/>
      <c r="S37" s="64"/>
      <c r="T37" s="64"/>
      <c r="X37" s="55"/>
      <c r="Y37" s="54"/>
      <c r="Z37" s="54"/>
      <c r="AA37" s="54"/>
      <c r="AB37" s="54"/>
      <c r="AC37" s="54"/>
      <c r="AD37" s="54"/>
      <c r="AE37" s="66"/>
      <c r="AF37" s="66"/>
      <c r="AG37" s="66"/>
      <c r="AH37" s="66"/>
      <c r="AI37" s="66"/>
    </row>
    <row r="38" spans="1:35" x14ac:dyDescent="0.3">
      <c r="A38" s="38" t="s">
        <v>37</v>
      </c>
      <c r="B38" s="36">
        <v>1.3359735597469942</v>
      </c>
      <c r="C38" s="36" t="s">
        <v>44</v>
      </c>
      <c r="D38" s="36">
        <v>1.1921661887109183</v>
      </c>
      <c r="E38" s="36">
        <v>1.2896563714854807</v>
      </c>
      <c r="F38" s="36">
        <v>1.2595265664168653</v>
      </c>
      <c r="G38" s="36">
        <v>1.3850565647326143</v>
      </c>
      <c r="H38" s="13"/>
      <c r="I38" s="50" t="s">
        <v>37</v>
      </c>
      <c r="J38" s="36">
        <v>7.054533021824605E-2</v>
      </c>
      <c r="K38" s="36" t="s">
        <v>44</v>
      </c>
      <c r="L38" s="36">
        <v>7.1987130167167943E-2</v>
      </c>
      <c r="M38" s="36">
        <v>7.7747989951043026E-2</v>
      </c>
      <c r="N38" s="36">
        <v>7.6779007980458572E-2</v>
      </c>
      <c r="O38" s="36">
        <v>7.6404261739683926E-2</v>
      </c>
      <c r="P38" s="13"/>
      <c r="Q38" s="63"/>
      <c r="R38" s="64"/>
      <c r="S38" s="64"/>
      <c r="T38" s="64"/>
      <c r="X38" s="55"/>
      <c r="Y38" s="54"/>
      <c r="Z38" s="54"/>
      <c r="AA38" s="54"/>
      <c r="AB38" s="54"/>
      <c r="AC38" s="54"/>
      <c r="AD38" s="54"/>
      <c r="AE38" s="66"/>
      <c r="AF38" s="66"/>
      <c r="AG38" s="66"/>
      <c r="AH38" s="66"/>
      <c r="AI38" s="66"/>
    </row>
    <row r="39" spans="1:35" x14ac:dyDescent="0.3">
      <c r="A39" s="38" t="s">
        <v>45</v>
      </c>
      <c r="B39" s="36">
        <v>0.20339128543795995</v>
      </c>
      <c r="C39" s="36" t="s">
        <v>44</v>
      </c>
      <c r="D39" s="36">
        <v>0.2153028692879915</v>
      </c>
      <c r="E39" s="36">
        <v>0.23262308422627184</v>
      </c>
      <c r="F39" s="36">
        <v>0.22899177348573294</v>
      </c>
      <c r="G39" s="36">
        <v>0.21384687552769613</v>
      </c>
      <c r="H39" s="13"/>
      <c r="I39" s="50" t="s">
        <v>45</v>
      </c>
      <c r="J39" s="36">
        <v>6.1633722859987868E-2</v>
      </c>
      <c r="K39" s="36" t="s">
        <v>44</v>
      </c>
      <c r="L39" s="36">
        <v>6.3370434588064212E-2</v>
      </c>
      <c r="M39" s="36">
        <v>6.8472811562614894E-2</v>
      </c>
      <c r="N39" s="36">
        <v>6.8375712821753601E-2</v>
      </c>
      <c r="O39" s="36">
        <v>6.7129503145926681E-2</v>
      </c>
      <c r="P39" s="13"/>
      <c r="Q39" s="63"/>
      <c r="R39" s="64"/>
      <c r="S39" s="64"/>
      <c r="T39" s="64"/>
      <c r="X39" s="55"/>
      <c r="Y39" s="54"/>
      <c r="Z39" s="54"/>
      <c r="AA39" s="54"/>
      <c r="AB39" s="54"/>
      <c r="AC39" s="54"/>
      <c r="AD39" s="54"/>
      <c r="AE39" s="66"/>
      <c r="AF39" s="66"/>
      <c r="AG39" s="66"/>
      <c r="AH39" s="66"/>
      <c r="AI39" s="66"/>
    </row>
    <row r="40" spans="1:35" x14ac:dyDescent="0.3">
      <c r="A40" s="38" t="s">
        <v>38</v>
      </c>
      <c r="B40" s="36">
        <v>0.75553609918790277</v>
      </c>
      <c r="C40" s="36">
        <v>0.74917494524158867</v>
      </c>
      <c r="D40" s="36">
        <v>0.70882561709598435</v>
      </c>
      <c r="E40" s="36">
        <v>0.77067819549836758</v>
      </c>
      <c r="F40" s="36">
        <v>0.78845813065112669</v>
      </c>
      <c r="G40" s="36">
        <v>0.79221361647951594</v>
      </c>
      <c r="H40" s="13"/>
      <c r="I40" s="50" t="s">
        <v>38</v>
      </c>
      <c r="J40" s="36">
        <v>8.559111701397519E-2</v>
      </c>
      <c r="K40" s="36">
        <v>8.604953271420944E-2</v>
      </c>
      <c r="L40" s="36">
        <v>8.8340172455069699E-2</v>
      </c>
      <c r="M40" s="36">
        <v>9.5125024065012817E-2</v>
      </c>
      <c r="N40" s="36">
        <v>9.6501683081636799E-2</v>
      </c>
      <c r="O40" s="36">
        <v>9.3164052523227223E-2</v>
      </c>
      <c r="P40" s="13"/>
      <c r="Q40" s="63"/>
      <c r="R40" s="64"/>
      <c r="S40" s="64"/>
      <c r="T40" s="64"/>
      <c r="X40" s="55"/>
      <c r="Y40" s="54"/>
      <c r="Z40" s="54"/>
      <c r="AA40" s="54"/>
      <c r="AB40" s="54"/>
      <c r="AC40" s="54"/>
      <c r="AD40" s="54"/>
      <c r="AE40" s="66"/>
      <c r="AF40" s="66"/>
      <c r="AG40" s="66"/>
      <c r="AH40" s="66"/>
      <c r="AI40" s="66"/>
    </row>
    <row r="41" spans="1:35" x14ac:dyDescent="0.3">
      <c r="A41" s="38" t="s">
        <v>39</v>
      </c>
      <c r="B41" s="36">
        <v>1.2081480079492761</v>
      </c>
      <c r="C41" s="36" t="s">
        <v>44</v>
      </c>
      <c r="D41" s="36">
        <v>1.0832126318366349</v>
      </c>
      <c r="E41" s="36">
        <v>1.1639203472118358</v>
      </c>
      <c r="F41" s="36">
        <v>1.2089397537883246</v>
      </c>
      <c r="G41" s="36">
        <v>1.2651552422518282</v>
      </c>
      <c r="H41" s="13"/>
      <c r="I41" s="50" t="s">
        <v>39</v>
      </c>
      <c r="J41" s="36">
        <v>9.1011850309664258E-2</v>
      </c>
      <c r="K41" s="36" t="s">
        <v>44</v>
      </c>
      <c r="L41" s="36">
        <v>9.6395275301413744E-2</v>
      </c>
      <c r="M41" s="36">
        <v>0.10425749390716128</v>
      </c>
      <c r="N41" s="36">
        <v>0.10212608244846438</v>
      </c>
      <c r="O41" s="36">
        <v>9.9772959373994607E-2</v>
      </c>
      <c r="P41" s="13"/>
      <c r="Q41" s="63"/>
      <c r="R41" s="64"/>
      <c r="S41" s="64"/>
      <c r="T41" s="64"/>
      <c r="X41" s="55"/>
      <c r="Y41" s="54"/>
      <c r="Z41" s="54"/>
      <c r="AA41" s="54"/>
      <c r="AB41" s="54"/>
      <c r="AC41" s="54"/>
      <c r="AD41" s="54"/>
      <c r="AE41" s="66"/>
      <c r="AF41" s="66"/>
      <c r="AG41" s="66"/>
      <c r="AH41" s="66"/>
      <c r="AI41" s="66"/>
    </row>
    <row r="42" spans="1:35" x14ac:dyDescent="0.3">
      <c r="A42" s="38" t="s">
        <v>42</v>
      </c>
      <c r="B42" s="36">
        <v>0.20921316332161841</v>
      </c>
      <c r="C42" s="36">
        <v>0.22147570485902821</v>
      </c>
      <c r="D42" s="36">
        <v>0.19561664501529566</v>
      </c>
      <c r="E42" s="36">
        <v>0.20865684318753364</v>
      </c>
      <c r="F42" s="36">
        <v>0.23582983210109137</v>
      </c>
      <c r="G42" s="36">
        <v>0.22064964889221816</v>
      </c>
      <c r="H42" s="13"/>
      <c r="I42" s="50" t="s">
        <v>42</v>
      </c>
      <c r="J42" s="36">
        <v>4.0256760289291003E-2</v>
      </c>
      <c r="K42" s="36">
        <v>4.0431913617276542E-2</v>
      </c>
      <c r="L42" s="36">
        <v>4.1989691153668858E-2</v>
      </c>
      <c r="M42" s="36">
        <v>4.5001146072226425E-2</v>
      </c>
      <c r="N42" s="36">
        <v>4.6326572102570324E-2</v>
      </c>
      <c r="O42" s="36">
        <v>4.4185810659132692E-2</v>
      </c>
      <c r="P42" s="13"/>
      <c r="Q42" s="63"/>
      <c r="R42" s="64"/>
      <c r="S42" s="64"/>
      <c r="T42" s="64"/>
      <c r="X42" s="55"/>
      <c r="Y42" s="54"/>
      <c r="Z42" s="54"/>
      <c r="AA42" s="54"/>
      <c r="AB42" s="54"/>
      <c r="AC42" s="54"/>
      <c r="AD42" s="54"/>
      <c r="AE42" s="66"/>
      <c r="AF42" s="66"/>
      <c r="AG42" s="66"/>
      <c r="AH42" s="66"/>
      <c r="AI42" s="66"/>
    </row>
    <row r="43" spans="1:35" x14ac:dyDescent="0.3">
      <c r="A43" s="38" t="s">
        <v>41</v>
      </c>
      <c r="B43" s="36">
        <v>0.23669787068923703</v>
      </c>
      <c r="C43" s="36">
        <v>0.26649684619116931</v>
      </c>
      <c r="D43" s="36">
        <v>0.19521002963921916</v>
      </c>
      <c r="E43" s="36">
        <v>0.21237811045625576</v>
      </c>
      <c r="F43" s="36">
        <v>0.2536797214091347</v>
      </c>
      <c r="G43" s="36">
        <v>0.23562784328995068</v>
      </c>
      <c r="H43" s="13"/>
      <c r="I43" s="50" t="s">
        <v>41</v>
      </c>
      <c r="J43" s="36">
        <v>0.12581849929669689</v>
      </c>
      <c r="K43" s="36">
        <v>0.12506065016982049</v>
      </c>
      <c r="L43" s="36">
        <v>0.14918406977140328</v>
      </c>
      <c r="M43" s="36">
        <v>0.15867994609910158</v>
      </c>
      <c r="N43" s="36">
        <v>0.16247481322304583</v>
      </c>
      <c r="O43" s="36">
        <v>0.14265903437282729</v>
      </c>
      <c r="P43" s="13"/>
      <c r="Q43" s="63"/>
      <c r="R43" s="64"/>
      <c r="S43" s="64"/>
      <c r="T43" s="64"/>
      <c r="X43" s="55"/>
      <c r="Y43" s="54"/>
      <c r="Z43" s="54"/>
      <c r="AA43" s="54"/>
      <c r="AB43" s="54"/>
      <c r="AC43" s="54"/>
      <c r="AD43" s="54"/>
      <c r="AE43" s="66"/>
      <c r="AF43" s="66"/>
      <c r="AG43" s="66"/>
      <c r="AH43" s="66"/>
      <c r="AI43" s="66"/>
    </row>
    <row r="44" spans="1:35" x14ac:dyDescent="0.3">
      <c r="A44" s="38" t="s">
        <v>8</v>
      </c>
      <c r="B44" s="36">
        <v>0.37976489028213167</v>
      </c>
      <c r="C44" s="36">
        <v>0.36702009973279781</v>
      </c>
      <c r="D44" s="36">
        <v>0.40146244858579189</v>
      </c>
      <c r="E44" s="36">
        <v>0.44851161410638718</v>
      </c>
      <c r="F44" s="36">
        <v>0.40236019136198953</v>
      </c>
      <c r="G44" s="36">
        <v>0.41753221332472951</v>
      </c>
      <c r="H44" s="13"/>
      <c r="I44" s="50" t="s">
        <v>8</v>
      </c>
      <c r="J44" s="36">
        <v>7.7789968652037619E-2</v>
      </c>
      <c r="K44" s="36">
        <v>7.7794986129312252E-2</v>
      </c>
      <c r="L44" s="36">
        <v>8.0163848406371127E-2</v>
      </c>
      <c r="M44" s="36">
        <v>8.81748838877882E-2</v>
      </c>
      <c r="N44" s="36">
        <v>8.5369716033289217E-2</v>
      </c>
      <c r="O44" s="36">
        <v>8.5556535691855853E-2</v>
      </c>
      <c r="P44" s="13"/>
      <c r="Q44" s="63"/>
      <c r="R44" s="64"/>
      <c r="S44" s="64"/>
      <c r="T44" s="64"/>
      <c r="X44" s="55"/>
      <c r="Y44" s="54"/>
      <c r="Z44" s="54"/>
      <c r="AA44" s="54"/>
      <c r="AB44" s="54"/>
      <c r="AC44" s="54"/>
      <c r="AD44" s="54"/>
      <c r="AE44" s="66"/>
      <c r="AF44" s="66"/>
      <c r="AG44" s="66"/>
      <c r="AH44" s="66"/>
      <c r="AI44" s="66"/>
    </row>
    <row r="45" spans="1:35" x14ac:dyDescent="0.3">
      <c r="A45" s="38" t="s">
        <v>5</v>
      </c>
      <c r="B45" s="36">
        <v>0.5669952384930248</v>
      </c>
      <c r="C45" s="36" t="s">
        <v>44</v>
      </c>
      <c r="D45" s="36">
        <v>0.55773998521160451</v>
      </c>
      <c r="E45" s="36">
        <v>0.61345661741804314</v>
      </c>
      <c r="F45" s="36">
        <v>0.57718099189186589</v>
      </c>
      <c r="G45" s="36">
        <v>0.6125228574023569</v>
      </c>
      <c r="H45" s="13"/>
      <c r="I45" s="50" t="s">
        <v>5</v>
      </c>
      <c r="J45" s="36">
        <v>2.9320858741959735E-2</v>
      </c>
      <c r="K45" s="36" t="s">
        <v>44</v>
      </c>
      <c r="L45" s="36">
        <v>2.9968248445043713E-2</v>
      </c>
      <c r="M45" s="36">
        <v>3.2920138625987652E-2</v>
      </c>
      <c r="N45" s="36">
        <v>3.3278904037008485E-2</v>
      </c>
      <c r="O45" s="36">
        <v>3.2471184051703364E-2</v>
      </c>
      <c r="P45" s="13"/>
      <c r="Q45" s="63"/>
      <c r="R45" s="64"/>
      <c r="S45" s="64"/>
      <c r="T45" s="64"/>
      <c r="X45" s="55"/>
      <c r="Y45" s="54"/>
      <c r="Z45" s="54"/>
      <c r="AA45" s="54"/>
      <c r="AB45" s="54"/>
      <c r="AC45" s="54"/>
      <c r="AD45" s="54"/>
      <c r="AE45" s="66"/>
      <c r="AF45" s="66"/>
      <c r="AG45" s="66"/>
      <c r="AH45" s="66"/>
      <c r="AI45" s="66"/>
    </row>
    <row r="46" spans="1:35" x14ac:dyDescent="0.3">
      <c r="A46" s="38" t="s">
        <v>4</v>
      </c>
      <c r="B46" s="36">
        <v>0.15151137536938797</v>
      </c>
      <c r="C46" s="36" t="s">
        <v>44</v>
      </c>
      <c r="D46" s="36">
        <v>0.14901729327745972</v>
      </c>
      <c r="E46" s="36">
        <v>0.15818351030295655</v>
      </c>
      <c r="F46" s="36">
        <v>0.17530782743052176</v>
      </c>
      <c r="G46" s="36">
        <v>0.16770934053387759</v>
      </c>
      <c r="H46" s="13"/>
      <c r="I46" s="50" t="s">
        <v>4</v>
      </c>
      <c r="J46" s="36">
        <v>4.8415043733162438E-2</v>
      </c>
      <c r="K46" s="36" t="s">
        <v>44</v>
      </c>
      <c r="L46" s="36">
        <v>5.5291270731275453E-2</v>
      </c>
      <c r="M46" s="36">
        <v>5.981196566829429E-2</v>
      </c>
      <c r="N46" s="36">
        <v>5.9956748729224615E-2</v>
      </c>
      <c r="O46" s="36">
        <v>5.6737375654988632E-2</v>
      </c>
      <c r="P46" s="13"/>
      <c r="Q46" s="63"/>
      <c r="R46" s="64"/>
      <c r="S46" s="64"/>
      <c r="T46" s="64"/>
      <c r="X46" s="55"/>
      <c r="Y46" s="54"/>
      <c r="Z46" s="54"/>
      <c r="AA46" s="54"/>
      <c r="AB46" s="54"/>
      <c r="AC46" s="54"/>
      <c r="AD46" s="54"/>
      <c r="AE46" s="66"/>
      <c r="AF46" s="66"/>
      <c r="AG46" s="66"/>
      <c r="AH46" s="66"/>
      <c r="AI46" s="66"/>
    </row>
    <row r="47" spans="1:35" x14ac:dyDescent="0.3">
      <c r="A47" s="38" t="s">
        <v>7</v>
      </c>
      <c r="B47" s="36">
        <v>0.19635199268111383</v>
      </c>
      <c r="C47" s="36" t="s">
        <v>44</v>
      </c>
      <c r="D47" s="36">
        <v>0.24651597332156852</v>
      </c>
      <c r="E47" s="36">
        <v>0.28070310181868646</v>
      </c>
      <c r="F47" s="36">
        <v>0.22464894318609041</v>
      </c>
      <c r="G47" s="36">
        <v>0.22438421645284154</v>
      </c>
      <c r="H47" s="13"/>
      <c r="I47" s="50" t="s">
        <v>7</v>
      </c>
      <c r="J47" s="36">
        <v>7.7401033030285699E-2</v>
      </c>
      <c r="K47" s="36" t="s">
        <v>44</v>
      </c>
      <c r="L47" s="36">
        <v>8.2656424363532557E-2</v>
      </c>
      <c r="M47" s="36">
        <v>9.1775741527451049E-2</v>
      </c>
      <c r="N47" s="36">
        <v>8.2491888444832892E-2</v>
      </c>
      <c r="O47" s="36">
        <v>8.4933653174440668E-2</v>
      </c>
      <c r="P47" s="13"/>
      <c r="Q47" s="63"/>
      <c r="R47" s="64"/>
      <c r="S47" s="64"/>
      <c r="T47" s="64"/>
      <c r="X47" s="55"/>
      <c r="Y47" s="54"/>
      <c r="Z47" s="54"/>
      <c r="AA47" s="54"/>
      <c r="AB47" s="54"/>
      <c r="AC47" s="54"/>
      <c r="AD47" s="54"/>
      <c r="AE47" s="66"/>
      <c r="AF47" s="66"/>
      <c r="AG47" s="66"/>
      <c r="AH47" s="66"/>
      <c r="AI47" s="66"/>
    </row>
    <row r="48" spans="1:35" x14ac:dyDescent="0.3">
      <c r="A48" s="38" t="s">
        <v>43</v>
      </c>
      <c r="B48" s="36">
        <v>0.4853129824103668</v>
      </c>
      <c r="C48" s="36" t="s">
        <v>44</v>
      </c>
      <c r="D48" s="36">
        <v>0.57905947894478127</v>
      </c>
      <c r="E48" s="36">
        <v>0.62652032129832502</v>
      </c>
      <c r="F48" s="36">
        <v>0.64229074068981706</v>
      </c>
      <c r="G48" s="36">
        <v>0.57422191127783817</v>
      </c>
      <c r="H48" s="13"/>
      <c r="I48" s="50" t="s">
        <v>43</v>
      </c>
      <c r="J48" s="36">
        <v>0.10329832800643576</v>
      </c>
      <c r="K48" s="36" t="s">
        <v>44</v>
      </c>
      <c r="L48" s="36">
        <v>0.11953137801081436</v>
      </c>
      <c r="M48" s="36">
        <v>0.12860369250241135</v>
      </c>
      <c r="N48" s="36">
        <v>0.13208836620239675</v>
      </c>
      <c r="O48" s="36">
        <v>0.12038343536910848</v>
      </c>
      <c r="P48" s="13"/>
      <c r="Q48" s="63"/>
      <c r="R48" s="64"/>
      <c r="S48" s="64"/>
      <c r="T48" s="64"/>
      <c r="X48" s="55"/>
      <c r="Y48" s="54"/>
      <c r="Z48" s="54"/>
      <c r="AA48" s="54"/>
      <c r="AB48" s="54"/>
      <c r="AC48" s="54"/>
      <c r="AD48" s="54"/>
      <c r="AE48" s="66"/>
      <c r="AF48" s="66"/>
      <c r="AG48" s="66"/>
      <c r="AH48" s="66"/>
      <c r="AI48" s="66"/>
    </row>
    <row r="49" spans="1:35" x14ac:dyDescent="0.3">
      <c r="A49" s="38" t="s">
        <v>6</v>
      </c>
      <c r="B49" s="36">
        <v>0.41839338496651324</v>
      </c>
      <c r="C49" s="36" t="s">
        <v>44</v>
      </c>
      <c r="D49" s="36">
        <v>0.38024448233627128</v>
      </c>
      <c r="E49" s="36">
        <v>0.40088205897238471</v>
      </c>
      <c r="F49" s="36">
        <v>0.38535765608899736</v>
      </c>
      <c r="G49" s="36">
        <v>0.4235871651724229</v>
      </c>
      <c r="H49" s="13"/>
      <c r="I49" s="50" t="s">
        <v>6</v>
      </c>
      <c r="J49" s="36">
        <v>5.5636622142402815E-2</v>
      </c>
      <c r="K49" s="36" t="s">
        <v>44</v>
      </c>
      <c r="L49" s="36">
        <v>5.7758351545426162E-2</v>
      </c>
      <c r="M49" s="36">
        <v>6.0637555238803875E-2</v>
      </c>
      <c r="N49" s="36">
        <v>6.0324769206854388E-2</v>
      </c>
      <c r="O49" s="36">
        <v>5.890957467399293E-2</v>
      </c>
      <c r="P49" s="13"/>
      <c r="Q49" s="63"/>
      <c r="R49" s="64"/>
      <c r="S49" s="64"/>
      <c r="T49" s="64"/>
      <c r="X49" s="55"/>
      <c r="Y49" s="54"/>
      <c r="Z49" s="54"/>
      <c r="AA49" s="54"/>
      <c r="AB49" s="54"/>
      <c r="AC49" s="54"/>
      <c r="AD49" s="54"/>
      <c r="AE49" s="66"/>
      <c r="AF49" s="66"/>
      <c r="AG49" s="66"/>
      <c r="AH49" s="66"/>
      <c r="AI49" s="66"/>
    </row>
    <row r="50" spans="1:35" x14ac:dyDescent="0.3">
      <c r="AA50" s="54"/>
      <c r="AB50" s="54"/>
      <c r="AC50" s="54"/>
      <c r="AE50" s="66"/>
      <c r="AF50" s="66"/>
      <c r="AG50" s="66"/>
      <c r="AH50" s="66"/>
      <c r="AI50" s="66"/>
    </row>
    <row r="51" spans="1:35" x14ac:dyDescent="0.3">
      <c r="AE51" s="66"/>
      <c r="AF51" s="66"/>
      <c r="AG51" s="66"/>
      <c r="AH51" s="66"/>
      <c r="AI51" s="66"/>
    </row>
    <row r="52" spans="1:35" ht="15" customHeight="1" x14ac:dyDescent="0.3">
      <c r="A52" s="42" t="s">
        <v>50</v>
      </c>
      <c r="B52" s="51"/>
      <c r="C52" s="51"/>
      <c r="D52" s="51"/>
      <c r="E52" s="51"/>
      <c r="F52" s="51"/>
      <c r="G52" s="52"/>
      <c r="H52" s="13"/>
      <c r="I52" s="80" t="s">
        <v>51</v>
      </c>
      <c r="J52" s="81"/>
      <c r="K52" s="81"/>
      <c r="L52" s="81"/>
      <c r="M52" s="81"/>
      <c r="N52" s="81"/>
      <c r="O52" s="82"/>
      <c r="P52" s="13"/>
      <c r="X52" s="55"/>
      <c r="Y52" s="54"/>
      <c r="Z52" s="54"/>
      <c r="AA52" s="54"/>
      <c r="AB52" s="54"/>
      <c r="AC52" s="54"/>
      <c r="AD52" s="54"/>
    </row>
    <row r="53" spans="1:35" ht="24.6" x14ac:dyDescent="0.3">
      <c r="A53" s="38" t="s">
        <v>1</v>
      </c>
      <c r="B53" s="49" t="s">
        <v>32</v>
      </c>
      <c r="C53" s="49" t="s">
        <v>33</v>
      </c>
      <c r="D53" s="49" t="s">
        <v>2</v>
      </c>
      <c r="E53" s="49" t="s">
        <v>36</v>
      </c>
      <c r="F53" s="49" t="s">
        <v>3</v>
      </c>
      <c r="G53" s="49" t="s">
        <v>13</v>
      </c>
      <c r="H53" s="13"/>
      <c r="I53" s="50" t="s">
        <v>1</v>
      </c>
      <c r="J53" s="49" t="s">
        <v>32</v>
      </c>
      <c r="K53" s="49" t="s">
        <v>33</v>
      </c>
      <c r="L53" s="49" t="s">
        <v>2</v>
      </c>
      <c r="M53" s="49" t="s">
        <v>36</v>
      </c>
      <c r="N53" s="49" t="s">
        <v>3</v>
      </c>
      <c r="O53" s="49" t="s">
        <v>13</v>
      </c>
      <c r="P53" s="13"/>
      <c r="X53" s="55"/>
      <c r="Y53" s="54"/>
      <c r="Z53" s="54"/>
      <c r="AA53" s="54"/>
      <c r="AB53" s="54"/>
      <c r="AC53" s="54"/>
      <c r="AD53" s="54"/>
    </row>
    <row r="54" spans="1:35" x14ac:dyDescent="0.3">
      <c r="A54" s="38" t="s">
        <v>9</v>
      </c>
      <c r="B54" s="36">
        <v>1.3897753382690834E-2</v>
      </c>
      <c r="C54" s="36">
        <v>1.3993895280582296E-2</v>
      </c>
      <c r="D54" s="36">
        <v>1.3640761805866944E-2</v>
      </c>
      <c r="E54" s="36">
        <v>1.4741439479326117E-2</v>
      </c>
      <c r="F54" s="36">
        <v>1.6449760753200066E-2</v>
      </c>
      <c r="G54" s="36">
        <v>1.5303676565599611E-2</v>
      </c>
      <c r="H54" s="13"/>
      <c r="I54" s="50" t="s">
        <v>9</v>
      </c>
      <c r="J54" s="36">
        <v>2.8194408986469237E-2</v>
      </c>
      <c r="K54" s="36">
        <v>2.8480864052594507E-2</v>
      </c>
      <c r="L54" s="36">
        <v>2.7753522290137587E-2</v>
      </c>
      <c r="M54" s="36">
        <v>2.993173689151633E-2</v>
      </c>
      <c r="N54" s="36">
        <v>3.4870676860563901E-2</v>
      </c>
      <c r="O54" s="36">
        <v>3.121855987575466E-2</v>
      </c>
      <c r="P54" s="13"/>
      <c r="Q54" s="63"/>
      <c r="R54" s="64"/>
      <c r="S54" s="64"/>
      <c r="T54" s="64"/>
      <c r="V54" s="64"/>
      <c r="W54" s="64"/>
      <c r="X54" s="65"/>
      <c r="Y54" s="65"/>
      <c r="Z54" s="54"/>
      <c r="AA54" s="54"/>
      <c r="AB54" s="54"/>
      <c r="AC54" s="54"/>
      <c r="AD54" s="54"/>
      <c r="AE54" s="66"/>
      <c r="AF54" s="66"/>
      <c r="AG54" s="66"/>
      <c r="AH54" s="66"/>
      <c r="AI54" s="66"/>
    </row>
    <row r="55" spans="1:35" x14ac:dyDescent="0.3">
      <c r="A55" s="38" t="s">
        <v>40</v>
      </c>
      <c r="B55" s="36">
        <v>5.6760885409906446E-2</v>
      </c>
      <c r="C55" s="36">
        <v>5.8184517994607478E-2</v>
      </c>
      <c r="D55" s="36">
        <v>6.0732399209146394E-2</v>
      </c>
      <c r="E55" s="36">
        <v>6.5670380238399745E-2</v>
      </c>
      <c r="F55" s="36">
        <v>7.4877179173784128E-2</v>
      </c>
      <c r="G55" s="36">
        <v>6.3595755259770737E-2</v>
      </c>
      <c r="H55" s="13"/>
      <c r="I55" s="50" t="s">
        <v>40</v>
      </c>
      <c r="J55" s="36">
        <v>3.6522659424703216E-2</v>
      </c>
      <c r="K55" s="36">
        <v>3.7415497635887619E-2</v>
      </c>
      <c r="L55" s="36">
        <v>3.6233129889108567E-2</v>
      </c>
      <c r="M55" s="36">
        <v>3.9183469854851834E-2</v>
      </c>
      <c r="N55" s="36">
        <v>4.3300581693399176E-2</v>
      </c>
      <c r="O55" s="36">
        <v>3.9674057522229439E-2</v>
      </c>
      <c r="P55" s="13"/>
      <c r="Q55" s="63"/>
      <c r="R55" s="64"/>
      <c r="S55" s="64"/>
      <c r="T55" s="64"/>
      <c r="V55" s="64"/>
      <c r="W55" s="64"/>
      <c r="X55" s="65"/>
      <c r="Y55" s="65"/>
      <c r="Z55" s="54"/>
      <c r="AA55" s="54"/>
      <c r="AB55" s="54"/>
      <c r="AC55" s="54"/>
      <c r="AD55" s="54"/>
      <c r="AE55" s="66"/>
      <c r="AF55" s="66"/>
      <c r="AG55" s="66"/>
      <c r="AH55" s="66"/>
      <c r="AI55" s="66"/>
    </row>
    <row r="56" spans="1:35" x14ac:dyDescent="0.3">
      <c r="A56" s="38" t="s">
        <v>37</v>
      </c>
      <c r="B56" s="36">
        <v>2.9203943244629323E-2</v>
      </c>
      <c r="C56" s="36" t="s">
        <v>44</v>
      </c>
      <c r="D56" s="36">
        <v>3.0943554591872421E-2</v>
      </c>
      <c r="E56" s="36">
        <v>3.3387773581040545E-2</v>
      </c>
      <c r="F56" s="36">
        <v>3.330238869872966E-2</v>
      </c>
      <c r="G56" s="36">
        <v>3.209140866502614E-2</v>
      </c>
      <c r="H56" s="13"/>
      <c r="I56" s="50" t="s">
        <v>37</v>
      </c>
      <c r="J56" s="36">
        <v>2.4488574847569663E-2</v>
      </c>
      <c r="K56" s="36" t="s">
        <v>44</v>
      </c>
      <c r="L56" s="36">
        <v>3.0258096104077779E-2</v>
      </c>
      <c r="M56" s="36">
        <v>3.2543739520351167E-2</v>
      </c>
      <c r="N56" s="36">
        <v>3.280312274173898E-2</v>
      </c>
      <c r="O56" s="36">
        <v>2.8422277451538497E-2</v>
      </c>
      <c r="P56" s="13"/>
      <c r="Q56" s="63"/>
      <c r="R56" s="64"/>
      <c r="S56" s="64"/>
      <c r="T56" s="64"/>
      <c r="V56" s="64"/>
      <c r="W56" s="64"/>
      <c r="X56" s="65"/>
      <c r="Y56" s="65"/>
      <c r="Z56" s="54"/>
      <c r="AA56" s="54"/>
      <c r="AB56" s="54"/>
      <c r="AC56" s="54"/>
      <c r="AD56" s="54"/>
      <c r="AE56" s="66"/>
      <c r="AF56" s="66"/>
      <c r="AG56" s="66"/>
      <c r="AH56" s="66"/>
      <c r="AI56" s="66"/>
    </row>
    <row r="57" spans="1:35" x14ac:dyDescent="0.3">
      <c r="A57" s="38" t="s">
        <v>45</v>
      </c>
      <c r="B57" s="36">
        <v>1.3093589406095844E-2</v>
      </c>
      <c r="C57" s="36" t="s">
        <v>44</v>
      </c>
      <c r="D57" s="36">
        <v>1.4944907433301638E-2</v>
      </c>
      <c r="E57" s="36">
        <v>1.6179550244034675E-2</v>
      </c>
      <c r="F57" s="36">
        <v>1.5656070355116104E-2</v>
      </c>
      <c r="G57" s="36">
        <v>1.4741312755607543E-2</v>
      </c>
      <c r="H57" s="13"/>
      <c r="I57" s="50" t="s">
        <v>45</v>
      </c>
      <c r="J57" s="36">
        <v>2.6908241865149764E-2</v>
      </c>
      <c r="K57" s="36" t="s">
        <v>44</v>
      </c>
      <c r="L57" s="36">
        <v>3.0471502880474299E-2</v>
      </c>
      <c r="M57" s="36">
        <v>3.2988486077709871E-2</v>
      </c>
      <c r="N57" s="36">
        <v>3.2355878733906621E-2</v>
      </c>
      <c r="O57" s="36">
        <v>3.0287092431506353E-2</v>
      </c>
      <c r="P57" s="13"/>
      <c r="Q57" s="63"/>
      <c r="R57" s="64"/>
      <c r="S57" s="64"/>
      <c r="T57" s="64"/>
      <c r="V57" s="64"/>
      <c r="W57" s="64"/>
      <c r="X57" s="65"/>
      <c r="Y57" s="65"/>
      <c r="Z57" s="54"/>
      <c r="AA57" s="54"/>
      <c r="AB57" s="54"/>
      <c r="AC57" s="54"/>
      <c r="AD57" s="54"/>
      <c r="AE57" s="66"/>
      <c r="AF57" s="66"/>
      <c r="AG57" s="66"/>
      <c r="AH57" s="66"/>
      <c r="AI57" s="66"/>
    </row>
    <row r="58" spans="1:35" x14ac:dyDescent="0.3">
      <c r="A58" s="38" t="s">
        <v>38</v>
      </c>
      <c r="B58" s="36">
        <v>1.9028080237730432E-2</v>
      </c>
      <c r="C58" s="36">
        <v>1.9158086797862635E-2</v>
      </c>
      <c r="D58" s="36">
        <v>2.111377582520969E-2</v>
      </c>
      <c r="E58" s="36">
        <v>2.2762629400702308E-2</v>
      </c>
      <c r="F58" s="36">
        <v>2.2381035086931424E-2</v>
      </c>
      <c r="G58" s="36">
        <v>2.1338196487131152E-2</v>
      </c>
      <c r="H58" s="13"/>
      <c r="I58" s="50" t="s">
        <v>38</v>
      </c>
      <c r="J58" s="36">
        <v>2.3513350077351426E-2</v>
      </c>
      <c r="K58" s="36">
        <v>2.3997006680315982E-2</v>
      </c>
      <c r="L58" s="36">
        <v>2.9060317273647471E-2</v>
      </c>
      <c r="M58" s="36">
        <v>3.1621530564400625E-2</v>
      </c>
      <c r="N58" s="36">
        <v>3.0131061492948197E-2</v>
      </c>
      <c r="O58" s="36">
        <v>2.751581645024273E-2</v>
      </c>
      <c r="P58" s="13"/>
      <c r="Q58" s="63"/>
      <c r="R58" s="64"/>
      <c r="S58" s="64"/>
      <c r="T58" s="64"/>
      <c r="V58" s="64"/>
      <c r="W58" s="64"/>
      <c r="X58" s="65"/>
      <c r="Y58" s="65"/>
      <c r="Z58" s="54"/>
      <c r="AA58" s="54"/>
      <c r="AB58" s="54"/>
      <c r="AC58" s="54"/>
      <c r="AD58" s="54"/>
      <c r="AE58" s="66"/>
      <c r="AF58" s="66"/>
      <c r="AG58" s="66"/>
      <c r="AH58" s="66"/>
      <c r="AI58" s="66"/>
    </row>
    <row r="59" spans="1:35" x14ac:dyDescent="0.3">
      <c r="A59" s="38" t="s">
        <v>39</v>
      </c>
      <c r="B59" s="36">
        <v>2.9704636026203168E-2</v>
      </c>
      <c r="C59" s="36" t="s">
        <v>44</v>
      </c>
      <c r="D59" s="36">
        <v>3.2101838062791981E-2</v>
      </c>
      <c r="E59" s="36">
        <v>3.4685854559516983E-2</v>
      </c>
      <c r="F59" s="36">
        <v>3.3697687447912066E-2</v>
      </c>
      <c r="G59" s="36">
        <v>3.2750245376975892E-2</v>
      </c>
      <c r="H59" s="13"/>
      <c r="I59" s="50" t="s">
        <v>39</v>
      </c>
      <c r="J59" s="36">
        <v>2.5346203589792119E-2</v>
      </c>
      <c r="K59" s="36" t="s">
        <v>44</v>
      </c>
      <c r="L59" s="36">
        <v>3.054325873640833E-2</v>
      </c>
      <c r="M59" s="36">
        <v>3.3061931478151528E-2</v>
      </c>
      <c r="N59" s="36">
        <v>3.1431576150978684E-2</v>
      </c>
      <c r="O59" s="36">
        <v>2.8922241618271421E-2</v>
      </c>
      <c r="P59" s="13"/>
      <c r="Q59" s="63"/>
      <c r="R59" s="64"/>
      <c r="S59" s="64"/>
      <c r="T59" s="64"/>
      <c r="V59" s="64"/>
      <c r="W59" s="64"/>
      <c r="X59" s="65"/>
      <c r="Y59" s="65"/>
      <c r="Z59" s="54"/>
      <c r="AA59" s="54"/>
      <c r="AB59" s="54"/>
      <c r="AC59" s="54"/>
      <c r="AD59" s="54"/>
      <c r="AE59" s="66"/>
      <c r="AF59" s="66"/>
      <c r="AG59" s="66"/>
      <c r="AH59" s="66"/>
      <c r="AI59" s="66"/>
    </row>
    <row r="60" spans="1:35" x14ac:dyDescent="0.3">
      <c r="A60" s="38" t="s">
        <v>42</v>
      </c>
      <c r="B60" s="36">
        <v>2.0041244299863488E-2</v>
      </c>
      <c r="C60" s="36">
        <v>2.0195960807838434E-2</v>
      </c>
      <c r="D60" s="36">
        <v>2.0785316179860035E-2</v>
      </c>
      <c r="E60" s="36">
        <v>2.2312894484375474E-2</v>
      </c>
      <c r="F60" s="36">
        <v>2.2903473524394129E-2</v>
      </c>
      <c r="G60" s="36">
        <v>2.1913288213065808E-2</v>
      </c>
      <c r="H60" s="13"/>
      <c r="I60" s="50" t="s">
        <v>42</v>
      </c>
      <c r="J60" s="36">
        <v>2.8667692933282987E-2</v>
      </c>
      <c r="K60" s="36">
        <v>2.8874225154969006E-2</v>
      </c>
      <c r="L60" s="36">
        <v>3.0800821355236138E-2</v>
      </c>
      <c r="M60" s="36">
        <v>3.294801241618061E-2</v>
      </c>
      <c r="N60" s="36">
        <v>3.4015455443733689E-2</v>
      </c>
      <c r="O60" s="36">
        <v>3.1852101992762318E-2</v>
      </c>
      <c r="P60" s="13"/>
      <c r="Q60" s="63"/>
      <c r="R60" s="64"/>
      <c r="S60" s="64"/>
      <c r="T60" s="64"/>
      <c r="V60" s="64"/>
      <c r="W60" s="64"/>
      <c r="X60" s="65"/>
      <c r="Y60" s="65"/>
      <c r="Z60" s="54"/>
      <c r="AA60" s="54"/>
      <c r="AB60" s="54"/>
      <c r="AC60" s="54"/>
      <c r="AD60" s="54"/>
      <c r="AE60" s="66"/>
      <c r="AF60" s="66"/>
      <c r="AG60" s="66"/>
      <c r="AH60" s="66"/>
      <c r="AI60" s="66"/>
    </row>
    <row r="61" spans="1:35" x14ac:dyDescent="0.3">
      <c r="A61" s="38" t="s">
        <v>41</v>
      </c>
      <c r="B61" s="36">
        <v>6.0653829364116993E-2</v>
      </c>
      <c r="C61" s="36">
        <v>6.0377244056283356E-2</v>
      </c>
      <c r="D61" s="36">
        <v>6.7625114979729506E-2</v>
      </c>
      <c r="E61" s="36">
        <v>7.2198355243976137E-2</v>
      </c>
      <c r="F61" s="36">
        <v>7.3629434999980189E-2</v>
      </c>
      <c r="G61" s="36">
        <v>6.7715407666050512E-2</v>
      </c>
      <c r="H61" s="13"/>
      <c r="I61" s="50" t="s">
        <v>41</v>
      </c>
      <c r="J61" s="36">
        <v>6.230295387301741E-2</v>
      </c>
      <c r="K61" s="36">
        <v>6.2257399320718096E-2</v>
      </c>
      <c r="L61" s="36">
        <v>7.0384628487718467E-2</v>
      </c>
      <c r="M61" s="36">
        <v>7.4340840585648535E-2</v>
      </c>
      <c r="N61" s="36">
        <v>7.735023224936291E-2</v>
      </c>
      <c r="O61" s="36">
        <v>6.9741728484998877E-2</v>
      </c>
      <c r="P61" s="13"/>
      <c r="Q61" s="63"/>
      <c r="R61" s="64"/>
      <c r="S61" s="64"/>
      <c r="T61" s="64"/>
      <c r="V61" s="64"/>
      <c r="W61" s="64"/>
      <c r="X61" s="65"/>
      <c r="Y61" s="65"/>
      <c r="Z61" s="54"/>
      <c r="AA61" s="54"/>
      <c r="AB61" s="54"/>
      <c r="AC61" s="54"/>
      <c r="AD61" s="54"/>
      <c r="AE61" s="66"/>
      <c r="AF61" s="66"/>
      <c r="AG61" s="66"/>
      <c r="AH61" s="66"/>
      <c r="AI61" s="66"/>
    </row>
    <row r="62" spans="1:35" x14ac:dyDescent="0.3">
      <c r="A62" s="38" t="s">
        <v>8</v>
      </c>
      <c r="B62" s="36">
        <v>2.371473354231975E-2</v>
      </c>
      <c r="C62" s="36">
        <v>2.3912044522354785E-2</v>
      </c>
      <c r="D62" s="36">
        <v>2.3950980889994752E-2</v>
      </c>
      <c r="E62" s="36">
        <v>2.6179829170447581E-2</v>
      </c>
      <c r="F62" s="36">
        <v>2.6509275259193249E-2</v>
      </c>
      <c r="G62" s="36">
        <v>2.6093638443671519E-2</v>
      </c>
      <c r="H62" s="13"/>
      <c r="I62" s="50" t="s">
        <v>8</v>
      </c>
      <c r="J62" s="36">
        <v>2.4263322884012541E-2</v>
      </c>
      <c r="K62" s="36">
        <v>2.4933199448576339E-2</v>
      </c>
      <c r="L62" s="36">
        <v>2.4509555002623605E-2</v>
      </c>
      <c r="M62" s="36">
        <v>2.6450771775057644E-2</v>
      </c>
      <c r="N62" s="36">
        <v>2.783388991019714E-2</v>
      </c>
      <c r="O62" s="36">
        <v>2.692659498030989E-2</v>
      </c>
      <c r="P62" s="13"/>
      <c r="Q62" s="63"/>
      <c r="R62" s="64"/>
      <c r="S62" s="64"/>
      <c r="T62" s="64"/>
      <c r="V62" s="64"/>
      <c r="W62" s="64"/>
      <c r="X62" s="65"/>
      <c r="Y62" s="65"/>
      <c r="Z62" s="54"/>
      <c r="AA62" s="54"/>
      <c r="AB62" s="54"/>
      <c r="AC62" s="54"/>
      <c r="AD62" s="54"/>
      <c r="AE62" s="66"/>
      <c r="AF62" s="66"/>
      <c r="AG62" s="66"/>
      <c r="AH62" s="66"/>
      <c r="AI62" s="66"/>
    </row>
    <row r="63" spans="1:35" x14ac:dyDescent="0.3">
      <c r="A63" s="38" t="s">
        <v>5</v>
      </c>
      <c r="B63" s="36">
        <v>2.7900760170411827E-2</v>
      </c>
      <c r="C63" s="36" t="s">
        <v>44</v>
      </c>
      <c r="D63" s="36">
        <v>2.8880866425992781E-2</v>
      </c>
      <c r="E63" s="36">
        <v>3.153584895971747E-2</v>
      </c>
      <c r="F63" s="36">
        <v>3.2084869285680634E-2</v>
      </c>
      <c r="G63" s="36">
        <v>3.0930439849961803E-2</v>
      </c>
      <c r="H63" s="13"/>
      <c r="I63" s="50" t="s">
        <v>5</v>
      </c>
      <c r="J63" s="36">
        <v>2.760838693509314E-2</v>
      </c>
      <c r="K63" s="36" t="s">
        <v>44</v>
      </c>
      <c r="L63" s="36">
        <v>2.8445913618372405E-2</v>
      </c>
      <c r="M63" s="36">
        <v>3.1146517491078985E-2</v>
      </c>
      <c r="N63" s="36">
        <v>3.1776731285337964E-2</v>
      </c>
      <c r="O63" s="36">
        <v>3.0660809614657031E-2</v>
      </c>
      <c r="P63" s="13"/>
      <c r="Q63" s="63"/>
      <c r="R63" s="64"/>
      <c r="S63" s="64"/>
      <c r="T63" s="64"/>
      <c r="V63" s="64"/>
      <c r="W63" s="64"/>
      <c r="X63" s="65"/>
      <c r="Y63" s="65"/>
      <c r="Z63" s="54"/>
      <c r="AA63" s="54"/>
      <c r="AB63" s="54"/>
      <c r="AC63" s="54"/>
      <c r="AD63" s="54"/>
      <c r="AE63" s="66"/>
      <c r="AF63" s="66"/>
      <c r="AG63" s="66"/>
      <c r="AH63" s="66"/>
      <c r="AI63" s="66"/>
    </row>
    <row r="64" spans="1:35" x14ac:dyDescent="0.3">
      <c r="A64" s="38" t="s">
        <v>4</v>
      </c>
      <c r="B64" s="36">
        <v>2.1813175727798152E-2</v>
      </c>
      <c r="C64" s="36" t="s">
        <v>44</v>
      </c>
      <c r="D64" s="36">
        <v>2.3679395620610281E-2</v>
      </c>
      <c r="E64" s="36">
        <v>2.5608538893315637E-2</v>
      </c>
      <c r="F64" s="36">
        <v>2.5732947481406261E-2</v>
      </c>
      <c r="G64" s="36">
        <v>2.489196640512276E-2</v>
      </c>
      <c r="H64" s="13"/>
      <c r="I64" s="50" t="s">
        <v>4</v>
      </c>
      <c r="J64" s="36">
        <v>2.6435717591768434E-2</v>
      </c>
      <c r="K64" s="36" t="s">
        <v>44</v>
      </c>
      <c r="L64" s="36">
        <v>3.2674260756654666E-2</v>
      </c>
      <c r="M64" s="36">
        <v>3.5436300036692611E-2</v>
      </c>
      <c r="N64" s="36">
        <v>3.5106850039525218E-2</v>
      </c>
      <c r="O64" s="36">
        <v>3.2309727094547422E-2</v>
      </c>
      <c r="P64" s="13"/>
      <c r="Q64" s="63"/>
      <c r="R64" s="64"/>
      <c r="S64" s="64"/>
      <c r="T64" s="64"/>
      <c r="V64" s="64"/>
      <c r="W64" s="64"/>
      <c r="X64" s="65"/>
      <c r="Y64" s="65"/>
      <c r="Z64" s="54"/>
      <c r="AA64" s="54"/>
      <c r="AB64" s="54"/>
      <c r="AC64" s="54"/>
      <c r="AD64" s="54"/>
      <c r="AE64" s="66"/>
      <c r="AF64" s="66"/>
      <c r="AG64" s="66"/>
      <c r="AH64" s="66"/>
      <c r="AI64" s="66"/>
    </row>
    <row r="65" spans="1:35" x14ac:dyDescent="0.3">
      <c r="A65" s="38" t="s">
        <v>7</v>
      </c>
      <c r="B65" s="36">
        <v>1.8849943774181865E-2</v>
      </c>
      <c r="C65" s="36" t="s">
        <v>44</v>
      </c>
      <c r="D65" s="36">
        <v>1.9801209353022084E-2</v>
      </c>
      <c r="E65" s="36">
        <v>2.1837893653813324E-2</v>
      </c>
      <c r="F65" s="36">
        <v>2.1685386040987863E-2</v>
      </c>
      <c r="G65" s="36">
        <v>2.1063351631075533E-2</v>
      </c>
      <c r="H65" s="13"/>
      <c r="I65" s="50" t="s">
        <v>7</v>
      </c>
      <c r="J65" s="36">
        <v>2.9980749804639106E-2</v>
      </c>
      <c r="K65" s="36" t="s">
        <v>44</v>
      </c>
      <c r="L65" s="36">
        <v>2.8858381127864426E-2</v>
      </c>
      <c r="M65" s="36">
        <v>3.1509328299082831E-2</v>
      </c>
      <c r="N65" s="36">
        <v>3.3802975777217366E-2</v>
      </c>
      <c r="O65" s="36">
        <v>3.2967668008499998E-2</v>
      </c>
      <c r="P65" s="13"/>
      <c r="Q65" s="63"/>
      <c r="R65" s="64"/>
      <c r="S65" s="64"/>
      <c r="T65" s="64"/>
      <c r="V65" s="64"/>
      <c r="W65" s="64"/>
      <c r="X65" s="65"/>
      <c r="Y65" s="65"/>
      <c r="Z65" s="54"/>
      <c r="AA65" s="54"/>
      <c r="AB65" s="54"/>
      <c r="AC65" s="54"/>
      <c r="AD65" s="54"/>
      <c r="AE65" s="66"/>
      <c r="AF65" s="66"/>
      <c r="AG65" s="66"/>
      <c r="AH65" s="66"/>
      <c r="AI65" s="66"/>
    </row>
    <row r="66" spans="1:35" x14ac:dyDescent="0.3">
      <c r="A66" s="38" t="s">
        <v>43</v>
      </c>
      <c r="B66" s="36">
        <v>2.4199334681364554E-2</v>
      </c>
      <c r="C66" s="36" t="s">
        <v>44</v>
      </c>
      <c r="D66" s="36">
        <v>3.1132230050794692E-2</v>
      </c>
      <c r="E66" s="36">
        <v>3.3568945180336804E-2</v>
      </c>
      <c r="F66" s="36">
        <v>3.4532575738272529E-2</v>
      </c>
      <c r="G66" s="36">
        <v>2.9792626007594226E-2</v>
      </c>
      <c r="H66" s="13"/>
      <c r="I66" s="50" t="s">
        <v>43</v>
      </c>
      <c r="J66" s="36">
        <v>3.7962298610658141E-2</v>
      </c>
      <c r="K66" s="36" t="s">
        <v>44</v>
      </c>
      <c r="L66" s="36">
        <v>4.8855754000764653E-2</v>
      </c>
      <c r="M66" s="36">
        <v>5.2766782229042825E-2</v>
      </c>
      <c r="N66" s="36">
        <v>5.4326870616067106E-2</v>
      </c>
      <c r="O66" s="36">
        <v>4.6773664749836227E-2</v>
      </c>
      <c r="P66" s="13"/>
      <c r="Q66" s="63"/>
      <c r="R66" s="64"/>
      <c r="S66" s="64"/>
      <c r="T66" s="64"/>
      <c r="V66" s="64"/>
      <c r="W66" s="64"/>
      <c r="X66" s="65"/>
      <c r="Y66" s="65"/>
      <c r="Z66" s="54"/>
      <c r="AA66" s="54"/>
      <c r="AB66" s="54"/>
      <c r="AC66" s="54"/>
      <c r="AD66" s="54"/>
      <c r="AE66" s="66"/>
      <c r="AF66" s="66"/>
      <c r="AG66" s="66"/>
      <c r="AH66" s="66"/>
      <c r="AI66" s="66"/>
    </row>
    <row r="67" spans="1:35" x14ac:dyDescent="0.3">
      <c r="A67" s="38" t="s">
        <v>6</v>
      </c>
      <c r="B67" s="36">
        <v>1.7278407602798668E-2</v>
      </c>
      <c r="C67" s="36" t="s">
        <v>44</v>
      </c>
      <c r="D67" s="36">
        <v>2.1086001104733545E-2</v>
      </c>
      <c r="E67" s="36">
        <v>2.2047115328559967E-2</v>
      </c>
      <c r="F67" s="36">
        <v>2.2559611774934256E-2</v>
      </c>
      <c r="G67" s="36">
        <v>1.940181522652619E-2</v>
      </c>
      <c r="H67" s="13"/>
      <c r="I67" s="50" t="s">
        <v>6</v>
      </c>
      <c r="J67" s="36">
        <v>2.6879185842032402E-2</v>
      </c>
      <c r="K67" s="36" t="s">
        <v>44</v>
      </c>
      <c r="L67" s="36">
        <v>2.7722407678698657E-2</v>
      </c>
      <c r="M67" s="36">
        <v>2.9116570787174303E-2</v>
      </c>
      <c r="N67" s="36">
        <v>2.8704580653927541E-2</v>
      </c>
      <c r="O67" s="36">
        <v>2.8364152753256829E-2</v>
      </c>
      <c r="P67" s="13"/>
      <c r="Q67" s="63"/>
      <c r="R67" s="64"/>
      <c r="S67" s="64"/>
      <c r="T67" s="64"/>
      <c r="V67" s="64"/>
      <c r="W67" s="64"/>
      <c r="X67" s="65"/>
      <c r="Y67" s="65"/>
      <c r="Z67" s="54"/>
      <c r="AA67" s="54"/>
      <c r="AB67" s="54"/>
      <c r="AC67" s="54"/>
      <c r="AD67" s="54"/>
      <c r="AE67" s="66"/>
      <c r="AF67" s="66"/>
      <c r="AG67" s="66"/>
      <c r="AH67" s="66"/>
      <c r="AI67" s="66"/>
    </row>
    <row r="68" spans="1:35" x14ac:dyDescent="0.3">
      <c r="Q68" s="64"/>
      <c r="R68" s="64"/>
      <c r="S68" s="64"/>
      <c r="T68" s="64"/>
      <c r="V68" s="64"/>
      <c r="W68" s="64"/>
      <c r="X68" s="64"/>
      <c r="Y68" s="64"/>
      <c r="AA68" s="54"/>
      <c r="AB68" s="54"/>
      <c r="AC68" s="54"/>
      <c r="AE68" s="66"/>
      <c r="AF68" s="66"/>
      <c r="AG68" s="66"/>
      <c r="AH68" s="66"/>
      <c r="AI68" s="66"/>
    </row>
    <row r="69" spans="1:35" x14ac:dyDescent="0.3">
      <c r="A69" s="11" t="s">
        <v>34</v>
      </c>
      <c r="AE69" s="66"/>
      <c r="AF69" s="66"/>
      <c r="AG69" s="66"/>
      <c r="AH69" s="66"/>
      <c r="AI69" s="66"/>
    </row>
    <row r="70" spans="1:35" x14ac:dyDescent="0.3">
      <c r="A70" s="30" t="s">
        <v>35</v>
      </c>
    </row>
    <row r="71" spans="1:35" x14ac:dyDescent="0.3">
      <c r="A71" s="6" t="s">
        <v>10</v>
      </c>
    </row>
    <row r="72" spans="1:35" x14ac:dyDescent="0.3">
      <c r="A72" s="31" t="s">
        <v>48</v>
      </c>
    </row>
    <row r="73" spans="1:35" x14ac:dyDescent="0.3">
      <c r="A73" s="6" t="s">
        <v>11</v>
      </c>
    </row>
    <row r="74" spans="1:35" x14ac:dyDescent="0.3">
      <c r="A74" s="6" t="s">
        <v>14</v>
      </c>
    </row>
    <row r="75" spans="1:35" x14ac:dyDescent="0.3">
      <c r="A75" s="68" t="s">
        <v>83</v>
      </c>
    </row>
    <row r="76" spans="1:35" x14ac:dyDescent="0.3"/>
  </sheetData>
  <mergeCells count="3">
    <mergeCell ref="A4:G4"/>
    <mergeCell ref="I34:O34"/>
    <mergeCell ref="I52:O5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A7587-B293-4751-9DE7-CE54FE623692}">
  <sheetPr>
    <tabColor theme="8" tint="-0.499984740745262"/>
  </sheetPr>
  <dimension ref="A1:AI76"/>
  <sheetViews>
    <sheetView showGridLines="0" zoomScaleNormal="100" workbookViewId="0">
      <selection sqref="A1:E1"/>
    </sheetView>
  </sheetViews>
  <sheetFormatPr defaultColWidth="0" defaultRowHeight="14.4" zeroHeight="1" x14ac:dyDescent="0.3"/>
  <cols>
    <col min="1" max="1" width="22.44140625" customWidth="1"/>
    <col min="2" max="3" width="9.44140625" customWidth="1"/>
    <col min="4" max="4" width="9.44140625" bestFit="1" customWidth="1"/>
    <col min="5" max="5" width="9.44140625" customWidth="1"/>
    <col min="6" max="6" width="9.88671875" bestFit="1" customWidth="1"/>
    <col min="7" max="7" width="10.33203125" bestFit="1" customWidth="1"/>
    <col min="8" max="8" width="4.6640625" customWidth="1"/>
    <col min="9" max="9" width="22.5546875" customWidth="1"/>
    <col min="10" max="10" width="9.33203125" bestFit="1" customWidth="1"/>
    <col min="11" max="11" width="9.33203125" customWidth="1"/>
    <col min="12" max="12" width="9.33203125" bestFit="1" customWidth="1"/>
    <col min="13" max="13" width="9.33203125" customWidth="1"/>
    <col min="14" max="14" width="9.6640625" bestFit="1" customWidth="1"/>
    <col min="15" max="15" width="10.109375" bestFit="1" customWidth="1"/>
    <col min="16" max="16" width="9.33203125" customWidth="1"/>
    <col min="17" max="16384" width="9.109375" hidden="1"/>
  </cols>
  <sheetData>
    <row r="1" spans="1:17" s="10" customFormat="1" ht="23.4" x14ac:dyDescent="0.45">
      <c r="A1" s="10" t="s">
        <v>78</v>
      </c>
    </row>
    <row r="2" spans="1:17" x14ac:dyDescent="0.3">
      <c r="Q2" s="32"/>
    </row>
    <row r="3" spans="1:17" ht="18" x14ac:dyDescent="0.35">
      <c r="A3" s="12" t="s">
        <v>65</v>
      </c>
      <c r="B3" s="13"/>
      <c r="C3" s="13"/>
      <c r="D3" s="13"/>
      <c r="E3" s="13"/>
      <c r="F3" s="13"/>
      <c r="G3" s="13"/>
      <c r="H3" s="13"/>
      <c r="I3" s="13"/>
      <c r="J3" s="13"/>
      <c r="K3" s="13"/>
      <c r="L3" s="13"/>
      <c r="M3" s="13"/>
      <c r="N3" s="13"/>
      <c r="O3" s="13"/>
      <c r="P3" s="13"/>
    </row>
    <row r="4" spans="1:17" x14ac:dyDescent="0.3">
      <c r="A4" s="77" t="s">
        <v>19</v>
      </c>
      <c r="B4" s="78"/>
      <c r="C4" s="78"/>
      <c r="D4" s="78"/>
      <c r="E4" s="78"/>
      <c r="F4" s="78"/>
      <c r="G4" s="79"/>
      <c r="H4" s="13"/>
      <c r="I4" s="13"/>
      <c r="J4" s="13"/>
      <c r="K4" s="13"/>
      <c r="L4" s="13"/>
      <c r="M4" s="13"/>
      <c r="N4" s="13"/>
      <c r="O4" s="13"/>
      <c r="P4" s="13"/>
    </row>
    <row r="5" spans="1:17" ht="24.6" x14ac:dyDescent="0.3">
      <c r="A5" s="38" t="s">
        <v>1</v>
      </c>
      <c r="B5" s="14" t="s">
        <v>32</v>
      </c>
      <c r="C5" s="14" t="s">
        <v>33</v>
      </c>
      <c r="D5" s="14" t="s">
        <v>2</v>
      </c>
      <c r="E5" s="14" t="s">
        <v>36</v>
      </c>
      <c r="F5" s="14" t="s">
        <v>3</v>
      </c>
      <c r="G5" s="14" t="s">
        <v>13</v>
      </c>
      <c r="H5" s="13"/>
      <c r="I5" s="13"/>
      <c r="J5" s="13"/>
      <c r="K5" s="13"/>
      <c r="L5" s="13"/>
      <c r="M5" s="13"/>
      <c r="N5" s="13"/>
      <c r="O5" s="13"/>
      <c r="P5" s="13"/>
    </row>
    <row r="6" spans="1:17" ht="15" x14ac:dyDescent="0.35">
      <c r="A6" s="38" t="s">
        <v>15</v>
      </c>
      <c r="B6" s="34">
        <v>1414.9369131227602</v>
      </c>
      <c r="C6" s="34">
        <v>1360.1235905261449</v>
      </c>
      <c r="D6" s="34">
        <v>1424.9935213210324</v>
      </c>
      <c r="E6" s="34">
        <v>1538.3558262063395</v>
      </c>
      <c r="F6" s="34">
        <v>1540.1276793889367</v>
      </c>
      <c r="G6" s="34">
        <v>1533.5584028395283</v>
      </c>
      <c r="H6" s="13"/>
      <c r="I6" s="13"/>
      <c r="J6" s="13"/>
      <c r="K6" s="13"/>
      <c r="L6" s="13"/>
      <c r="M6" s="13"/>
      <c r="N6" s="13"/>
      <c r="O6" s="13"/>
      <c r="P6" s="32"/>
      <c r="Q6" s="32"/>
    </row>
    <row r="7" spans="1:17" ht="15" x14ac:dyDescent="0.35">
      <c r="A7" s="38" t="s">
        <v>16</v>
      </c>
      <c r="B7" s="36">
        <v>0.70364688198494152</v>
      </c>
      <c r="C7" s="36">
        <v>0.60497945280248611</v>
      </c>
      <c r="D7" s="36">
        <v>0.73316878659851592</v>
      </c>
      <c r="E7" s="36">
        <v>0.79196607798353824</v>
      </c>
      <c r="F7" s="36">
        <v>0.79692634124839445</v>
      </c>
      <c r="G7" s="36">
        <v>0.77001089507751086</v>
      </c>
      <c r="H7" s="13"/>
      <c r="I7" s="13"/>
      <c r="J7" s="13"/>
      <c r="K7" s="13"/>
      <c r="L7" s="13"/>
      <c r="M7" s="13"/>
      <c r="N7" s="13"/>
      <c r="O7" s="13"/>
      <c r="P7" s="32"/>
      <c r="Q7" s="32"/>
    </row>
    <row r="8" spans="1:17" ht="15" x14ac:dyDescent="0.35">
      <c r="A8" s="38" t="s">
        <v>17</v>
      </c>
      <c r="B8" s="36">
        <v>0.81262608980226325</v>
      </c>
      <c r="C8" s="36">
        <v>0.66660546535699516</v>
      </c>
      <c r="D8" s="36">
        <v>0.76694141802545357</v>
      </c>
      <c r="E8" s="36">
        <v>0.82433373380372088</v>
      </c>
      <c r="F8" s="36">
        <v>0.84398714079552406</v>
      </c>
      <c r="G8" s="36">
        <v>0.86406381340634664</v>
      </c>
      <c r="H8" s="13"/>
      <c r="I8" s="13"/>
      <c r="J8" s="13"/>
      <c r="K8" s="13"/>
      <c r="L8" s="13"/>
      <c r="M8" s="13"/>
      <c r="N8" s="13"/>
      <c r="O8" s="13"/>
      <c r="P8" s="32"/>
      <c r="Q8" s="32"/>
    </row>
    <row r="9" spans="1:17" ht="15" x14ac:dyDescent="0.35">
      <c r="A9" s="38" t="s">
        <v>18</v>
      </c>
      <c r="B9" s="36">
        <v>7.7936654984227388E-2</v>
      </c>
      <c r="C9" s="36">
        <v>8.2268796808578099E-2</v>
      </c>
      <c r="D9" s="36">
        <v>8.0697746913250226E-2</v>
      </c>
      <c r="E9" s="36">
        <v>8.7054425500904739E-2</v>
      </c>
      <c r="F9" s="36">
        <v>8.7608400366309958E-2</v>
      </c>
      <c r="G9" s="36">
        <v>8.5360673841151646E-2</v>
      </c>
      <c r="H9" s="13"/>
      <c r="I9" s="13"/>
      <c r="J9" s="13"/>
      <c r="K9" s="13"/>
      <c r="L9" s="13"/>
      <c r="M9" s="13"/>
      <c r="N9" s="13"/>
      <c r="O9" s="13"/>
      <c r="P9" s="32"/>
      <c r="Q9" s="32"/>
    </row>
    <row r="10" spans="1:17" x14ac:dyDescent="0.3">
      <c r="A10" s="38" t="s">
        <v>52</v>
      </c>
      <c r="B10" s="36">
        <v>2.3458280725150837E-2</v>
      </c>
      <c r="C10" s="36">
        <v>2.3425420623266788E-2</v>
      </c>
      <c r="D10" s="36">
        <v>2.5420315860997921E-2</v>
      </c>
      <c r="E10" s="36">
        <v>2.7413614537320764E-2</v>
      </c>
      <c r="F10" s="36">
        <v>2.776150687934436E-2</v>
      </c>
      <c r="G10" s="36">
        <v>2.6170471584817289E-2</v>
      </c>
      <c r="H10" s="13"/>
      <c r="I10" s="13"/>
      <c r="J10" s="13"/>
      <c r="K10" s="13"/>
      <c r="L10" s="13"/>
      <c r="M10" s="13"/>
      <c r="N10" s="13"/>
      <c r="O10" s="13"/>
      <c r="P10" s="32"/>
      <c r="Q10" s="32"/>
    </row>
    <row r="11" spans="1:17" ht="15" x14ac:dyDescent="0.35">
      <c r="A11" s="38" t="s">
        <v>53</v>
      </c>
      <c r="B11" s="36">
        <v>2.4039974085796743E-2</v>
      </c>
      <c r="C11" s="36">
        <v>2.5490407282191228E-2</v>
      </c>
      <c r="D11" s="36">
        <v>2.7880785654744202E-2</v>
      </c>
      <c r="E11" s="36">
        <v>3.014201289093546E-2</v>
      </c>
      <c r="F11" s="36">
        <v>2.9772234038607692E-2</v>
      </c>
      <c r="G11" s="36">
        <v>2.7444025643344867E-2</v>
      </c>
      <c r="H11" s="13"/>
      <c r="I11" s="13"/>
      <c r="J11" s="13"/>
      <c r="K11" s="13"/>
      <c r="L11" s="13"/>
      <c r="M11" s="13"/>
      <c r="N11" s="13"/>
      <c r="O11" s="13"/>
      <c r="P11" s="32"/>
      <c r="Q11" s="32"/>
    </row>
    <row r="12" spans="1:17" x14ac:dyDescent="0.3">
      <c r="A12" s="39" t="s">
        <v>81</v>
      </c>
      <c r="B12" s="13"/>
      <c r="C12" s="13"/>
      <c r="D12" s="13"/>
      <c r="E12" s="13"/>
      <c r="F12" s="13"/>
      <c r="G12" s="13"/>
      <c r="H12" s="13"/>
      <c r="I12" s="13"/>
      <c r="J12" s="13"/>
      <c r="K12" s="13"/>
      <c r="L12" s="13"/>
      <c r="M12" s="13"/>
      <c r="N12" s="13"/>
      <c r="O12" s="13"/>
      <c r="P12" s="13"/>
    </row>
    <row r="13" spans="1:17" x14ac:dyDescent="0.3">
      <c r="A13" s="13"/>
      <c r="B13" s="13"/>
      <c r="C13" s="13"/>
      <c r="D13" s="13"/>
      <c r="E13" s="13"/>
      <c r="F13" s="13"/>
      <c r="G13" s="13"/>
      <c r="H13" s="13"/>
      <c r="I13" s="13"/>
      <c r="J13" s="13"/>
      <c r="K13" s="13"/>
      <c r="L13" s="13"/>
      <c r="M13" s="13"/>
      <c r="N13" s="13"/>
      <c r="O13" s="13"/>
      <c r="P13" s="13"/>
    </row>
    <row r="14" spans="1:17" s="7" customFormat="1" x14ac:dyDescent="0.3">
      <c r="A14" s="15"/>
      <c r="B14" s="33"/>
      <c r="C14" s="15"/>
      <c r="D14" s="15"/>
      <c r="E14" s="15"/>
      <c r="F14" s="15"/>
      <c r="G14" s="15"/>
      <c r="H14" s="15"/>
      <c r="I14" s="33"/>
      <c r="J14" s="15"/>
      <c r="K14" s="15"/>
      <c r="L14" s="15"/>
      <c r="M14" s="15"/>
      <c r="N14" s="15"/>
      <c r="O14" s="15"/>
      <c r="P14" s="15"/>
    </row>
    <row r="15" spans="1:17" ht="18" x14ac:dyDescent="0.35">
      <c r="A15" s="12" t="s">
        <v>66</v>
      </c>
      <c r="B15" s="43"/>
      <c r="C15" s="32"/>
      <c r="D15" s="32"/>
      <c r="E15" s="32"/>
      <c r="F15" s="32"/>
      <c r="G15" s="32"/>
      <c r="H15" s="13"/>
      <c r="I15" s="13"/>
      <c r="J15" s="32"/>
      <c r="K15" s="32"/>
      <c r="L15" s="32"/>
      <c r="M15" s="32"/>
      <c r="N15" s="32"/>
      <c r="O15" s="32"/>
      <c r="P15" s="13"/>
    </row>
    <row r="16" spans="1:17" ht="15" customHeight="1" x14ac:dyDescent="0.3">
      <c r="A16" s="42" t="s">
        <v>20</v>
      </c>
      <c r="B16" s="51"/>
      <c r="C16" s="51"/>
      <c r="D16" s="51"/>
      <c r="E16" s="51"/>
      <c r="F16" s="51"/>
      <c r="G16" s="52"/>
      <c r="H16" s="13"/>
      <c r="I16" s="53" t="s">
        <v>21</v>
      </c>
      <c r="J16" s="51"/>
      <c r="K16" s="51"/>
      <c r="L16" s="51"/>
      <c r="M16" s="51"/>
      <c r="N16" s="51"/>
      <c r="O16" s="52"/>
      <c r="P16" s="13"/>
    </row>
    <row r="17" spans="1:30" ht="24.75" customHeight="1" x14ac:dyDescent="0.3">
      <c r="A17" s="38" t="s">
        <v>1</v>
      </c>
      <c r="B17" s="49" t="s">
        <v>32</v>
      </c>
      <c r="C17" s="49" t="s">
        <v>33</v>
      </c>
      <c r="D17" s="49" t="s">
        <v>2</v>
      </c>
      <c r="E17" s="49" t="s">
        <v>36</v>
      </c>
      <c r="F17" s="49" t="s">
        <v>3</v>
      </c>
      <c r="G17" s="49" t="s">
        <v>13</v>
      </c>
      <c r="H17" s="13"/>
      <c r="I17" s="50" t="s">
        <v>1</v>
      </c>
      <c r="J17" s="49" t="s">
        <v>32</v>
      </c>
      <c r="K17" s="49" t="s">
        <v>33</v>
      </c>
      <c r="L17" s="49" t="s">
        <v>2</v>
      </c>
      <c r="M17" s="49" t="s">
        <v>36</v>
      </c>
      <c r="N17" s="49" t="s">
        <v>3</v>
      </c>
      <c r="O17" s="49" t="s">
        <v>13</v>
      </c>
      <c r="P17" s="13"/>
      <c r="Q17" s="58"/>
      <c r="R17" s="58" t="s">
        <v>55</v>
      </c>
      <c r="S17" s="58" t="s">
        <v>56</v>
      </c>
      <c r="T17" s="58" t="s">
        <v>57</v>
      </c>
      <c r="U17" s="58" t="s">
        <v>59</v>
      </c>
      <c r="V17" s="58" t="s">
        <v>58</v>
      </c>
      <c r="W17" s="58" t="s">
        <v>60</v>
      </c>
    </row>
    <row r="18" spans="1:30" x14ac:dyDescent="0.3">
      <c r="A18" s="38" t="s">
        <v>9</v>
      </c>
      <c r="B18" s="34">
        <v>985.33816311489545</v>
      </c>
      <c r="C18" s="34">
        <v>991.12678328608638</v>
      </c>
      <c r="D18" s="34">
        <v>995.27246731084108</v>
      </c>
      <c r="E18" s="34">
        <v>1085.6464266829548</v>
      </c>
      <c r="F18" s="34">
        <v>1100.7498205660575</v>
      </c>
      <c r="G18" s="34">
        <v>1080.7397680446418</v>
      </c>
      <c r="H18" s="13"/>
      <c r="I18" s="50" t="s">
        <v>9</v>
      </c>
      <c r="J18" s="36">
        <v>0.30272380862774617</v>
      </c>
      <c r="K18" s="36">
        <v>0.30016824540782228</v>
      </c>
      <c r="L18" s="36">
        <v>0.27394322348545996</v>
      </c>
      <c r="M18" s="36">
        <v>0.29782751180191092</v>
      </c>
      <c r="N18" s="36">
        <v>0.36205469213620656</v>
      </c>
      <c r="O18" s="36">
        <v>0.33359074399633915</v>
      </c>
      <c r="P18" s="13"/>
      <c r="Q18" s="58" t="s">
        <v>9</v>
      </c>
      <c r="R18" s="60" t="e">
        <f>INDEX($B18:$G18,MATCH(#REF!,$B$17:$G$17,0))</f>
        <v>#REF!</v>
      </c>
      <c r="S18" s="60" t="e">
        <f>INDEX($J18:$O18,MATCH(#REF!,$B$17:$G$17,0))</f>
        <v>#REF!</v>
      </c>
      <c r="T18" s="60" t="e">
        <f>INDEX($B36:$G36,MATCH(#REF!,$B$17:$G$17,0))</f>
        <v>#REF!</v>
      </c>
      <c r="U18" s="60" t="e">
        <f>INDEX($J36:$O36,MATCH(#REF!,$B$17:$G$17,0))</f>
        <v>#REF!</v>
      </c>
      <c r="V18" s="60" t="e">
        <f>INDEX($B54:$G54,MATCH(#REF!,$B$17:$G$17,0))</f>
        <v>#REF!</v>
      </c>
      <c r="W18" s="60" t="e">
        <f>INDEX($J54:$O54,MATCH(#REF!,$B$17:$G$17,0))</f>
        <v>#REF!</v>
      </c>
      <c r="X18" s="55"/>
      <c r="Y18" s="54"/>
      <c r="Z18" s="54"/>
      <c r="AA18" s="54"/>
      <c r="AB18" s="54"/>
      <c r="AC18" s="54"/>
      <c r="AD18" s="54"/>
    </row>
    <row r="19" spans="1:30" ht="15" customHeight="1" x14ac:dyDescent="0.3">
      <c r="A19" s="38" t="s">
        <v>40</v>
      </c>
      <c r="B19" s="34">
        <v>1432.7251023192359</v>
      </c>
      <c r="C19" s="34">
        <v>1444.3633938433964</v>
      </c>
      <c r="D19" s="34">
        <v>1436.0572221337761</v>
      </c>
      <c r="E19" s="34">
        <v>1548.5815495521808</v>
      </c>
      <c r="F19" s="34">
        <v>1583.8006356465821</v>
      </c>
      <c r="G19" s="34">
        <v>1556.817261290033</v>
      </c>
      <c r="H19" s="13"/>
      <c r="I19" s="50" t="s">
        <v>40</v>
      </c>
      <c r="J19" s="36">
        <v>0.63070216575716231</v>
      </c>
      <c r="K19" s="36">
        <v>0.64479689877243074</v>
      </c>
      <c r="L19" s="36">
        <v>0.64270281334576629</v>
      </c>
      <c r="M19" s="36">
        <v>0.6913294267307728</v>
      </c>
      <c r="N19" s="36">
        <v>0.71277046872189409</v>
      </c>
      <c r="O19" s="36">
        <v>0.69334040072446179</v>
      </c>
      <c r="P19" s="13"/>
      <c r="Q19" s="58" t="s">
        <v>40</v>
      </c>
      <c r="R19" s="60" t="e">
        <f>INDEX($B19:$G19,MATCH(#REF!,$B$17:$G$17,0))</f>
        <v>#REF!</v>
      </c>
      <c r="S19" s="60" t="e">
        <f>INDEX($J19:$O19,MATCH(#REF!,$B$17:$G$17,0))</f>
        <v>#REF!</v>
      </c>
      <c r="T19" s="60" t="e">
        <f>INDEX($B37:$G37,MATCH(#REF!,$B$17:$G$17,0))</f>
        <v>#REF!</v>
      </c>
      <c r="U19" s="60" t="e">
        <f>INDEX($J37:$O37,MATCH(#REF!,$B$17:$G$17,0))</f>
        <v>#REF!</v>
      </c>
      <c r="V19" s="60" t="e">
        <f>INDEX($B55:$G55,MATCH(#REF!,$B$17:$G$17,0))</f>
        <v>#REF!</v>
      </c>
      <c r="W19" s="60" t="e">
        <f>INDEX($J55:$O55,MATCH(#REF!,$B$17:$G$17,0))</f>
        <v>#REF!</v>
      </c>
      <c r="X19" s="55"/>
      <c r="Y19" s="54"/>
      <c r="Z19" s="54"/>
      <c r="AA19" s="54"/>
      <c r="AB19" s="54"/>
      <c r="AC19" s="54"/>
      <c r="AD19" s="54"/>
    </row>
    <row r="20" spans="1:30" ht="15" customHeight="1" x14ac:dyDescent="0.3">
      <c r="A20" s="38" t="s">
        <v>37</v>
      </c>
      <c r="B20" s="34">
        <v>1750.3220933848684</v>
      </c>
      <c r="C20" s="34" t="s">
        <v>44</v>
      </c>
      <c r="D20" s="34">
        <v>1690.3388870328138</v>
      </c>
      <c r="E20" s="34">
        <v>1828.1763317843072</v>
      </c>
      <c r="F20" s="34">
        <v>1812.1615328183861</v>
      </c>
      <c r="G20" s="34">
        <v>1866.1612413396967</v>
      </c>
      <c r="H20" s="13"/>
      <c r="I20" s="50" t="s">
        <v>37</v>
      </c>
      <c r="J20" s="36">
        <v>1.1635790128393086</v>
      </c>
      <c r="K20" s="36" t="s">
        <v>44</v>
      </c>
      <c r="L20" s="36">
        <v>1.2226224888514445</v>
      </c>
      <c r="M20" s="36">
        <v>1.3236347357603058</v>
      </c>
      <c r="N20" s="36">
        <v>1.3305776586881717</v>
      </c>
      <c r="O20" s="36">
        <v>1.2776350418401385</v>
      </c>
      <c r="P20" s="13"/>
      <c r="Q20" s="58" t="s">
        <v>37</v>
      </c>
      <c r="R20" s="60" t="e">
        <f>INDEX($B20:$G20,MATCH(#REF!,$B$17:$G$17,0))</f>
        <v>#REF!</v>
      </c>
      <c r="S20" s="60" t="e">
        <f>INDEX($J20:$O20,MATCH(#REF!,$B$17:$G$17,0))</f>
        <v>#REF!</v>
      </c>
      <c r="T20" s="60" t="e">
        <f>INDEX($B38:$G38,MATCH(#REF!,$B$17:$G$17,0))</f>
        <v>#REF!</v>
      </c>
      <c r="U20" s="60" t="e">
        <f>INDEX($J38:$O38,MATCH(#REF!,$B$17:$G$17,0))</f>
        <v>#REF!</v>
      </c>
      <c r="V20" s="60" t="e">
        <f>INDEX($B56:$G56,MATCH(#REF!,$B$17:$G$17,0))</f>
        <v>#REF!</v>
      </c>
      <c r="W20" s="60" t="e">
        <f>INDEX($J56:$O56,MATCH(#REF!,$B$17:$G$17,0))</f>
        <v>#REF!</v>
      </c>
      <c r="X20" s="55"/>
      <c r="Y20" s="54"/>
      <c r="Z20" s="54"/>
      <c r="AA20" s="54"/>
      <c r="AB20" s="54"/>
      <c r="AC20" s="54"/>
      <c r="AD20" s="54"/>
    </row>
    <row r="21" spans="1:30" x14ac:dyDescent="0.3">
      <c r="A21" s="38" t="s">
        <v>45</v>
      </c>
      <c r="B21" s="34">
        <v>1004.4955604131437</v>
      </c>
      <c r="C21" s="34" t="s">
        <v>44</v>
      </c>
      <c r="D21" s="34">
        <v>1048.6232618104798</v>
      </c>
      <c r="E21" s="34">
        <v>1135.6775248329491</v>
      </c>
      <c r="F21" s="34">
        <v>1118.7703846432721</v>
      </c>
      <c r="G21" s="34">
        <v>1097.6810821547695</v>
      </c>
      <c r="H21" s="13"/>
      <c r="I21" s="50" t="s">
        <v>45</v>
      </c>
      <c r="J21" s="36">
        <v>0.29874560312980564</v>
      </c>
      <c r="K21" s="36" t="s">
        <v>44</v>
      </c>
      <c r="L21" s="36">
        <v>0.3603347453725021</v>
      </c>
      <c r="M21" s="36">
        <v>0.39291631265175531</v>
      </c>
      <c r="N21" s="36">
        <v>0.37217688297766316</v>
      </c>
      <c r="O21" s="36">
        <v>0.34107134768455555</v>
      </c>
      <c r="P21" s="13"/>
      <c r="Q21" s="58" t="s">
        <v>45</v>
      </c>
      <c r="R21" s="60" t="e">
        <f>INDEX($B21:$G21,MATCH(#REF!,$B$17:$G$17,0))</f>
        <v>#REF!</v>
      </c>
      <c r="S21" s="60" t="e">
        <f>INDEX($J21:$O21,MATCH(#REF!,$B$17:$G$17,0))</f>
        <v>#REF!</v>
      </c>
      <c r="T21" s="60" t="e">
        <f>INDEX($B39:$G39,MATCH(#REF!,$B$17:$G$17,0))</f>
        <v>#REF!</v>
      </c>
      <c r="U21" s="60" t="e">
        <f>INDEX($J39:$O39,MATCH(#REF!,$B$17:$G$17,0))</f>
        <v>#REF!</v>
      </c>
      <c r="V21" s="60" t="e">
        <f>INDEX($B57:$G57,MATCH(#REF!,$B$17:$G$17,0))</f>
        <v>#REF!</v>
      </c>
      <c r="W21" s="60" t="e">
        <f>INDEX($J57:$O57,MATCH(#REF!,$B$17:$G$17,0))</f>
        <v>#REF!</v>
      </c>
      <c r="X21" s="55"/>
      <c r="Y21" s="54"/>
      <c r="Z21" s="54"/>
      <c r="AA21" s="54"/>
      <c r="AB21" s="54"/>
      <c r="AC21" s="54"/>
      <c r="AD21" s="54"/>
    </row>
    <row r="22" spans="1:30" ht="15" customHeight="1" x14ac:dyDescent="0.3">
      <c r="A22" s="38" t="s">
        <v>38</v>
      </c>
      <c r="B22" s="34">
        <v>1470.5015910138638</v>
      </c>
      <c r="C22" s="34">
        <v>1475.2753551805838</v>
      </c>
      <c r="D22" s="34">
        <v>1508.1728407608787</v>
      </c>
      <c r="E22" s="34">
        <v>1630.8140848729281</v>
      </c>
      <c r="F22" s="34">
        <v>1632.8697035739626</v>
      </c>
      <c r="G22" s="34">
        <v>1603.9328529726108</v>
      </c>
      <c r="H22" s="13"/>
      <c r="I22" s="50" t="s">
        <v>38</v>
      </c>
      <c r="J22" s="36">
        <v>0.65713557536983103</v>
      </c>
      <c r="K22" s="36">
        <v>0.67075418021858568</v>
      </c>
      <c r="L22" s="36">
        <v>0.68851313583007268</v>
      </c>
      <c r="M22" s="36">
        <v>0.74550436161739864</v>
      </c>
      <c r="N22" s="36">
        <v>0.74262445378879338</v>
      </c>
      <c r="O22" s="36">
        <v>0.71524672959402236</v>
      </c>
      <c r="P22" s="13"/>
      <c r="Q22" s="58" t="s">
        <v>38</v>
      </c>
      <c r="R22" s="60" t="e">
        <f>INDEX($B22:$G22,MATCH(#REF!,$B$17:$G$17,0))</f>
        <v>#REF!</v>
      </c>
      <c r="S22" s="60" t="e">
        <f>INDEX($J22:$O22,MATCH(#REF!,$B$17:$G$17,0))</f>
        <v>#REF!</v>
      </c>
      <c r="T22" s="60" t="e">
        <f>INDEX($B40:$G40,MATCH(#REF!,$B$17:$G$17,0))</f>
        <v>#REF!</v>
      </c>
      <c r="U22" s="60" t="e">
        <f>INDEX($J40:$O40,MATCH(#REF!,$B$17:$G$17,0))</f>
        <v>#REF!</v>
      </c>
      <c r="V22" s="60" t="e">
        <f>INDEX($B58:$G58,MATCH(#REF!,$B$17:$G$17,0))</f>
        <v>#REF!</v>
      </c>
      <c r="W22" s="60" t="e">
        <f>INDEX($J58:$O58,MATCH(#REF!,$B$17:$G$17,0))</f>
        <v>#REF!</v>
      </c>
      <c r="X22" s="55"/>
      <c r="Y22" s="54"/>
      <c r="Z22" s="54"/>
      <c r="AA22" s="54"/>
      <c r="AB22" s="54"/>
      <c r="AC22" s="54"/>
      <c r="AD22" s="54"/>
    </row>
    <row r="23" spans="1:30" ht="15" customHeight="1" x14ac:dyDescent="0.3">
      <c r="A23" s="38" t="s">
        <v>39</v>
      </c>
      <c r="B23" s="34">
        <v>1704.2801556420234</v>
      </c>
      <c r="C23" s="34" t="s">
        <v>44</v>
      </c>
      <c r="D23" s="34">
        <v>1691.6797229322999</v>
      </c>
      <c r="E23" s="34">
        <v>1825.3407190825251</v>
      </c>
      <c r="F23" s="34">
        <v>1830.4921002277013</v>
      </c>
      <c r="G23" s="34">
        <v>1836.8543820756076</v>
      </c>
      <c r="H23" s="13"/>
      <c r="I23" s="50" t="s">
        <v>39</v>
      </c>
      <c r="J23" s="36">
        <v>1.096306152524942</v>
      </c>
      <c r="K23" s="36" t="s">
        <v>44</v>
      </c>
      <c r="L23" s="36">
        <v>1.111606332976004</v>
      </c>
      <c r="M23" s="36">
        <v>1.2032802998306118</v>
      </c>
      <c r="N23" s="36">
        <v>1.1969633673354605</v>
      </c>
      <c r="O23" s="36">
        <v>1.183502659842623</v>
      </c>
      <c r="P23" s="13"/>
      <c r="Q23" s="58" t="s">
        <v>39</v>
      </c>
      <c r="R23" s="60" t="e">
        <f>INDEX($B23:$G23,MATCH(#REF!,$B$17:$G$17,0))</f>
        <v>#REF!</v>
      </c>
      <c r="S23" s="60" t="e">
        <f>INDEX($J23:$O23,MATCH(#REF!,$B$17:$G$17,0))</f>
        <v>#REF!</v>
      </c>
      <c r="T23" s="60" t="e">
        <f>INDEX($B41:$G41,MATCH(#REF!,$B$17:$G$17,0))</f>
        <v>#REF!</v>
      </c>
      <c r="U23" s="60" t="e">
        <f>INDEX($J41:$O41,MATCH(#REF!,$B$17:$G$17,0))</f>
        <v>#REF!</v>
      </c>
      <c r="V23" s="60" t="e">
        <f>INDEX($B59:$G59,MATCH(#REF!,$B$17:$G$17,0))</f>
        <v>#REF!</v>
      </c>
      <c r="W23" s="60" t="e">
        <f>INDEX($J59:$O59,MATCH(#REF!,$B$17:$G$17,0))</f>
        <v>#REF!</v>
      </c>
      <c r="X23" s="55"/>
      <c r="Y23" s="54"/>
      <c r="Z23" s="54"/>
      <c r="AA23" s="54"/>
      <c r="AB23" s="54"/>
      <c r="AC23" s="54"/>
      <c r="AD23" s="54"/>
    </row>
    <row r="24" spans="1:30" x14ac:dyDescent="0.3">
      <c r="A24" s="38" t="s">
        <v>42</v>
      </c>
      <c r="B24" s="34">
        <v>984.90252020922492</v>
      </c>
      <c r="C24" s="34">
        <v>993.37531692156699</v>
      </c>
      <c r="D24" s="34">
        <v>1009.6746575342465</v>
      </c>
      <c r="E24" s="34">
        <v>1095.0700092656318</v>
      </c>
      <c r="F24" s="34">
        <v>1097.0540707559633</v>
      </c>
      <c r="G24" s="34">
        <v>1071.4327723435904</v>
      </c>
      <c r="H24" s="13"/>
      <c r="I24" s="50" t="s">
        <v>42</v>
      </c>
      <c r="J24" s="36">
        <v>0.15754279600570614</v>
      </c>
      <c r="K24" s="36">
        <v>0.16250920094872004</v>
      </c>
      <c r="L24" s="36">
        <v>0.18891267123287672</v>
      </c>
      <c r="M24" s="36">
        <v>0.20311233225340466</v>
      </c>
      <c r="N24" s="36">
        <v>0.21229884366796317</v>
      </c>
      <c r="O24" s="36">
        <v>0.18230117096692824</v>
      </c>
      <c r="P24" s="13"/>
      <c r="Q24" s="58" t="s">
        <v>42</v>
      </c>
      <c r="R24" s="60" t="e">
        <f>INDEX($B24:$G24,MATCH(#REF!,$B$17:$G$17,0))</f>
        <v>#REF!</v>
      </c>
      <c r="S24" s="60" t="e">
        <f>INDEX($J24:$O24,MATCH(#REF!,$B$17:$G$17,0))</f>
        <v>#REF!</v>
      </c>
      <c r="T24" s="60" t="e">
        <f>INDEX($B42:$G42,MATCH(#REF!,$B$17:$G$17,0))</f>
        <v>#REF!</v>
      </c>
      <c r="U24" s="60" t="e">
        <f>INDEX($J42:$O42,MATCH(#REF!,$B$17:$G$17,0))</f>
        <v>#REF!</v>
      </c>
      <c r="V24" s="60" t="e">
        <f>INDEX($B60:$G60,MATCH(#REF!,$B$17:$G$17,0))</f>
        <v>#REF!</v>
      </c>
      <c r="W24" s="60" t="e">
        <f>INDEX($J60:$O60,MATCH(#REF!,$B$17:$G$17,0))</f>
        <v>#REF!</v>
      </c>
      <c r="X24" s="55"/>
      <c r="Y24" s="54"/>
      <c r="Z24" s="54"/>
      <c r="AA24" s="54"/>
      <c r="AB24" s="54"/>
      <c r="AC24" s="54"/>
      <c r="AD24" s="54"/>
    </row>
    <row r="25" spans="1:30" x14ac:dyDescent="0.3">
      <c r="A25" s="38" t="s">
        <v>41</v>
      </c>
      <c r="B25" s="34">
        <v>996.38554216867465</v>
      </c>
      <c r="C25" s="34">
        <v>992.83447305565551</v>
      </c>
      <c r="D25" s="34">
        <v>1046.4341257498334</v>
      </c>
      <c r="E25" s="34">
        <v>1130.2438402842729</v>
      </c>
      <c r="F25" s="34">
        <v>1127.3099172558316</v>
      </c>
      <c r="G25" s="34">
        <v>1092.7206943868953</v>
      </c>
      <c r="H25" s="13"/>
      <c r="I25" s="50" t="s">
        <v>41</v>
      </c>
      <c r="J25" s="36">
        <v>0.33441592456783659</v>
      </c>
      <c r="K25" s="36">
        <v>0.32650590583385136</v>
      </c>
      <c r="L25" s="36">
        <v>0.44105013700659113</v>
      </c>
      <c r="M25" s="36">
        <v>0.47571909300322224</v>
      </c>
      <c r="N25" s="36">
        <v>0.48636963358510027</v>
      </c>
      <c r="O25" s="36">
        <v>0.39822421139129699</v>
      </c>
      <c r="P25" s="13"/>
      <c r="Q25" s="58" t="s">
        <v>41</v>
      </c>
      <c r="R25" s="60" t="e">
        <f>INDEX($B25:$G25,MATCH(#REF!,$B$17:$G$17,0))</f>
        <v>#REF!</v>
      </c>
      <c r="S25" s="60" t="e">
        <f>INDEX($J25:$O25,MATCH(#REF!,$B$17:$G$17,0))</f>
        <v>#REF!</v>
      </c>
      <c r="T25" s="60" t="e">
        <f>INDEX($B43:$G43,MATCH(#REF!,$B$17:$G$17,0))</f>
        <v>#REF!</v>
      </c>
      <c r="U25" s="60" t="e">
        <f>INDEX($J43:$O43,MATCH(#REF!,$B$17:$G$17,0))</f>
        <v>#REF!</v>
      </c>
      <c r="V25" s="60" t="e">
        <f>INDEX($B61:$G61,MATCH(#REF!,$B$17:$G$17,0))</f>
        <v>#REF!</v>
      </c>
      <c r="W25" s="60" t="e">
        <f>INDEX($J61:$O61,MATCH(#REF!,$B$17:$G$17,0))</f>
        <v>#REF!</v>
      </c>
      <c r="X25" s="55"/>
      <c r="Y25" s="54"/>
      <c r="Z25" s="54"/>
      <c r="AA25" s="54"/>
      <c r="AB25" s="54"/>
      <c r="AC25" s="54"/>
      <c r="AD25" s="54"/>
    </row>
    <row r="26" spans="1:30" x14ac:dyDescent="0.3">
      <c r="A26" s="38" t="s">
        <v>8</v>
      </c>
      <c r="B26" s="34">
        <v>1440.0345253508342</v>
      </c>
      <c r="C26" s="34">
        <v>1439.8007375299217</v>
      </c>
      <c r="D26" s="34">
        <v>1442.5393135070553</v>
      </c>
      <c r="E26" s="34">
        <v>1572.0851804311042</v>
      </c>
      <c r="F26" s="34">
        <v>1580.0903503059444</v>
      </c>
      <c r="G26" s="34">
        <v>1575.3556639871663</v>
      </c>
      <c r="H26" s="13"/>
      <c r="I26" s="50" t="s">
        <v>8</v>
      </c>
      <c r="J26" s="36">
        <v>0.84941292021965265</v>
      </c>
      <c r="K26" s="36">
        <v>0.84836967069935953</v>
      </c>
      <c r="L26" s="36">
        <v>0.85574283961380737</v>
      </c>
      <c r="M26" s="36">
        <v>0.93026777285640916</v>
      </c>
      <c r="N26" s="36">
        <v>0.93123827940088411</v>
      </c>
      <c r="O26" s="36">
        <v>0.93092721140993007</v>
      </c>
      <c r="P26" s="13"/>
      <c r="Q26" s="58" t="s">
        <v>8</v>
      </c>
      <c r="R26" s="60" t="e">
        <f>INDEX($B26:$G26,MATCH(#REF!,$B$17:$G$17,0))</f>
        <v>#REF!</v>
      </c>
      <c r="S26" s="60" t="e">
        <f>INDEX($J26:$O26,MATCH(#REF!,$B$17:$G$17,0))</f>
        <v>#REF!</v>
      </c>
      <c r="T26" s="60" t="e">
        <f>INDEX($B44:$G44,MATCH(#REF!,$B$17:$G$17,0))</f>
        <v>#REF!</v>
      </c>
      <c r="U26" s="60" t="e">
        <f>INDEX($J44:$O44,MATCH(#REF!,$B$17:$G$17,0))</f>
        <v>#REF!</v>
      </c>
      <c r="V26" s="60" t="e">
        <f>INDEX($B62:$G62,MATCH(#REF!,$B$17:$G$17,0))</f>
        <v>#REF!</v>
      </c>
      <c r="W26" s="60" t="e">
        <f>INDEX($J62:$O62,MATCH(#REF!,$B$17:$G$17,0))</f>
        <v>#REF!</v>
      </c>
      <c r="X26" s="55"/>
      <c r="Y26" s="54"/>
      <c r="Z26" s="54"/>
      <c r="AA26" s="54"/>
      <c r="AB26" s="54"/>
      <c r="AC26" s="54"/>
      <c r="AD26" s="54"/>
    </row>
    <row r="27" spans="1:30" x14ac:dyDescent="0.3">
      <c r="A27" s="38" t="s">
        <v>5</v>
      </c>
      <c r="B27" s="34">
        <v>1783.0672391512776</v>
      </c>
      <c r="C27" s="34" t="s">
        <v>44</v>
      </c>
      <c r="D27" s="34">
        <v>1736.8443998779264</v>
      </c>
      <c r="E27" s="34">
        <v>1896.4328269425937</v>
      </c>
      <c r="F27" s="34">
        <v>1879.4277973426877</v>
      </c>
      <c r="G27" s="34">
        <v>1925.000535529404</v>
      </c>
      <c r="H27" s="13"/>
      <c r="I27" s="50" t="s">
        <v>5</v>
      </c>
      <c r="J27" s="36">
        <v>0.89286756430030434</v>
      </c>
      <c r="K27" s="36" t="s">
        <v>44</v>
      </c>
      <c r="L27" s="36">
        <v>0.86013864062431877</v>
      </c>
      <c r="M27" s="36">
        <v>0.94057195885304989</v>
      </c>
      <c r="N27" s="36">
        <v>0.93886758682547966</v>
      </c>
      <c r="O27" s="36">
        <v>0.96003557696580077</v>
      </c>
      <c r="P27" s="13"/>
      <c r="Q27" s="58" t="s">
        <v>5</v>
      </c>
      <c r="R27" s="60" t="e">
        <f>INDEX($B27:$G27,MATCH(#REF!,$B$17:$G$17,0))</f>
        <v>#REF!</v>
      </c>
      <c r="S27" s="60" t="e">
        <f>INDEX($J27:$O27,MATCH(#REF!,$B$17:$G$17,0))</f>
        <v>#REF!</v>
      </c>
      <c r="T27" s="60" t="e">
        <f>INDEX($B45:$G45,MATCH(#REF!,$B$17:$G$17,0))</f>
        <v>#REF!</v>
      </c>
      <c r="U27" s="60" t="e">
        <f>INDEX($J45:$O45,MATCH(#REF!,$B$17:$G$17,0))</f>
        <v>#REF!</v>
      </c>
      <c r="V27" s="60" t="e">
        <f>INDEX($B63:$G63,MATCH(#REF!,$B$17:$G$17,0))</f>
        <v>#REF!</v>
      </c>
      <c r="W27" s="60" t="e">
        <f>INDEX($J63:$O63,MATCH(#REF!,$B$17:$G$17,0))</f>
        <v>#REF!</v>
      </c>
      <c r="X27" s="55"/>
      <c r="Y27" s="54"/>
      <c r="Z27" s="54"/>
      <c r="AA27" s="54"/>
      <c r="AB27" s="54"/>
      <c r="AC27" s="54"/>
      <c r="AD27" s="54"/>
    </row>
    <row r="28" spans="1:30" x14ac:dyDescent="0.3">
      <c r="A28" s="38" t="s">
        <v>4</v>
      </c>
      <c r="B28" s="34">
        <v>1347.3378894822672</v>
      </c>
      <c r="C28" s="34" t="s">
        <v>44</v>
      </c>
      <c r="D28" s="34">
        <v>1434.0179956562208</v>
      </c>
      <c r="E28" s="34">
        <v>1552.3074745693023</v>
      </c>
      <c r="F28" s="34">
        <v>1555.061402381755</v>
      </c>
      <c r="G28" s="34">
        <v>1516.8031787040684</v>
      </c>
      <c r="H28" s="13"/>
      <c r="I28" s="50" t="s">
        <v>4</v>
      </c>
      <c r="J28" s="36">
        <v>0.65242558912499538</v>
      </c>
      <c r="K28" s="36" t="s">
        <v>44</v>
      </c>
      <c r="L28" s="36">
        <v>0.70533043748060809</v>
      </c>
      <c r="M28" s="36">
        <v>0.76345137727050427</v>
      </c>
      <c r="N28" s="36">
        <v>0.77511051987833168</v>
      </c>
      <c r="O28" s="36">
        <v>0.73965375559951574</v>
      </c>
      <c r="P28" s="13"/>
      <c r="Q28" s="58" t="s">
        <v>4</v>
      </c>
      <c r="R28" s="60" t="e">
        <f>INDEX($B28:$G28,MATCH(#REF!,$B$17:$G$17,0))</f>
        <v>#REF!</v>
      </c>
      <c r="S28" s="60" t="e">
        <f>INDEX($J28:$O28,MATCH(#REF!,$B$17:$G$17,0))</f>
        <v>#REF!</v>
      </c>
      <c r="T28" s="60" t="e">
        <f>INDEX($B46:$G46,MATCH(#REF!,$B$17:$G$17,0))</f>
        <v>#REF!</v>
      </c>
      <c r="U28" s="60" t="e">
        <f>INDEX($J46:$O46,MATCH(#REF!,$B$17:$G$17,0))</f>
        <v>#REF!</v>
      </c>
      <c r="V28" s="60" t="e">
        <f>INDEX($B64:$G64,MATCH(#REF!,$B$17:$G$17,0))</f>
        <v>#REF!</v>
      </c>
      <c r="W28" s="60" t="e">
        <f>INDEX($J64:$O64,MATCH(#REF!,$B$17:$G$17,0))</f>
        <v>#REF!</v>
      </c>
      <c r="X28" s="55"/>
      <c r="Y28" s="54"/>
      <c r="Z28" s="54"/>
      <c r="AA28" s="54"/>
      <c r="AB28" s="54"/>
      <c r="AC28" s="54"/>
      <c r="AD28" s="54"/>
    </row>
    <row r="29" spans="1:30" x14ac:dyDescent="0.3">
      <c r="A29" s="38" t="s">
        <v>7</v>
      </c>
      <c r="B29" s="34">
        <v>1254.0595590592761</v>
      </c>
      <c r="C29" s="34" t="s">
        <v>44</v>
      </c>
      <c r="D29" s="34">
        <v>1237.0923739833252</v>
      </c>
      <c r="E29" s="34">
        <v>1339.1351719998738</v>
      </c>
      <c r="F29" s="34">
        <v>1367.1497348873613</v>
      </c>
      <c r="G29" s="34">
        <v>1366.3895786848641</v>
      </c>
      <c r="H29" s="13"/>
      <c r="I29" s="50" t="s">
        <v>7</v>
      </c>
      <c r="J29" s="36">
        <v>0.4855062897233276</v>
      </c>
      <c r="K29" s="36" t="s">
        <v>44</v>
      </c>
      <c r="L29" s="36">
        <v>0.43415517197419751</v>
      </c>
      <c r="M29" s="36">
        <v>0.45549107838966851</v>
      </c>
      <c r="N29" s="36">
        <v>0.55345585496388172</v>
      </c>
      <c r="O29" s="36">
        <v>0.52906450716793929</v>
      </c>
      <c r="P29" s="13"/>
      <c r="Q29" s="58" t="s">
        <v>7</v>
      </c>
      <c r="R29" s="60" t="e">
        <f>INDEX($B29:$G29,MATCH(#REF!,$B$17:$G$17,0))</f>
        <v>#REF!</v>
      </c>
      <c r="S29" s="60" t="e">
        <f>INDEX($J29:$O29,MATCH(#REF!,$B$17:$G$17,0))</f>
        <v>#REF!</v>
      </c>
      <c r="T29" s="60" t="e">
        <f>INDEX($B47:$G47,MATCH(#REF!,$B$17:$G$17,0))</f>
        <v>#REF!</v>
      </c>
      <c r="U29" s="60" t="e">
        <f>INDEX($J47:$O47,MATCH(#REF!,$B$17:$G$17,0))</f>
        <v>#REF!</v>
      </c>
      <c r="V29" s="60" t="e">
        <f>INDEX($B65:$G65,MATCH(#REF!,$B$17:$G$17,0))</f>
        <v>#REF!</v>
      </c>
      <c r="W29" s="60" t="e">
        <f>INDEX($J65:$O65,MATCH(#REF!,$B$17:$G$17,0))</f>
        <v>#REF!</v>
      </c>
      <c r="X29" s="55"/>
      <c r="Y29" s="54"/>
      <c r="Z29" s="54"/>
      <c r="AA29" s="54"/>
      <c r="AB29" s="54"/>
      <c r="AC29" s="54"/>
      <c r="AD29" s="54"/>
    </row>
    <row r="30" spans="1:30" x14ac:dyDescent="0.3">
      <c r="A30" s="38" t="s">
        <v>43</v>
      </c>
      <c r="B30" s="34">
        <v>1294.0143352162149</v>
      </c>
      <c r="C30" s="34" t="s">
        <v>44</v>
      </c>
      <c r="D30" s="34">
        <v>1312.7014444311806</v>
      </c>
      <c r="E30" s="34">
        <v>1426.5206772939946</v>
      </c>
      <c r="F30" s="34">
        <v>1425.6537623913182</v>
      </c>
      <c r="G30" s="34">
        <v>1413.5367514119341</v>
      </c>
      <c r="H30" s="13"/>
      <c r="I30" s="50" t="s">
        <v>43</v>
      </c>
      <c r="J30" s="36">
        <v>0.41251720700621825</v>
      </c>
      <c r="K30" s="36" t="s">
        <v>44</v>
      </c>
      <c r="L30" s="36">
        <v>0.43416497552823208</v>
      </c>
      <c r="M30" s="36">
        <v>0.46957721004044073</v>
      </c>
      <c r="N30" s="36">
        <v>0.47312205003703334</v>
      </c>
      <c r="O30" s="36">
        <v>0.46076979417352587</v>
      </c>
      <c r="P30" s="13"/>
      <c r="Q30" s="58" t="s">
        <v>43</v>
      </c>
      <c r="R30" s="60" t="e">
        <f>INDEX($B30:$G30,MATCH(#REF!,$B$17:$G$17,0))</f>
        <v>#REF!</v>
      </c>
      <c r="S30" s="60" t="e">
        <f>INDEX($J30:$O30,MATCH(#REF!,$B$17:$G$17,0))</f>
        <v>#REF!</v>
      </c>
      <c r="T30" s="60" t="e">
        <f>INDEX($B48:$G48,MATCH(#REF!,$B$17:$G$17,0))</f>
        <v>#REF!</v>
      </c>
      <c r="U30" s="60" t="e">
        <f>INDEX($J48:$O48,MATCH(#REF!,$B$17:$G$17,0))</f>
        <v>#REF!</v>
      </c>
      <c r="V30" s="60" t="e">
        <f>INDEX($B66:$G66,MATCH(#REF!,$B$17:$G$17,0))</f>
        <v>#REF!</v>
      </c>
      <c r="W30" s="60" t="e">
        <f>INDEX($J66:$O66,MATCH(#REF!,$B$17:$G$17,0))</f>
        <v>#REF!</v>
      </c>
      <c r="X30" s="55"/>
      <c r="Y30" s="54"/>
      <c r="Z30" s="54"/>
      <c r="AA30" s="54"/>
      <c r="AB30" s="54"/>
      <c r="AC30" s="54"/>
      <c r="AD30" s="54"/>
    </row>
    <row r="31" spans="1:30" x14ac:dyDescent="0.3">
      <c r="A31" s="38" t="s">
        <v>6</v>
      </c>
      <c r="B31" s="34">
        <v>1219.6820662520624</v>
      </c>
      <c r="C31" s="34" t="s">
        <v>44</v>
      </c>
      <c r="D31" s="34">
        <v>1196.7726111740726</v>
      </c>
      <c r="E31" s="34">
        <v>1260.9305377530152</v>
      </c>
      <c r="F31" s="34">
        <v>1254.7410194192339</v>
      </c>
      <c r="G31" s="34">
        <v>1273.9062118477877</v>
      </c>
      <c r="H31" s="13"/>
      <c r="I31" s="50" t="s">
        <v>6</v>
      </c>
      <c r="J31" s="36">
        <v>0.49493907856326946</v>
      </c>
      <c r="K31" s="36" t="s">
        <v>44</v>
      </c>
      <c r="L31" s="36">
        <v>0.55483008846563708</v>
      </c>
      <c r="M31" s="36">
        <v>0.58532777923435264</v>
      </c>
      <c r="N31" s="36">
        <v>0.58335773133032442</v>
      </c>
      <c r="O31" s="36">
        <v>0.53947542203293308</v>
      </c>
      <c r="P31" s="13"/>
      <c r="Q31" s="58" t="s">
        <v>6</v>
      </c>
      <c r="R31" s="60" t="e">
        <f>INDEX($B31:$G31,MATCH(#REF!,$B$17:$G$17,0))</f>
        <v>#REF!</v>
      </c>
      <c r="S31" s="60" t="e">
        <f>INDEX($J31:$O31,MATCH(#REF!,$B$17:$G$17,0))</f>
        <v>#REF!</v>
      </c>
      <c r="T31" s="60" t="e">
        <f>INDEX($B49:$G49,MATCH(#REF!,$B$17:$G$17,0))</f>
        <v>#REF!</v>
      </c>
      <c r="U31" s="60" t="e">
        <f>INDEX($J49:$O49,MATCH(#REF!,$B$17:$G$17,0))</f>
        <v>#REF!</v>
      </c>
      <c r="V31" s="60" t="e">
        <f>INDEX($B67:$G67,MATCH(#REF!,$B$17:$G$17,0))</f>
        <v>#REF!</v>
      </c>
      <c r="W31" s="60" t="e">
        <f>INDEX($J67:$O67,MATCH(#REF!,$B$17:$G$17,0))</f>
        <v>#REF!</v>
      </c>
      <c r="X31" s="55"/>
      <c r="Y31" s="54"/>
      <c r="Z31" s="54"/>
      <c r="AA31" s="54"/>
      <c r="AB31" s="54"/>
      <c r="AC31" s="54"/>
      <c r="AD31" s="54"/>
    </row>
    <row r="32" spans="1:30" x14ac:dyDescent="0.3">
      <c r="A32" s="44"/>
      <c r="B32" s="45"/>
      <c r="C32" s="46"/>
      <c r="D32" s="46"/>
      <c r="E32" s="46"/>
      <c r="F32" s="46"/>
      <c r="G32" s="46"/>
      <c r="H32" s="13"/>
      <c r="I32" s="47"/>
      <c r="J32" s="48"/>
      <c r="K32" s="48"/>
      <c r="L32" s="48"/>
      <c r="M32" s="48"/>
      <c r="N32" s="48"/>
      <c r="O32" s="48"/>
      <c r="P32" s="13"/>
      <c r="Q32" s="59" t="s">
        <v>54</v>
      </c>
      <c r="R32" s="61" t="e">
        <f>INDEX($B6:$G6,MATCH(#REF!,$B$17:$G$17,0))</f>
        <v>#REF!</v>
      </c>
      <c r="S32" s="61" t="e">
        <f>INDEX($B7:$G7,MATCH(#REF!,$B$17:$G$17,0))</f>
        <v>#REF!</v>
      </c>
      <c r="T32" s="61" t="e">
        <f>INDEX($B8:$G8,MATCH(#REF!,$B$17:$G$17,0))</f>
        <v>#REF!</v>
      </c>
      <c r="U32" s="61" t="e">
        <f>INDEX($B9:$G9,MATCH(#REF!,$B$17:$G$17,0))</f>
        <v>#REF!</v>
      </c>
      <c r="V32" s="61" t="e">
        <f>INDEX($B10:$G10,MATCH(#REF!,$B$17:$G$17,0))</f>
        <v>#REF!</v>
      </c>
      <c r="W32" s="61" t="e">
        <f>INDEX($B11:$G11,MATCH(#REF!,$B$17:$G$17,0))</f>
        <v>#REF!</v>
      </c>
      <c r="X32" s="55"/>
      <c r="Y32" s="54"/>
      <c r="Z32" s="54"/>
      <c r="AA32" s="54"/>
      <c r="AB32" s="54"/>
      <c r="AC32" s="54"/>
      <c r="AD32" s="54"/>
    </row>
    <row r="33" spans="1:35" ht="15" customHeight="1" x14ac:dyDescent="0.3">
      <c r="A33" s="13"/>
      <c r="B33" s="13"/>
      <c r="C33" s="13"/>
      <c r="D33" s="13"/>
      <c r="E33" s="13"/>
      <c r="F33" s="13"/>
      <c r="G33" s="13"/>
      <c r="H33" s="13"/>
      <c r="I33" s="13"/>
      <c r="J33" s="13"/>
      <c r="K33" s="13"/>
      <c r="L33" s="13"/>
      <c r="M33" s="13"/>
      <c r="N33" s="13"/>
      <c r="O33" s="13"/>
      <c r="P33" s="13"/>
      <c r="Q33" s="58" t="s">
        <v>61</v>
      </c>
      <c r="R33" s="58" t="e">
        <f>INDEX(R18:W32,MATCH(#REF!,$Q$18:$Q$32,0),MATCH(#REF!,$R$17:$W$17,0))</f>
        <v>#REF!</v>
      </c>
      <c r="S33" s="62"/>
      <c r="T33" s="62"/>
      <c r="U33" s="62"/>
      <c r="V33" s="62"/>
      <c r="W33" s="62"/>
      <c r="X33" s="55"/>
      <c r="Y33" s="54"/>
      <c r="Z33" s="54"/>
      <c r="AA33" s="54"/>
      <c r="AB33" s="54"/>
      <c r="AC33" s="54"/>
      <c r="AD33" s="54"/>
    </row>
    <row r="34" spans="1:35" ht="15" customHeight="1" x14ac:dyDescent="0.3">
      <c r="A34" s="42" t="s">
        <v>22</v>
      </c>
      <c r="B34" s="51"/>
      <c r="C34" s="51"/>
      <c r="D34" s="51"/>
      <c r="E34" s="51"/>
      <c r="F34" s="51"/>
      <c r="G34" s="52"/>
      <c r="H34" s="13"/>
      <c r="I34" s="80" t="s">
        <v>23</v>
      </c>
      <c r="J34" s="81"/>
      <c r="K34" s="81"/>
      <c r="L34" s="81"/>
      <c r="M34" s="81"/>
      <c r="N34" s="81"/>
      <c r="O34" s="82"/>
      <c r="P34" s="13"/>
      <c r="X34" s="55"/>
      <c r="Y34" s="54"/>
      <c r="Z34" s="54"/>
      <c r="AA34" s="54"/>
      <c r="AB34" s="54"/>
      <c r="AC34" s="54"/>
      <c r="AD34" s="54"/>
    </row>
    <row r="35" spans="1:35" ht="24.6" x14ac:dyDescent="0.3">
      <c r="A35" s="38" t="s">
        <v>1</v>
      </c>
      <c r="B35" s="49" t="s">
        <v>32</v>
      </c>
      <c r="C35" s="49" t="s">
        <v>33</v>
      </c>
      <c r="D35" s="49" t="s">
        <v>2</v>
      </c>
      <c r="E35" s="49" t="s">
        <v>36</v>
      </c>
      <c r="F35" s="49" t="s">
        <v>3</v>
      </c>
      <c r="G35" s="49" t="s">
        <v>13</v>
      </c>
      <c r="H35" s="13"/>
      <c r="I35" s="50" t="s">
        <v>1</v>
      </c>
      <c r="J35" s="49" t="s">
        <v>32</v>
      </c>
      <c r="K35" s="49" t="s">
        <v>33</v>
      </c>
      <c r="L35" s="49" t="s">
        <v>2</v>
      </c>
      <c r="M35" s="49" t="s">
        <v>36</v>
      </c>
      <c r="N35" s="49" t="s">
        <v>3</v>
      </c>
      <c r="O35" s="49" t="s">
        <v>13</v>
      </c>
      <c r="P35" s="13"/>
      <c r="X35" s="55"/>
      <c r="Y35" s="54"/>
      <c r="Z35" s="54"/>
      <c r="AA35" s="54"/>
      <c r="AB35" s="54"/>
      <c r="AC35" s="54"/>
      <c r="AD35" s="54"/>
    </row>
    <row r="36" spans="1:35" x14ac:dyDescent="0.3">
      <c r="A36" s="38" t="s">
        <v>9</v>
      </c>
      <c r="B36" s="36">
        <v>7.3716893258691255E-2</v>
      </c>
      <c r="C36" s="36">
        <v>7.0432598123948462E-2</v>
      </c>
      <c r="D36" s="36">
        <v>6.1411802688928346E-2</v>
      </c>
      <c r="E36" s="36">
        <v>6.6437557994681012E-2</v>
      </c>
      <c r="F36" s="36">
        <v>8.3584866677170591E-2</v>
      </c>
      <c r="G36" s="36">
        <v>7.9413168387994323E-2</v>
      </c>
      <c r="H36" s="13"/>
      <c r="I36" s="50" t="s">
        <v>9</v>
      </c>
      <c r="J36" s="36">
        <v>5.5903153471013468E-2</v>
      </c>
      <c r="K36" s="36">
        <v>5.651201917536703E-2</v>
      </c>
      <c r="L36" s="36">
        <v>5.3663261305721466E-2</v>
      </c>
      <c r="M36" s="36">
        <v>5.7720655210234846E-2</v>
      </c>
      <c r="N36" s="36">
        <v>6.6895631682447929E-2</v>
      </c>
      <c r="O36" s="36">
        <v>6.1581008412563372E-2</v>
      </c>
      <c r="P36" s="13"/>
      <c r="Q36" s="63"/>
      <c r="R36" s="64"/>
      <c r="S36" s="64"/>
      <c r="T36" s="64"/>
      <c r="X36" s="55"/>
      <c r="Y36" s="54"/>
      <c r="Z36" s="54"/>
      <c r="AA36" s="54"/>
      <c r="AB36" s="54"/>
      <c r="AC36" s="54"/>
      <c r="AD36" s="54"/>
      <c r="AE36" s="66"/>
      <c r="AF36" s="66"/>
      <c r="AG36" s="66"/>
      <c r="AH36" s="66"/>
      <c r="AI36" s="66"/>
    </row>
    <row r="37" spans="1:35" x14ac:dyDescent="0.3">
      <c r="A37" s="38" t="s">
        <v>40</v>
      </c>
      <c r="B37" s="36">
        <v>0.46500895293315142</v>
      </c>
      <c r="C37" s="36">
        <v>0.46587190763010361</v>
      </c>
      <c r="D37" s="36">
        <v>0.45923264117901247</v>
      </c>
      <c r="E37" s="36">
        <v>0.48695790440396935</v>
      </c>
      <c r="F37" s="36">
        <v>0.53751435131793457</v>
      </c>
      <c r="G37" s="36">
        <v>0.51598489569322481</v>
      </c>
      <c r="H37" s="13"/>
      <c r="I37" s="50" t="s">
        <v>40</v>
      </c>
      <c r="J37" s="36">
        <v>9.0797663710777632E-2</v>
      </c>
      <c r="K37" s="36">
        <v>9.2369896417331857E-2</v>
      </c>
      <c r="L37" s="36">
        <v>9.6522549978393865E-2</v>
      </c>
      <c r="M37" s="36">
        <v>0.10408208543435274</v>
      </c>
      <c r="N37" s="36">
        <v>0.10789302005721561</v>
      </c>
      <c r="O37" s="36">
        <v>0.1006297452007148</v>
      </c>
      <c r="P37" s="13"/>
      <c r="Q37" s="63"/>
      <c r="R37" s="64"/>
      <c r="S37" s="64"/>
      <c r="T37" s="64"/>
      <c r="X37" s="55"/>
      <c r="Y37" s="54"/>
      <c r="Z37" s="54"/>
      <c r="AA37" s="54"/>
      <c r="AB37" s="54"/>
      <c r="AC37" s="54"/>
      <c r="AD37" s="54"/>
      <c r="AE37" s="66"/>
      <c r="AF37" s="66"/>
      <c r="AG37" s="66"/>
      <c r="AH37" s="66"/>
      <c r="AI37" s="66"/>
    </row>
    <row r="38" spans="1:35" x14ac:dyDescent="0.3">
      <c r="A38" s="38" t="s">
        <v>37</v>
      </c>
      <c r="B38" s="36">
        <v>1.4287025930368593</v>
      </c>
      <c r="C38" s="36" t="s">
        <v>44</v>
      </c>
      <c r="D38" s="36">
        <v>1.2624522464157575</v>
      </c>
      <c r="E38" s="36">
        <v>1.361164167337386</v>
      </c>
      <c r="F38" s="36">
        <v>1.3664881153777126</v>
      </c>
      <c r="G38" s="36">
        <v>1.4837061141713404</v>
      </c>
      <c r="H38" s="13"/>
      <c r="I38" s="50" t="s">
        <v>37</v>
      </c>
      <c r="J38" s="36">
        <v>6.8550357634723891E-2</v>
      </c>
      <c r="K38" s="36" t="s">
        <v>44</v>
      </c>
      <c r="L38" s="36">
        <v>6.7791932367851485E-2</v>
      </c>
      <c r="M38" s="36">
        <v>7.3463395170607709E-2</v>
      </c>
      <c r="N38" s="36">
        <v>7.2437161465798164E-2</v>
      </c>
      <c r="O38" s="36">
        <v>7.3474667471103275E-2</v>
      </c>
      <c r="P38" s="13"/>
      <c r="Q38" s="63"/>
      <c r="R38" s="64"/>
      <c r="S38" s="64"/>
      <c r="T38" s="64"/>
      <c r="X38" s="55"/>
      <c r="Y38" s="54"/>
      <c r="Z38" s="54"/>
      <c r="AA38" s="54"/>
      <c r="AB38" s="54"/>
      <c r="AC38" s="54"/>
      <c r="AD38" s="54"/>
      <c r="AE38" s="66"/>
      <c r="AF38" s="66"/>
      <c r="AG38" s="66"/>
      <c r="AH38" s="66"/>
      <c r="AI38" s="66"/>
    </row>
    <row r="39" spans="1:35" x14ac:dyDescent="0.3">
      <c r="A39" s="38" t="s">
        <v>45</v>
      </c>
      <c r="B39" s="36">
        <v>0.27589660800245103</v>
      </c>
      <c r="C39" s="36" t="s">
        <v>44</v>
      </c>
      <c r="D39" s="36">
        <v>0.34913435859655584</v>
      </c>
      <c r="E39" s="36">
        <v>0.37945300452921527</v>
      </c>
      <c r="F39" s="36">
        <v>0.35644273961292772</v>
      </c>
      <c r="G39" s="36">
        <v>0.31877039968628385</v>
      </c>
      <c r="H39" s="13"/>
      <c r="I39" s="50" t="s">
        <v>45</v>
      </c>
      <c r="J39" s="36">
        <v>6.6526045379824775E-2</v>
      </c>
      <c r="K39" s="36" t="s">
        <v>44</v>
      </c>
      <c r="L39" s="36">
        <v>6.9389446542038866E-2</v>
      </c>
      <c r="M39" s="36">
        <v>7.5059339391887053E-2</v>
      </c>
      <c r="N39" s="36">
        <v>7.3877682403672248E-2</v>
      </c>
      <c r="O39" s="36">
        <v>7.2699076339574065E-2</v>
      </c>
      <c r="P39" s="13"/>
      <c r="Q39" s="63"/>
      <c r="R39" s="64"/>
      <c r="S39" s="64"/>
      <c r="T39" s="64"/>
      <c r="X39" s="55"/>
      <c r="Y39" s="54"/>
      <c r="Z39" s="54"/>
      <c r="AA39" s="54"/>
      <c r="AB39" s="54"/>
      <c r="AC39" s="54"/>
      <c r="AD39" s="54"/>
      <c r="AE39" s="66"/>
      <c r="AF39" s="66"/>
      <c r="AG39" s="66"/>
      <c r="AH39" s="66"/>
      <c r="AI39" s="66"/>
    </row>
    <row r="40" spans="1:35" x14ac:dyDescent="0.3">
      <c r="A40" s="38" t="s">
        <v>38</v>
      </c>
      <c r="B40" s="36">
        <v>1.0079719351900784</v>
      </c>
      <c r="C40" s="36">
        <v>1.0067384529157501</v>
      </c>
      <c r="D40" s="36">
        <v>0.99458390500872329</v>
      </c>
      <c r="E40" s="36">
        <v>1.0728632111314149</v>
      </c>
      <c r="F40" s="36">
        <v>1.0985471576245047</v>
      </c>
      <c r="G40" s="36">
        <v>1.0884729416931478</v>
      </c>
      <c r="H40" s="13"/>
      <c r="I40" s="50" t="s">
        <v>38</v>
      </c>
      <c r="J40" s="36">
        <v>9.166788475737507E-2</v>
      </c>
      <c r="K40" s="36">
        <v>9.1663340608201638E-2</v>
      </c>
      <c r="L40" s="36">
        <v>9.6104985009400887E-2</v>
      </c>
      <c r="M40" s="36">
        <v>0.10385238632925187</v>
      </c>
      <c r="N40" s="36">
        <v>0.10384379895153158</v>
      </c>
      <c r="O40" s="36">
        <v>0.10091296758036303</v>
      </c>
      <c r="P40" s="13"/>
      <c r="Q40" s="63"/>
      <c r="R40" s="64"/>
      <c r="S40" s="64"/>
      <c r="T40" s="64"/>
      <c r="X40" s="55"/>
      <c r="Y40" s="54"/>
      <c r="Z40" s="54"/>
      <c r="AA40" s="54"/>
      <c r="AB40" s="54"/>
      <c r="AC40" s="54"/>
      <c r="AD40" s="54"/>
      <c r="AE40" s="66"/>
      <c r="AF40" s="66"/>
      <c r="AG40" s="66"/>
      <c r="AH40" s="66"/>
      <c r="AI40" s="66"/>
    </row>
    <row r="41" spans="1:35" x14ac:dyDescent="0.3">
      <c r="A41" s="38" t="s">
        <v>39</v>
      </c>
      <c r="B41" s="36">
        <v>1.5038804482659909</v>
      </c>
      <c r="C41" s="36" t="s">
        <v>44</v>
      </c>
      <c r="D41" s="36">
        <v>1.3769605013606003</v>
      </c>
      <c r="E41" s="36">
        <v>1.4792745813238515</v>
      </c>
      <c r="F41" s="36">
        <v>1.5316800659616614</v>
      </c>
      <c r="G41" s="36">
        <v>1.5839453665779581</v>
      </c>
      <c r="H41" s="13"/>
      <c r="I41" s="50" t="s">
        <v>39</v>
      </c>
      <c r="J41" s="36">
        <v>9.9582268683934314E-2</v>
      </c>
      <c r="K41" s="36" t="s">
        <v>44</v>
      </c>
      <c r="L41" s="36">
        <v>0.10293559825183475</v>
      </c>
      <c r="M41" s="36">
        <v>0.11100724825476342</v>
      </c>
      <c r="N41" s="36">
        <v>0.11010379832658859</v>
      </c>
      <c r="O41" s="36">
        <v>0.10864140329604602</v>
      </c>
      <c r="P41" s="13"/>
      <c r="Q41" s="63"/>
      <c r="R41" s="64"/>
      <c r="S41" s="64"/>
      <c r="T41" s="64"/>
      <c r="X41" s="55"/>
      <c r="Y41" s="54"/>
      <c r="Z41" s="54"/>
      <c r="AA41" s="54"/>
      <c r="AB41" s="54"/>
      <c r="AC41" s="54"/>
      <c r="AD41" s="54"/>
      <c r="AE41" s="66"/>
      <c r="AF41" s="66"/>
      <c r="AG41" s="66"/>
      <c r="AH41" s="66"/>
      <c r="AI41" s="66"/>
    </row>
    <row r="42" spans="1:35" x14ac:dyDescent="0.3">
      <c r="A42" s="38" t="s">
        <v>42</v>
      </c>
      <c r="B42" s="36">
        <v>7.6052068473609125E-2</v>
      </c>
      <c r="C42" s="36">
        <v>8.1908890161118839E-2</v>
      </c>
      <c r="D42" s="36">
        <v>9.6104452054794523E-2</v>
      </c>
      <c r="E42" s="36">
        <v>0.1023648698804355</v>
      </c>
      <c r="F42" s="36">
        <v>0.10949335290981196</v>
      </c>
      <c r="G42" s="36">
        <v>8.8762093097895192E-2</v>
      </c>
      <c r="H42" s="13"/>
      <c r="I42" s="50" t="s">
        <v>42</v>
      </c>
      <c r="J42" s="36">
        <v>2.7757964812173085E-2</v>
      </c>
      <c r="K42" s="36">
        <v>2.8584280690275618E-2</v>
      </c>
      <c r="L42" s="36">
        <v>3.2448630136986303E-2</v>
      </c>
      <c r="M42" s="36">
        <v>3.4944514832364881E-2</v>
      </c>
      <c r="N42" s="36">
        <v>3.5559852416147501E-2</v>
      </c>
      <c r="O42" s="36">
        <v>3.1887394070587001E-2</v>
      </c>
      <c r="P42" s="13"/>
      <c r="Q42" s="63"/>
      <c r="R42" s="64"/>
      <c r="S42" s="64"/>
      <c r="T42" s="64"/>
      <c r="X42" s="55"/>
      <c r="Y42" s="54"/>
      <c r="Z42" s="54"/>
      <c r="AA42" s="54"/>
      <c r="AB42" s="54"/>
      <c r="AC42" s="54"/>
      <c r="AD42" s="54"/>
      <c r="AE42" s="66"/>
      <c r="AF42" s="66"/>
      <c r="AG42" s="66"/>
      <c r="AH42" s="66"/>
      <c r="AI42" s="66"/>
    </row>
    <row r="43" spans="1:35" x14ac:dyDescent="0.3">
      <c r="A43" s="38" t="s">
        <v>41</v>
      </c>
      <c r="B43" s="36">
        <v>7.7213200628601361E-2</v>
      </c>
      <c r="C43" s="36">
        <v>7.4730883748323138E-2</v>
      </c>
      <c r="D43" s="36">
        <v>9.8644745612086207E-2</v>
      </c>
      <c r="E43" s="36">
        <v>0.10787448563868983</v>
      </c>
      <c r="F43" s="36">
        <v>0.10981270834467073</v>
      </c>
      <c r="G43" s="36">
        <v>9.0896516094982699E-2</v>
      </c>
      <c r="H43" s="13"/>
      <c r="I43" s="50" t="s">
        <v>41</v>
      </c>
      <c r="J43" s="36">
        <v>9.0649554740701938E-2</v>
      </c>
      <c r="K43" s="36">
        <v>8.8931060432549155E-2</v>
      </c>
      <c r="L43" s="36">
        <v>0.10975338813596978</v>
      </c>
      <c r="M43" s="36">
        <v>0.11866193420255881</v>
      </c>
      <c r="N43" s="36">
        <v>0.11935451130922707</v>
      </c>
      <c r="O43" s="36">
        <v>0.10424152457528242</v>
      </c>
      <c r="P43" s="13"/>
      <c r="Q43" s="63"/>
      <c r="R43" s="64"/>
      <c r="S43" s="64"/>
      <c r="T43" s="64"/>
      <c r="X43" s="55"/>
      <c r="Y43" s="54"/>
      <c r="Z43" s="54"/>
      <c r="AA43" s="54"/>
      <c r="AB43" s="54"/>
      <c r="AC43" s="54"/>
      <c r="AD43" s="54"/>
      <c r="AE43" s="66"/>
      <c r="AF43" s="66"/>
      <c r="AG43" s="66"/>
      <c r="AH43" s="66"/>
      <c r="AI43" s="66"/>
    </row>
    <row r="44" spans="1:35" x14ac:dyDescent="0.3">
      <c r="A44" s="38" t="s">
        <v>8</v>
      </c>
      <c r="B44" s="36">
        <v>0.47216393588999511</v>
      </c>
      <c r="C44" s="36">
        <v>0.46692437083522031</v>
      </c>
      <c r="D44" s="36">
        <v>0.46401239949627049</v>
      </c>
      <c r="E44" s="36">
        <v>0.50269639759757545</v>
      </c>
      <c r="F44" s="36">
        <v>0.51841315323412784</v>
      </c>
      <c r="G44" s="36">
        <v>0.51517785719537668</v>
      </c>
      <c r="H44" s="13"/>
      <c r="I44" s="50" t="s">
        <v>8</v>
      </c>
      <c r="J44" s="36">
        <v>7.4080688125958E-2</v>
      </c>
      <c r="K44" s="36">
        <v>7.4496991654266681E-2</v>
      </c>
      <c r="L44" s="36">
        <v>7.3250670024863573E-2</v>
      </c>
      <c r="M44" s="36">
        <v>7.9631554532358054E-2</v>
      </c>
      <c r="N44" s="36">
        <v>8.1819014092425646E-2</v>
      </c>
      <c r="O44" s="36">
        <v>8.1118674728102691E-2</v>
      </c>
      <c r="P44" s="13"/>
      <c r="Q44" s="63"/>
      <c r="R44" s="64"/>
      <c r="S44" s="64"/>
      <c r="T44" s="64"/>
      <c r="X44" s="55"/>
      <c r="Y44" s="54"/>
      <c r="Z44" s="54"/>
      <c r="AA44" s="54"/>
      <c r="AB44" s="54"/>
      <c r="AC44" s="54"/>
      <c r="AD44" s="54"/>
      <c r="AE44" s="66"/>
      <c r="AF44" s="66"/>
      <c r="AG44" s="66"/>
      <c r="AH44" s="66"/>
      <c r="AI44" s="66"/>
    </row>
    <row r="45" spans="1:35" x14ac:dyDescent="0.3">
      <c r="A45" s="38" t="s">
        <v>5</v>
      </c>
      <c r="B45" s="36">
        <v>0.56496727666847302</v>
      </c>
      <c r="C45" s="36" t="s">
        <v>44</v>
      </c>
      <c r="D45" s="36">
        <v>0.52600601647992329</v>
      </c>
      <c r="E45" s="36">
        <v>0.57368157157843835</v>
      </c>
      <c r="F45" s="36">
        <v>0.55810419362714325</v>
      </c>
      <c r="G45" s="36">
        <v>0.59865028857689329</v>
      </c>
      <c r="H45" s="13"/>
      <c r="I45" s="50" t="s">
        <v>5</v>
      </c>
      <c r="J45" s="36">
        <v>4.7521780816207428E-2</v>
      </c>
      <c r="K45" s="36" t="s">
        <v>44</v>
      </c>
      <c r="L45" s="36">
        <v>4.68239089680429E-2</v>
      </c>
      <c r="M45" s="36">
        <v>5.1078855858286157E-2</v>
      </c>
      <c r="N45" s="36">
        <v>5.0778710751849261E-2</v>
      </c>
      <c r="O45" s="36">
        <v>5.1527442014530925E-2</v>
      </c>
      <c r="P45" s="13"/>
      <c r="Q45" s="63"/>
      <c r="R45" s="64"/>
      <c r="S45" s="64"/>
      <c r="T45" s="64"/>
      <c r="X45" s="55"/>
      <c r="Y45" s="54"/>
      <c r="Z45" s="54"/>
      <c r="AA45" s="54"/>
      <c r="AB45" s="54"/>
      <c r="AC45" s="54"/>
      <c r="AD45" s="54"/>
      <c r="AE45" s="66"/>
      <c r="AF45" s="66"/>
      <c r="AG45" s="66"/>
      <c r="AH45" s="66"/>
      <c r="AI45" s="66"/>
    </row>
    <row r="46" spans="1:35" x14ac:dyDescent="0.3">
      <c r="A46" s="38" t="s">
        <v>4</v>
      </c>
      <c r="B46" s="36">
        <v>0.22551069948089777</v>
      </c>
      <c r="C46" s="36" t="s">
        <v>44</v>
      </c>
      <c r="D46" s="36">
        <v>0.27192057089668009</v>
      </c>
      <c r="E46" s="36">
        <v>0.2923890515707756</v>
      </c>
      <c r="F46" s="36">
        <v>0.29898730117048622</v>
      </c>
      <c r="G46" s="36">
        <v>0.27752024801445097</v>
      </c>
      <c r="H46" s="13"/>
      <c r="I46" s="50" t="s">
        <v>4</v>
      </c>
      <c r="J46" s="36">
        <v>5.413227770101206E-2</v>
      </c>
      <c r="K46" s="36" t="s">
        <v>44</v>
      </c>
      <c r="L46" s="36">
        <v>5.5141172820353711E-2</v>
      </c>
      <c r="M46" s="36">
        <v>5.9718391000361686E-2</v>
      </c>
      <c r="N46" s="36">
        <v>5.9958805654933625E-2</v>
      </c>
      <c r="O46" s="36">
        <v>5.9239350405072361E-2</v>
      </c>
      <c r="P46" s="13"/>
      <c r="Q46" s="63"/>
      <c r="R46" s="64"/>
      <c r="S46" s="64"/>
      <c r="T46" s="64"/>
      <c r="X46" s="55"/>
      <c r="Y46" s="54"/>
      <c r="Z46" s="54"/>
      <c r="AA46" s="54"/>
      <c r="AB46" s="54"/>
      <c r="AC46" s="54"/>
      <c r="AD46" s="54"/>
      <c r="AE46" s="66"/>
      <c r="AF46" s="66"/>
      <c r="AG46" s="66"/>
      <c r="AH46" s="66"/>
      <c r="AI46" s="66"/>
    </row>
    <row r="47" spans="1:35" x14ac:dyDescent="0.3">
      <c r="A47" s="38" t="s">
        <v>7</v>
      </c>
      <c r="B47" s="36">
        <v>0.17928068951209852</v>
      </c>
      <c r="C47" s="36" t="s">
        <v>44</v>
      </c>
      <c r="D47" s="36">
        <v>0.15917493179674155</v>
      </c>
      <c r="E47" s="36">
        <v>0.16883340399363872</v>
      </c>
      <c r="F47" s="36">
        <v>0.17798053450243659</v>
      </c>
      <c r="G47" s="36">
        <v>0.18752717885766421</v>
      </c>
      <c r="H47" s="13"/>
      <c r="I47" s="50" t="s">
        <v>7</v>
      </c>
      <c r="J47" s="36">
        <v>6.5311280010561454E-2</v>
      </c>
      <c r="K47" s="36" t="s">
        <v>44</v>
      </c>
      <c r="L47" s="36">
        <v>6.1676142882639402E-2</v>
      </c>
      <c r="M47" s="36">
        <v>6.5601235763855431E-2</v>
      </c>
      <c r="N47" s="36">
        <v>7.3928529503372184E-2</v>
      </c>
      <c r="O47" s="36">
        <v>7.1502996064113866E-2</v>
      </c>
      <c r="P47" s="13"/>
      <c r="Q47" s="63"/>
      <c r="R47" s="64"/>
      <c r="S47" s="64"/>
      <c r="T47" s="64"/>
      <c r="X47" s="55"/>
      <c r="Y47" s="54"/>
      <c r="Z47" s="54"/>
      <c r="AA47" s="54"/>
      <c r="AB47" s="54"/>
      <c r="AC47" s="54"/>
      <c r="AD47" s="54"/>
      <c r="AE47" s="66"/>
      <c r="AF47" s="66"/>
      <c r="AG47" s="66"/>
      <c r="AH47" s="66"/>
      <c r="AI47" s="66"/>
    </row>
    <row r="48" spans="1:35" x14ac:dyDescent="0.3">
      <c r="A48" s="38" t="s">
        <v>43</v>
      </c>
      <c r="B48" s="36">
        <v>0.71279726586604641</v>
      </c>
      <c r="C48" s="36" t="s">
        <v>44</v>
      </c>
      <c r="D48" s="36">
        <v>0.70992001909991642</v>
      </c>
      <c r="E48" s="36">
        <v>0.76576335559548747</v>
      </c>
      <c r="F48" s="36">
        <v>0.76362635662262002</v>
      </c>
      <c r="G48" s="36">
        <v>0.77918929504975121</v>
      </c>
      <c r="H48" s="13"/>
      <c r="I48" s="50" t="s">
        <v>43</v>
      </c>
      <c r="J48" s="36">
        <v>8.8123605639151281E-2</v>
      </c>
      <c r="K48" s="36" t="s">
        <v>44</v>
      </c>
      <c r="L48" s="36">
        <v>0.10128924435955593</v>
      </c>
      <c r="M48" s="36">
        <v>0.11111450068156631</v>
      </c>
      <c r="N48" s="36">
        <v>0.11013016046760989</v>
      </c>
      <c r="O48" s="36">
        <v>0.10265167007903352</v>
      </c>
      <c r="P48" s="13"/>
      <c r="Q48" s="63"/>
      <c r="R48" s="64"/>
      <c r="S48" s="64"/>
      <c r="T48" s="64"/>
      <c r="X48" s="55"/>
      <c r="Y48" s="54"/>
      <c r="Z48" s="54"/>
      <c r="AA48" s="54"/>
      <c r="AB48" s="54"/>
      <c r="AC48" s="54"/>
      <c r="AD48" s="54"/>
      <c r="AE48" s="66"/>
      <c r="AF48" s="66"/>
      <c r="AG48" s="66"/>
      <c r="AH48" s="66"/>
      <c r="AI48" s="66"/>
    </row>
    <row r="49" spans="1:35" x14ac:dyDescent="0.3">
      <c r="A49" s="38" t="s">
        <v>6</v>
      </c>
      <c r="B49" s="36">
        <v>0.7019529762660236</v>
      </c>
      <c r="C49" s="36" t="s">
        <v>44</v>
      </c>
      <c r="D49" s="36">
        <v>0.57657436695478614</v>
      </c>
      <c r="E49" s="36">
        <v>0.60663098696265938</v>
      </c>
      <c r="F49" s="36">
        <v>0.61328577230891534</v>
      </c>
      <c r="G49" s="36">
        <v>0.69656333626739309</v>
      </c>
      <c r="H49" s="13"/>
      <c r="I49" s="50" t="s">
        <v>6</v>
      </c>
      <c r="J49" s="36">
        <v>5.8192664043660365E-2</v>
      </c>
      <c r="K49" s="36" t="s">
        <v>44</v>
      </c>
      <c r="L49" s="36">
        <v>5.7561866743348164E-2</v>
      </c>
      <c r="M49" s="36">
        <v>6.0703595883234603E-2</v>
      </c>
      <c r="N49" s="36">
        <v>6.0439569352377744E-2</v>
      </c>
      <c r="O49" s="36">
        <v>6.0907338578907899E-2</v>
      </c>
      <c r="P49" s="13"/>
      <c r="Q49" s="63"/>
      <c r="R49" s="64"/>
      <c r="S49" s="64"/>
      <c r="T49" s="64"/>
      <c r="X49" s="55"/>
      <c r="Y49" s="54"/>
      <c r="Z49" s="54"/>
      <c r="AA49" s="54"/>
      <c r="AB49" s="54"/>
      <c r="AC49" s="54"/>
      <c r="AD49" s="54"/>
      <c r="AE49" s="66"/>
      <c r="AF49" s="66"/>
      <c r="AG49" s="66"/>
      <c r="AH49" s="66"/>
      <c r="AI49" s="66"/>
    </row>
    <row r="50" spans="1:35" x14ac:dyDescent="0.3">
      <c r="AA50" s="54"/>
      <c r="AB50" s="54"/>
      <c r="AC50" s="54"/>
      <c r="AE50" s="66"/>
      <c r="AF50" s="66"/>
      <c r="AG50" s="66"/>
      <c r="AH50" s="66"/>
      <c r="AI50" s="66"/>
    </row>
    <row r="51" spans="1:35" x14ac:dyDescent="0.3">
      <c r="AE51" s="66"/>
      <c r="AF51" s="66"/>
      <c r="AG51" s="66"/>
      <c r="AH51" s="66"/>
      <c r="AI51" s="66"/>
    </row>
    <row r="52" spans="1:35" ht="15" customHeight="1" x14ac:dyDescent="0.3">
      <c r="A52" s="42" t="s">
        <v>50</v>
      </c>
      <c r="B52" s="51"/>
      <c r="C52" s="51"/>
      <c r="D52" s="51"/>
      <c r="E52" s="51"/>
      <c r="F52" s="51"/>
      <c r="G52" s="52"/>
      <c r="H52" s="13"/>
      <c r="I52" s="80" t="s">
        <v>51</v>
      </c>
      <c r="J52" s="81"/>
      <c r="K52" s="81"/>
      <c r="L52" s="81"/>
      <c r="M52" s="81"/>
      <c r="N52" s="81"/>
      <c r="O52" s="82"/>
      <c r="P52" s="13"/>
      <c r="X52" s="55"/>
      <c r="Y52" s="54"/>
      <c r="Z52" s="54"/>
      <c r="AA52" s="54"/>
      <c r="AB52" s="54"/>
      <c r="AC52" s="54"/>
      <c r="AD52" s="54"/>
    </row>
    <row r="53" spans="1:35" ht="24.6" x14ac:dyDescent="0.3">
      <c r="A53" s="38" t="s">
        <v>1</v>
      </c>
      <c r="B53" s="49" t="s">
        <v>32</v>
      </c>
      <c r="C53" s="49" t="s">
        <v>33</v>
      </c>
      <c r="D53" s="49" t="s">
        <v>2</v>
      </c>
      <c r="E53" s="49" t="s">
        <v>36</v>
      </c>
      <c r="F53" s="49" t="s">
        <v>3</v>
      </c>
      <c r="G53" s="49" t="s">
        <v>13</v>
      </c>
      <c r="H53" s="13"/>
      <c r="I53" s="50" t="s">
        <v>1</v>
      </c>
      <c r="J53" s="49" t="s">
        <v>32</v>
      </c>
      <c r="K53" s="49" t="s">
        <v>33</v>
      </c>
      <c r="L53" s="49" t="s">
        <v>2</v>
      </c>
      <c r="M53" s="49" t="s">
        <v>36</v>
      </c>
      <c r="N53" s="49" t="s">
        <v>3</v>
      </c>
      <c r="O53" s="49" t="s">
        <v>13</v>
      </c>
      <c r="P53" s="13"/>
      <c r="X53" s="55"/>
      <c r="Y53" s="54"/>
      <c r="Z53" s="54"/>
      <c r="AA53" s="54"/>
      <c r="AB53" s="54"/>
      <c r="AC53" s="54"/>
      <c r="AD53" s="54"/>
    </row>
    <row r="54" spans="1:35" x14ac:dyDescent="0.3">
      <c r="A54" s="38" t="s">
        <v>9</v>
      </c>
      <c r="B54" s="36">
        <v>1.3438710385598469E-2</v>
      </c>
      <c r="C54" s="36">
        <v>1.375924773560119E-2</v>
      </c>
      <c r="D54" s="36">
        <v>1.2821991098401863E-2</v>
      </c>
      <c r="E54" s="36">
        <v>1.3628808321713461E-2</v>
      </c>
      <c r="F54" s="36">
        <v>1.6735465562575085E-2</v>
      </c>
      <c r="G54" s="36">
        <v>1.4875532414737739E-2</v>
      </c>
      <c r="H54" s="13"/>
      <c r="I54" s="50" t="s">
        <v>9</v>
      </c>
      <c r="J54" s="36">
        <v>2.8100547270702984E-2</v>
      </c>
      <c r="K54" s="36">
        <v>2.9085712968724791E-2</v>
      </c>
      <c r="L54" s="36">
        <v>2.7119894841224085E-2</v>
      </c>
      <c r="M54" s="36">
        <v>2.8641252006037426E-2</v>
      </c>
      <c r="N54" s="36">
        <v>3.59442665052545E-2</v>
      </c>
      <c r="O54" s="36">
        <v>3.1252477262640001E-2</v>
      </c>
      <c r="P54" s="13"/>
      <c r="Q54" s="63"/>
      <c r="R54" s="64"/>
      <c r="S54" s="64"/>
      <c r="T54" s="64"/>
      <c r="V54" s="64"/>
      <c r="W54" s="64"/>
      <c r="X54" s="65"/>
      <c r="Y54" s="65"/>
      <c r="Z54" s="54"/>
      <c r="AA54" s="54"/>
      <c r="AB54" s="54"/>
      <c r="AC54" s="54"/>
      <c r="AD54" s="54"/>
      <c r="AE54" s="66"/>
      <c r="AF54" s="66"/>
      <c r="AG54" s="66"/>
      <c r="AH54" s="66"/>
      <c r="AI54" s="66"/>
    </row>
    <row r="55" spans="1:35" x14ac:dyDescent="0.3">
      <c r="A55" s="38" t="s">
        <v>40</v>
      </c>
      <c r="B55" s="36">
        <v>3.5374744201909961E-2</v>
      </c>
      <c r="C55" s="36">
        <v>3.6847918967924803E-2</v>
      </c>
      <c r="D55" s="36">
        <v>4.1506515954422431E-2</v>
      </c>
      <c r="E55" s="36">
        <v>4.4694205571635656E-2</v>
      </c>
      <c r="F55" s="36">
        <v>4.9059261283950321E-2</v>
      </c>
      <c r="G55" s="36">
        <v>4.1088225505770459E-2</v>
      </c>
      <c r="H55" s="13"/>
      <c r="I55" s="50" t="s">
        <v>40</v>
      </c>
      <c r="J55" s="36">
        <v>3.7410470668485678E-2</v>
      </c>
      <c r="K55" s="36">
        <v>3.8015047623017446E-2</v>
      </c>
      <c r="L55" s="36">
        <v>3.9368646091564513E-2</v>
      </c>
      <c r="M55" s="36">
        <v>4.2695684184286091E-2</v>
      </c>
      <c r="N55" s="36">
        <v>4.3788088540243304E-2</v>
      </c>
      <c r="O55" s="36">
        <v>4.1213050494648754E-2</v>
      </c>
      <c r="P55" s="13"/>
      <c r="Q55" s="63"/>
      <c r="R55" s="64"/>
      <c r="S55" s="64"/>
      <c r="T55" s="64"/>
      <c r="V55" s="64"/>
      <c r="W55" s="64"/>
      <c r="X55" s="65"/>
      <c r="Y55" s="65"/>
      <c r="Z55" s="54"/>
      <c r="AA55" s="54"/>
      <c r="AB55" s="54"/>
      <c r="AC55" s="54"/>
      <c r="AD55" s="54"/>
      <c r="AE55" s="66"/>
      <c r="AF55" s="66"/>
      <c r="AG55" s="66"/>
      <c r="AH55" s="66"/>
      <c r="AI55" s="66"/>
    </row>
    <row r="56" spans="1:35" x14ac:dyDescent="0.3">
      <c r="A56" s="38" t="s">
        <v>37</v>
      </c>
      <c r="B56" s="36">
        <v>2.7322404371584699E-2</v>
      </c>
      <c r="C56" s="36" t="s">
        <v>44</v>
      </c>
      <c r="D56" s="36">
        <v>2.9080661795680026E-2</v>
      </c>
      <c r="E56" s="36">
        <v>3.1521272864242361E-2</v>
      </c>
      <c r="F56" s="36">
        <v>3.1260584762502229E-2</v>
      </c>
      <c r="G56" s="36">
        <v>3.0121530025830016E-2</v>
      </c>
      <c r="H56" s="13"/>
      <c r="I56" s="50" t="s">
        <v>37</v>
      </c>
      <c r="J56" s="36">
        <v>2.3634990448265138E-2</v>
      </c>
      <c r="K56" s="36" t="s">
        <v>44</v>
      </c>
      <c r="L56" s="36">
        <v>2.7540926455848814E-2</v>
      </c>
      <c r="M56" s="36">
        <v>2.9839563368065272E-2</v>
      </c>
      <c r="N56" s="36">
        <v>2.9747975822381152E-2</v>
      </c>
      <c r="O56" s="36">
        <v>2.6939776970518983E-2</v>
      </c>
      <c r="P56" s="13"/>
      <c r="Q56" s="63"/>
      <c r="R56" s="64"/>
      <c r="S56" s="64"/>
      <c r="T56" s="64"/>
      <c r="V56" s="64"/>
      <c r="W56" s="64"/>
      <c r="X56" s="65"/>
      <c r="Y56" s="65"/>
      <c r="Z56" s="54"/>
      <c r="AA56" s="54"/>
      <c r="AB56" s="54"/>
      <c r="AC56" s="54"/>
      <c r="AD56" s="54"/>
      <c r="AE56" s="66"/>
      <c r="AF56" s="66"/>
      <c r="AG56" s="66"/>
      <c r="AH56" s="66"/>
      <c r="AI56" s="66"/>
    </row>
    <row r="57" spans="1:35" x14ac:dyDescent="0.3">
      <c r="A57" s="38" t="s">
        <v>45</v>
      </c>
      <c r="B57" s="36">
        <v>1.2243479080619598E-2</v>
      </c>
      <c r="C57" s="36" t="s">
        <v>44</v>
      </c>
      <c r="D57" s="36">
        <v>1.4101206372594162E-2</v>
      </c>
      <c r="E57" s="36">
        <v>1.5362695990450238E-2</v>
      </c>
      <c r="F57" s="36">
        <v>1.4883043794828016E-2</v>
      </c>
      <c r="G57" s="36">
        <v>1.3863961148950634E-2</v>
      </c>
      <c r="H57" s="13"/>
      <c r="I57" s="50" t="s">
        <v>45</v>
      </c>
      <c r="J57" s="36">
        <v>2.4298415653741686E-2</v>
      </c>
      <c r="K57" s="36" t="s">
        <v>44</v>
      </c>
      <c r="L57" s="36">
        <v>2.801823372317893E-2</v>
      </c>
      <c r="M57" s="36">
        <v>3.0479588845053272E-2</v>
      </c>
      <c r="N57" s="36">
        <v>2.9676498161244728E-2</v>
      </c>
      <c r="O57" s="36">
        <v>2.7537698456470954E-2</v>
      </c>
      <c r="P57" s="13"/>
      <c r="Q57" s="63"/>
      <c r="R57" s="64"/>
      <c r="S57" s="64"/>
      <c r="T57" s="64"/>
      <c r="V57" s="64"/>
      <c r="W57" s="64"/>
      <c r="X57" s="65"/>
      <c r="Y57" s="65"/>
      <c r="Z57" s="54"/>
      <c r="AA57" s="54"/>
      <c r="AB57" s="54"/>
      <c r="AC57" s="54"/>
      <c r="AD57" s="54"/>
      <c r="AE57" s="66"/>
      <c r="AF57" s="66"/>
      <c r="AG57" s="66"/>
      <c r="AH57" s="66"/>
      <c r="AI57" s="66"/>
    </row>
    <row r="58" spans="1:35" x14ac:dyDescent="0.3">
      <c r="A58" s="38" t="s">
        <v>38</v>
      </c>
      <c r="B58" s="36">
        <v>1.8327580197218255E-2</v>
      </c>
      <c r="C58" s="36">
        <v>1.8465993529047105E-2</v>
      </c>
      <c r="D58" s="36">
        <v>2.0305062926639226E-2</v>
      </c>
      <c r="E58" s="36">
        <v>2.1891969533701844E-2</v>
      </c>
      <c r="F58" s="36">
        <v>2.1572870313785596E-2</v>
      </c>
      <c r="G58" s="36">
        <v>2.0560741588168403E-2</v>
      </c>
      <c r="H58" s="13"/>
      <c r="I58" s="50" t="s">
        <v>38</v>
      </c>
      <c r="J58" s="36">
        <v>2.0317753016179992E-2</v>
      </c>
      <c r="K58" s="36">
        <v>2.0648454019718574E-2</v>
      </c>
      <c r="L58" s="36">
        <v>2.53315717262056E-2</v>
      </c>
      <c r="M58" s="36">
        <v>2.7359667863748098E-2</v>
      </c>
      <c r="N58" s="36">
        <v>2.6012848335947282E-2</v>
      </c>
      <c r="O58" s="36">
        <v>2.3935246805525525E-2</v>
      </c>
      <c r="P58" s="13"/>
      <c r="Q58" s="63"/>
      <c r="R58" s="64"/>
      <c r="S58" s="64"/>
      <c r="T58" s="64"/>
      <c r="V58" s="64"/>
      <c r="W58" s="64"/>
      <c r="X58" s="65"/>
      <c r="Y58" s="65"/>
      <c r="Z58" s="54"/>
      <c r="AA58" s="54"/>
      <c r="AB58" s="54"/>
      <c r="AC58" s="54"/>
      <c r="AD58" s="54"/>
      <c r="AE58" s="66"/>
      <c r="AF58" s="66"/>
      <c r="AG58" s="66"/>
      <c r="AH58" s="66"/>
      <c r="AI58" s="66"/>
    </row>
    <row r="59" spans="1:35" x14ac:dyDescent="0.3">
      <c r="A59" s="38" t="s">
        <v>39</v>
      </c>
      <c r="B59" s="36">
        <v>3.1345752181426857E-2</v>
      </c>
      <c r="C59" s="36" t="s">
        <v>44</v>
      </c>
      <c r="D59" s="36">
        <v>3.3033726395646078E-2</v>
      </c>
      <c r="E59" s="36">
        <v>3.5652474687462563E-2</v>
      </c>
      <c r="F59" s="36">
        <v>3.5065558903697239E-2</v>
      </c>
      <c r="G59" s="36">
        <v>3.439061784524923E-2</v>
      </c>
      <c r="H59" s="13"/>
      <c r="I59" s="50" t="s">
        <v>39</v>
      </c>
      <c r="J59" s="36">
        <v>2.1644631516449495E-2</v>
      </c>
      <c r="K59" s="36" t="s">
        <v>44</v>
      </c>
      <c r="L59" s="36">
        <v>2.7348066298342542E-2</v>
      </c>
      <c r="M59" s="36">
        <v>2.9709708230015071E-2</v>
      </c>
      <c r="N59" s="36">
        <v>2.7702819849431192E-2</v>
      </c>
      <c r="O59" s="36">
        <v>2.5243125362099706E-2</v>
      </c>
      <c r="P59" s="13"/>
      <c r="Q59" s="63"/>
      <c r="R59" s="64"/>
      <c r="S59" s="64"/>
      <c r="T59" s="64"/>
      <c r="V59" s="64"/>
      <c r="W59" s="64"/>
      <c r="X59" s="65"/>
      <c r="Y59" s="65"/>
      <c r="Z59" s="54"/>
      <c r="AA59" s="54"/>
      <c r="AB59" s="54"/>
      <c r="AC59" s="54"/>
      <c r="AD59" s="54"/>
      <c r="AE59" s="66"/>
      <c r="AF59" s="66"/>
      <c r="AG59" s="66"/>
      <c r="AH59" s="66"/>
      <c r="AI59" s="66"/>
    </row>
    <row r="60" spans="1:35" x14ac:dyDescent="0.3">
      <c r="A60" s="38" t="s">
        <v>42</v>
      </c>
      <c r="B60" s="36">
        <v>1.6434854969091774E-2</v>
      </c>
      <c r="C60" s="36">
        <v>1.6684387012349717E-2</v>
      </c>
      <c r="D60" s="36">
        <v>1.7893835616438356E-2</v>
      </c>
      <c r="E60" s="36">
        <v>1.9408890089596086E-2</v>
      </c>
      <c r="F60" s="36">
        <v>1.9655789982320062E-2</v>
      </c>
      <c r="G60" s="36">
        <v>1.8373018350530283E-2</v>
      </c>
      <c r="H60" s="13"/>
      <c r="I60" s="50" t="s">
        <v>42</v>
      </c>
      <c r="J60" s="36">
        <v>2.6063956252971945E-2</v>
      </c>
      <c r="K60" s="36">
        <v>2.6212480575774924E-2</v>
      </c>
      <c r="L60" s="36">
        <v>2.8724315068493152E-2</v>
      </c>
      <c r="M60" s="36">
        <v>3.1326629618295437E-2</v>
      </c>
      <c r="N60" s="36">
        <v>3.135954874772641E-2</v>
      </c>
      <c r="O60" s="36">
        <v>2.9233513642177071E-2</v>
      </c>
      <c r="P60" s="13"/>
      <c r="Q60" s="63"/>
      <c r="R60" s="64"/>
      <c r="S60" s="64"/>
      <c r="T60" s="64"/>
      <c r="V60" s="64"/>
      <c r="W60" s="64"/>
      <c r="X60" s="65"/>
      <c r="Y60" s="65"/>
      <c r="Z60" s="54"/>
      <c r="AA60" s="54"/>
      <c r="AB60" s="54"/>
      <c r="AC60" s="54"/>
      <c r="AD60" s="54"/>
      <c r="AE60" s="66"/>
      <c r="AF60" s="66"/>
      <c r="AG60" s="66"/>
      <c r="AH60" s="66"/>
      <c r="AI60" s="66"/>
    </row>
    <row r="61" spans="1:35" x14ac:dyDescent="0.3">
      <c r="A61" s="38" t="s">
        <v>41</v>
      </c>
      <c r="B61" s="36">
        <v>4.0780513357778943E-2</v>
      </c>
      <c r="C61" s="36">
        <v>4.0015705264535552E-2</v>
      </c>
      <c r="D61" s="36">
        <v>4.9100199955565429E-2</v>
      </c>
      <c r="E61" s="36">
        <v>5.3161433162354339E-2</v>
      </c>
      <c r="F61" s="36">
        <v>5.3119315472787872E-2</v>
      </c>
      <c r="G61" s="36">
        <v>4.6805654743404188E-2</v>
      </c>
      <c r="H61" s="13"/>
      <c r="I61" s="50" t="s">
        <v>41</v>
      </c>
      <c r="J61" s="36">
        <v>4.64117338920901E-2</v>
      </c>
      <c r="K61" s="36">
        <v>4.5545267153093608E-2</v>
      </c>
      <c r="L61" s="36">
        <v>5.7950085166259352E-2</v>
      </c>
      <c r="M61" s="36">
        <v>6.2692808948238574E-2</v>
      </c>
      <c r="N61" s="36">
        <v>6.33497021564359E-2</v>
      </c>
      <c r="O61" s="36">
        <v>5.3968784295329773E-2</v>
      </c>
      <c r="P61" s="13"/>
      <c r="Q61" s="63"/>
      <c r="R61" s="64"/>
      <c r="S61" s="64"/>
      <c r="T61" s="64"/>
      <c r="V61" s="64"/>
      <c r="W61" s="64"/>
      <c r="X61" s="65"/>
      <c r="Y61" s="65"/>
      <c r="Z61" s="54"/>
      <c r="AA61" s="54"/>
      <c r="AB61" s="54"/>
      <c r="AC61" s="54"/>
      <c r="AD61" s="54"/>
      <c r="AE61" s="66"/>
      <c r="AF61" s="66"/>
      <c r="AG61" s="66"/>
      <c r="AH61" s="66"/>
      <c r="AI61" s="66"/>
    </row>
    <row r="62" spans="1:35" x14ac:dyDescent="0.3">
      <c r="A62" s="38" t="s">
        <v>8</v>
      </c>
      <c r="B62" s="36">
        <v>3.2575859041326247E-2</v>
      </c>
      <c r="C62" s="36">
        <v>3.3075629164779713E-2</v>
      </c>
      <c r="D62" s="36">
        <v>3.1805999547935032E-2</v>
      </c>
      <c r="E62" s="36">
        <v>3.4404708144811898E-2</v>
      </c>
      <c r="F62" s="36">
        <v>3.7348999328158779E-2</v>
      </c>
      <c r="G62" s="36">
        <v>3.5973807184357644E-2</v>
      </c>
      <c r="H62" s="13"/>
      <c r="I62" s="50" t="s">
        <v>8</v>
      </c>
      <c r="J62" s="36">
        <v>2.0655684033513401E-2</v>
      </c>
      <c r="K62" s="36">
        <v>2.1478941579866725E-2</v>
      </c>
      <c r="L62" s="36">
        <v>2.1263198682553521E-2</v>
      </c>
      <c r="M62" s="36">
        <v>2.2936472096541264E-2</v>
      </c>
      <c r="N62" s="36">
        <v>2.4592531766876705E-2</v>
      </c>
      <c r="O62" s="36">
        <v>2.3185990626901964E-2</v>
      </c>
      <c r="P62" s="13"/>
      <c r="Q62" s="63"/>
      <c r="R62" s="64"/>
      <c r="S62" s="64"/>
      <c r="T62" s="64"/>
      <c r="V62" s="64"/>
      <c r="W62" s="64"/>
      <c r="X62" s="65"/>
      <c r="Y62" s="65"/>
      <c r="Z62" s="54"/>
      <c r="AA62" s="54"/>
      <c r="AB62" s="54"/>
      <c r="AC62" s="54"/>
      <c r="AD62" s="54"/>
      <c r="AE62" s="66"/>
      <c r="AF62" s="66"/>
      <c r="AG62" s="66"/>
      <c r="AH62" s="66"/>
      <c r="AI62" s="66"/>
    </row>
    <row r="63" spans="1:35" x14ac:dyDescent="0.3">
      <c r="A63" s="38" t="s">
        <v>5</v>
      </c>
      <c r="B63" s="36">
        <v>2.3760890408103714E-2</v>
      </c>
      <c r="C63" s="36" t="s">
        <v>44</v>
      </c>
      <c r="D63" s="36">
        <v>2.3368356803418058E-2</v>
      </c>
      <c r="E63" s="36">
        <v>2.5495993527903039E-2</v>
      </c>
      <c r="F63" s="36">
        <v>2.5581698977257393E-2</v>
      </c>
      <c r="G63" s="36">
        <v>2.5840742594731129E-2</v>
      </c>
      <c r="H63" s="13"/>
      <c r="I63" s="50" t="s">
        <v>5</v>
      </c>
      <c r="J63" s="36">
        <v>2.3135603818416773E-2</v>
      </c>
      <c r="K63" s="36" t="s">
        <v>44</v>
      </c>
      <c r="L63" s="36">
        <v>2.5112264027553736E-2</v>
      </c>
      <c r="M63" s="36">
        <v>2.7493975984944845E-2</v>
      </c>
      <c r="N63" s="36">
        <v>2.7774416032450885E-2</v>
      </c>
      <c r="O63" s="36">
        <v>2.611031815086096E-2</v>
      </c>
      <c r="P63" s="13"/>
      <c r="Q63" s="63"/>
      <c r="R63" s="64"/>
      <c r="S63" s="64"/>
      <c r="T63" s="64"/>
      <c r="V63" s="64"/>
      <c r="W63" s="64"/>
      <c r="X63" s="65"/>
      <c r="Y63" s="65"/>
      <c r="Z63" s="54"/>
      <c r="AA63" s="54"/>
      <c r="AB63" s="54"/>
      <c r="AC63" s="54"/>
      <c r="AD63" s="54"/>
      <c r="AE63" s="66"/>
      <c r="AF63" s="66"/>
      <c r="AG63" s="66"/>
      <c r="AH63" s="66"/>
      <c r="AI63" s="66"/>
    </row>
    <row r="64" spans="1:35" x14ac:dyDescent="0.3">
      <c r="A64" s="38" t="s">
        <v>4</v>
      </c>
      <c r="B64" s="36">
        <v>2.1635483188308373E-2</v>
      </c>
      <c r="C64" s="36" t="s">
        <v>44</v>
      </c>
      <c r="D64" s="36">
        <v>2.2575240459199505E-2</v>
      </c>
      <c r="E64" s="36">
        <v>2.4440922284029675E-2</v>
      </c>
      <c r="F64" s="36">
        <v>2.4557722142008825E-2</v>
      </c>
      <c r="G64" s="36">
        <v>2.4109452663352748E-2</v>
      </c>
      <c r="H64" s="13"/>
      <c r="I64" s="50" t="s">
        <v>4</v>
      </c>
      <c r="J64" s="36">
        <v>2.0322167033897252E-2</v>
      </c>
      <c r="K64" s="36" t="s">
        <v>44</v>
      </c>
      <c r="L64" s="36">
        <v>2.3754266211604095E-2</v>
      </c>
      <c r="M64" s="36">
        <v>2.5936044425772641E-2</v>
      </c>
      <c r="N64" s="36">
        <v>2.5079722032950075E-2</v>
      </c>
      <c r="O64" s="36">
        <v>2.3752803955314986E-2</v>
      </c>
      <c r="P64" s="13"/>
      <c r="Q64" s="63"/>
      <c r="R64" s="64"/>
      <c r="S64" s="64"/>
      <c r="T64" s="64"/>
      <c r="V64" s="64"/>
      <c r="W64" s="64"/>
      <c r="X64" s="65"/>
      <c r="Y64" s="65"/>
      <c r="Z64" s="54"/>
      <c r="AA64" s="54"/>
      <c r="AB64" s="54"/>
      <c r="AC64" s="54"/>
      <c r="AD64" s="54"/>
      <c r="AE64" s="66"/>
      <c r="AF64" s="66"/>
      <c r="AG64" s="66"/>
      <c r="AH64" s="66"/>
      <c r="AI64" s="66"/>
    </row>
    <row r="65" spans="1:35" x14ac:dyDescent="0.3">
      <c r="A65" s="38" t="s">
        <v>7</v>
      </c>
      <c r="B65" s="36">
        <v>2.1877298530826244E-2</v>
      </c>
      <c r="C65" s="36" t="s">
        <v>44</v>
      </c>
      <c r="D65" s="36">
        <v>2.1366104892787029E-2</v>
      </c>
      <c r="E65" s="36">
        <v>2.2861803057257251E-2</v>
      </c>
      <c r="F65" s="36">
        <v>2.5850982556860986E-2</v>
      </c>
      <c r="G65" s="36">
        <v>2.4338889453275316E-2</v>
      </c>
      <c r="H65" s="13"/>
      <c r="I65" s="50" t="s">
        <v>7</v>
      </c>
      <c r="J65" s="36">
        <v>2.9741810157856024E-2</v>
      </c>
      <c r="K65" s="36" t="s">
        <v>44</v>
      </c>
      <c r="L65" s="36">
        <v>2.9040565003442032E-2</v>
      </c>
      <c r="M65" s="36">
        <v>3.1257951967665891E-2</v>
      </c>
      <c r="N65" s="36">
        <v>3.4371965665204209E-2</v>
      </c>
      <c r="O65" s="36">
        <v>3.2868312706891049E-2</v>
      </c>
      <c r="P65" s="13"/>
      <c r="Q65" s="63"/>
      <c r="R65" s="64"/>
      <c r="S65" s="64"/>
      <c r="T65" s="64"/>
      <c r="V65" s="64"/>
      <c r="W65" s="64"/>
      <c r="X65" s="65"/>
      <c r="Y65" s="65"/>
      <c r="Z65" s="54"/>
      <c r="AA65" s="54"/>
      <c r="AB65" s="54"/>
      <c r="AC65" s="54"/>
      <c r="AD65" s="54"/>
      <c r="AE65" s="66"/>
      <c r="AF65" s="66"/>
      <c r="AG65" s="66"/>
      <c r="AH65" s="66"/>
      <c r="AI65" s="66"/>
    </row>
    <row r="66" spans="1:35" x14ac:dyDescent="0.3">
      <c r="A66" s="38" t="s">
        <v>43</v>
      </c>
      <c r="B66" s="36">
        <v>2.3164190440024685E-2</v>
      </c>
      <c r="C66" s="36" t="s">
        <v>44</v>
      </c>
      <c r="D66" s="36">
        <v>2.7605347976602603E-2</v>
      </c>
      <c r="E66" s="36">
        <v>3.0303954731336267E-2</v>
      </c>
      <c r="F66" s="36">
        <v>2.9942329845444239E-2</v>
      </c>
      <c r="G66" s="36">
        <v>2.726858010459763E-2</v>
      </c>
      <c r="H66" s="13"/>
      <c r="I66" s="50" t="s">
        <v>43</v>
      </c>
      <c r="J66" s="36">
        <v>2.6273318460150945E-2</v>
      </c>
      <c r="K66" s="36" t="s">
        <v>44</v>
      </c>
      <c r="L66" s="36">
        <v>3.5066252835143849E-2</v>
      </c>
      <c r="M66" s="36">
        <v>3.8885605628705827E-2</v>
      </c>
      <c r="N66" s="36">
        <v>3.7033205368509667E-2</v>
      </c>
      <c r="O66" s="36">
        <v>3.2057884021445743E-2</v>
      </c>
      <c r="P66" s="13"/>
      <c r="Q66" s="63"/>
      <c r="R66" s="64"/>
      <c r="S66" s="64"/>
      <c r="T66" s="64"/>
      <c r="V66" s="64"/>
      <c r="W66" s="64"/>
      <c r="X66" s="65"/>
      <c r="Y66" s="65"/>
      <c r="Z66" s="54"/>
      <c r="AA66" s="54"/>
      <c r="AB66" s="54"/>
      <c r="AC66" s="54"/>
      <c r="AD66" s="54"/>
      <c r="AE66" s="66"/>
      <c r="AF66" s="66"/>
      <c r="AG66" s="66"/>
      <c r="AH66" s="66"/>
      <c r="AI66" s="66"/>
    </row>
    <row r="67" spans="1:35" x14ac:dyDescent="0.3">
      <c r="A67" s="38" t="s">
        <v>6</v>
      </c>
      <c r="B67" s="36">
        <v>1.6777192537124001E-2</v>
      </c>
      <c r="C67" s="36" t="s">
        <v>44</v>
      </c>
      <c r="D67" s="36">
        <v>1.9925912143304182E-2</v>
      </c>
      <c r="E67" s="36">
        <v>2.0982604998138216E-2</v>
      </c>
      <c r="F67" s="36">
        <v>2.1208146017051833E-2</v>
      </c>
      <c r="G67" s="36">
        <v>1.8727000148712532E-2</v>
      </c>
      <c r="H67" s="13"/>
      <c r="I67" s="50" t="s">
        <v>6</v>
      </c>
      <c r="J67" s="36">
        <v>2.5209417438761265E-2</v>
      </c>
      <c r="K67" s="36" t="s">
        <v>44</v>
      </c>
      <c r="L67" s="36">
        <v>2.6319795666367836E-2</v>
      </c>
      <c r="M67" s="36">
        <v>2.7706825417726538E-2</v>
      </c>
      <c r="N67" s="36">
        <v>2.7432011565808351E-2</v>
      </c>
      <c r="O67" s="36">
        <v>2.685824739943057E-2</v>
      </c>
      <c r="P67" s="13"/>
      <c r="Q67" s="63"/>
      <c r="R67" s="64"/>
      <c r="S67" s="64"/>
      <c r="T67" s="64"/>
      <c r="V67" s="64"/>
      <c r="W67" s="64"/>
      <c r="X67" s="65"/>
      <c r="Y67" s="65"/>
      <c r="Z67" s="54"/>
      <c r="AA67" s="54"/>
      <c r="AB67" s="54"/>
      <c r="AC67" s="54"/>
      <c r="AD67" s="54"/>
      <c r="AE67" s="66"/>
      <c r="AF67" s="66"/>
      <c r="AG67" s="66"/>
      <c r="AH67" s="66"/>
      <c r="AI67" s="66"/>
    </row>
    <row r="68" spans="1:35" x14ac:dyDescent="0.3">
      <c r="Q68" s="64"/>
      <c r="R68" s="64"/>
      <c r="S68" s="64"/>
      <c r="T68" s="64"/>
      <c r="V68" s="64"/>
      <c r="W68" s="64"/>
      <c r="X68" s="64"/>
      <c r="Y68" s="64"/>
      <c r="AA68" s="54"/>
      <c r="AB68" s="54"/>
      <c r="AC68" s="54"/>
      <c r="AE68" s="66"/>
      <c r="AF68" s="66"/>
      <c r="AG68" s="66"/>
      <c r="AH68" s="66"/>
      <c r="AI68" s="66"/>
    </row>
    <row r="69" spans="1:35" x14ac:dyDescent="0.3">
      <c r="A69" s="11" t="s">
        <v>34</v>
      </c>
      <c r="AE69" s="66"/>
      <c r="AF69" s="66"/>
      <c r="AG69" s="66"/>
      <c r="AH69" s="66"/>
      <c r="AI69" s="66"/>
    </row>
    <row r="70" spans="1:35" x14ac:dyDescent="0.3">
      <c r="A70" s="30" t="s">
        <v>35</v>
      </c>
    </row>
    <row r="71" spans="1:35" x14ac:dyDescent="0.3">
      <c r="A71" s="6" t="s">
        <v>10</v>
      </c>
    </row>
    <row r="72" spans="1:35" x14ac:dyDescent="0.3">
      <c r="A72" s="31" t="s">
        <v>48</v>
      </c>
    </row>
    <row r="73" spans="1:35" x14ac:dyDescent="0.3">
      <c r="A73" s="6" t="s">
        <v>11</v>
      </c>
    </row>
    <row r="74" spans="1:35" x14ac:dyDescent="0.3">
      <c r="A74" s="6" t="s">
        <v>14</v>
      </c>
    </row>
    <row r="75" spans="1:35" x14ac:dyDescent="0.3">
      <c r="A75" s="68" t="s">
        <v>79</v>
      </c>
    </row>
    <row r="76" spans="1:35" x14ac:dyDescent="0.3"/>
  </sheetData>
  <mergeCells count="3">
    <mergeCell ref="A4:G4"/>
    <mergeCell ref="I34:O34"/>
    <mergeCell ref="I52:O5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29116-72C8-4679-97CF-9206007C715D}">
  <sheetPr codeName="Sheet3">
    <tabColor theme="8" tint="-0.499984740745262"/>
  </sheetPr>
  <dimension ref="A1:AI76"/>
  <sheetViews>
    <sheetView showGridLines="0" zoomScaleNormal="100" workbookViewId="0">
      <selection activeCell="A76" sqref="A76"/>
    </sheetView>
  </sheetViews>
  <sheetFormatPr defaultColWidth="0" defaultRowHeight="14.4" zeroHeight="1" x14ac:dyDescent="0.3"/>
  <cols>
    <col min="1" max="1" width="22.44140625" customWidth="1"/>
    <col min="2" max="3" width="9.44140625" customWidth="1"/>
    <col min="4" max="4" width="9.44140625" bestFit="1" customWidth="1"/>
    <col min="5" max="5" width="9.44140625" customWidth="1"/>
    <col min="6" max="6" width="9.88671875" bestFit="1" customWidth="1"/>
    <col min="7" max="7" width="10.33203125" bestFit="1" customWidth="1"/>
    <col min="8" max="8" width="4.6640625" customWidth="1"/>
    <col min="9" max="9" width="22.5546875" customWidth="1"/>
    <col min="10" max="10" width="9.33203125" bestFit="1" customWidth="1"/>
    <col min="11" max="11" width="9.33203125" customWidth="1"/>
    <col min="12" max="12" width="9.33203125" bestFit="1" customWidth="1"/>
    <col min="13" max="13" width="9.33203125" customWidth="1"/>
    <col min="14" max="14" width="9.6640625" bestFit="1" customWidth="1"/>
    <col min="15" max="15" width="10.109375" bestFit="1" customWidth="1"/>
    <col min="16" max="16" width="9.33203125" customWidth="1"/>
    <col min="17" max="16384" width="9.109375" hidden="1"/>
  </cols>
  <sheetData>
    <row r="1" spans="1:17" s="10" customFormat="1" ht="23.4" x14ac:dyDescent="0.45">
      <c r="A1" s="10" t="s">
        <v>68</v>
      </c>
    </row>
    <row r="2" spans="1:17" x14ac:dyDescent="0.3">
      <c r="Q2" s="32"/>
    </row>
    <row r="3" spans="1:17" ht="18" x14ac:dyDescent="0.35">
      <c r="A3" s="12" t="s">
        <v>65</v>
      </c>
      <c r="B3" s="13"/>
      <c r="C3" s="13"/>
      <c r="D3" s="13"/>
      <c r="E3" s="13"/>
      <c r="F3" s="13"/>
      <c r="G3" s="13"/>
      <c r="H3" s="13"/>
      <c r="I3" s="13"/>
      <c r="J3" s="13"/>
      <c r="K3" s="13"/>
      <c r="L3" s="13"/>
      <c r="M3" s="13"/>
      <c r="N3" s="13"/>
      <c r="O3" s="13"/>
      <c r="P3" s="13"/>
    </row>
    <row r="4" spans="1:17" x14ac:dyDescent="0.3">
      <c r="A4" s="77" t="s">
        <v>19</v>
      </c>
      <c r="B4" s="78"/>
      <c r="C4" s="78"/>
      <c r="D4" s="78"/>
      <c r="E4" s="78"/>
      <c r="F4" s="78"/>
      <c r="G4" s="79"/>
      <c r="H4" s="13"/>
      <c r="I4" s="13"/>
      <c r="J4" s="13"/>
      <c r="K4" s="13"/>
      <c r="L4" s="13"/>
      <c r="M4" s="13"/>
      <c r="N4" s="13"/>
      <c r="O4" s="13"/>
      <c r="P4" s="13"/>
    </row>
    <row r="5" spans="1:17" ht="24.6" x14ac:dyDescent="0.3">
      <c r="A5" s="38" t="s">
        <v>1</v>
      </c>
      <c r="B5" s="14" t="s">
        <v>32</v>
      </c>
      <c r="C5" s="14" t="s">
        <v>33</v>
      </c>
      <c r="D5" s="14" t="s">
        <v>2</v>
      </c>
      <c r="E5" s="14" t="s">
        <v>36</v>
      </c>
      <c r="F5" s="14" t="s">
        <v>3</v>
      </c>
      <c r="G5" s="14" t="s">
        <v>13</v>
      </c>
      <c r="H5" s="13"/>
      <c r="I5" s="13"/>
      <c r="J5" s="13"/>
      <c r="K5" s="13"/>
      <c r="L5" s="13"/>
      <c r="M5" s="13"/>
      <c r="N5" s="13"/>
      <c r="O5" s="13"/>
      <c r="P5" s="13"/>
    </row>
    <row r="6" spans="1:17" ht="15" x14ac:dyDescent="0.35">
      <c r="A6" s="38" t="s">
        <v>15</v>
      </c>
      <c r="B6" s="34">
        <v>1384.8484931124003</v>
      </c>
      <c r="C6" s="34">
        <v>1314.2526873027721</v>
      </c>
      <c r="D6" s="34">
        <v>1417.4090714731879</v>
      </c>
      <c r="E6" s="34">
        <v>1533.1186270116602</v>
      </c>
      <c r="F6" s="34">
        <v>1532.4693563057465</v>
      </c>
      <c r="G6" s="34">
        <v>1510.7851059478637</v>
      </c>
      <c r="H6" s="13"/>
      <c r="I6" s="13"/>
      <c r="J6" s="13"/>
      <c r="K6" s="13"/>
      <c r="L6" s="13"/>
      <c r="M6" s="13"/>
      <c r="N6" s="13"/>
      <c r="O6" s="13"/>
      <c r="P6" s="32"/>
      <c r="Q6" s="32"/>
    </row>
    <row r="7" spans="1:17" ht="15" x14ac:dyDescent="0.35">
      <c r="A7" s="38" t="s">
        <v>16</v>
      </c>
      <c r="B7" s="36">
        <v>0.68456212024916352</v>
      </c>
      <c r="C7" s="36">
        <v>0.60635308592534254</v>
      </c>
      <c r="D7" s="36">
        <v>0.74659557201374416</v>
      </c>
      <c r="E7" s="36">
        <v>0.81013282041529022</v>
      </c>
      <c r="F7" s="36">
        <v>0.80582229464665334</v>
      </c>
      <c r="G7" s="36">
        <v>0.76396944020738822</v>
      </c>
      <c r="H7" s="13"/>
      <c r="I7" s="13"/>
      <c r="J7" s="13"/>
      <c r="K7" s="13"/>
      <c r="L7" s="13"/>
      <c r="M7" s="13"/>
      <c r="N7" s="13"/>
      <c r="O7" s="13"/>
      <c r="P7" s="32"/>
      <c r="Q7" s="32"/>
    </row>
    <row r="8" spans="1:17" ht="15" x14ac:dyDescent="0.35">
      <c r="A8" s="38" t="s">
        <v>17</v>
      </c>
      <c r="B8" s="36">
        <v>0.73745625817523375</v>
      </c>
      <c r="C8" s="36">
        <v>0.64903487240188384</v>
      </c>
      <c r="D8" s="36">
        <v>0.73705133076158114</v>
      </c>
      <c r="E8" s="36">
        <v>0.79560177897600626</v>
      </c>
      <c r="F8" s="36">
        <v>0.80220633814303655</v>
      </c>
      <c r="G8" s="36">
        <v>0.79860981172886403</v>
      </c>
      <c r="H8" s="13"/>
      <c r="I8" s="13"/>
      <c r="J8" s="13"/>
      <c r="K8" s="13"/>
      <c r="L8" s="13"/>
      <c r="M8" s="13"/>
      <c r="N8" s="13"/>
      <c r="O8" s="13"/>
      <c r="P8" s="32"/>
      <c r="Q8" s="32"/>
    </row>
    <row r="9" spans="1:17" ht="15" x14ac:dyDescent="0.35">
      <c r="A9" s="38" t="s">
        <v>18</v>
      </c>
      <c r="B9" s="36">
        <v>7.6457192064707899E-2</v>
      </c>
      <c r="C9" s="36">
        <v>8.0727671597100731E-2</v>
      </c>
      <c r="D9" s="36">
        <v>8.1403413660969995E-2</v>
      </c>
      <c r="E9" s="36">
        <v>8.8088141020197977E-2</v>
      </c>
      <c r="F9" s="36">
        <v>8.8570569398093851E-2</v>
      </c>
      <c r="G9" s="36">
        <v>8.4872475531098099E-2</v>
      </c>
      <c r="H9" s="13"/>
      <c r="I9" s="13"/>
      <c r="J9" s="13"/>
      <c r="K9" s="13"/>
      <c r="L9" s="13"/>
      <c r="M9" s="13"/>
      <c r="N9" s="13"/>
      <c r="O9" s="13"/>
      <c r="P9" s="32"/>
      <c r="Q9" s="32"/>
    </row>
    <row r="10" spans="1:17" x14ac:dyDescent="0.3">
      <c r="A10" s="38" t="s">
        <v>52</v>
      </c>
      <c r="B10" s="36">
        <v>2.2817359434250194E-2</v>
      </c>
      <c r="C10" s="36">
        <v>2.1742574278604772E-2</v>
      </c>
      <c r="D10" s="36">
        <v>2.528974892758722E-2</v>
      </c>
      <c r="E10" s="36">
        <v>2.7355058074812453E-2</v>
      </c>
      <c r="F10" s="36">
        <v>2.7512357596333782E-2</v>
      </c>
      <c r="G10" s="36">
        <v>2.5718426154077875E-2</v>
      </c>
      <c r="H10" s="13"/>
      <c r="I10" s="13"/>
      <c r="J10" s="13"/>
      <c r="K10" s="13"/>
      <c r="L10" s="13"/>
      <c r="M10" s="13"/>
      <c r="N10" s="13"/>
      <c r="O10" s="13"/>
      <c r="P10" s="32"/>
      <c r="Q10" s="32"/>
    </row>
    <row r="11" spans="1:17" ht="15" x14ac:dyDescent="0.35">
      <c r="A11" s="38" t="s">
        <v>53</v>
      </c>
      <c r="B11" s="36">
        <v>2.3772277448060597E-2</v>
      </c>
      <c r="C11" s="36">
        <v>2.4597593788407389E-2</v>
      </c>
      <c r="D11" s="36">
        <v>2.7383313436452929E-2</v>
      </c>
      <c r="E11" s="36">
        <v>2.9659405855882844E-2</v>
      </c>
      <c r="F11" s="36">
        <v>2.9384657415512917E-2</v>
      </c>
      <c r="G11" s="36">
        <v>2.7176820180048876E-2</v>
      </c>
      <c r="H11" s="13"/>
      <c r="I11" s="13"/>
      <c r="J11" s="13"/>
      <c r="K11" s="13"/>
      <c r="L11" s="13"/>
      <c r="M11" s="13"/>
      <c r="N11" s="13"/>
      <c r="O11" s="13"/>
      <c r="P11" s="32"/>
      <c r="Q11" s="32"/>
    </row>
    <row r="12" spans="1:17" x14ac:dyDescent="0.3">
      <c r="A12" s="39" t="s">
        <v>67</v>
      </c>
      <c r="B12" s="13"/>
      <c r="C12" s="13"/>
      <c r="D12" s="13"/>
      <c r="E12" s="13"/>
      <c r="F12" s="13"/>
      <c r="G12" s="13"/>
      <c r="H12" s="13"/>
      <c r="I12" s="13"/>
      <c r="J12" s="13"/>
      <c r="K12" s="13"/>
      <c r="L12" s="13"/>
      <c r="M12" s="13"/>
      <c r="N12" s="13"/>
      <c r="O12" s="13"/>
      <c r="P12" s="13"/>
    </row>
    <row r="13" spans="1:17" x14ac:dyDescent="0.3">
      <c r="A13" s="13"/>
      <c r="B13" s="13"/>
      <c r="C13" s="13"/>
      <c r="D13" s="13"/>
      <c r="E13" s="13"/>
      <c r="F13" s="13"/>
      <c r="G13" s="13"/>
      <c r="H13" s="13"/>
      <c r="I13" s="13"/>
      <c r="J13" s="13"/>
      <c r="K13" s="13"/>
      <c r="L13" s="13"/>
      <c r="M13" s="13"/>
      <c r="N13" s="13"/>
      <c r="O13" s="13"/>
      <c r="P13" s="13"/>
    </row>
    <row r="14" spans="1:17" s="7" customFormat="1" x14ac:dyDescent="0.3">
      <c r="A14" s="15"/>
      <c r="B14" s="33"/>
      <c r="C14" s="15"/>
      <c r="D14" s="15"/>
      <c r="E14" s="15"/>
      <c r="F14" s="15"/>
      <c r="G14" s="15"/>
      <c r="H14" s="15"/>
      <c r="I14" s="33"/>
      <c r="J14" s="15"/>
      <c r="K14" s="15"/>
      <c r="L14" s="15"/>
      <c r="M14" s="15"/>
      <c r="N14" s="15"/>
      <c r="O14" s="15"/>
      <c r="P14" s="15"/>
    </row>
    <row r="15" spans="1:17" ht="18" x14ac:dyDescent="0.35">
      <c r="A15" s="12" t="s">
        <v>66</v>
      </c>
      <c r="B15" s="43"/>
      <c r="C15" s="32"/>
      <c r="D15" s="32"/>
      <c r="E15" s="32"/>
      <c r="F15" s="32"/>
      <c r="G15" s="32"/>
      <c r="H15" s="13"/>
      <c r="I15" s="13"/>
      <c r="J15" s="32"/>
      <c r="K15" s="32"/>
      <c r="L15" s="32"/>
      <c r="M15" s="32"/>
      <c r="N15" s="32"/>
      <c r="O15" s="32"/>
      <c r="P15" s="13"/>
    </row>
    <row r="16" spans="1:17" ht="15" customHeight="1" x14ac:dyDescent="0.3">
      <c r="A16" s="42" t="s">
        <v>20</v>
      </c>
      <c r="B16" s="51"/>
      <c r="C16" s="51"/>
      <c r="D16" s="51"/>
      <c r="E16" s="51"/>
      <c r="F16" s="51"/>
      <c r="G16" s="52"/>
      <c r="H16" s="13"/>
      <c r="I16" s="53" t="s">
        <v>21</v>
      </c>
      <c r="J16" s="51"/>
      <c r="K16" s="51"/>
      <c r="L16" s="51"/>
      <c r="M16" s="51"/>
      <c r="N16" s="51"/>
      <c r="O16" s="52"/>
      <c r="P16" s="13"/>
    </row>
    <row r="17" spans="1:30" ht="24.75" customHeight="1" x14ac:dyDescent="0.3">
      <c r="A17" s="38" t="s">
        <v>1</v>
      </c>
      <c r="B17" s="49" t="s">
        <v>32</v>
      </c>
      <c r="C17" s="49" t="s">
        <v>33</v>
      </c>
      <c r="D17" s="49" t="s">
        <v>2</v>
      </c>
      <c r="E17" s="49" t="s">
        <v>36</v>
      </c>
      <c r="F17" s="49" t="s">
        <v>3</v>
      </c>
      <c r="G17" s="49" t="s">
        <v>13</v>
      </c>
      <c r="H17" s="13"/>
      <c r="I17" s="50" t="s">
        <v>1</v>
      </c>
      <c r="J17" s="49" t="s">
        <v>32</v>
      </c>
      <c r="K17" s="49" t="s">
        <v>33</v>
      </c>
      <c r="L17" s="49" t="s">
        <v>2</v>
      </c>
      <c r="M17" s="49" t="s">
        <v>36</v>
      </c>
      <c r="N17" s="49" t="s">
        <v>3</v>
      </c>
      <c r="O17" s="49" t="s">
        <v>13</v>
      </c>
      <c r="P17" s="13"/>
      <c r="Q17" s="58"/>
      <c r="R17" s="58" t="s">
        <v>55</v>
      </c>
      <c r="S17" s="58" t="s">
        <v>56</v>
      </c>
      <c r="T17" s="58" t="s">
        <v>57</v>
      </c>
      <c r="U17" s="58" t="s">
        <v>59</v>
      </c>
      <c r="V17" s="58" t="s">
        <v>58</v>
      </c>
      <c r="W17" s="58" t="s">
        <v>60</v>
      </c>
    </row>
    <row r="18" spans="1:30" x14ac:dyDescent="0.3">
      <c r="A18" s="38" t="s">
        <v>9</v>
      </c>
      <c r="B18" s="34">
        <v>961.9648700995125</v>
      </c>
      <c r="C18" s="34">
        <v>959.87601171000517</v>
      </c>
      <c r="D18" s="34">
        <v>952.76367043045218</v>
      </c>
      <c r="E18" s="34">
        <v>1035.2273260208001</v>
      </c>
      <c r="F18" s="34">
        <v>1083.0816454060664</v>
      </c>
      <c r="G18" s="34">
        <v>1050.1152848359193</v>
      </c>
      <c r="H18" s="13"/>
      <c r="I18" s="50" t="s">
        <v>9</v>
      </c>
      <c r="J18" s="36">
        <v>0.19596941160756026</v>
      </c>
      <c r="K18" s="36">
        <v>0.18755688946837559</v>
      </c>
      <c r="L18" s="36">
        <v>0.16927173216310834</v>
      </c>
      <c r="M18" s="36">
        <v>0.17868381557037905</v>
      </c>
      <c r="N18" s="36">
        <v>0.26792981681535311</v>
      </c>
      <c r="O18" s="36">
        <v>0.21436099275721734</v>
      </c>
      <c r="P18" s="13"/>
      <c r="Q18" s="58" t="s">
        <v>9</v>
      </c>
      <c r="R18" s="60" t="e">
        <f>INDEX($B18:$G18,MATCH(#REF!,$B$17:$G$17,0))</f>
        <v>#REF!</v>
      </c>
      <c r="S18" s="60" t="e">
        <f>INDEX($J18:$O18,MATCH(#REF!,$B$17:$G$17,0))</f>
        <v>#REF!</v>
      </c>
      <c r="T18" s="60" t="e">
        <f>INDEX($B36:$G36,MATCH(#REF!,$B$17:$G$17,0))</f>
        <v>#REF!</v>
      </c>
      <c r="U18" s="60" t="e">
        <f>INDEX($J36:$O36,MATCH(#REF!,$B$17:$G$17,0))</f>
        <v>#REF!</v>
      </c>
      <c r="V18" s="60" t="e">
        <f>INDEX($B54:$G54,MATCH(#REF!,$B$17:$G$17,0))</f>
        <v>#REF!</v>
      </c>
      <c r="W18" s="60" t="e">
        <f>INDEX($J54:$O54,MATCH(#REF!,$B$17:$G$17,0))</f>
        <v>#REF!</v>
      </c>
      <c r="X18" s="55"/>
      <c r="Y18" s="54"/>
      <c r="Z18" s="54"/>
      <c r="AA18" s="54"/>
      <c r="AB18" s="54"/>
      <c r="AC18" s="54"/>
      <c r="AD18" s="54"/>
    </row>
    <row r="19" spans="1:30" ht="15" customHeight="1" x14ac:dyDescent="0.3">
      <c r="A19" s="38" t="s">
        <v>40</v>
      </c>
      <c r="B19" s="34">
        <v>1431.386411841175</v>
      </c>
      <c r="C19" s="34">
        <v>1438.1601818424924</v>
      </c>
      <c r="D19" s="34">
        <v>1450.6171330807772</v>
      </c>
      <c r="E19" s="34">
        <v>1567.2431534753998</v>
      </c>
      <c r="F19" s="34">
        <v>1612.244989819422</v>
      </c>
      <c r="G19" s="34">
        <v>1562.4911100151278</v>
      </c>
      <c r="H19" s="13"/>
      <c r="I19" s="50" t="s">
        <v>40</v>
      </c>
      <c r="J19" s="36">
        <v>0.67369489360731638</v>
      </c>
      <c r="K19" s="36">
        <v>0.68144136916700093</v>
      </c>
      <c r="L19" s="36">
        <v>0.66083343517047533</v>
      </c>
      <c r="M19" s="36">
        <v>0.7135340484496776</v>
      </c>
      <c r="N19" s="36">
        <v>0.74995950759837271</v>
      </c>
      <c r="O19" s="36">
        <v>0.72851292935561784</v>
      </c>
      <c r="P19" s="13"/>
      <c r="Q19" s="58" t="s">
        <v>40</v>
      </c>
      <c r="R19" s="60" t="e">
        <f>INDEX($B19:$G19,MATCH(#REF!,$B$17:$G$17,0))</f>
        <v>#REF!</v>
      </c>
      <c r="S19" s="60" t="e">
        <f>INDEX($J19:$O19,MATCH(#REF!,$B$17:$G$17,0))</f>
        <v>#REF!</v>
      </c>
      <c r="T19" s="60" t="e">
        <f>INDEX($B37:$G37,MATCH(#REF!,$B$17:$G$17,0))</f>
        <v>#REF!</v>
      </c>
      <c r="U19" s="60" t="e">
        <f>INDEX($J37:$O37,MATCH(#REF!,$B$17:$G$17,0))</f>
        <v>#REF!</v>
      </c>
      <c r="V19" s="60" t="e">
        <f>INDEX($B55:$G55,MATCH(#REF!,$B$17:$G$17,0))</f>
        <v>#REF!</v>
      </c>
      <c r="W19" s="60" t="e">
        <f>INDEX($J55:$O55,MATCH(#REF!,$B$17:$G$17,0))</f>
        <v>#REF!</v>
      </c>
      <c r="X19" s="55"/>
      <c r="Y19" s="54"/>
      <c r="Z19" s="54"/>
      <c r="AA19" s="54"/>
      <c r="AB19" s="54"/>
      <c r="AC19" s="54"/>
      <c r="AD19" s="54"/>
    </row>
    <row r="20" spans="1:30" ht="15" customHeight="1" x14ac:dyDescent="0.3">
      <c r="A20" s="38" t="s">
        <v>37</v>
      </c>
      <c r="B20" s="34">
        <v>1651.2124711316396</v>
      </c>
      <c r="C20" s="34" t="s">
        <v>44</v>
      </c>
      <c r="D20" s="34">
        <v>1649.6832438101446</v>
      </c>
      <c r="E20" s="34">
        <v>1783.9997010960162</v>
      </c>
      <c r="F20" s="34">
        <v>1787.3008011920745</v>
      </c>
      <c r="G20" s="34">
        <v>1787.4731564503809</v>
      </c>
      <c r="H20" s="13"/>
      <c r="I20" s="50" t="s">
        <v>37</v>
      </c>
      <c r="J20" s="36">
        <v>1.1089058891454966</v>
      </c>
      <c r="K20" s="36" t="s">
        <v>44</v>
      </c>
      <c r="L20" s="36">
        <v>1.2148556527161667</v>
      </c>
      <c r="M20" s="36">
        <v>1.3179071618443405</v>
      </c>
      <c r="N20" s="36">
        <v>1.3115734586634618</v>
      </c>
      <c r="O20" s="36">
        <v>1.2381910027361225</v>
      </c>
      <c r="P20" s="13"/>
      <c r="Q20" s="58" t="s">
        <v>37</v>
      </c>
      <c r="R20" s="60" t="e">
        <f>INDEX($B20:$G20,MATCH(#REF!,$B$17:$G$17,0))</f>
        <v>#REF!</v>
      </c>
      <c r="S20" s="60" t="e">
        <f>INDEX($J20:$O20,MATCH(#REF!,$B$17:$G$17,0))</f>
        <v>#REF!</v>
      </c>
      <c r="T20" s="60" t="e">
        <f>INDEX($B38:$G38,MATCH(#REF!,$B$17:$G$17,0))</f>
        <v>#REF!</v>
      </c>
      <c r="U20" s="60" t="e">
        <f>INDEX($J38:$O38,MATCH(#REF!,$B$17:$G$17,0))</f>
        <v>#REF!</v>
      </c>
      <c r="V20" s="60" t="e">
        <f>INDEX($B56:$G56,MATCH(#REF!,$B$17:$G$17,0))</f>
        <v>#REF!</v>
      </c>
      <c r="W20" s="60" t="e">
        <f>INDEX($J56:$O56,MATCH(#REF!,$B$17:$G$17,0))</f>
        <v>#REF!</v>
      </c>
      <c r="X20" s="55"/>
      <c r="Y20" s="54"/>
      <c r="Z20" s="54"/>
      <c r="AA20" s="54"/>
      <c r="AB20" s="54"/>
      <c r="AC20" s="54"/>
      <c r="AD20" s="54"/>
    </row>
    <row r="21" spans="1:30" x14ac:dyDescent="0.3">
      <c r="A21" s="38" t="s">
        <v>45</v>
      </c>
      <c r="B21" s="34">
        <v>1008.7311525464432</v>
      </c>
      <c r="C21" s="34" t="s">
        <v>44</v>
      </c>
      <c r="D21" s="34">
        <v>1064.2759424970284</v>
      </c>
      <c r="E21" s="34">
        <v>1155.6394729600117</v>
      </c>
      <c r="F21" s="34">
        <v>1130.9083145540326</v>
      </c>
      <c r="G21" s="34">
        <v>1106.2487151198643</v>
      </c>
      <c r="H21" s="13"/>
      <c r="I21" s="50" t="s">
        <v>45</v>
      </c>
      <c r="J21" s="36">
        <v>0.32110285835177338</v>
      </c>
      <c r="K21" s="36" t="s">
        <v>44</v>
      </c>
      <c r="L21" s="36">
        <v>0.38452308865415236</v>
      </c>
      <c r="M21" s="36">
        <v>0.41899576604334571</v>
      </c>
      <c r="N21" s="36">
        <v>0.39207570147632093</v>
      </c>
      <c r="O21" s="36">
        <v>0.36455972990504043</v>
      </c>
      <c r="P21" s="13"/>
      <c r="Q21" s="58" t="s">
        <v>45</v>
      </c>
      <c r="R21" s="60" t="e">
        <f>INDEX($B21:$G21,MATCH(#REF!,$B$17:$G$17,0))</f>
        <v>#REF!</v>
      </c>
      <c r="S21" s="60" t="e">
        <f>INDEX($J21:$O21,MATCH(#REF!,$B$17:$G$17,0))</f>
        <v>#REF!</v>
      </c>
      <c r="T21" s="60" t="e">
        <f>INDEX($B39:$G39,MATCH(#REF!,$B$17:$G$17,0))</f>
        <v>#REF!</v>
      </c>
      <c r="U21" s="60" t="e">
        <f>INDEX($J39:$O39,MATCH(#REF!,$B$17:$G$17,0))</f>
        <v>#REF!</v>
      </c>
      <c r="V21" s="60" t="e">
        <f>INDEX($B57:$G57,MATCH(#REF!,$B$17:$G$17,0))</f>
        <v>#REF!</v>
      </c>
      <c r="W21" s="60" t="e">
        <f>INDEX($J57:$O57,MATCH(#REF!,$B$17:$G$17,0))</f>
        <v>#REF!</v>
      </c>
      <c r="X21" s="55"/>
      <c r="Y21" s="54"/>
      <c r="Z21" s="54"/>
      <c r="AA21" s="54"/>
      <c r="AB21" s="54"/>
      <c r="AC21" s="54"/>
      <c r="AD21" s="54"/>
    </row>
    <row r="22" spans="1:30" ht="15" customHeight="1" x14ac:dyDescent="0.3">
      <c r="A22" s="38" t="s">
        <v>38</v>
      </c>
      <c r="B22" s="34">
        <v>1381.7052424578214</v>
      </c>
      <c r="C22" s="34">
        <v>1386.1806560966136</v>
      </c>
      <c r="D22" s="34">
        <v>1430.4386607907729</v>
      </c>
      <c r="E22" s="34">
        <v>1549.9176063716959</v>
      </c>
      <c r="F22" s="34">
        <v>1554.1512933547672</v>
      </c>
      <c r="G22" s="34">
        <v>1518.4945158150347</v>
      </c>
      <c r="H22" s="13"/>
      <c r="I22" s="50" t="s">
        <v>38</v>
      </c>
      <c r="J22" s="36">
        <v>0.64330139060134539</v>
      </c>
      <c r="K22" s="36">
        <v>0.65681168120343236</v>
      </c>
      <c r="L22" s="36">
        <v>0.682193922159126</v>
      </c>
      <c r="M22" s="36">
        <v>0.7438469635524787</v>
      </c>
      <c r="N22" s="36">
        <v>0.75108479308571818</v>
      </c>
      <c r="O22" s="36">
        <v>0.71279956414347712</v>
      </c>
      <c r="P22" s="13"/>
      <c r="Q22" s="58" t="s">
        <v>38</v>
      </c>
      <c r="R22" s="60" t="e">
        <f>INDEX($B22:$G22,MATCH(#REF!,$B$17:$G$17,0))</f>
        <v>#REF!</v>
      </c>
      <c r="S22" s="60" t="e">
        <f>INDEX($J22:$O22,MATCH(#REF!,$B$17:$G$17,0))</f>
        <v>#REF!</v>
      </c>
      <c r="T22" s="60" t="e">
        <f>INDEX($B40:$G40,MATCH(#REF!,$B$17:$G$17,0))</f>
        <v>#REF!</v>
      </c>
      <c r="U22" s="60" t="e">
        <f>INDEX($J40:$O40,MATCH(#REF!,$B$17:$G$17,0))</f>
        <v>#REF!</v>
      </c>
      <c r="V22" s="60" t="e">
        <f>INDEX($B58:$G58,MATCH(#REF!,$B$17:$G$17,0))</f>
        <v>#REF!</v>
      </c>
      <c r="W22" s="60" t="e">
        <f>INDEX($J58:$O58,MATCH(#REF!,$B$17:$G$17,0))</f>
        <v>#REF!</v>
      </c>
      <c r="X22" s="55"/>
      <c r="Y22" s="54"/>
      <c r="Z22" s="54"/>
      <c r="AA22" s="54"/>
      <c r="AB22" s="54"/>
      <c r="AC22" s="54"/>
      <c r="AD22" s="54"/>
    </row>
    <row r="23" spans="1:30" ht="15" customHeight="1" x14ac:dyDescent="0.3">
      <c r="A23" s="38" t="s">
        <v>39</v>
      </c>
      <c r="B23" s="34">
        <v>1669.9916025510088</v>
      </c>
      <c r="C23" s="34" t="s">
        <v>44</v>
      </c>
      <c r="D23" s="34">
        <v>1684.7208498023715</v>
      </c>
      <c r="E23" s="34">
        <v>1823.810092307062</v>
      </c>
      <c r="F23" s="34">
        <v>1818.693112314485</v>
      </c>
      <c r="G23" s="34">
        <v>1811.55005834695</v>
      </c>
      <c r="H23" s="13"/>
      <c r="I23" s="50" t="s">
        <v>39</v>
      </c>
      <c r="J23" s="36">
        <v>1.0665441093030117</v>
      </c>
      <c r="K23" s="36" t="s">
        <v>44</v>
      </c>
      <c r="L23" s="36">
        <v>1.1498535431959345</v>
      </c>
      <c r="M23" s="36">
        <v>1.2471829977218354</v>
      </c>
      <c r="N23" s="36">
        <v>1.2184655718797179</v>
      </c>
      <c r="O23" s="36">
        <v>1.1792000114811403</v>
      </c>
      <c r="P23" s="13"/>
      <c r="Q23" s="58" t="s">
        <v>39</v>
      </c>
      <c r="R23" s="60" t="e">
        <f>INDEX($B23:$G23,MATCH(#REF!,$B$17:$G$17,0))</f>
        <v>#REF!</v>
      </c>
      <c r="S23" s="60" t="e">
        <f>INDEX($J23:$O23,MATCH(#REF!,$B$17:$G$17,0))</f>
        <v>#REF!</v>
      </c>
      <c r="T23" s="60" t="e">
        <f>INDEX($B41:$G41,MATCH(#REF!,$B$17:$G$17,0))</f>
        <v>#REF!</v>
      </c>
      <c r="U23" s="60" t="e">
        <f>INDEX($J41:$O41,MATCH(#REF!,$B$17:$G$17,0))</f>
        <v>#REF!</v>
      </c>
      <c r="V23" s="60" t="e">
        <f>INDEX($B59:$G59,MATCH(#REF!,$B$17:$G$17,0))</f>
        <v>#REF!</v>
      </c>
      <c r="W23" s="60" t="e">
        <f>INDEX($J59:$O59,MATCH(#REF!,$B$17:$G$17,0))</f>
        <v>#REF!</v>
      </c>
      <c r="X23" s="55"/>
      <c r="Y23" s="54"/>
      <c r="Z23" s="54"/>
      <c r="AA23" s="54"/>
      <c r="AB23" s="54"/>
      <c r="AC23" s="54"/>
      <c r="AD23" s="54"/>
    </row>
    <row r="24" spans="1:30" x14ac:dyDescent="0.3">
      <c r="A24" s="38" t="s">
        <v>42</v>
      </c>
      <c r="B24" s="34">
        <v>1000.9622786759045</v>
      </c>
      <c r="C24" s="34">
        <v>1004.5859423229562</v>
      </c>
      <c r="D24" s="34">
        <v>1012.4177555370215</v>
      </c>
      <c r="E24" s="34">
        <v>1095.8436073161354</v>
      </c>
      <c r="F24" s="34">
        <v>1100.5500493479626</v>
      </c>
      <c r="G24" s="34">
        <v>1087.2173200755094</v>
      </c>
      <c r="H24" s="13"/>
      <c r="I24" s="50" t="s">
        <v>42</v>
      </c>
      <c r="J24" s="36">
        <v>0.15508724659994869</v>
      </c>
      <c r="K24" s="36">
        <v>0.1563188993738425</v>
      </c>
      <c r="L24" s="36">
        <v>0.17106848299508851</v>
      </c>
      <c r="M24" s="36">
        <v>0.18537667486159168</v>
      </c>
      <c r="N24" s="36">
        <v>0.19706721555824661</v>
      </c>
      <c r="O24" s="36">
        <v>0.17457064338333023</v>
      </c>
      <c r="P24" s="13"/>
      <c r="Q24" s="58" t="s">
        <v>42</v>
      </c>
      <c r="R24" s="60" t="e">
        <f>INDEX($B24:$G24,MATCH(#REF!,$B$17:$G$17,0))</f>
        <v>#REF!</v>
      </c>
      <c r="S24" s="60" t="e">
        <f>INDEX($J24:$O24,MATCH(#REF!,$B$17:$G$17,0))</f>
        <v>#REF!</v>
      </c>
      <c r="T24" s="60" t="e">
        <f>INDEX($B42:$G42,MATCH(#REF!,$B$17:$G$17,0))</f>
        <v>#REF!</v>
      </c>
      <c r="U24" s="60" t="e">
        <f>INDEX($J42:$O42,MATCH(#REF!,$B$17:$G$17,0))</f>
        <v>#REF!</v>
      </c>
      <c r="V24" s="60" t="e">
        <f>INDEX($B60:$G60,MATCH(#REF!,$B$17:$G$17,0))</f>
        <v>#REF!</v>
      </c>
      <c r="W24" s="60" t="e">
        <f>INDEX($J60:$O60,MATCH(#REF!,$B$17:$G$17,0))</f>
        <v>#REF!</v>
      </c>
      <c r="X24" s="55"/>
      <c r="Y24" s="54"/>
      <c r="Z24" s="54"/>
      <c r="AA24" s="54"/>
      <c r="AB24" s="54"/>
      <c r="AC24" s="54"/>
      <c r="AD24" s="54"/>
    </row>
    <row r="25" spans="1:30" x14ac:dyDescent="0.3">
      <c r="A25" s="38" t="s">
        <v>41</v>
      </c>
      <c r="B25" s="34">
        <v>980.70820813793489</v>
      </c>
      <c r="C25" s="34">
        <v>973.09621523027818</v>
      </c>
      <c r="D25" s="34">
        <v>1024.2853730392546</v>
      </c>
      <c r="E25" s="34">
        <v>1106.6631737351975</v>
      </c>
      <c r="F25" s="34">
        <v>1117.3791486196537</v>
      </c>
      <c r="G25" s="34">
        <v>1078.9294289836853</v>
      </c>
      <c r="H25" s="13"/>
      <c r="I25" s="50" t="s">
        <v>41</v>
      </c>
      <c r="J25" s="36">
        <v>0.28429417876498836</v>
      </c>
      <c r="K25" s="36">
        <v>0.27370304114490163</v>
      </c>
      <c r="L25" s="36">
        <v>0.38183772593359344</v>
      </c>
      <c r="M25" s="36">
        <v>0.41153018085016041</v>
      </c>
      <c r="N25" s="36">
        <v>0.43382344153563418</v>
      </c>
      <c r="O25" s="36">
        <v>0.34293488784892956</v>
      </c>
      <c r="P25" s="13"/>
      <c r="Q25" s="58" t="s">
        <v>41</v>
      </c>
      <c r="R25" s="60" t="e">
        <f>INDEX($B25:$G25,MATCH(#REF!,$B$17:$G$17,0))</f>
        <v>#REF!</v>
      </c>
      <c r="S25" s="60" t="e">
        <f>INDEX($J25:$O25,MATCH(#REF!,$B$17:$G$17,0))</f>
        <v>#REF!</v>
      </c>
      <c r="T25" s="60" t="e">
        <f>INDEX($B43:$G43,MATCH(#REF!,$B$17:$G$17,0))</f>
        <v>#REF!</v>
      </c>
      <c r="U25" s="60" t="e">
        <f>INDEX($J43:$O43,MATCH(#REF!,$B$17:$G$17,0))</f>
        <v>#REF!</v>
      </c>
      <c r="V25" s="60" t="e">
        <f>INDEX($B61:$G61,MATCH(#REF!,$B$17:$G$17,0))</f>
        <v>#REF!</v>
      </c>
      <c r="W25" s="60" t="e">
        <f>INDEX($J61:$O61,MATCH(#REF!,$B$17:$G$17,0))</f>
        <v>#REF!</v>
      </c>
      <c r="X25" s="55"/>
      <c r="Y25" s="54"/>
      <c r="Z25" s="54"/>
      <c r="AA25" s="54"/>
      <c r="AB25" s="54"/>
      <c r="AC25" s="54"/>
      <c r="AD25" s="54"/>
    </row>
    <row r="26" spans="1:30" x14ac:dyDescent="0.3">
      <c r="A26" s="38" t="s">
        <v>8</v>
      </c>
      <c r="B26" s="34">
        <v>1461.5372551479697</v>
      </c>
      <c r="C26" s="34">
        <v>1471.9179598998348</v>
      </c>
      <c r="D26" s="34">
        <v>1469.315311625367</v>
      </c>
      <c r="E26" s="34">
        <v>1604.6246133288957</v>
      </c>
      <c r="F26" s="34">
        <v>1615.2332647707062</v>
      </c>
      <c r="G26" s="34">
        <v>1597.9603863474242</v>
      </c>
      <c r="H26" s="13"/>
      <c r="I26" s="50" t="s">
        <v>8</v>
      </c>
      <c r="J26" s="36">
        <v>0.96259586280444775</v>
      </c>
      <c r="K26" s="36">
        <v>0.97908113725022572</v>
      </c>
      <c r="L26" s="36">
        <v>0.95257355450884018</v>
      </c>
      <c r="M26" s="36">
        <v>1.0392315951973414</v>
      </c>
      <c r="N26" s="36">
        <v>1.0846606277162247</v>
      </c>
      <c r="O26" s="36">
        <v>1.0530168434961424</v>
      </c>
      <c r="P26" s="13"/>
      <c r="Q26" s="58" t="s">
        <v>8</v>
      </c>
      <c r="R26" s="60" t="e">
        <f>INDEX($B26:$G26,MATCH(#REF!,$B$17:$G$17,0))</f>
        <v>#REF!</v>
      </c>
      <c r="S26" s="60" t="e">
        <f>INDEX($J26:$O26,MATCH(#REF!,$B$17:$G$17,0))</f>
        <v>#REF!</v>
      </c>
      <c r="T26" s="60" t="e">
        <f>INDEX($B44:$G44,MATCH(#REF!,$B$17:$G$17,0))</f>
        <v>#REF!</v>
      </c>
      <c r="U26" s="60" t="e">
        <f>INDEX($J44:$O44,MATCH(#REF!,$B$17:$G$17,0))</f>
        <v>#REF!</v>
      </c>
      <c r="V26" s="60" t="e">
        <f>INDEX($B62:$G62,MATCH(#REF!,$B$17:$G$17,0))</f>
        <v>#REF!</v>
      </c>
      <c r="W26" s="60" t="e">
        <f>INDEX($J62:$O62,MATCH(#REF!,$B$17:$G$17,0))</f>
        <v>#REF!</v>
      </c>
      <c r="X26" s="55"/>
      <c r="Y26" s="54"/>
      <c r="Z26" s="54"/>
      <c r="AA26" s="54"/>
      <c r="AB26" s="54"/>
      <c r="AC26" s="54"/>
      <c r="AD26" s="54"/>
    </row>
    <row r="27" spans="1:30" x14ac:dyDescent="0.3">
      <c r="A27" s="38" t="s">
        <v>5</v>
      </c>
      <c r="B27" s="34">
        <v>1618.7296416938111</v>
      </c>
      <c r="C27" s="34" t="s">
        <v>44</v>
      </c>
      <c r="D27" s="34">
        <v>1616.0893093016318</v>
      </c>
      <c r="E27" s="34">
        <v>1763.1857734607565</v>
      </c>
      <c r="F27" s="34">
        <v>1748.6640281799976</v>
      </c>
      <c r="G27" s="34">
        <v>1762.8530582045428</v>
      </c>
      <c r="H27" s="13"/>
      <c r="I27" s="50" t="s">
        <v>5</v>
      </c>
      <c r="J27" s="36">
        <v>0.88049674267100975</v>
      </c>
      <c r="K27" s="36" t="s">
        <v>44</v>
      </c>
      <c r="L27" s="36">
        <v>0.8772849290553496</v>
      </c>
      <c r="M27" s="36">
        <v>0.96087725014149694</v>
      </c>
      <c r="N27" s="36">
        <v>0.94505753722224106</v>
      </c>
      <c r="O27" s="36">
        <v>0.95709353702469235</v>
      </c>
      <c r="P27" s="13"/>
      <c r="Q27" s="58" t="s">
        <v>5</v>
      </c>
      <c r="R27" s="60" t="e">
        <f>INDEX($B27:$G27,MATCH(#REF!,$B$17:$G$17,0))</f>
        <v>#REF!</v>
      </c>
      <c r="S27" s="60" t="e">
        <f>INDEX($J27:$O27,MATCH(#REF!,$B$17:$G$17,0))</f>
        <v>#REF!</v>
      </c>
      <c r="T27" s="60" t="e">
        <f>INDEX($B45:$G45,MATCH(#REF!,$B$17:$G$17,0))</f>
        <v>#REF!</v>
      </c>
      <c r="U27" s="60" t="e">
        <f>INDEX($J45:$O45,MATCH(#REF!,$B$17:$G$17,0))</f>
        <v>#REF!</v>
      </c>
      <c r="V27" s="60" t="e">
        <f>INDEX($B63:$G63,MATCH(#REF!,$B$17:$G$17,0))</f>
        <v>#REF!</v>
      </c>
      <c r="W27" s="60" t="e">
        <f>INDEX($J63:$O63,MATCH(#REF!,$B$17:$G$17,0))</f>
        <v>#REF!</v>
      </c>
      <c r="X27" s="55"/>
      <c r="Y27" s="54"/>
      <c r="Z27" s="54"/>
      <c r="AA27" s="54"/>
      <c r="AB27" s="54"/>
      <c r="AC27" s="54"/>
      <c r="AD27" s="54"/>
    </row>
    <row r="28" spans="1:30" x14ac:dyDescent="0.3">
      <c r="A28" s="38" t="s">
        <v>4</v>
      </c>
      <c r="B28" s="34">
        <v>1389.7623698939051</v>
      </c>
      <c r="C28" s="34" t="s">
        <v>44</v>
      </c>
      <c r="D28" s="34">
        <v>1485.1883013323622</v>
      </c>
      <c r="E28" s="34">
        <v>1612.6442183052352</v>
      </c>
      <c r="F28" s="34">
        <v>1597.0672129179902</v>
      </c>
      <c r="G28" s="34">
        <v>1559.3237035707798</v>
      </c>
      <c r="H28" s="13"/>
      <c r="I28" s="50" t="s">
        <v>4</v>
      </c>
      <c r="J28" s="36">
        <v>0.57043160361062084</v>
      </c>
      <c r="K28" s="36" t="s">
        <v>44</v>
      </c>
      <c r="L28" s="36">
        <v>0.68947546871271959</v>
      </c>
      <c r="M28" s="36">
        <v>0.75190052389575512</v>
      </c>
      <c r="N28" s="36">
        <v>0.73811345726166122</v>
      </c>
      <c r="O28" s="36">
        <v>0.68542190809196168</v>
      </c>
      <c r="P28" s="13"/>
      <c r="Q28" s="58" t="s">
        <v>4</v>
      </c>
      <c r="R28" s="60" t="e">
        <f>INDEX($B28:$G28,MATCH(#REF!,$B$17:$G$17,0))</f>
        <v>#REF!</v>
      </c>
      <c r="S28" s="60" t="e">
        <f>INDEX($J28:$O28,MATCH(#REF!,$B$17:$G$17,0))</f>
        <v>#REF!</v>
      </c>
      <c r="T28" s="60" t="e">
        <f>INDEX($B46:$G46,MATCH(#REF!,$B$17:$G$17,0))</f>
        <v>#REF!</v>
      </c>
      <c r="U28" s="60" t="e">
        <f>INDEX($J46:$O46,MATCH(#REF!,$B$17:$G$17,0))</f>
        <v>#REF!</v>
      </c>
      <c r="V28" s="60" t="e">
        <f>INDEX($B64:$G64,MATCH(#REF!,$B$17:$G$17,0))</f>
        <v>#REF!</v>
      </c>
      <c r="W28" s="60" t="e">
        <f>INDEX($J64:$O64,MATCH(#REF!,$B$17:$G$17,0))</f>
        <v>#REF!</v>
      </c>
      <c r="X28" s="55"/>
      <c r="Y28" s="54"/>
      <c r="Z28" s="54"/>
      <c r="AA28" s="54"/>
      <c r="AB28" s="54"/>
      <c r="AC28" s="54"/>
      <c r="AD28" s="54"/>
    </row>
    <row r="29" spans="1:30" x14ac:dyDescent="0.3">
      <c r="A29" s="38" t="s">
        <v>7</v>
      </c>
      <c r="B29" s="34">
        <v>1352.2811161966633</v>
      </c>
      <c r="C29" s="34" t="s">
        <v>44</v>
      </c>
      <c r="D29" s="34">
        <v>1351.6571143782705</v>
      </c>
      <c r="E29" s="34">
        <v>1472.6700026894473</v>
      </c>
      <c r="F29" s="34">
        <v>1466.6538212882715</v>
      </c>
      <c r="G29" s="34">
        <v>1472.9594057814925</v>
      </c>
      <c r="H29" s="13"/>
      <c r="I29" s="50" t="s">
        <v>7</v>
      </c>
      <c r="J29" s="36">
        <v>0.62232393326443225</v>
      </c>
      <c r="K29" s="36" t="s">
        <v>44</v>
      </c>
      <c r="L29" s="36">
        <v>0.62950411163717912</v>
      </c>
      <c r="M29" s="36">
        <v>0.68880960729313634</v>
      </c>
      <c r="N29" s="36">
        <v>0.69679608269946558</v>
      </c>
      <c r="O29" s="36">
        <v>0.68565961674115017</v>
      </c>
      <c r="P29" s="13"/>
      <c r="Q29" s="58" t="s">
        <v>7</v>
      </c>
      <c r="R29" s="60" t="e">
        <f>INDEX($B29:$G29,MATCH(#REF!,$B$17:$G$17,0))</f>
        <v>#REF!</v>
      </c>
      <c r="S29" s="60" t="e">
        <f>INDEX($J29:$O29,MATCH(#REF!,$B$17:$G$17,0))</f>
        <v>#REF!</v>
      </c>
      <c r="T29" s="60" t="e">
        <f>INDEX($B47:$G47,MATCH(#REF!,$B$17:$G$17,0))</f>
        <v>#REF!</v>
      </c>
      <c r="U29" s="60" t="e">
        <f>INDEX($J47:$O47,MATCH(#REF!,$B$17:$G$17,0))</f>
        <v>#REF!</v>
      </c>
      <c r="V29" s="60" t="e">
        <f>INDEX($B65:$G65,MATCH(#REF!,$B$17:$G$17,0))</f>
        <v>#REF!</v>
      </c>
      <c r="W29" s="60" t="e">
        <f>INDEX($J65:$O65,MATCH(#REF!,$B$17:$G$17,0))</f>
        <v>#REF!</v>
      </c>
      <c r="X29" s="55"/>
      <c r="Y29" s="54"/>
      <c r="Z29" s="54"/>
      <c r="AA29" s="54"/>
      <c r="AB29" s="54"/>
      <c r="AC29" s="54"/>
      <c r="AD29" s="54"/>
    </row>
    <row r="30" spans="1:30" x14ac:dyDescent="0.3">
      <c r="A30" s="38" t="s">
        <v>43</v>
      </c>
      <c r="B30" s="34">
        <v>1462.4795680816287</v>
      </c>
      <c r="C30" s="34" t="s">
        <v>44</v>
      </c>
      <c r="D30" s="34">
        <v>1530.0631434881334</v>
      </c>
      <c r="E30" s="34">
        <v>1663.7523430578378</v>
      </c>
      <c r="F30" s="34">
        <v>1640.7236277708785</v>
      </c>
      <c r="G30" s="34">
        <v>1609.2804077421106</v>
      </c>
      <c r="H30" s="13"/>
      <c r="I30" s="50" t="s">
        <v>43</v>
      </c>
      <c r="J30" s="36">
        <v>0.54708009312001582</v>
      </c>
      <c r="K30" s="36" t="s">
        <v>44</v>
      </c>
      <c r="L30" s="36">
        <v>0.59302000062210336</v>
      </c>
      <c r="M30" s="36">
        <v>0.64146833921822477</v>
      </c>
      <c r="N30" s="36">
        <v>0.62561090029802979</v>
      </c>
      <c r="O30" s="36">
        <v>0.61577754956561181</v>
      </c>
      <c r="P30" s="13"/>
      <c r="Q30" s="58" t="s">
        <v>43</v>
      </c>
      <c r="R30" s="60" t="e">
        <f>INDEX($B30:$G30,MATCH(#REF!,$B$17:$G$17,0))</f>
        <v>#REF!</v>
      </c>
      <c r="S30" s="60" t="e">
        <f>INDEX($J30:$O30,MATCH(#REF!,$B$17:$G$17,0))</f>
        <v>#REF!</v>
      </c>
      <c r="T30" s="60" t="e">
        <f>INDEX($B48:$G48,MATCH(#REF!,$B$17:$G$17,0))</f>
        <v>#REF!</v>
      </c>
      <c r="U30" s="60" t="e">
        <f>INDEX($J48:$O48,MATCH(#REF!,$B$17:$G$17,0))</f>
        <v>#REF!</v>
      </c>
      <c r="V30" s="60" t="e">
        <f>INDEX($B66:$G66,MATCH(#REF!,$B$17:$G$17,0))</f>
        <v>#REF!</v>
      </c>
      <c r="W30" s="60" t="e">
        <f>INDEX($J66:$O66,MATCH(#REF!,$B$17:$G$17,0))</f>
        <v>#REF!</v>
      </c>
      <c r="X30" s="55"/>
      <c r="Y30" s="54"/>
      <c r="Z30" s="54"/>
      <c r="AA30" s="54"/>
      <c r="AB30" s="54"/>
      <c r="AC30" s="54"/>
      <c r="AD30" s="54"/>
    </row>
    <row r="31" spans="1:30" x14ac:dyDescent="0.3">
      <c r="A31" s="38" t="s">
        <v>6</v>
      </c>
      <c r="B31" s="34">
        <v>1176.314425297287</v>
      </c>
      <c r="C31" s="34" t="s">
        <v>44</v>
      </c>
      <c r="D31" s="34">
        <v>1213.4758013827782</v>
      </c>
      <c r="E31" s="34">
        <v>1280.2749362264008</v>
      </c>
      <c r="F31" s="34">
        <v>1274.1869447609811</v>
      </c>
      <c r="G31" s="34">
        <v>1251.0662439118184</v>
      </c>
      <c r="H31" s="13"/>
      <c r="I31" s="50" t="s">
        <v>6</v>
      </c>
      <c r="J31" s="36">
        <v>0.39710802871549977</v>
      </c>
      <c r="K31" s="36" t="s">
        <v>44</v>
      </c>
      <c r="L31" s="36">
        <v>0.5246176408967107</v>
      </c>
      <c r="M31" s="36">
        <v>0.55773848472912702</v>
      </c>
      <c r="N31" s="36">
        <v>0.52497885361683971</v>
      </c>
      <c r="O31" s="36">
        <v>0.45570116441909103</v>
      </c>
      <c r="P31" s="13"/>
      <c r="Q31" s="58" t="s">
        <v>6</v>
      </c>
      <c r="R31" s="60" t="e">
        <f>INDEX($B31:$G31,MATCH(#REF!,$B$17:$G$17,0))</f>
        <v>#REF!</v>
      </c>
      <c r="S31" s="60" t="e">
        <f>INDEX($J31:$O31,MATCH(#REF!,$B$17:$G$17,0))</f>
        <v>#REF!</v>
      </c>
      <c r="T31" s="60" t="e">
        <f>INDEX($B49:$G49,MATCH(#REF!,$B$17:$G$17,0))</f>
        <v>#REF!</v>
      </c>
      <c r="U31" s="60" t="e">
        <f>INDEX($J49:$O49,MATCH(#REF!,$B$17:$G$17,0))</f>
        <v>#REF!</v>
      </c>
      <c r="V31" s="60" t="e">
        <f>INDEX($B67:$G67,MATCH(#REF!,$B$17:$G$17,0))</f>
        <v>#REF!</v>
      </c>
      <c r="W31" s="60" t="e">
        <f>INDEX($J67:$O67,MATCH(#REF!,$B$17:$G$17,0))</f>
        <v>#REF!</v>
      </c>
      <c r="X31" s="55"/>
      <c r="Y31" s="54"/>
      <c r="Z31" s="54"/>
      <c r="AA31" s="54"/>
      <c r="AB31" s="54"/>
      <c r="AC31" s="54"/>
      <c r="AD31" s="54"/>
    </row>
    <row r="32" spans="1:30" x14ac:dyDescent="0.3">
      <c r="A32" s="44"/>
      <c r="B32" s="45"/>
      <c r="C32" s="46"/>
      <c r="D32" s="46"/>
      <c r="E32" s="46"/>
      <c r="F32" s="46"/>
      <c r="G32" s="46"/>
      <c r="H32" s="13"/>
      <c r="I32" s="47"/>
      <c r="J32" s="48"/>
      <c r="K32" s="48"/>
      <c r="L32" s="48"/>
      <c r="M32" s="48"/>
      <c r="N32" s="48"/>
      <c r="O32" s="48"/>
      <c r="P32" s="13"/>
      <c r="Q32" s="59" t="s">
        <v>54</v>
      </c>
      <c r="R32" s="61" t="e">
        <f>INDEX($B6:$G6,MATCH(#REF!,$B$17:$G$17,0))</f>
        <v>#REF!</v>
      </c>
      <c r="S32" s="61" t="e">
        <f>INDEX($B7:$G7,MATCH(#REF!,$B$17:$G$17,0))</f>
        <v>#REF!</v>
      </c>
      <c r="T32" s="61" t="e">
        <f>INDEX($B8:$G8,MATCH(#REF!,$B$17:$G$17,0))</f>
        <v>#REF!</v>
      </c>
      <c r="U32" s="61" t="e">
        <f>INDEX($B9:$G9,MATCH(#REF!,$B$17:$G$17,0))</f>
        <v>#REF!</v>
      </c>
      <c r="V32" s="61" t="e">
        <f>INDEX($B10:$G10,MATCH(#REF!,$B$17:$G$17,0))</f>
        <v>#REF!</v>
      </c>
      <c r="W32" s="61" t="e">
        <f>INDEX($B11:$G11,MATCH(#REF!,$B$17:$G$17,0))</f>
        <v>#REF!</v>
      </c>
      <c r="X32" s="55"/>
      <c r="Y32" s="54"/>
      <c r="Z32" s="54"/>
      <c r="AA32" s="54"/>
      <c r="AB32" s="54"/>
      <c r="AC32" s="54"/>
      <c r="AD32" s="54"/>
    </row>
    <row r="33" spans="1:35" ht="15" customHeight="1" x14ac:dyDescent="0.3">
      <c r="A33" s="13"/>
      <c r="B33" s="13"/>
      <c r="C33" s="13"/>
      <c r="D33" s="13"/>
      <c r="E33" s="13"/>
      <c r="F33" s="13"/>
      <c r="G33" s="13"/>
      <c r="H33" s="13"/>
      <c r="I33" s="13"/>
      <c r="J33" s="13"/>
      <c r="K33" s="13"/>
      <c r="L33" s="13"/>
      <c r="M33" s="13"/>
      <c r="N33" s="13"/>
      <c r="O33" s="13"/>
      <c r="P33" s="13"/>
      <c r="Q33" s="58" t="s">
        <v>61</v>
      </c>
      <c r="R33" s="58" t="e">
        <f>INDEX(R18:W32,MATCH(#REF!,$Q$18:$Q$32,0),MATCH(#REF!,$R$17:$W$17,0))</f>
        <v>#REF!</v>
      </c>
      <c r="S33" s="62"/>
      <c r="T33" s="62"/>
      <c r="U33" s="62"/>
      <c r="V33" s="62"/>
      <c r="W33" s="62"/>
      <c r="X33" s="55"/>
      <c r="Y33" s="54"/>
      <c r="Z33" s="54"/>
      <c r="AA33" s="54"/>
      <c r="AB33" s="54"/>
      <c r="AC33" s="54"/>
      <c r="AD33" s="54"/>
    </row>
    <row r="34" spans="1:35" ht="15" customHeight="1" x14ac:dyDescent="0.3">
      <c r="A34" s="42" t="s">
        <v>22</v>
      </c>
      <c r="B34" s="51"/>
      <c r="C34" s="51"/>
      <c r="D34" s="51"/>
      <c r="E34" s="51"/>
      <c r="F34" s="51"/>
      <c r="G34" s="52"/>
      <c r="H34" s="13"/>
      <c r="I34" s="80" t="s">
        <v>23</v>
      </c>
      <c r="J34" s="81"/>
      <c r="K34" s="81"/>
      <c r="L34" s="81"/>
      <c r="M34" s="81"/>
      <c r="N34" s="81"/>
      <c r="O34" s="82"/>
      <c r="P34" s="13"/>
      <c r="X34" s="55"/>
      <c r="Y34" s="54"/>
      <c r="Z34" s="54"/>
      <c r="AA34" s="54"/>
      <c r="AB34" s="54"/>
      <c r="AC34" s="54"/>
      <c r="AD34" s="54"/>
    </row>
    <row r="35" spans="1:35" ht="24.6" x14ac:dyDescent="0.3">
      <c r="A35" s="38" t="s">
        <v>1</v>
      </c>
      <c r="B35" s="49" t="s">
        <v>32</v>
      </c>
      <c r="C35" s="49" t="s">
        <v>33</v>
      </c>
      <c r="D35" s="49" t="s">
        <v>2</v>
      </c>
      <c r="E35" s="49" t="s">
        <v>36</v>
      </c>
      <c r="F35" s="49" t="s">
        <v>3</v>
      </c>
      <c r="G35" s="49" t="s">
        <v>13</v>
      </c>
      <c r="H35" s="13"/>
      <c r="I35" s="50" t="s">
        <v>1</v>
      </c>
      <c r="J35" s="49" t="s">
        <v>32</v>
      </c>
      <c r="K35" s="49" t="s">
        <v>33</v>
      </c>
      <c r="L35" s="49" t="s">
        <v>2</v>
      </c>
      <c r="M35" s="49" t="s">
        <v>36</v>
      </c>
      <c r="N35" s="49" t="s">
        <v>3</v>
      </c>
      <c r="O35" s="49" t="s">
        <v>13</v>
      </c>
      <c r="P35" s="13"/>
      <c r="X35" s="55"/>
      <c r="Y35" s="54"/>
      <c r="Z35" s="54"/>
      <c r="AA35" s="54"/>
      <c r="AB35" s="54"/>
      <c r="AC35" s="54"/>
      <c r="AD35" s="54"/>
    </row>
    <row r="36" spans="1:35" x14ac:dyDescent="0.3">
      <c r="A36" s="38" t="s">
        <v>9</v>
      </c>
      <c r="B36" s="36">
        <v>3.0337941628264208E-2</v>
      </c>
      <c r="C36" s="36">
        <v>3.4096779748579303E-2</v>
      </c>
      <c r="D36" s="36">
        <v>3.7029732261722792E-2</v>
      </c>
      <c r="E36" s="36">
        <v>3.9734902841695549E-2</v>
      </c>
      <c r="F36" s="36">
        <v>4.3720455034864478E-2</v>
      </c>
      <c r="G36" s="36">
        <v>3.5919683982172976E-2</v>
      </c>
      <c r="H36" s="13"/>
      <c r="I36" s="50" t="s">
        <v>9</v>
      </c>
      <c r="J36" s="36">
        <v>4.9756227876844986E-2</v>
      </c>
      <c r="K36" s="36">
        <v>4.917710152771286E-2</v>
      </c>
      <c r="L36" s="36">
        <v>4.7310290419604557E-2</v>
      </c>
      <c r="M36" s="36">
        <v>5.0802502950827867E-2</v>
      </c>
      <c r="N36" s="36">
        <v>6.093692800622072E-2</v>
      </c>
      <c r="O36" s="36">
        <v>5.4408842769432676E-2</v>
      </c>
      <c r="P36" s="13"/>
      <c r="Q36" s="63"/>
      <c r="R36" s="64"/>
      <c r="S36" s="64"/>
      <c r="T36" s="64"/>
      <c r="X36" s="55"/>
      <c r="Y36" s="54"/>
      <c r="Z36" s="54"/>
      <c r="AA36" s="54"/>
      <c r="AB36" s="54"/>
      <c r="AC36" s="54"/>
      <c r="AD36" s="54"/>
      <c r="AE36" s="66"/>
      <c r="AF36" s="66"/>
      <c r="AG36" s="66"/>
      <c r="AH36" s="66"/>
      <c r="AI36" s="66"/>
    </row>
    <row r="37" spans="1:35" x14ac:dyDescent="0.3">
      <c r="A37" s="38" t="s">
        <v>40</v>
      </c>
      <c r="B37" s="36">
        <v>0.4491641389376696</v>
      </c>
      <c r="C37" s="36">
        <v>0.4469626064090565</v>
      </c>
      <c r="D37" s="36">
        <v>0.47131858731516557</v>
      </c>
      <c r="E37" s="36">
        <v>0.50752363580392168</v>
      </c>
      <c r="F37" s="36">
        <v>0.5416100522775229</v>
      </c>
      <c r="G37" s="36">
        <v>0.50023528816127338</v>
      </c>
      <c r="H37" s="13"/>
      <c r="I37" s="50" t="s">
        <v>40</v>
      </c>
      <c r="J37" s="36">
        <v>8.7885146076128351E-2</v>
      </c>
      <c r="K37" s="36">
        <v>8.9294468957525519E-2</v>
      </c>
      <c r="L37" s="36">
        <v>9.4904069412196021E-2</v>
      </c>
      <c r="M37" s="36">
        <v>0.10234538649589868</v>
      </c>
      <c r="N37" s="36">
        <v>0.1096163568137962</v>
      </c>
      <c r="O37" s="36">
        <v>9.8753826220917315E-2</v>
      </c>
      <c r="P37" s="13"/>
      <c r="Q37" s="63"/>
      <c r="R37" s="64"/>
      <c r="S37" s="64"/>
      <c r="T37" s="64"/>
      <c r="X37" s="55"/>
      <c r="Y37" s="54"/>
      <c r="Z37" s="54"/>
      <c r="AA37" s="54"/>
      <c r="AB37" s="54"/>
      <c r="AC37" s="54"/>
      <c r="AD37" s="54"/>
      <c r="AE37" s="66"/>
      <c r="AF37" s="66"/>
      <c r="AG37" s="66"/>
      <c r="AH37" s="66"/>
      <c r="AI37" s="66"/>
    </row>
    <row r="38" spans="1:35" x14ac:dyDescent="0.3">
      <c r="A38" s="38" t="s">
        <v>37</v>
      </c>
      <c r="B38" s="36">
        <v>1.1240762124711317</v>
      </c>
      <c r="C38" s="36" t="s">
        <v>44</v>
      </c>
      <c r="D38" s="36">
        <v>1.0462024688558511</v>
      </c>
      <c r="E38" s="36">
        <v>1.1325641942346012</v>
      </c>
      <c r="F38" s="36">
        <v>1.1417785121309529</v>
      </c>
      <c r="G38" s="36">
        <v>1.1904689297191744</v>
      </c>
      <c r="H38" s="13"/>
      <c r="I38" s="50" t="s">
        <v>37</v>
      </c>
      <c r="J38" s="36">
        <v>6.7580831408775979E-2</v>
      </c>
      <c r="K38" s="36" t="s">
        <v>44</v>
      </c>
      <c r="L38" s="36">
        <v>7.0891027367167903E-2</v>
      </c>
      <c r="M38" s="36">
        <v>7.6919996546981312E-2</v>
      </c>
      <c r="N38" s="36">
        <v>7.6291240302379076E-2</v>
      </c>
      <c r="O38" s="36">
        <v>7.4343664722851407E-2</v>
      </c>
      <c r="P38" s="13"/>
      <c r="Q38" s="63"/>
      <c r="R38" s="64"/>
      <c r="S38" s="64"/>
      <c r="T38" s="64"/>
      <c r="X38" s="55"/>
      <c r="Y38" s="54"/>
      <c r="Z38" s="54"/>
      <c r="AA38" s="54"/>
      <c r="AB38" s="54"/>
      <c r="AC38" s="54"/>
      <c r="AD38" s="54"/>
      <c r="AE38" s="66"/>
      <c r="AF38" s="66"/>
      <c r="AG38" s="66"/>
      <c r="AH38" s="66"/>
      <c r="AI38" s="66"/>
    </row>
    <row r="39" spans="1:35" x14ac:dyDescent="0.3">
      <c r="A39" s="38" t="s">
        <v>45</v>
      </c>
      <c r="B39" s="36">
        <v>0.22846229937503931</v>
      </c>
      <c r="C39" s="36" t="s">
        <v>44</v>
      </c>
      <c r="D39" s="36">
        <v>0.2979322254367669</v>
      </c>
      <c r="E39" s="36">
        <v>0.32452635856097672</v>
      </c>
      <c r="F39" s="36">
        <v>0.30187440369878249</v>
      </c>
      <c r="G39" s="36">
        <v>0.2710494198005502</v>
      </c>
      <c r="H39" s="13"/>
      <c r="I39" s="50" t="s">
        <v>45</v>
      </c>
      <c r="J39" s="36">
        <v>6.808240561263873E-2</v>
      </c>
      <c r="K39" s="36" t="s">
        <v>44</v>
      </c>
      <c r="L39" s="36">
        <v>7.2910359057166571E-2</v>
      </c>
      <c r="M39" s="36">
        <v>7.9145337697210508E-2</v>
      </c>
      <c r="N39" s="36">
        <v>7.6774720079334099E-2</v>
      </c>
      <c r="O39" s="36">
        <v>7.4797374791719551E-2</v>
      </c>
      <c r="P39" s="13"/>
      <c r="Q39" s="63"/>
      <c r="R39" s="64"/>
      <c r="S39" s="64"/>
      <c r="T39" s="64"/>
      <c r="X39" s="55"/>
      <c r="Y39" s="54"/>
      <c r="Z39" s="54"/>
      <c r="AA39" s="54"/>
      <c r="AB39" s="54"/>
      <c r="AC39" s="54"/>
      <c r="AD39" s="54"/>
      <c r="AE39" s="66"/>
      <c r="AF39" s="66"/>
      <c r="AG39" s="66"/>
      <c r="AH39" s="66"/>
      <c r="AI39" s="66"/>
    </row>
    <row r="40" spans="1:35" x14ac:dyDescent="0.3">
      <c r="A40" s="38" t="s">
        <v>38</v>
      </c>
      <c r="B40" s="36">
        <v>0.96579682549591872</v>
      </c>
      <c r="C40" s="36">
        <v>0.95989441717574775</v>
      </c>
      <c r="D40" s="36">
        <v>0.96095592196483293</v>
      </c>
      <c r="E40" s="36">
        <v>1.0390072841878624</v>
      </c>
      <c r="F40" s="36">
        <v>1.0569186143019607</v>
      </c>
      <c r="G40" s="36">
        <v>1.048519399718429</v>
      </c>
      <c r="H40" s="13"/>
      <c r="I40" s="50" t="s">
        <v>38</v>
      </c>
      <c r="J40" s="36">
        <v>8.9273172787289495E-2</v>
      </c>
      <c r="K40" s="36">
        <v>8.9546770719305058E-2</v>
      </c>
      <c r="L40" s="36">
        <v>9.359186088615308E-2</v>
      </c>
      <c r="M40" s="36">
        <v>0.10150679609926973</v>
      </c>
      <c r="N40" s="36">
        <v>0.1019682016058378</v>
      </c>
      <c r="O40" s="36">
        <v>9.894514889521891E-2</v>
      </c>
      <c r="P40" s="13"/>
      <c r="Q40" s="63"/>
      <c r="R40" s="64"/>
      <c r="S40" s="64"/>
      <c r="T40" s="64"/>
      <c r="X40" s="55"/>
      <c r="Y40" s="54"/>
      <c r="Z40" s="54"/>
      <c r="AA40" s="54"/>
      <c r="AB40" s="54"/>
      <c r="AC40" s="54"/>
      <c r="AD40" s="54"/>
      <c r="AE40" s="66"/>
      <c r="AF40" s="66"/>
      <c r="AG40" s="66"/>
      <c r="AH40" s="66"/>
      <c r="AI40" s="66"/>
    </row>
    <row r="41" spans="1:35" x14ac:dyDescent="0.3">
      <c r="A41" s="38" t="s">
        <v>39</v>
      </c>
      <c r="B41" s="36">
        <v>1.3585653979709948</v>
      </c>
      <c r="C41" s="36" t="s">
        <v>44</v>
      </c>
      <c r="D41" s="36">
        <v>1.3525462309429701</v>
      </c>
      <c r="E41" s="36">
        <v>1.4630807765660638</v>
      </c>
      <c r="F41" s="36">
        <v>1.468144227224871</v>
      </c>
      <c r="G41" s="36">
        <v>1.4690829008337236</v>
      </c>
      <c r="H41" s="13"/>
      <c r="I41" s="50" t="s">
        <v>39</v>
      </c>
      <c r="J41" s="36">
        <v>9.3506729307096983E-2</v>
      </c>
      <c r="K41" s="36" t="s">
        <v>44</v>
      </c>
      <c r="L41" s="36">
        <v>9.8862754093732352E-2</v>
      </c>
      <c r="M41" s="36">
        <v>0.10701833356690049</v>
      </c>
      <c r="N41" s="36">
        <v>0.10551083431707745</v>
      </c>
      <c r="O41" s="36">
        <v>0.10300615142456281</v>
      </c>
      <c r="P41" s="13"/>
      <c r="Q41" s="63"/>
      <c r="R41" s="64"/>
      <c r="S41" s="64"/>
      <c r="T41" s="64"/>
      <c r="X41" s="55"/>
      <c r="Y41" s="54"/>
      <c r="Z41" s="54"/>
      <c r="AA41" s="54"/>
      <c r="AB41" s="54"/>
      <c r="AC41" s="54"/>
      <c r="AD41" s="54"/>
      <c r="AE41" s="66"/>
      <c r="AF41" s="66"/>
      <c r="AG41" s="66"/>
      <c r="AH41" s="66"/>
      <c r="AI41" s="66"/>
    </row>
    <row r="42" spans="1:35" x14ac:dyDescent="0.3">
      <c r="A42" s="38" t="s">
        <v>42</v>
      </c>
      <c r="B42" s="36">
        <v>3.8491147036181679E-2</v>
      </c>
      <c r="C42" s="36">
        <v>3.823088455772114E-2</v>
      </c>
      <c r="D42" s="36">
        <v>4.3091465109813737E-2</v>
      </c>
      <c r="E42" s="36">
        <v>4.6666963920380791E-2</v>
      </c>
      <c r="F42" s="36">
        <v>5.1412686232304119E-2</v>
      </c>
      <c r="G42" s="36">
        <v>4.2925760933025102E-2</v>
      </c>
      <c r="H42" s="13"/>
      <c r="I42" s="50" t="s">
        <v>42</v>
      </c>
      <c r="J42" s="36">
        <v>2.7200410572235052E-2</v>
      </c>
      <c r="K42" s="36">
        <v>2.7251080342181849E-2</v>
      </c>
      <c r="L42" s="36">
        <v>2.8310629228060422E-2</v>
      </c>
      <c r="M42" s="36">
        <v>3.066554447337275E-2</v>
      </c>
      <c r="N42" s="36">
        <v>3.119272271409157E-2</v>
      </c>
      <c r="O42" s="36">
        <v>2.9646568701945392E-2</v>
      </c>
      <c r="P42" s="13"/>
      <c r="Q42" s="63"/>
      <c r="R42" s="64"/>
      <c r="S42" s="64"/>
      <c r="T42" s="64"/>
      <c r="X42" s="55"/>
      <c r="Y42" s="54"/>
      <c r="Z42" s="54"/>
      <c r="AA42" s="54"/>
      <c r="AB42" s="54"/>
      <c r="AC42" s="54"/>
      <c r="AD42" s="54"/>
      <c r="AE42" s="66"/>
      <c r="AF42" s="66"/>
      <c r="AG42" s="66"/>
      <c r="AH42" s="66"/>
      <c r="AI42" s="66"/>
    </row>
    <row r="43" spans="1:35" x14ac:dyDescent="0.3">
      <c r="A43" s="38" t="s">
        <v>41</v>
      </c>
      <c r="B43" s="36">
        <v>5.6780208362584593E-2</v>
      </c>
      <c r="C43" s="36">
        <v>5.9489985618576588E-2</v>
      </c>
      <c r="D43" s="36">
        <v>5.1954773469225259E-2</v>
      </c>
      <c r="E43" s="36">
        <v>5.907398075186808E-2</v>
      </c>
      <c r="F43" s="36">
        <v>5.0799575755960412E-2</v>
      </c>
      <c r="G43" s="36">
        <v>5.7044582389292386E-2</v>
      </c>
      <c r="H43" s="13"/>
      <c r="I43" s="50" t="s">
        <v>41</v>
      </c>
      <c r="J43" s="36">
        <v>8.3260790205273646E-2</v>
      </c>
      <c r="K43" s="36">
        <v>8.0746430951629311E-2</v>
      </c>
      <c r="L43" s="36">
        <v>0.10076439206943227</v>
      </c>
      <c r="M43" s="36">
        <v>0.108408307880447</v>
      </c>
      <c r="N43" s="36">
        <v>0.11150524504934266</v>
      </c>
      <c r="O43" s="36">
        <v>9.6807185384784375E-2</v>
      </c>
      <c r="P43" s="13"/>
      <c r="Q43" s="63"/>
      <c r="R43" s="64"/>
      <c r="S43" s="64"/>
      <c r="T43" s="64"/>
      <c r="X43" s="55"/>
      <c r="Y43" s="54"/>
      <c r="Z43" s="54"/>
      <c r="AA43" s="54"/>
      <c r="AB43" s="54"/>
      <c r="AC43" s="54"/>
      <c r="AD43" s="54"/>
      <c r="AE43" s="66"/>
      <c r="AF43" s="66"/>
      <c r="AG43" s="66"/>
      <c r="AH43" s="66"/>
      <c r="AI43" s="66"/>
    </row>
    <row r="44" spans="1:35" x14ac:dyDescent="0.3">
      <c r="A44" s="38" t="s">
        <v>8</v>
      </c>
      <c r="B44" s="36">
        <v>0.54238351395009643</v>
      </c>
      <c r="C44" s="36">
        <v>0.5489157283273427</v>
      </c>
      <c r="D44" s="36">
        <v>0.53621407604614646</v>
      </c>
      <c r="E44" s="36">
        <v>0.58744590417813347</v>
      </c>
      <c r="F44" s="36">
        <v>0.61172366126777744</v>
      </c>
      <c r="G44" s="36">
        <v>0.59299071615170118</v>
      </c>
      <c r="H44" s="13"/>
      <c r="I44" s="50" t="s">
        <v>8</v>
      </c>
      <c r="J44" s="36">
        <v>8.1599046468955355E-2</v>
      </c>
      <c r="K44" s="36">
        <v>8.261928691889682E-2</v>
      </c>
      <c r="L44" s="36">
        <v>8.0927025735545083E-2</v>
      </c>
      <c r="M44" s="36">
        <v>8.8399155745877714E-2</v>
      </c>
      <c r="N44" s="36">
        <v>9.1670601426130746E-2</v>
      </c>
      <c r="O44" s="36">
        <v>8.9262106709538061E-2</v>
      </c>
      <c r="P44" s="13"/>
      <c r="Q44" s="63"/>
      <c r="R44" s="64"/>
      <c r="S44" s="64"/>
      <c r="T44" s="64"/>
      <c r="X44" s="55"/>
      <c r="Y44" s="54"/>
      <c r="Z44" s="54"/>
      <c r="AA44" s="54"/>
      <c r="AB44" s="54"/>
      <c r="AC44" s="54"/>
      <c r="AD44" s="54"/>
      <c r="AE44" s="66"/>
      <c r="AF44" s="66"/>
      <c r="AG44" s="66"/>
      <c r="AH44" s="66"/>
      <c r="AI44" s="66"/>
    </row>
    <row r="45" spans="1:35" x14ac:dyDescent="0.3">
      <c r="A45" s="38" t="s">
        <v>5</v>
      </c>
      <c r="B45" s="36">
        <v>0.46689739413680781</v>
      </c>
      <c r="C45" s="36" t="s">
        <v>44</v>
      </c>
      <c r="D45" s="36">
        <v>0.45536665388384678</v>
      </c>
      <c r="E45" s="36">
        <v>0.49590926236376387</v>
      </c>
      <c r="F45" s="36">
        <v>0.48900245636310763</v>
      </c>
      <c r="G45" s="36">
        <v>0.50647956447176723</v>
      </c>
      <c r="H45" s="13"/>
      <c r="I45" s="50" t="s">
        <v>5</v>
      </c>
      <c r="J45" s="36">
        <v>4.238599348534202E-2</v>
      </c>
      <c r="K45" s="36" t="s">
        <v>44</v>
      </c>
      <c r="L45" s="36">
        <v>4.2140696237590015E-2</v>
      </c>
      <c r="M45" s="36">
        <v>4.588136876200178E-2</v>
      </c>
      <c r="N45" s="36">
        <v>4.6420700881887968E-2</v>
      </c>
      <c r="O45" s="36">
        <v>4.63413366927862E-2</v>
      </c>
      <c r="P45" s="13"/>
      <c r="Q45" s="63"/>
      <c r="R45" s="64"/>
      <c r="S45" s="64"/>
      <c r="T45" s="64"/>
      <c r="X45" s="55"/>
      <c r="Y45" s="54"/>
      <c r="Z45" s="54"/>
      <c r="AA45" s="54"/>
      <c r="AB45" s="54"/>
      <c r="AC45" s="54"/>
      <c r="AD45" s="54"/>
      <c r="AE45" s="66"/>
      <c r="AF45" s="66"/>
      <c r="AG45" s="66"/>
      <c r="AH45" s="66"/>
      <c r="AI45" s="66"/>
    </row>
    <row r="46" spans="1:35" x14ac:dyDescent="0.3">
      <c r="A46" s="38" t="s">
        <v>4</v>
      </c>
      <c r="B46" s="36">
        <v>0.15299283277951217</v>
      </c>
      <c r="C46" s="36" t="s">
        <v>44</v>
      </c>
      <c r="D46" s="36">
        <v>0.19201838433815127</v>
      </c>
      <c r="E46" s="36">
        <v>0.20733461288761934</v>
      </c>
      <c r="F46" s="36">
        <v>0.20983656382896204</v>
      </c>
      <c r="G46" s="36">
        <v>0.18997289275519477</v>
      </c>
      <c r="H46" s="13"/>
      <c r="I46" s="50" t="s">
        <v>4</v>
      </c>
      <c r="J46" s="36">
        <v>5.4429417639779647E-2</v>
      </c>
      <c r="K46" s="36" t="s">
        <v>44</v>
      </c>
      <c r="L46" s="36">
        <v>5.9585850087275377E-2</v>
      </c>
      <c r="M46" s="36">
        <v>6.473580713531675E-2</v>
      </c>
      <c r="N46" s="36">
        <v>6.3724376106563133E-2</v>
      </c>
      <c r="O46" s="36">
        <v>6.1863399859056326E-2</v>
      </c>
      <c r="P46" s="13"/>
      <c r="Q46" s="63"/>
      <c r="R46" s="64"/>
      <c r="S46" s="64"/>
      <c r="T46" s="64"/>
      <c r="X46" s="55"/>
      <c r="Y46" s="54"/>
      <c r="Z46" s="54"/>
      <c r="AA46" s="54"/>
      <c r="AB46" s="54"/>
      <c r="AC46" s="54"/>
      <c r="AD46" s="54"/>
      <c r="AE46" s="66"/>
      <c r="AF46" s="66"/>
      <c r="AG46" s="66"/>
      <c r="AH46" s="66"/>
      <c r="AI46" s="66"/>
    </row>
    <row r="47" spans="1:35" x14ac:dyDescent="0.3">
      <c r="A47" s="38" t="s">
        <v>7</v>
      </c>
      <c r="B47" s="36">
        <v>0.25363575963384027</v>
      </c>
      <c r="C47" s="36" t="s">
        <v>44</v>
      </c>
      <c r="D47" s="36">
        <v>0.27131821579865439</v>
      </c>
      <c r="E47" s="36">
        <v>0.29952108084875734</v>
      </c>
      <c r="F47" s="36">
        <v>0.24683055552550326</v>
      </c>
      <c r="G47" s="36">
        <v>0.27103262048778143</v>
      </c>
      <c r="H47" s="13"/>
      <c r="I47" s="50" t="s">
        <v>7</v>
      </c>
      <c r="J47" s="36">
        <v>7.5114424922486336E-2</v>
      </c>
      <c r="K47" s="36" t="s">
        <v>44</v>
      </c>
      <c r="L47" s="36">
        <v>7.4158983304261156E-2</v>
      </c>
      <c r="M47" s="36">
        <v>8.0385809367256339E-2</v>
      </c>
      <c r="N47" s="36">
        <v>8.4798657383821321E-2</v>
      </c>
      <c r="O47" s="36">
        <v>8.2756077353275739E-2</v>
      </c>
      <c r="P47" s="13"/>
      <c r="Q47" s="63"/>
      <c r="R47" s="64"/>
      <c r="S47" s="64"/>
      <c r="T47" s="64"/>
      <c r="X47" s="55"/>
      <c r="Y47" s="54"/>
      <c r="Z47" s="54"/>
      <c r="AA47" s="54"/>
      <c r="AB47" s="54"/>
      <c r="AC47" s="54"/>
      <c r="AD47" s="54"/>
      <c r="AE47" s="66"/>
      <c r="AF47" s="66"/>
      <c r="AG47" s="66"/>
      <c r="AH47" s="66"/>
      <c r="AI47" s="66"/>
    </row>
    <row r="48" spans="1:35" x14ac:dyDescent="0.3">
      <c r="A48" s="38" t="s">
        <v>43</v>
      </c>
      <c r="B48" s="36">
        <v>0.83694090841547375</v>
      </c>
      <c r="C48" s="36" t="s">
        <v>44</v>
      </c>
      <c r="D48" s="36">
        <v>0.84537621698964194</v>
      </c>
      <c r="E48" s="36">
        <v>0.91414350998048821</v>
      </c>
      <c r="F48" s="36">
        <v>0.92414793011733842</v>
      </c>
      <c r="G48" s="36">
        <v>0.91685124687767661</v>
      </c>
      <c r="H48" s="13"/>
      <c r="I48" s="50" t="s">
        <v>43</v>
      </c>
      <c r="J48" s="36">
        <v>0.11139729555698648</v>
      </c>
      <c r="K48" s="36" t="s">
        <v>44</v>
      </c>
      <c r="L48" s="36">
        <v>0.14908706336122429</v>
      </c>
      <c r="M48" s="36">
        <v>0.16289242871559306</v>
      </c>
      <c r="N48" s="36">
        <v>0.16068614537632592</v>
      </c>
      <c r="O48" s="36">
        <v>0.13820343149968059</v>
      </c>
      <c r="P48" s="13"/>
      <c r="Q48" s="63"/>
      <c r="R48" s="64"/>
      <c r="S48" s="64"/>
      <c r="T48" s="64"/>
      <c r="X48" s="55"/>
      <c r="Y48" s="54"/>
      <c r="Z48" s="54"/>
      <c r="AA48" s="54"/>
      <c r="AB48" s="54"/>
      <c r="AC48" s="54"/>
      <c r="AD48" s="54"/>
      <c r="AE48" s="66"/>
      <c r="AF48" s="66"/>
      <c r="AG48" s="66"/>
      <c r="AH48" s="66"/>
      <c r="AI48" s="66"/>
    </row>
    <row r="49" spans="1:35" x14ac:dyDescent="0.3">
      <c r="A49" s="38" t="s">
        <v>6</v>
      </c>
      <c r="B49" s="36">
        <v>0.63376741701880335</v>
      </c>
      <c r="C49" s="36" t="s">
        <v>44</v>
      </c>
      <c r="D49" s="36">
        <v>0.60548082966687622</v>
      </c>
      <c r="E49" s="36">
        <v>0.63282686903923024</v>
      </c>
      <c r="F49" s="36">
        <v>0.65303287230801044</v>
      </c>
      <c r="G49" s="36">
        <v>0.65787097684270135</v>
      </c>
      <c r="H49" s="13"/>
      <c r="I49" s="50" t="s">
        <v>6</v>
      </c>
      <c r="J49" s="36">
        <v>5.5836566706985655E-2</v>
      </c>
      <c r="K49" s="36" t="s">
        <v>44</v>
      </c>
      <c r="L49" s="36">
        <v>5.8244290802430335E-2</v>
      </c>
      <c r="M49" s="36">
        <v>6.1529481450943453E-2</v>
      </c>
      <c r="N49" s="36">
        <v>6.1320849872522599E-2</v>
      </c>
      <c r="O49" s="36">
        <v>5.9592555528901012E-2</v>
      </c>
      <c r="P49" s="13"/>
      <c r="Q49" s="63"/>
      <c r="R49" s="64"/>
      <c r="S49" s="64"/>
      <c r="T49" s="64"/>
      <c r="X49" s="55"/>
      <c r="Y49" s="54"/>
      <c r="Z49" s="54"/>
      <c r="AA49" s="54"/>
      <c r="AB49" s="54"/>
      <c r="AC49" s="54"/>
      <c r="AD49" s="54"/>
      <c r="AE49" s="66"/>
      <c r="AF49" s="66"/>
      <c r="AG49" s="66"/>
      <c r="AH49" s="66"/>
      <c r="AI49" s="66"/>
    </row>
    <row r="50" spans="1:35" x14ac:dyDescent="0.3">
      <c r="AA50" s="54"/>
      <c r="AB50" s="54"/>
      <c r="AC50" s="54"/>
      <c r="AE50" s="66"/>
      <c r="AF50" s="66"/>
      <c r="AG50" s="66"/>
      <c r="AH50" s="66"/>
      <c r="AI50" s="66"/>
    </row>
    <row r="51" spans="1:35" x14ac:dyDescent="0.3">
      <c r="AE51" s="66"/>
      <c r="AF51" s="66"/>
      <c r="AG51" s="66"/>
      <c r="AH51" s="66"/>
      <c r="AI51" s="66"/>
    </row>
    <row r="52" spans="1:35" ht="15" customHeight="1" x14ac:dyDescent="0.3">
      <c r="A52" s="42" t="s">
        <v>50</v>
      </c>
      <c r="B52" s="51"/>
      <c r="C52" s="51"/>
      <c r="D52" s="51"/>
      <c r="E52" s="51"/>
      <c r="F52" s="51"/>
      <c r="G52" s="52"/>
      <c r="H52" s="13"/>
      <c r="I52" s="80" t="s">
        <v>51</v>
      </c>
      <c r="J52" s="81"/>
      <c r="K52" s="81"/>
      <c r="L52" s="81"/>
      <c r="M52" s="81"/>
      <c r="N52" s="81"/>
      <c r="O52" s="82"/>
      <c r="P52" s="13"/>
      <c r="X52" s="55"/>
      <c r="Y52" s="54"/>
      <c r="Z52" s="54"/>
      <c r="AA52" s="54"/>
      <c r="AB52" s="54"/>
      <c r="AC52" s="54"/>
      <c r="AD52" s="54"/>
    </row>
    <row r="53" spans="1:35" ht="24.6" x14ac:dyDescent="0.3">
      <c r="A53" s="38" t="s">
        <v>1</v>
      </c>
      <c r="B53" s="49" t="s">
        <v>32</v>
      </c>
      <c r="C53" s="49" t="s">
        <v>33</v>
      </c>
      <c r="D53" s="49" t="s">
        <v>2</v>
      </c>
      <c r="E53" s="49" t="s">
        <v>36</v>
      </c>
      <c r="F53" s="49" t="s">
        <v>3</v>
      </c>
      <c r="G53" s="49" t="s">
        <v>13</v>
      </c>
      <c r="H53" s="13"/>
      <c r="I53" s="50" t="s">
        <v>1</v>
      </c>
      <c r="J53" s="49" t="s">
        <v>32</v>
      </c>
      <c r="K53" s="49" t="s">
        <v>33</v>
      </c>
      <c r="L53" s="49" t="s">
        <v>2</v>
      </c>
      <c r="M53" s="49" t="s">
        <v>36</v>
      </c>
      <c r="N53" s="49" t="s">
        <v>3</v>
      </c>
      <c r="O53" s="49" t="s">
        <v>13</v>
      </c>
      <c r="P53" s="13"/>
      <c r="X53" s="55"/>
      <c r="Y53" s="54"/>
      <c r="Z53" s="54"/>
      <c r="AA53" s="54"/>
      <c r="AB53" s="54"/>
      <c r="AC53" s="54"/>
      <c r="AD53" s="54"/>
    </row>
    <row r="54" spans="1:35" x14ac:dyDescent="0.3">
      <c r="A54" s="38" t="s">
        <v>9</v>
      </c>
      <c r="B54" s="36">
        <v>1.2105122553930408E-2</v>
      </c>
      <c r="C54" s="36">
        <v>1.215282048758887E-2</v>
      </c>
      <c r="D54" s="36">
        <v>1.1759775159015828E-2</v>
      </c>
      <c r="E54" s="36">
        <v>1.2595865603043689E-2</v>
      </c>
      <c r="F54" s="36">
        <v>1.5215706385014982E-2</v>
      </c>
      <c r="G54" s="36">
        <v>1.3343707140738693E-2</v>
      </c>
      <c r="H54" s="13"/>
      <c r="I54" s="50" t="s">
        <v>9</v>
      </c>
      <c r="J54" s="36">
        <v>2.8334335136579177E-2</v>
      </c>
      <c r="K54" s="36">
        <v>2.9127407808310166E-2</v>
      </c>
      <c r="L54" s="36">
        <v>2.9066614072284405E-2</v>
      </c>
      <c r="M54" s="36">
        <v>3.1230844851382295E-2</v>
      </c>
      <c r="N54" s="36">
        <v>3.5124568960213161E-2</v>
      </c>
      <c r="O54" s="36">
        <v>3.1512813911707613E-2</v>
      </c>
      <c r="P54" s="13"/>
      <c r="Q54" s="63"/>
      <c r="R54" s="64"/>
      <c r="S54" s="64"/>
      <c r="T54" s="64"/>
      <c r="V54" s="64"/>
      <c r="W54" s="64"/>
      <c r="X54" s="65"/>
      <c r="Y54" s="65"/>
      <c r="Z54" s="54"/>
      <c r="AA54" s="54"/>
      <c r="AB54" s="54"/>
      <c r="AC54" s="54"/>
      <c r="AD54" s="54"/>
      <c r="AE54" s="66"/>
      <c r="AF54" s="66"/>
      <c r="AG54" s="66"/>
      <c r="AH54" s="66"/>
      <c r="AI54" s="66"/>
    </row>
    <row r="55" spans="1:35" x14ac:dyDescent="0.3">
      <c r="A55" s="38" t="s">
        <v>40</v>
      </c>
      <c r="B55" s="36">
        <v>3.1039751864437703E-2</v>
      </c>
      <c r="C55" s="36">
        <v>3.2201274680215712E-2</v>
      </c>
      <c r="D55" s="36">
        <v>3.631919833801784E-2</v>
      </c>
      <c r="E55" s="36">
        <v>3.9027120877256495E-2</v>
      </c>
      <c r="F55" s="36">
        <v>4.4137658688456038E-2</v>
      </c>
      <c r="G55" s="36">
        <v>3.6366559170538749E-2</v>
      </c>
      <c r="H55" s="13"/>
      <c r="I55" s="50" t="s">
        <v>40</v>
      </c>
      <c r="J55" s="36">
        <v>3.7231737633133394E-2</v>
      </c>
      <c r="K55" s="36">
        <v>3.7638721754245222E-2</v>
      </c>
      <c r="L55" s="36">
        <v>3.9569839912012711E-2</v>
      </c>
      <c r="M55" s="36">
        <v>4.2863850982284214E-2</v>
      </c>
      <c r="N55" s="36">
        <v>4.4316806973340686E-2</v>
      </c>
      <c r="O55" s="36">
        <v>4.1205028416404423E-2</v>
      </c>
      <c r="P55" s="13"/>
      <c r="Q55" s="63"/>
      <c r="R55" s="64"/>
      <c r="S55" s="64"/>
      <c r="T55" s="64"/>
      <c r="V55" s="64"/>
      <c r="W55" s="64"/>
      <c r="X55" s="65"/>
      <c r="Y55" s="65"/>
      <c r="Z55" s="54"/>
      <c r="AA55" s="54"/>
      <c r="AB55" s="54"/>
      <c r="AC55" s="54"/>
      <c r="AD55" s="54"/>
      <c r="AE55" s="66"/>
      <c r="AF55" s="66"/>
      <c r="AG55" s="66"/>
      <c r="AH55" s="66"/>
      <c r="AI55" s="66"/>
    </row>
    <row r="56" spans="1:35" x14ac:dyDescent="0.3">
      <c r="A56" s="38" t="s">
        <v>37</v>
      </c>
      <c r="B56" s="36">
        <v>2.7814665127020785E-2</v>
      </c>
      <c r="C56" s="36" t="s">
        <v>44</v>
      </c>
      <c r="D56" s="36">
        <v>2.9592256126078884E-2</v>
      </c>
      <c r="E56" s="36">
        <v>3.2064024818818253E-2</v>
      </c>
      <c r="F56" s="36">
        <v>3.1848543643385838E-2</v>
      </c>
      <c r="G56" s="36">
        <v>3.0748758387208763E-2</v>
      </c>
      <c r="H56" s="13"/>
      <c r="I56" s="50" t="s">
        <v>37</v>
      </c>
      <c r="J56" s="36">
        <v>2.422055427251732E-2</v>
      </c>
      <c r="K56" s="36" t="s">
        <v>44</v>
      </c>
      <c r="L56" s="36">
        <v>2.7650618631216428E-2</v>
      </c>
      <c r="M56" s="36">
        <v>3.0114375015749248E-2</v>
      </c>
      <c r="N56" s="36">
        <v>2.960105605409355E-2</v>
      </c>
      <c r="O56" s="36">
        <v>2.7427892481390215E-2</v>
      </c>
      <c r="P56" s="13"/>
      <c r="Q56" s="63"/>
      <c r="R56" s="64"/>
      <c r="S56" s="64"/>
      <c r="T56" s="64"/>
      <c r="V56" s="64"/>
      <c r="W56" s="64"/>
      <c r="X56" s="65"/>
      <c r="Y56" s="65"/>
      <c r="Z56" s="54"/>
      <c r="AA56" s="54"/>
      <c r="AB56" s="54"/>
      <c r="AC56" s="54"/>
      <c r="AD56" s="54"/>
      <c r="AE56" s="66"/>
      <c r="AF56" s="66"/>
      <c r="AG56" s="66"/>
      <c r="AH56" s="66"/>
      <c r="AI56" s="66"/>
    </row>
    <row r="57" spans="1:35" x14ac:dyDescent="0.3">
      <c r="A57" s="38" t="s">
        <v>45</v>
      </c>
      <c r="B57" s="36">
        <v>1.2647877821042821E-2</v>
      </c>
      <c r="C57" s="36" t="s">
        <v>44</v>
      </c>
      <c r="D57" s="36">
        <v>1.3972055888223553E-2</v>
      </c>
      <c r="E57" s="36">
        <v>1.5182583345380729E-2</v>
      </c>
      <c r="F57" s="36">
        <v>1.4713609516553729E-2</v>
      </c>
      <c r="G57" s="36">
        <v>1.4157026018144912E-2</v>
      </c>
      <c r="H57" s="13"/>
      <c r="I57" s="50" t="s">
        <v>45</v>
      </c>
      <c r="J57" s="36">
        <v>2.3037206031185139E-2</v>
      </c>
      <c r="K57" s="36" t="s">
        <v>44</v>
      </c>
      <c r="L57" s="36">
        <v>2.7394648904438313E-2</v>
      </c>
      <c r="M57" s="36">
        <v>2.9995125232881212E-2</v>
      </c>
      <c r="N57" s="36">
        <v>2.8412863447459205E-2</v>
      </c>
      <c r="O57" s="36">
        <v>2.6367732791091714E-2</v>
      </c>
      <c r="P57" s="13"/>
      <c r="Q57" s="63"/>
      <c r="R57" s="64"/>
      <c r="S57" s="64"/>
      <c r="T57" s="64"/>
      <c r="V57" s="64"/>
      <c r="W57" s="64"/>
      <c r="X57" s="65"/>
      <c r="Y57" s="65"/>
      <c r="Z57" s="54"/>
      <c r="AA57" s="54"/>
      <c r="AB57" s="54"/>
      <c r="AC57" s="54"/>
      <c r="AD57" s="54"/>
      <c r="AE57" s="66"/>
      <c r="AF57" s="66"/>
      <c r="AG57" s="66"/>
      <c r="AH57" s="66"/>
      <c r="AI57" s="66"/>
    </row>
    <row r="58" spans="1:35" x14ac:dyDescent="0.3">
      <c r="A58" s="38" t="s">
        <v>38</v>
      </c>
      <c r="B58" s="36">
        <v>1.6707505501537309E-2</v>
      </c>
      <c r="C58" s="36">
        <v>1.6843815106465623E-2</v>
      </c>
      <c r="D58" s="36">
        <v>1.9133452853017284E-2</v>
      </c>
      <c r="E58" s="36">
        <v>2.0744172619181163E-2</v>
      </c>
      <c r="F58" s="36">
        <v>2.0544940268884149E-2</v>
      </c>
      <c r="G58" s="36">
        <v>1.9173021984111232E-2</v>
      </c>
      <c r="H58" s="13"/>
      <c r="I58" s="50" t="s">
        <v>38</v>
      </c>
      <c r="J58" s="36">
        <v>2.0320571847736175E-2</v>
      </c>
      <c r="K58" s="36">
        <v>2.0511847169744694E-2</v>
      </c>
      <c r="L58" s="36">
        <v>2.4162994233028059E-2</v>
      </c>
      <c r="M58" s="36">
        <v>2.6206421736630653E-2</v>
      </c>
      <c r="N58" s="36">
        <v>2.550421633292789E-2</v>
      </c>
      <c r="O58" s="36">
        <v>2.3634224567755987E-2</v>
      </c>
      <c r="P58" s="13"/>
      <c r="Q58" s="63"/>
      <c r="R58" s="64"/>
      <c r="S58" s="64"/>
      <c r="T58" s="64"/>
      <c r="V58" s="64"/>
      <c r="W58" s="64"/>
      <c r="X58" s="65"/>
      <c r="Y58" s="65"/>
      <c r="Z58" s="54"/>
      <c r="AA58" s="54"/>
      <c r="AB58" s="54"/>
      <c r="AC58" s="54"/>
      <c r="AD58" s="54"/>
      <c r="AE58" s="66"/>
      <c r="AF58" s="66"/>
      <c r="AG58" s="66"/>
      <c r="AH58" s="66"/>
      <c r="AI58" s="66"/>
    </row>
    <row r="59" spans="1:35" x14ac:dyDescent="0.3">
      <c r="A59" s="38" t="s">
        <v>39</v>
      </c>
      <c r="B59" s="36">
        <v>3.0389687024806517E-2</v>
      </c>
      <c r="C59" s="36" t="s">
        <v>44</v>
      </c>
      <c r="D59" s="36">
        <v>3.2313135234330888E-2</v>
      </c>
      <c r="E59" s="36">
        <v>3.5012715329581431E-2</v>
      </c>
      <c r="F59" s="36">
        <v>3.4343123088308856E-2</v>
      </c>
      <c r="G59" s="36">
        <v>3.3497147707692708E-2</v>
      </c>
      <c r="H59" s="13"/>
      <c r="I59" s="50" t="s">
        <v>39</v>
      </c>
      <c r="J59" s="36">
        <v>2.153264791992919E-2</v>
      </c>
      <c r="K59" s="36" t="s">
        <v>44</v>
      </c>
      <c r="L59" s="36">
        <v>2.6163714003387916E-2</v>
      </c>
      <c r="M59" s="36">
        <v>2.8441491517882687E-2</v>
      </c>
      <c r="N59" s="36">
        <v>2.6819250403495497E-2</v>
      </c>
      <c r="O59" s="36">
        <v>2.4777143439847379E-2</v>
      </c>
      <c r="P59" s="13"/>
      <c r="Q59" s="63"/>
      <c r="R59" s="64"/>
      <c r="S59" s="64"/>
      <c r="T59" s="64"/>
      <c r="V59" s="64"/>
      <c r="W59" s="64"/>
      <c r="X59" s="65"/>
      <c r="Y59" s="65"/>
      <c r="Z59" s="54"/>
      <c r="AA59" s="54"/>
      <c r="AB59" s="54"/>
      <c r="AC59" s="54"/>
      <c r="AD59" s="54"/>
      <c r="AE59" s="66"/>
      <c r="AF59" s="66"/>
      <c r="AG59" s="66"/>
      <c r="AH59" s="66"/>
      <c r="AI59" s="66"/>
    </row>
    <row r="60" spans="1:35" x14ac:dyDescent="0.3">
      <c r="A60" s="38" t="s">
        <v>42</v>
      </c>
      <c r="B60" s="36">
        <v>1.7802155504234026E-2</v>
      </c>
      <c r="C60" s="36">
        <v>1.7858717699973544E-2</v>
      </c>
      <c r="D60" s="36">
        <v>1.8533963488091929E-2</v>
      </c>
      <c r="E60" s="36">
        <v>2.0013302708938006E-2</v>
      </c>
      <c r="F60" s="36">
        <v>2.0264208514970124E-2</v>
      </c>
      <c r="G60" s="36">
        <v>1.954379454607412E-2</v>
      </c>
      <c r="H60" s="13"/>
      <c r="I60" s="50" t="s">
        <v>42</v>
      </c>
      <c r="J60" s="36">
        <v>3.0824993584808828E-2</v>
      </c>
      <c r="K60" s="36">
        <v>3.0866919481435752E-2</v>
      </c>
      <c r="L60" s="36">
        <v>3.3314799369845244E-2</v>
      </c>
      <c r="M60" s="36">
        <v>3.5922494954522363E-2</v>
      </c>
      <c r="N60" s="36">
        <v>3.6767592305546236E-2</v>
      </c>
      <c r="O60" s="36">
        <v>3.4455312732469275E-2</v>
      </c>
      <c r="P60" s="13"/>
      <c r="Q60" s="63"/>
      <c r="R60" s="64"/>
      <c r="S60" s="64"/>
      <c r="T60" s="64"/>
      <c r="V60" s="64"/>
      <c r="W60" s="64"/>
      <c r="X60" s="65"/>
      <c r="Y60" s="65"/>
      <c r="Z60" s="54"/>
      <c r="AA60" s="54"/>
      <c r="AB60" s="54"/>
      <c r="AC60" s="54"/>
      <c r="AD60" s="54"/>
      <c r="AE60" s="66"/>
      <c r="AF60" s="66"/>
      <c r="AG60" s="66"/>
      <c r="AH60" s="66"/>
      <c r="AI60" s="66"/>
    </row>
    <row r="61" spans="1:35" x14ac:dyDescent="0.3">
      <c r="A61" s="38" t="s">
        <v>41</v>
      </c>
      <c r="B61" s="36">
        <v>3.3416640925556712E-2</v>
      </c>
      <c r="C61" s="36">
        <v>3.2024974569434213E-2</v>
      </c>
      <c r="D61" s="36">
        <v>4.2957241818616133E-2</v>
      </c>
      <c r="E61" s="36">
        <v>4.6074524691396439E-2</v>
      </c>
      <c r="F61" s="36">
        <v>4.8120347610607885E-2</v>
      </c>
      <c r="G61" s="36">
        <v>3.9867980918624916E-2</v>
      </c>
      <c r="H61" s="13"/>
      <c r="I61" s="50" t="s">
        <v>41</v>
      </c>
      <c r="J61" s="36">
        <v>3.7011035915868691E-2</v>
      </c>
      <c r="K61" s="36">
        <v>3.539233224595742E-2</v>
      </c>
      <c r="L61" s="36">
        <v>4.8849430687156623E-2</v>
      </c>
      <c r="M61" s="36">
        <v>5.2514622189244776E-2</v>
      </c>
      <c r="N61" s="36">
        <v>5.4289622945301201E-2</v>
      </c>
      <c r="O61" s="36">
        <v>4.4328979664585585E-2</v>
      </c>
      <c r="P61" s="13"/>
      <c r="Q61" s="63"/>
      <c r="R61" s="64"/>
      <c r="S61" s="64"/>
      <c r="T61" s="64"/>
      <c r="V61" s="64"/>
      <c r="W61" s="64"/>
      <c r="X61" s="65"/>
      <c r="Y61" s="65"/>
      <c r="Z61" s="54"/>
      <c r="AA61" s="54"/>
      <c r="AB61" s="54"/>
      <c r="AC61" s="54"/>
      <c r="AD61" s="54"/>
      <c r="AE61" s="66"/>
      <c r="AF61" s="66"/>
      <c r="AG61" s="66"/>
      <c r="AH61" s="66"/>
      <c r="AI61" s="66"/>
    </row>
    <row r="62" spans="1:35" x14ac:dyDescent="0.3">
      <c r="A62" s="38" t="s">
        <v>8</v>
      </c>
      <c r="B62" s="36">
        <v>3.4800746514436272E-2</v>
      </c>
      <c r="C62" s="36">
        <v>3.5415566495749791E-2</v>
      </c>
      <c r="D62" s="36">
        <v>3.4319748788313197E-2</v>
      </c>
      <c r="E62" s="36">
        <v>3.7471145123228501E-2</v>
      </c>
      <c r="F62" s="36">
        <v>3.9209333247838339E-2</v>
      </c>
      <c r="G62" s="36">
        <v>3.8011788522424012E-2</v>
      </c>
      <c r="H62" s="13"/>
      <c r="I62" s="50" t="s">
        <v>8</v>
      </c>
      <c r="J62" s="36">
        <v>1.9964556247353479E-2</v>
      </c>
      <c r="K62" s="36">
        <v>2.0305606187077323E-2</v>
      </c>
      <c r="L62" s="36">
        <v>2.070107174551164E-2</v>
      </c>
      <c r="M62" s="36">
        <v>2.2428109165701173E-2</v>
      </c>
      <c r="N62" s="36">
        <v>2.2661491820505867E-2</v>
      </c>
      <c r="O62" s="36">
        <v>2.2166444136115484E-2</v>
      </c>
      <c r="P62" s="13"/>
      <c r="Q62" s="63"/>
      <c r="R62" s="64"/>
      <c r="S62" s="64"/>
      <c r="T62" s="64"/>
      <c r="V62" s="64"/>
      <c r="W62" s="64"/>
      <c r="X62" s="65"/>
      <c r="Y62" s="65"/>
      <c r="Z62" s="54"/>
      <c r="AA62" s="54"/>
      <c r="AB62" s="54"/>
      <c r="AC62" s="54"/>
      <c r="AD62" s="54"/>
      <c r="AE62" s="66"/>
      <c r="AF62" s="66"/>
      <c r="AG62" s="66"/>
      <c r="AH62" s="66"/>
      <c r="AI62" s="66"/>
    </row>
    <row r="63" spans="1:35" x14ac:dyDescent="0.3">
      <c r="A63" s="38" t="s">
        <v>5</v>
      </c>
      <c r="B63" s="36">
        <v>2.3615635179153095E-2</v>
      </c>
      <c r="C63" s="36" t="s">
        <v>44</v>
      </c>
      <c r="D63" s="36">
        <v>2.3648216796625335E-2</v>
      </c>
      <c r="E63" s="36">
        <v>2.5805617213040779E-2</v>
      </c>
      <c r="F63" s="36">
        <v>2.5701217317533092E-2</v>
      </c>
      <c r="G63" s="36">
        <v>2.5787015137740493E-2</v>
      </c>
      <c r="H63" s="13"/>
      <c r="I63" s="50" t="s">
        <v>5</v>
      </c>
      <c r="J63" s="36">
        <v>2.760586319218241E-2</v>
      </c>
      <c r="K63" s="36" t="s">
        <v>44</v>
      </c>
      <c r="L63" s="36">
        <v>2.9613532745323617E-2</v>
      </c>
      <c r="M63" s="36">
        <v>3.2214578066937422E-2</v>
      </c>
      <c r="N63" s="36">
        <v>3.2532231024542627E-2</v>
      </c>
      <c r="O63" s="36">
        <v>3.0906772887715248E-2</v>
      </c>
      <c r="P63" s="13"/>
      <c r="Q63" s="63"/>
      <c r="R63" s="64"/>
      <c r="S63" s="64"/>
      <c r="T63" s="64"/>
      <c r="V63" s="64"/>
      <c r="W63" s="64"/>
      <c r="X63" s="65"/>
      <c r="Y63" s="65"/>
      <c r="Z63" s="54"/>
      <c r="AA63" s="54"/>
      <c r="AB63" s="54"/>
      <c r="AC63" s="54"/>
      <c r="AD63" s="54"/>
      <c r="AE63" s="66"/>
      <c r="AF63" s="66"/>
      <c r="AG63" s="66"/>
      <c r="AH63" s="66"/>
      <c r="AI63" s="66"/>
    </row>
    <row r="64" spans="1:35" x14ac:dyDescent="0.3">
      <c r="A64" s="38" t="s">
        <v>4</v>
      </c>
      <c r="B64" s="36">
        <v>2.2688869765133766E-2</v>
      </c>
      <c r="C64" s="36" t="s">
        <v>44</v>
      </c>
      <c r="D64" s="36">
        <v>2.4248741099795312E-2</v>
      </c>
      <c r="E64" s="36">
        <v>2.6304391311839793E-2</v>
      </c>
      <c r="F64" s="36">
        <v>2.6046506625132738E-2</v>
      </c>
      <c r="G64" s="36">
        <v>2.5465373822869623E-2</v>
      </c>
      <c r="H64" s="13"/>
      <c r="I64" s="50" t="s">
        <v>4</v>
      </c>
      <c r="J64" s="36">
        <v>2.0961450278585651E-2</v>
      </c>
      <c r="K64" s="36" t="s">
        <v>44</v>
      </c>
      <c r="L64" s="36">
        <v>2.4951967149297403E-2</v>
      </c>
      <c r="M64" s="36">
        <v>2.7154533236366935E-2</v>
      </c>
      <c r="N64" s="36">
        <v>2.678481373671875E-2</v>
      </c>
      <c r="O64" s="36">
        <v>2.5056001383163919E-2</v>
      </c>
      <c r="P64" s="13"/>
      <c r="Q64" s="63"/>
      <c r="R64" s="64"/>
      <c r="S64" s="64"/>
      <c r="T64" s="64"/>
      <c r="V64" s="64"/>
      <c r="W64" s="64"/>
      <c r="X64" s="65"/>
      <c r="Y64" s="65"/>
      <c r="Z64" s="54"/>
      <c r="AA64" s="54"/>
      <c r="AB64" s="54"/>
      <c r="AC64" s="54"/>
      <c r="AD64" s="54"/>
      <c r="AE64" s="66"/>
      <c r="AF64" s="66"/>
      <c r="AG64" s="66"/>
      <c r="AH64" s="66"/>
      <c r="AI64" s="66"/>
    </row>
    <row r="65" spans="1:35" x14ac:dyDescent="0.3">
      <c r="A65" s="38" t="s">
        <v>7</v>
      </c>
      <c r="B65" s="36">
        <v>2.5985530783995275E-2</v>
      </c>
      <c r="C65" s="36" t="s">
        <v>44</v>
      </c>
      <c r="D65" s="36">
        <v>2.5367555444804384E-2</v>
      </c>
      <c r="E65" s="36">
        <v>2.7453630226163712E-2</v>
      </c>
      <c r="F65" s="36">
        <v>2.9719596153696133E-2</v>
      </c>
      <c r="G65" s="36">
        <v>2.8667137906690288E-2</v>
      </c>
      <c r="H65" s="13"/>
      <c r="I65" s="50" t="s">
        <v>7</v>
      </c>
      <c r="J65" s="36">
        <v>3.0285693193562675E-2</v>
      </c>
      <c r="K65" s="36" t="s">
        <v>44</v>
      </c>
      <c r="L65" s="36">
        <v>3.0725143284325941E-2</v>
      </c>
      <c r="M65" s="36">
        <v>3.3403562676258547E-2</v>
      </c>
      <c r="N65" s="36">
        <v>3.5399550692190002E-2</v>
      </c>
      <c r="O65" s="36">
        <v>3.3817345619212985E-2</v>
      </c>
      <c r="P65" s="13"/>
      <c r="Q65" s="63"/>
      <c r="R65" s="64"/>
      <c r="S65" s="64"/>
      <c r="T65" s="64"/>
      <c r="V65" s="64"/>
      <c r="W65" s="64"/>
      <c r="X65" s="65"/>
      <c r="Y65" s="65"/>
      <c r="Z65" s="54"/>
      <c r="AA65" s="54"/>
      <c r="AB65" s="54"/>
      <c r="AC65" s="54"/>
      <c r="AD65" s="54"/>
      <c r="AE65" s="66"/>
      <c r="AF65" s="66"/>
      <c r="AG65" s="66"/>
      <c r="AH65" s="66"/>
      <c r="AI65" s="66"/>
    </row>
    <row r="66" spans="1:35" x14ac:dyDescent="0.3">
      <c r="A66" s="38" t="s">
        <v>43</v>
      </c>
      <c r="B66" s="36">
        <v>2.5657536282133835E-2</v>
      </c>
      <c r="C66" s="36" t="s">
        <v>44</v>
      </c>
      <c r="D66" s="36">
        <v>3.7543936047777539E-2</v>
      </c>
      <c r="E66" s="36">
        <v>4.0901275614339518E-2</v>
      </c>
      <c r="F66" s="36">
        <v>4.115556533233708E-2</v>
      </c>
      <c r="G66" s="36">
        <v>3.3657549622941395E-2</v>
      </c>
      <c r="H66" s="13"/>
      <c r="I66" s="50" t="s">
        <v>43</v>
      </c>
      <c r="J66" s="36">
        <v>2.4369706275694684E-2</v>
      </c>
      <c r="K66" s="36" t="s">
        <v>44</v>
      </c>
      <c r="L66" s="36">
        <v>3.9565771874708389E-2</v>
      </c>
      <c r="M66" s="36">
        <v>4.3132254284212579E-2</v>
      </c>
      <c r="N66" s="36">
        <v>4.4136594326170217E-2</v>
      </c>
      <c r="O66" s="36">
        <v>3.3974529970417722E-2</v>
      </c>
      <c r="P66" s="13"/>
      <c r="Q66" s="63"/>
      <c r="R66" s="64"/>
      <c r="S66" s="64"/>
      <c r="T66" s="64"/>
      <c r="V66" s="64"/>
      <c r="W66" s="64"/>
      <c r="X66" s="65"/>
      <c r="Y66" s="65"/>
      <c r="Z66" s="54"/>
      <c r="AA66" s="54"/>
      <c r="AB66" s="54"/>
      <c r="AC66" s="54"/>
      <c r="AD66" s="54"/>
      <c r="AE66" s="66"/>
      <c r="AF66" s="66"/>
      <c r="AG66" s="66"/>
      <c r="AH66" s="66"/>
      <c r="AI66" s="66"/>
    </row>
    <row r="67" spans="1:35" x14ac:dyDescent="0.3">
      <c r="A67" s="38" t="s">
        <v>6</v>
      </c>
      <c r="B67" s="36">
        <v>1.5960037072527057E-2</v>
      </c>
      <c r="C67" s="36" t="s">
        <v>44</v>
      </c>
      <c r="D67" s="36">
        <v>2.0381311544102242E-2</v>
      </c>
      <c r="E67" s="36">
        <v>2.163903867775839E-2</v>
      </c>
      <c r="F67" s="36">
        <v>2.0451006062403274E-2</v>
      </c>
      <c r="G67" s="36">
        <v>1.810823510546716E-2</v>
      </c>
      <c r="H67" s="13"/>
      <c r="I67" s="50" t="s">
        <v>6</v>
      </c>
      <c r="J67" s="36">
        <v>2.4544840478172764E-2</v>
      </c>
      <c r="K67" s="36" t="s">
        <v>44</v>
      </c>
      <c r="L67" s="36">
        <v>2.4403938822543474E-2</v>
      </c>
      <c r="M67" s="36">
        <v>2.581293906438438E-2</v>
      </c>
      <c r="N67" s="36">
        <v>2.5774862143139007E-2</v>
      </c>
      <c r="O67" s="36">
        <v>2.5873496013221812E-2</v>
      </c>
      <c r="P67" s="13"/>
      <c r="Q67" s="63"/>
      <c r="R67" s="64"/>
      <c r="S67" s="64"/>
      <c r="T67" s="64"/>
      <c r="V67" s="64"/>
      <c r="W67" s="64"/>
      <c r="X67" s="65"/>
      <c r="Y67" s="65"/>
      <c r="Z67" s="54"/>
      <c r="AA67" s="54"/>
      <c r="AB67" s="54"/>
      <c r="AC67" s="54"/>
      <c r="AD67" s="54"/>
      <c r="AE67" s="66"/>
      <c r="AF67" s="66"/>
      <c r="AG67" s="66"/>
      <c r="AH67" s="66"/>
      <c r="AI67" s="66"/>
    </row>
    <row r="68" spans="1:35" x14ac:dyDescent="0.3">
      <c r="Q68" s="64"/>
      <c r="R68" s="64"/>
      <c r="S68" s="64"/>
      <c r="T68" s="64"/>
      <c r="V68" s="64"/>
      <c r="W68" s="64"/>
      <c r="X68" s="64"/>
      <c r="Y68" s="64"/>
      <c r="AA68" s="54"/>
      <c r="AB68" s="54"/>
      <c r="AC68" s="54"/>
      <c r="AE68" s="66"/>
      <c r="AF68" s="66"/>
      <c r="AG68" s="66"/>
      <c r="AH68" s="66"/>
      <c r="AI68" s="66"/>
    </row>
    <row r="69" spans="1:35" x14ac:dyDescent="0.3">
      <c r="A69" s="11" t="s">
        <v>34</v>
      </c>
      <c r="AE69" s="66"/>
      <c r="AF69" s="66"/>
      <c r="AG69" s="66"/>
      <c r="AH69" s="66"/>
      <c r="AI69" s="66"/>
    </row>
    <row r="70" spans="1:35" x14ac:dyDescent="0.3">
      <c r="A70" s="30" t="s">
        <v>35</v>
      </c>
    </row>
    <row r="71" spans="1:35" x14ac:dyDescent="0.3">
      <c r="A71" s="6" t="s">
        <v>10</v>
      </c>
    </row>
    <row r="72" spans="1:35" x14ac:dyDescent="0.3">
      <c r="A72" s="31" t="s">
        <v>48</v>
      </c>
    </row>
    <row r="73" spans="1:35" x14ac:dyDescent="0.3">
      <c r="A73" s="6" t="s">
        <v>11</v>
      </c>
    </row>
    <row r="74" spans="1:35" x14ac:dyDescent="0.3">
      <c r="A74" s="6" t="s">
        <v>14</v>
      </c>
    </row>
    <row r="75" spans="1:35" x14ac:dyDescent="0.3">
      <c r="A75" s="68" t="s">
        <v>80</v>
      </c>
    </row>
    <row r="76" spans="1:35" x14ac:dyDescent="0.3"/>
  </sheetData>
  <mergeCells count="3">
    <mergeCell ref="A4:G4"/>
    <mergeCell ref="I34:O34"/>
    <mergeCell ref="I52:O5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34116-0641-4F14-A563-14EBF5CFA9B4}">
  <sheetPr codeName="Sheet4">
    <tabColor theme="8" tint="-0.499984740745262"/>
  </sheetPr>
  <dimension ref="A1:AD76"/>
  <sheetViews>
    <sheetView showGridLines="0" zoomScaleNormal="100" workbookViewId="0">
      <selection activeCell="A76" sqref="A76"/>
    </sheetView>
  </sheetViews>
  <sheetFormatPr defaultColWidth="0" defaultRowHeight="14.4" zeroHeight="1" x14ac:dyDescent="0.3"/>
  <cols>
    <col min="1" max="1" width="22.44140625" customWidth="1"/>
    <col min="2" max="3" width="9.44140625" customWidth="1"/>
    <col min="4" max="4" width="9.44140625" bestFit="1" customWidth="1"/>
    <col min="5" max="5" width="9.44140625" customWidth="1"/>
    <col min="6" max="6" width="9.88671875" bestFit="1" customWidth="1"/>
    <col min="7" max="7" width="10.33203125" bestFit="1" customWidth="1"/>
    <col min="8" max="8" width="4.6640625" customWidth="1"/>
    <col min="9" max="9" width="22.5546875" customWidth="1"/>
    <col min="10" max="10" width="9.33203125" bestFit="1" customWidth="1"/>
    <col min="11" max="11" width="9.33203125" customWidth="1"/>
    <col min="12" max="12" width="9.33203125" bestFit="1" customWidth="1"/>
    <col min="13" max="13" width="9.33203125" customWidth="1"/>
    <col min="14" max="14" width="9.6640625" bestFit="1" customWidth="1"/>
    <col min="15" max="15" width="10.109375" bestFit="1" customWidth="1"/>
    <col min="16" max="16" width="9.33203125" customWidth="1"/>
    <col min="17" max="30" width="0" hidden="1" customWidth="1"/>
    <col min="31" max="16384" width="9.109375" hidden="1"/>
  </cols>
  <sheetData>
    <row r="1" spans="1:17" s="10" customFormat="1" ht="23.4" x14ac:dyDescent="0.45">
      <c r="A1" s="10" t="s">
        <v>69</v>
      </c>
    </row>
    <row r="2" spans="1:17" x14ac:dyDescent="0.3">
      <c r="Q2" s="32"/>
    </row>
    <row r="3" spans="1:17" ht="18" x14ac:dyDescent="0.35">
      <c r="A3" s="12" t="s">
        <v>65</v>
      </c>
      <c r="B3" s="13"/>
      <c r="C3" s="13"/>
      <c r="D3" s="13"/>
      <c r="E3" s="13"/>
      <c r="F3" s="13"/>
      <c r="G3" s="13"/>
      <c r="H3" s="13"/>
      <c r="I3" s="13"/>
      <c r="J3" s="13"/>
      <c r="K3" s="13"/>
      <c r="L3" s="13"/>
      <c r="M3" s="13"/>
      <c r="N3" s="13"/>
      <c r="O3" s="13"/>
      <c r="P3" s="13"/>
    </row>
    <row r="4" spans="1:17" x14ac:dyDescent="0.3">
      <c r="A4" s="77" t="s">
        <v>19</v>
      </c>
      <c r="B4" s="78"/>
      <c r="C4" s="78"/>
      <c r="D4" s="78"/>
      <c r="E4" s="78"/>
      <c r="F4" s="78"/>
      <c r="G4" s="79"/>
      <c r="H4" s="13"/>
      <c r="I4" s="13"/>
      <c r="J4" s="13"/>
      <c r="K4" s="13"/>
      <c r="L4" s="13"/>
      <c r="M4" s="13"/>
      <c r="N4" s="13"/>
      <c r="O4" s="13"/>
      <c r="P4" s="13"/>
    </row>
    <row r="5" spans="1:17" ht="24.6" x14ac:dyDescent="0.3">
      <c r="A5" s="38" t="s">
        <v>1</v>
      </c>
      <c r="B5" s="14" t="s">
        <v>32</v>
      </c>
      <c r="C5" s="14" t="s">
        <v>33</v>
      </c>
      <c r="D5" s="14" t="s">
        <v>2</v>
      </c>
      <c r="E5" s="14" t="s">
        <v>36</v>
      </c>
      <c r="F5" s="14" t="s">
        <v>3</v>
      </c>
      <c r="G5" s="14" t="s">
        <v>13</v>
      </c>
      <c r="H5" s="13"/>
      <c r="I5" s="13"/>
      <c r="J5" s="13"/>
      <c r="K5" s="13"/>
      <c r="L5" s="13"/>
      <c r="M5" s="13"/>
      <c r="N5" s="13"/>
      <c r="O5" s="13"/>
      <c r="P5" s="13"/>
    </row>
    <row r="6" spans="1:17" ht="15" x14ac:dyDescent="0.35">
      <c r="A6" s="38" t="s">
        <v>15</v>
      </c>
      <c r="B6" s="34">
        <v>1426.8544520518351</v>
      </c>
      <c r="C6" s="34">
        <v>1361.0061700957192</v>
      </c>
      <c r="D6" s="34">
        <v>1455.6902866796104</v>
      </c>
      <c r="E6" s="34">
        <v>1570.0391698749827</v>
      </c>
      <c r="F6" s="34">
        <v>1562.3774221063995</v>
      </c>
      <c r="G6" s="34">
        <v>1549.5583794583363</v>
      </c>
      <c r="H6" s="13"/>
      <c r="I6" s="13"/>
      <c r="J6" s="13"/>
      <c r="K6" s="13"/>
      <c r="L6" s="13"/>
      <c r="M6" s="13"/>
      <c r="N6" s="13"/>
      <c r="O6" s="13"/>
      <c r="P6" s="32"/>
      <c r="Q6" s="32"/>
    </row>
    <row r="7" spans="1:17" ht="15" x14ac:dyDescent="0.35">
      <c r="A7" s="38" t="s">
        <v>16</v>
      </c>
      <c r="B7" s="36">
        <v>0.77111684867521235</v>
      </c>
      <c r="C7" s="36">
        <v>0.68171046780286737</v>
      </c>
      <c r="D7" s="36">
        <v>0.84160628561518913</v>
      </c>
      <c r="E7" s="36">
        <v>0.90979278944680442</v>
      </c>
      <c r="F7" s="36">
        <v>0.89070148772869029</v>
      </c>
      <c r="G7" s="36">
        <v>0.85418650493290782</v>
      </c>
      <c r="H7" s="13"/>
      <c r="I7" s="13"/>
      <c r="J7" s="13"/>
      <c r="K7" s="13"/>
      <c r="L7" s="13"/>
      <c r="M7" s="13"/>
      <c r="N7" s="13"/>
      <c r="O7" s="13"/>
      <c r="P7" s="32"/>
      <c r="Q7" s="32"/>
    </row>
    <row r="8" spans="1:17" ht="15" x14ac:dyDescent="0.35">
      <c r="A8" s="38" t="s">
        <v>17</v>
      </c>
      <c r="B8" s="36">
        <v>0.85255337377644147</v>
      </c>
      <c r="C8" s="36">
        <v>0.76136876463212211</v>
      </c>
      <c r="D8" s="36">
        <v>0.83818044756652377</v>
      </c>
      <c r="E8" s="36">
        <v>0.90051114771048213</v>
      </c>
      <c r="F8" s="36">
        <v>0.90739249893693796</v>
      </c>
      <c r="G8" s="36">
        <v>0.91592891281010447</v>
      </c>
      <c r="H8" s="13"/>
      <c r="I8" s="13"/>
      <c r="J8" s="13"/>
      <c r="K8" s="13"/>
      <c r="L8" s="13"/>
      <c r="M8" s="13"/>
      <c r="N8" s="13"/>
      <c r="O8" s="13"/>
      <c r="P8" s="32"/>
      <c r="Q8" s="32"/>
    </row>
    <row r="9" spans="1:17" ht="15" x14ac:dyDescent="0.35">
      <c r="A9" s="38" t="s">
        <v>18</v>
      </c>
      <c r="B9" s="36">
        <v>7.7090114879136168E-2</v>
      </c>
      <c r="C9" s="36">
        <v>8.422324302308612E-2</v>
      </c>
      <c r="D9" s="36">
        <v>8.000122732047428E-2</v>
      </c>
      <c r="E9" s="36">
        <v>8.6299913537721221E-2</v>
      </c>
      <c r="F9" s="36">
        <v>8.6464073842191208E-2</v>
      </c>
      <c r="G9" s="36">
        <v>8.4343239082854737E-2</v>
      </c>
      <c r="H9" s="13"/>
      <c r="I9" s="13"/>
      <c r="J9" s="13"/>
      <c r="K9" s="13"/>
      <c r="L9" s="13"/>
      <c r="M9" s="13"/>
      <c r="N9" s="13"/>
      <c r="O9" s="13"/>
      <c r="P9" s="32"/>
      <c r="Q9" s="32"/>
    </row>
    <row r="10" spans="1:17" x14ac:dyDescent="0.3">
      <c r="A10" s="38" t="s">
        <v>52</v>
      </c>
      <c r="B10" s="36">
        <v>2.3738389500551585E-2</v>
      </c>
      <c r="C10" s="36">
        <v>2.3009807580654292E-2</v>
      </c>
      <c r="D10" s="36">
        <v>2.6077411385608699E-2</v>
      </c>
      <c r="E10" s="36">
        <v>2.8147368419657814E-2</v>
      </c>
      <c r="F10" s="36">
        <v>2.7907574673370222E-2</v>
      </c>
      <c r="G10" s="36">
        <v>2.6468137241063089E-2</v>
      </c>
      <c r="H10" s="13"/>
      <c r="I10" s="13"/>
      <c r="J10" s="13"/>
      <c r="K10" s="13"/>
      <c r="L10" s="13"/>
      <c r="M10" s="13"/>
      <c r="N10" s="13"/>
      <c r="O10" s="13"/>
      <c r="P10" s="32"/>
      <c r="Q10" s="32"/>
    </row>
    <row r="11" spans="1:17" ht="15" x14ac:dyDescent="0.35">
      <c r="A11" s="38" t="s">
        <v>53</v>
      </c>
      <c r="B11" s="36">
        <v>2.2484737305663728E-2</v>
      </c>
      <c r="C11" s="36">
        <v>2.3542926078821504E-2</v>
      </c>
      <c r="D11" s="36">
        <v>2.6462890562463762E-2</v>
      </c>
      <c r="E11" s="36">
        <v>2.8660609151136891E-2</v>
      </c>
      <c r="F11" s="36">
        <v>2.8075760578681289E-2</v>
      </c>
      <c r="G11" s="36">
        <v>2.5807511562833022E-2</v>
      </c>
      <c r="H11" s="13"/>
      <c r="I11" s="13"/>
      <c r="J11" s="13"/>
      <c r="K11" s="13"/>
      <c r="L11" s="13"/>
      <c r="M11" s="13"/>
      <c r="N11" s="13"/>
      <c r="O11" s="13"/>
      <c r="P11" s="32"/>
      <c r="Q11" s="32"/>
    </row>
    <row r="12" spans="1:17" x14ac:dyDescent="0.3">
      <c r="A12" s="39" t="s">
        <v>70</v>
      </c>
      <c r="B12" s="13"/>
      <c r="C12" s="13"/>
      <c r="D12" s="13"/>
      <c r="E12" s="13"/>
      <c r="F12" s="13"/>
      <c r="G12" s="13"/>
      <c r="H12" s="13"/>
      <c r="I12" s="13"/>
      <c r="J12" s="13"/>
      <c r="K12" s="13"/>
      <c r="L12" s="13"/>
      <c r="M12" s="13"/>
      <c r="N12" s="13"/>
      <c r="O12" s="13"/>
      <c r="P12" s="13"/>
    </row>
    <row r="13" spans="1:17" x14ac:dyDescent="0.3">
      <c r="A13" s="13"/>
      <c r="B13" s="13"/>
      <c r="C13" s="13"/>
      <c r="D13" s="13"/>
      <c r="E13" s="13"/>
      <c r="F13" s="13"/>
      <c r="G13" s="13"/>
      <c r="H13" s="13"/>
      <c r="I13" s="13"/>
      <c r="J13" s="13"/>
      <c r="K13" s="13"/>
      <c r="L13" s="13"/>
      <c r="M13" s="13"/>
      <c r="N13" s="13"/>
      <c r="O13" s="13"/>
      <c r="P13" s="13"/>
    </row>
    <row r="14" spans="1:17" s="7" customFormat="1" x14ac:dyDescent="0.3">
      <c r="A14" s="15"/>
      <c r="B14" s="33"/>
      <c r="C14" s="15"/>
      <c r="D14" s="15"/>
      <c r="E14" s="15"/>
      <c r="F14" s="15"/>
      <c r="G14" s="15"/>
      <c r="H14" s="15"/>
      <c r="I14" s="33"/>
      <c r="J14" s="15"/>
      <c r="K14" s="15"/>
      <c r="L14" s="15"/>
      <c r="M14" s="15"/>
      <c r="N14" s="15"/>
      <c r="O14" s="15"/>
      <c r="P14" s="15"/>
    </row>
    <row r="15" spans="1:17" ht="18" x14ac:dyDescent="0.35">
      <c r="A15" s="12" t="s">
        <v>66</v>
      </c>
      <c r="B15" s="43"/>
      <c r="C15" s="32"/>
      <c r="D15" s="32"/>
      <c r="E15" s="32"/>
      <c r="F15" s="32"/>
      <c r="G15" s="32"/>
      <c r="H15" s="13"/>
      <c r="I15" s="13"/>
      <c r="J15" s="32"/>
      <c r="K15" s="32"/>
      <c r="L15" s="32"/>
      <c r="M15" s="32"/>
      <c r="N15" s="32"/>
      <c r="O15" s="32"/>
      <c r="P15" s="13"/>
    </row>
    <row r="16" spans="1:17" ht="15" customHeight="1" x14ac:dyDescent="0.3">
      <c r="A16" s="42" t="s">
        <v>20</v>
      </c>
      <c r="B16" s="40"/>
      <c r="C16" s="40"/>
      <c r="D16" s="40"/>
      <c r="E16" s="40"/>
      <c r="F16" s="40"/>
      <c r="G16" s="41"/>
      <c r="H16" s="13"/>
      <c r="I16" s="42" t="s">
        <v>21</v>
      </c>
      <c r="J16" s="40"/>
      <c r="K16" s="40"/>
      <c r="L16" s="40"/>
      <c r="M16" s="40"/>
      <c r="N16" s="40"/>
      <c r="O16" s="41"/>
      <c r="P16" s="13"/>
    </row>
    <row r="17" spans="1:30" ht="24.75" customHeight="1" x14ac:dyDescent="0.3">
      <c r="A17" s="38" t="s">
        <v>1</v>
      </c>
      <c r="B17" s="14" t="s">
        <v>32</v>
      </c>
      <c r="C17" s="14" t="s">
        <v>33</v>
      </c>
      <c r="D17" s="14" t="s">
        <v>2</v>
      </c>
      <c r="E17" s="14" t="s">
        <v>36</v>
      </c>
      <c r="F17" s="14" t="s">
        <v>3</v>
      </c>
      <c r="G17" s="14" t="s">
        <v>13</v>
      </c>
      <c r="H17" s="13"/>
      <c r="I17" s="38" t="s">
        <v>1</v>
      </c>
      <c r="J17" s="14" t="s">
        <v>32</v>
      </c>
      <c r="K17" s="14" t="s">
        <v>33</v>
      </c>
      <c r="L17" s="14" t="s">
        <v>2</v>
      </c>
      <c r="M17" s="14" t="s">
        <v>36</v>
      </c>
      <c r="N17" s="14" t="s">
        <v>3</v>
      </c>
      <c r="O17" s="14" t="s">
        <v>13</v>
      </c>
      <c r="P17" s="13"/>
      <c r="Q17" s="58"/>
      <c r="R17" s="58" t="s">
        <v>55</v>
      </c>
      <c r="S17" s="58" t="s">
        <v>56</v>
      </c>
      <c r="T17" s="58" t="s">
        <v>57</v>
      </c>
      <c r="U17" s="58" t="s">
        <v>59</v>
      </c>
      <c r="V17" s="58" t="s">
        <v>58</v>
      </c>
      <c r="W17" s="58" t="s">
        <v>60</v>
      </c>
    </row>
    <row r="18" spans="1:30" x14ac:dyDescent="0.3">
      <c r="A18" s="38" t="s">
        <v>9</v>
      </c>
      <c r="B18" s="34">
        <v>968.21294974429406</v>
      </c>
      <c r="C18" s="35">
        <v>972.26875116322356</v>
      </c>
      <c r="D18" s="35">
        <v>979.52463152303812</v>
      </c>
      <c r="E18" s="35">
        <v>1070.9714327823874</v>
      </c>
      <c r="F18" s="35">
        <v>1072.5972498391798</v>
      </c>
      <c r="G18" s="35">
        <v>1061.0434289126304</v>
      </c>
      <c r="H18" s="13"/>
      <c r="I18" s="38" t="s">
        <v>9</v>
      </c>
      <c r="J18" s="36">
        <v>0.25585051592966729</v>
      </c>
      <c r="K18" s="37">
        <v>0.24181755337534233</v>
      </c>
      <c r="L18" s="37">
        <v>0.24336741468596468</v>
      </c>
      <c r="M18" s="37">
        <v>0.26604087737274046</v>
      </c>
      <c r="N18" s="37">
        <v>0.29710065297109073</v>
      </c>
      <c r="O18" s="37">
        <v>0.2749856676829866</v>
      </c>
      <c r="P18" s="13"/>
      <c r="Q18" s="58" t="s">
        <v>9</v>
      </c>
      <c r="R18" s="60" t="e">
        <f>INDEX($B18:$G18,MATCH(#REF!,$B$17:$G$17,0))</f>
        <v>#REF!</v>
      </c>
      <c r="S18" s="60" t="e">
        <f>INDEX($J18:$O18,MATCH(#REF!,$B$17:$G$17,0))</f>
        <v>#REF!</v>
      </c>
      <c r="T18" s="60" t="e">
        <f>INDEX($B36:$G36,MATCH(#REF!,$B$17:$G$17,0))</f>
        <v>#REF!</v>
      </c>
      <c r="U18" s="60" t="e">
        <f>INDEX($J36:$O36,MATCH(#REF!,$B$17:$G$17,0))</f>
        <v>#REF!</v>
      </c>
      <c r="V18" s="60" t="e">
        <f>INDEX($B54:$G54,MATCH(#REF!,$B$17:$G$17,0))</f>
        <v>#REF!</v>
      </c>
      <c r="W18" s="60" t="e">
        <f>INDEX($J54:$O54,MATCH(#REF!,$B$17:$G$17,0))</f>
        <v>#REF!</v>
      </c>
      <c r="X18" s="55"/>
      <c r="Y18" s="54"/>
      <c r="Z18" s="54"/>
      <c r="AA18" s="54"/>
      <c r="AB18" s="54"/>
      <c r="AC18" s="54"/>
      <c r="AD18" s="54"/>
    </row>
    <row r="19" spans="1:30" ht="15" customHeight="1" x14ac:dyDescent="0.3">
      <c r="A19" s="38" t="s">
        <v>40</v>
      </c>
      <c r="B19" s="35">
        <v>1529.3553398463159</v>
      </c>
      <c r="C19" s="35">
        <v>1536.8670175868119</v>
      </c>
      <c r="D19" s="35">
        <v>1561.7871997853213</v>
      </c>
      <c r="E19" s="35">
        <v>1676.1935381999281</v>
      </c>
      <c r="F19" s="35">
        <v>1706.4597073558452</v>
      </c>
      <c r="G19" s="35">
        <v>1664.3439700419249</v>
      </c>
      <c r="H19" s="13"/>
      <c r="I19" s="38" t="s">
        <v>40</v>
      </c>
      <c r="J19" s="37">
        <v>0.93394918205419608</v>
      </c>
      <c r="K19" s="37">
        <v>0.93722201819888196</v>
      </c>
      <c r="L19" s="37">
        <v>0.93148172995214451</v>
      </c>
      <c r="M19" s="37">
        <v>0.99345129215264028</v>
      </c>
      <c r="N19" s="37">
        <v>1.0079905112879519</v>
      </c>
      <c r="O19" s="37">
        <v>0.99969863704871498</v>
      </c>
      <c r="P19" s="13"/>
      <c r="Q19" s="58" t="s">
        <v>40</v>
      </c>
      <c r="R19" s="60" t="e">
        <f>INDEX($B19:$G19,MATCH(#REF!,$B$17:$G$17,0))</f>
        <v>#REF!</v>
      </c>
      <c r="S19" s="60" t="e">
        <f>INDEX($J19:$O19,MATCH(#REF!,$B$17:$G$17,0))</f>
        <v>#REF!</v>
      </c>
      <c r="T19" s="60" t="e">
        <f>INDEX($B37:$G37,MATCH(#REF!,$B$17:$G$17,0))</f>
        <v>#REF!</v>
      </c>
      <c r="U19" s="60" t="e">
        <f>INDEX($J37:$O37,MATCH(#REF!,$B$17:$G$17,0))</f>
        <v>#REF!</v>
      </c>
      <c r="V19" s="60" t="e">
        <f>INDEX($B55:$G55,MATCH(#REF!,$B$17:$G$17,0))</f>
        <v>#REF!</v>
      </c>
      <c r="W19" s="60" t="e">
        <f>INDEX($J55:$O55,MATCH(#REF!,$B$17:$G$17,0))</f>
        <v>#REF!</v>
      </c>
      <c r="X19" s="55"/>
      <c r="Y19" s="54"/>
      <c r="Z19" s="54"/>
      <c r="AA19" s="54"/>
      <c r="AB19" s="54"/>
      <c r="AC19" s="54"/>
      <c r="AD19" s="54"/>
    </row>
    <row r="20" spans="1:30" ht="15" customHeight="1" x14ac:dyDescent="0.3">
      <c r="A20" s="38" t="s">
        <v>37</v>
      </c>
      <c r="B20" s="35">
        <v>1679.1985208303283</v>
      </c>
      <c r="C20" s="35" t="s">
        <v>44</v>
      </c>
      <c r="D20" s="35">
        <v>1660.9300528146334</v>
      </c>
      <c r="E20" s="35">
        <v>1789.9335712028526</v>
      </c>
      <c r="F20" s="35">
        <v>1784.7040934324518</v>
      </c>
      <c r="G20" s="35">
        <v>1800.4079614272164</v>
      </c>
      <c r="H20" s="13"/>
      <c r="I20" s="38" t="s">
        <v>37</v>
      </c>
      <c r="J20" s="37">
        <v>1.1674556445796562</v>
      </c>
      <c r="K20" s="37" t="s">
        <v>44</v>
      </c>
      <c r="L20" s="37">
        <v>1.26471724848641</v>
      </c>
      <c r="M20" s="37">
        <v>1.3658710144915978</v>
      </c>
      <c r="N20" s="37">
        <v>1.3445411572605694</v>
      </c>
      <c r="O20" s="37">
        <v>1.2886783298555056</v>
      </c>
      <c r="P20" s="13"/>
      <c r="Q20" s="58" t="s">
        <v>37</v>
      </c>
      <c r="R20" s="60" t="e">
        <f>INDEX($B20:$G20,MATCH(#REF!,$B$17:$G$17,0))</f>
        <v>#REF!</v>
      </c>
      <c r="S20" s="60" t="e">
        <f>INDEX($J20:$O20,MATCH(#REF!,$B$17:$G$17,0))</f>
        <v>#REF!</v>
      </c>
      <c r="T20" s="60" t="e">
        <f>INDEX($B38:$G38,MATCH(#REF!,$B$17:$G$17,0))</f>
        <v>#REF!</v>
      </c>
      <c r="U20" s="60" t="e">
        <f>INDEX($J38:$O38,MATCH(#REF!,$B$17:$G$17,0))</f>
        <v>#REF!</v>
      </c>
      <c r="V20" s="60" t="e">
        <f>INDEX($B56:$G56,MATCH(#REF!,$B$17:$G$17,0))</f>
        <v>#REF!</v>
      </c>
      <c r="W20" s="60" t="e">
        <f>INDEX($J56:$O56,MATCH(#REF!,$B$17:$G$17,0))</f>
        <v>#REF!</v>
      </c>
      <c r="X20" s="55"/>
      <c r="Y20" s="54"/>
      <c r="Z20" s="54"/>
      <c r="AA20" s="54"/>
      <c r="AB20" s="54"/>
      <c r="AC20" s="54"/>
      <c r="AD20" s="54"/>
    </row>
    <row r="21" spans="1:30" x14ac:dyDescent="0.3">
      <c r="A21" s="38" t="s">
        <v>45</v>
      </c>
      <c r="B21" s="35">
        <v>994.68431139268694</v>
      </c>
      <c r="C21" s="35" t="s">
        <v>44</v>
      </c>
      <c r="D21" s="35">
        <v>1043.7125885833543</v>
      </c>
      <c r="E21" s="35">
        <v>1125.9386495584263</v>
      </c>
      <c r="F21" s="35">
        <v>1112.2270050234315</v>
      </c>
      <c r="G21" s="35">
        <v>1086.6675328472641</v>
      </c>
      <c r="H21" s="13"/>
      <c r="I21" s="38" t="s">
        <v>45</v>
      </c>
      <c r="J21" s="37">
        <v>0.31361390635714159</v>
      </c>
      <c r="K21" s="37" t="s">
        <v>44</v>
      </c>
      <c r="L21" s="37">
        <v>0.36772699126206915</v>
      </c>
      <c r="M21" s="37">
        <v>0.39622053089019593</v>
      </c>
      <c r="N21" s="37">
        <v>0.37960350259638637</v>
      </c>
      <c r="O21" s="37">
        <v>0.35391250810836611</v>
      </c>
      <c r="P21" s="13"/>
      <c r="Q21" s="58" t="s">
        <v>45</v>
      </c>
      <c r="R21" s="60" t="e">
        <f>INDEX($B21:$G21,MATCH(#REF!,$B$17:$G$17,0))</f>
        <v>#REF!</v>
      </c>
      <c r="S21" s="60" t="e">
        <f>INDEX($J21:$O21,MATCH(#REF!,$B$17:$G$17,0))</f>
        <v>#REF!</v>
      </c>
      <c r="T21" s="60" t="e">
        <f>INDEX($B39:$G39,MATCH(#REF!,$B$17:$G$17,0))</f>
        <v>#REF!</v>
      </c>
      <c r="U21" s="60" t="e">
        <f>INDEX($J39:$O39,MATCH(#REF!,$B$17:$G$17,0))</f>
        <v>#REF!</v>
      </c>
      <c r="V21" s="60" t="e">
        <f>INDEX($B57:$G57,MATCH(#REF!,$B$17:$G$17,0))</f>
        <v>#REF!</v>
      </c>
      <c r="W21" s="60" t="e">
        <f>INDEX($J57:$O57,MATCH(#REF!,$B$17:$G$17,0))</f>
        <v>#REF!</v>
      </c>
      <c r="X21" s="55"/>
      <c r="Y21" s="54"/>
      <c r="Z21" s="54"/>
      <c r="AA21" s="54"/>
      <c r="AB21" s="54"/>
      <c r="AC21" s="54"/>
      <c r="AD21" s="54"/>
    </row>
    <row r="22" spans="1:30" ht="15" customHeight="1" x14ac:dyDescent="0.3">
      <c r="A22" s="38" t="s">
        <v>38</v>
      </c>
      <c r="B22" s="35">
        <v>1414.7980945738277</v>
      </c>
      <c r="C22" s="35">
        <v>1422.2785447380641</v>
      </c>
      <c r="D22" s="35">
        <v>1459.6377614628066</v>
      </c>
      <c r="E22" s="35">
        <v>1575.6839664778518</v>
      </c>
      <c r="F22" s="35">
        <v>1566.6960321875499</v>
      </c>
      <c r="G22" s="35">
        <v>1539.8428407320935</v>
      </c>
      <c r="H22" s="13"/>
      <c r="I22" s="38" t="s">
        <v>38</v>
      </c>
      <c r="J22" s="37">
        <v>0.66766179068671228</v>
      </c>
      <c r="K22" s="37">
        <v>0.68478727882683288</v>
      </c>
      <c r="L22" s="37">
        <v>0.71783661171907465</v>
      </c>
      <c r="M22" s="37">
        <v>0.77801155145685985</v>
      </c>
      <c r="N22" s="37">
        <v>0.77363299715877953</v>
      </c>
      <c r="O22" s="37">
        <v>0.73450232380954072</v>
      </c>
      <c r="P22" s="13"/>
      <c r="Q22" s="58" t="s">
        <v>38</v>
      </c>
      <c r="R22" s="60" t="e">
        <f>INDEX($B22:$G22,MATCH(#REF!,$B$17:$G$17,0))</f>
        <v>#REF!</v>
      </c>
      <c r="S22" s="60" t="e">
        <f>INDEX($J22:$O22,MATCH(#REF!,$B$17:$G$17,0))</f>
        <v>#REF!</v>
      </c>
      <c r="T22" s="60" t="e">
        <f>INDEX($B40:$G40,MATCH(#REF!,$B$17:$G$17,0))</f>
        <v>#REF!</v>
      </c>
      <c r="U22" s="60" t="e">
        <f>INDEX($J40:$O40,MATCH(#REF!,$B$17:$G$17,0))</f>
        <v>#REF!</v>
      </c>
      <c r="V22" s="60" t="e">
        <f>INDEX($B58:$G58,MATCH(#REF!,$B$17:$G$17,0))</f>
        <v>#REF!</v>
      </c>
      <c r="W22" s="60" t="e">
        <f>INDEX($J58:$O58,MATCH(#REF!,$B$17:$G$17,0))</f>
        <v>#REF!</v>
      </c>
      <c r="X22" s="55"/>
      <c r="Y22" s="54"/>
      <c r="Z22" s="54"/>
      <c r="AA22" s="54"/>
      <c r="AB22" s="54"/>
      <c r="AC22" s="54"/>
      <c r="AD22" s="54"/>
    </row>
    <row r="23" spans="1:30" ht="15" customHeight="1" x14ac:dyDescent="0.3">
      <c r="A23" s="38" t="s">
        <v>39</v>
      </c>
      <c r="B23" s="35">
        <v>1730.7900419218302</v>
      </c>
      <c r="C23" s="35" t="s">
        <v>44</v>
      </c>
      <c r="D23" s="35">
        <v>1717.900097943193</v>
      </c>
      <c r="E23" s="35">
        <v>1850.4385342085627</v>
      </c>
      <c r="F23" s="35">
        <v>1849.8609660538382</v>
      </c>
      <c r="G23" s="35">
        <v>1859.6519523576978</v>
      </c>
      <c r="H23" s="13"/>
      <c r="I23" s="38" t="s">
        <v>39</v>
      </c>
      <c r="J23" s="37">
        <v>1.1652397736524585</v>
      </c>
      <c r="K23" s="37" t="s">
        <v>44</v>
      </c>
      <c r="L23" s="37">
        <v>1.2165210577864838</v>
      </c>
      <c r="M23" s="37">
        <v>1.3170783597661391</v>
      </c>
      <c r="N23" s="37">
        <v>1.2792261011024024</v>
      </c>
      <c r="O23" s="37">
        <v>1.2626768208759347</v>
      </c>
      <c r="P23" s="13"/>
      <c r="Q23" s="58" t="s">
        <v>39</v>
      </c>
      <c r="R23" s="60" t="e">
        <f>INDEX($B23:$G23,MATCH(#REF!,$B$17:$G$17,0))</f>
        <v>#REF!</v>
      </c>
      <c r="S23" s="60" t="e">
        <f>INDEX($J23:$O23,MATCH(#REF!,$B$17:$G$17,0))</f>
        <v>#REF!</v>
      </c>
      <c r="T23" s="60" t="e">
        <f>INDEX($B41:$G41,MATCH(#REF!,$B$17:$G$17,0))</f>
        <v>#REF!</v>
      </c>
      <c r="U23" s="60" t="e">
        <f>INDEX($J41:$O41,MATCH(#REF!,$B$17:$G$17,0))</f>
        <v>#REF!</v>
      </c>
      <c r="V23" s="60" t="e">
        <f>INDEX($B59:$G59,MATCH(#REF!,$B$17:$G$17,0))</f>
        <v>#REF!</v>
      </c>
      <c r="W23" s="60" t="e">
        <f>INDEX($J59:$O59,MATCH(#REF!,$B$17:$G$17,0))</f>
        <v>#REF!</v>
      </c>
      <c r="X23" s="55"/>
      <c r="Y23" s="54"/>
      <c r="Z23" s="54"/>
      <c r="AA23" s="54"/>
      <c r="AB23" s="54"/>
      <c r="AC23" s="54"/>
      <c r="AD23" s="54"/>
    </row>
    <row r="24" spans="1:30" x14ac:dyDescent="0.3">
      <c r="A24" s="38" t="s">
        <v>42</v>
      </c>
      <c r="B24" s="35">
        <v>1019.0887557475269</v>
      </c>
      <c r="C24" s="35">
        <v>1022.8013029315961</v>
      </c>
      <c r="D24" s="35">
        <v>1037.5433482434537</v>
      </c>
      <c r="E24" s="35">
        <v>1120.1853718156167</v>
      </c>
      <c r="F24" s="35">
        <v>1125.841657571013</v>
      </c>
      <c r="G24" s="35">
        <v>1103.8305729963363</v>
      </c>
      <c r="H24" s="13"/>
      <c r="I24" s="38" t="s">
        <v>42</v>
      </c>
      <c r="J24" s="37">
        <v>0.17486414936603037</v>
      </c>
      <c r="K24" s="37">
        <v>0.17517723701858592</v>
      </c>
      <c r="L24" s="37">
        <v>0.2109865808915917</v>
      </c>
      <c r="M24" s="37">
        <v>0.22630562712788507</v>
      </c>
      <c r="N24" s="37">
        <v>0.24546662533189148</v>
      </c>
      <c r="O24" s="37">
        <v>0.20301487304826418</v>
      </c>
      <c r="P24" s="13"/>
      <c r="Q24" s="58" t="s">
        <v>42</v>
      </c>
      <c r="R24" s="60" t="e">
        <f>INDEX($B24:$G24,MATCH(#REF!,$B$17:$G$17,0))</f>
        <v>#REF!</v>
      </c>
      <c r="S24" s="60" t="e">
        <f>INDEX($J24:$O24,MATCH(#REF!,$B$17:$G$17,0))</f>
        <v>#REF!</v>
      </c>
      <c r="T24" s="60" t="e">
        <f>INDEX($B42:$G42,MATCH(#REF!,$B$17:$G$17,0))</f>
        <v>#REF!</v>
      </c>
      <c r="U24" s="60" t="e">
        <f>INDEX($J42:$O42,MATCH(#REF!,$B$17:$G$17,0))</f>
        <v>#REF!</v>
      </c>
      <c r="V24" s="60" t="e">
        <f>INDEX($B60:$G60,MATCH(#REF!,$B$17:$G$17,0))</f>
        <v>#REF!</v>
      </c>
      <c r="W24" s="60" t="e">
        <f>INDEX($J60:$O60,MATCH(#REF!,$B$17:$G$17,0))</f>
        <v>#REF!</v>
      </c>
      <c r="X24" s="55"/>
      <c r="Y24" s="54"/>
      <c r="Z24" s="54"/>
      <c r="AA24" s="54"/>
      <c r="AB24" s="54"/>
      <c r="AC24" s="54"/>
      <c r="AD24" s="54"/>
    </row>
    <row r="25" spans="1:30" x14ac:dyDescent="0.3">
      <c r="A25" s="38" t="s">
        <v>41</v>
      </c>
      <c r="B25" s="35">
        <v>1002.8753896909712</v>
      </c>
      <c r="C25" s="35">
        <v>1003.8595429090359</v>
      </c>
      <c r="D25" s="35">
        <v>1038.5890352741183</v>
      </c>
      <c r="E25" s="35">
        <v>1120.8991341595818</v>
      </c>
      <c r="F25" s="35">
        <v>1127.4907264311996</v>
      </c>
      <c r="G25" s="35">
        <v>1089.6844340453288</v>
      </c>
      <c r="H25" s="13"/>
      <c r="I25" s="38" t="s">
        <v>41</v>
      </c>
      <c r="J25" s="37">
        <v>0.31229758769938559</v>
      </c>
      <c r="K25" s="37">
        <v>0.30573634024519447</v>
      </c>
      <c r="L25" s="37">
        <v>0.39141521461963452</v>
      </c>
      <c r="M25" s="37">
        <v>0.41962691350696912</v>
      </c>
      <c r="N25" s="37">
        <v>0.43932241223932395</v>
      </c>
      <c r="O25" s="37">
        <v>0.36033299381967449</v>
      </c>
      <c r="P25" s="13"/>
      <c r="Q25" s="58" t="s">
        <v>41</v>
      </c>
      <c r="R25" s="60" t="e">
        <f>INDEX($B25:$G25,MATCH(#REF!,$B$17:$G$17,0))</f>
        <v>#REF!</v>
      </c>
      <c r="S25" s="60" t="e">
        <f>INDEX($J25:$O25,MATCH(#REF!,$B$17:$G$17,0))</f>
        <v>#REF!</v>
      </c>
      <c r="T25" s="60" t="e">
        <f>INDEX($B43:$G43,MATCH(#REF!,$B$17:$G$17,0))</f>
        <v>#REF!</v>
      </c>
      <c r="U25" s="60" t="e">
        <f>INDEX($J43:$O43,MATCH(#REF!,$B$17:$G$17,0))</f>
        <v>#REF!</v>
      </c>
      <c r="V25" s="60" t="e">
        <f>INDEX($B61:$G61,MATCH(#REF!,$B$17:$G$17,0))</f>
        <v>#REF!</v>
      </c>
      <c r="W25" s="60" t="e">
        <f>INDEX($J61:$O61,MATCH(#REF!,$B$17:$G$17,0))</f>
        <v>#REF!</v>
      </c>
      <c r="X25" s="55"/>
      <c r="Y25" s="54"/>
      <c r="Z25" s="54"/>
      <c r="AA25" s="54"/>
      <c r="AB25" s="54"/>
      <c r="AC25" s="54"/>
      <c r="AD25" s="54"/>
    </row>
    <row r="26" spans="1:30" x14ac:dyDescent="0.3">
      <c r="A26" s="38" t="s">
        <v>8</v>
      </c>
      <c r="B26" s="35">
        <v>1484.6449270302353</v>
      </c>
      <c r="C26" s="35">
        <v>1486.9981024667932</v>
      </c>
      <c r="D26" s="35">
        <v>1538.6872353297035</v>
      </c>
      <c r="E26" s="35">
        <v>1691.1485715143781</v>
      </c>
      <c r="F26" s="35">
        <v>1631.2830161258844</v>
      </c>
      <c r="G26" s="35">
        <v>1635.7835469092358</v>
      </c>
      <c r="H26" s="13"/>
      <c r="I26" s="38" t="s">
        <v>8</v>
      </c>
      <c r="J26" s="37">
        <v>1.038265484253893</v>
      </c>
      <c r="K26" s="37">
        <v>1.0414117647058823</v>
      </c>
      <c r="L26" s="37">
        <v>1.1099062310949788</v>
      </c>
      <c r="M26" s="37">
        <v>1.2213245233855314</v>
      </c>
      <c r="N26" s="37">
        <v>1.1475799958897581</v>
      </c>
      <c r="O26" s="37">
        <v>1.1503290197258238</v>
      </c>
      <c r="P26" s="13"/>
      <c r="Q26" s="58" t="s">
        <v>8</v>
      </c>
      <c r="R26" s="60" t="e">
        <f>INDEX($B26:$G26,MATCH(#REF!,$B$17:$G$17,0))</f>
        <v>#REF!</v>
      </c>
      <c r="S26" s="60" t="e">
        <f>INDEX($J26:$O26,MATCH(#REF!,$B$17:$G$17,0))</f>
        <v>#REF!</v>
      </c>
      <c r="T26" s="60" t="e">
        <f>INDEX($B44:$G44,MATCH(#REF!,$B$17:$G$17,0))</f>
        <v>#REF!</v>
      </c>
      <c r="U26" s="60" t="e">
        <f>INDEX($J44:$O44,MATCH(#REF!,$B$17:$G$17,0))</f>
        <v>#REF!</v>
      </c>
      <c r="V26" s="60" t="e">
        <f>INDEX($B62:$G62,MATCH(#REF!,$B$17:$G$17,0))</f>
        <v>#REF!</v>
      </c>
      <c r="W26" s="60" t="e">
        <f>INDEX($J62:$O62,MATCH(#REF!,$B$17:$G$17,0))</f>
        <v>#REF!</v>
      </c>
      <c r="X26" s="55"/>
      <c r="Y26" s="54"/>
      <c r="Z26" s="54"/>
      <c r="AA26" s="54"/>
      <c r="AB26" s="54"/>
      <c r="AC26" s="54"/>
      <c r="AD26" s="54"/>
    </row>
    <row r="27" spans="1:30" x14ac:dyDescent="0.3">
      <c r="A27" s="38" t="s">
        <v>5</v>
      </c>
      <c r="B27" s="35">
        <v>1746.6188448031085</v>
      </c>
      <c r="C27" s="35" t="s">
        <v>44</v>
      </c>
      <c r="D27" s="35">
        <v>1728.1910728269381</v>
      </c>
      <c r="E27" s="35">
        <v>1886.2018050702154</v>
      </c>
      <c r="F27" s="35">
        <v>1882.9975125538579</v>
      </c>
      <c r="G27" s="35">
        <v>1904.4272601281523</v>
      </c>
      <c r="H27" s="13"/>
      <c r="I27" s="38" t="s">
        <v>5</v>
      </c>
      <c r="J27" s="37">
        <v>0.96906523201075989</v>
      </c>
      <c r="K27" s="37" t="s">
        <v>44</v>
      </c>
      <c r="L27" s="37">
        <v>0.95191855912294443</v>
      </c>
      <c r="M27" s="37">
        <v>1.0425734424119737</v>
      </c>
      <c r="N27" s="37">
        <v>1.0386968353043111</v>
      </c>
      <c r="O27" s="37">
        <v>1.0471485663271238</v>
      </c>
      <c r="P27" s="13"/>
      <c r="Q27" s="58" t="s">
        <v>5</v>
      </c>
      <c r="R27" s="60" t="e">
        <f>INDEX($B27:$G27,MATCH(#REF!,$B$17:$G$17,0))</f>
        <v>#REF!</v>
      </c>
      <c r="S27" s="60" t="e">
        <f>INDEX($J27:$O27,MATCH(#REF!,$B$17:$G$17,0))</f>
        <v>#REF!</v>
      </c>
      <c r="T27" s="60" t="e">
        <f>INDEX($B45:$G45,MATCH(#REF!,$B$17:$G$17,0))</f>
        <v>#REF!</v>
      </c>
      <c r="U27" s="60" t="e">
        <f>INDEX($J45:$O45,MATCH(#REF!,$B$17:$G$17,0))</f>
        <v>#REF!</v>
      </c>
      <c r="V27" s="60" t="e">
        <f>INDEX($B63:$G63,MATCH(#REF!,$B$17:$G$17,0))</f>
        <v>#REF!</v>
      </c>
      <c r="W27" s="60" t="e">
        <f>INDEX($J63:$O63,MATCH(#REF!,$B$17:$G$17,0))</f>
        <v>#REF!</v>
      </c>
      <c r="X27" s="55"/>
      <c r="Y27" s="54"/>
      <c r="Z27" s="54"/>
      <c r="AA27" s="54"/>
      <c r="AB27" s="54"/>
      <c r="AC27" s="54"/>
      <c r="AD27" s="54"/>
    </row>
    <row r="28" spans="1:30" x14ac:dyDescent="0.3">
      <c r="A28" s="38" t="s">
        <v>4</v>
      </c>
      <c r="B28" s="35">
        <v>1385.3955724341286</v>
      </c>
      <c r="C28" s="35" t="s">
        <v>44</v>
      </c>
      <c r="D28" s="35">
        <v>1504.1549659006246</v>
      </c>
      <c r="E28" s="35">
        <v>1618.9278593822712</v>
      </c>
      <c r="F28" s="35">
        <v>1599.0525098161131</v>
      </c>
      <c r="G28" s="35">
        <v>1562.7052336744671</v>
      </c>
      <c r="H28" s="13"/>
      <c r="I28" s="38" t="s">
        <v>4</v>
      </c>
      <c r="J28" s="37">
        <v>0.69359844421370265</v>
      </c>
      <c r="K28" s="37" t="s">
        <v>44</v>
      </c>
      <c r="L28" s="37">
        <v>0.8503409937532237</v>
      </c>
      <c r="M28" s="37">
        <v>0.91524310120039121</v>
      </c>
      <c r="N28" s="37">
        <v>0.87786524244991659</v>
      </c>
      <c r="O28" s="37">
        <v>0.82949772014704792</v>
      </c>
      <c r="P28" s="13"/>
      <c r="Q28" s="58" t="s">
        <v>4</v>
      </c>
      <c r="R28" s="60" t="e">
        <f>INDEX($B28:$G28,MATCH(#REF!,$B$17:$G$17,0))</f>
        <v>#REF!</v>
      </c>
      <c r="S28" s="60" t="e">
        <f>INDEX($J28:$O28,MATCH(#REF!,$B$17:$G$17,0))</f>
        <v>#REF!</v>
      </c>
      <c r="T28" s="60" t="e">
        <f>INDEX($B46:$G46,MATCH(#REF!,$B$17:$G$17,0))</f>
        <v>#REF!</v>
      </c>
      <c r="U28" s="60" t="e">
        <f>INDEX($J46:$O46,MATCH(#REF!,$B$17:$G$17,0))</f>
        <v>#REF!</v>
      </c>
      <c r="V28" s="60" t="e">
        <f>INDEX($B64:$G64,MATCH(#REF!,$B$17:$G$17,0))</f>
        <v>#REF!</v>
      </c>
      <c r="W28" s="60" t="e">
        <f>INDEX($J64:$O64,MATCH(#REF!,$B$17:$G$17,0))</f>
        <v>#REF!</v>
      </c>
      <c r="X28" s="55"/>
      <c r="Y28" s="54"/>
      <c r="Z28" s="54"/>
      <c r="AA28" s="54"/>
      <c r="AB28" s="54"/>
      <c r="AC28" s="54"/>
      <c r="AD28" s="54"/>
    </row>
    <row r="29" spans="1:30" x14ac:dyDescent="0.3">
      <c r="A29" s="38" t="s">
        <v>7</v>
      </c>
      <c r="B29" s="35">
        <v>1414.7589688986588</v>
      </c>
      <c r="C29" s="35" t="s">
        <v>44</v>
      </c>
      <c r="D29" s="35">
        <v>1391.5546579381107</v>
      </c>
      <c r="E29" s="35">
        <v>1518.5034224816159</v>
      </c>
      <c r="F29" s="35">
        <v>1547.0076745449098</v>
      </c>
      <c r="G29" s="35">
        <v>1544.4384224546179</v>
      </c>
      <c r="H29" s="13"/>
      <c r="I29" s="38" t="s">
        <v>7</v>
      </c>
      <c r="J29" s="37">
        <v>0.85788868089783443</v>
      </c>
      <c r="K29" s="37" t="s">
        <v>44</v>
      </c>
      <c r="L29" s="37">
        <v>0.83984492884834139</v>
      </c>
      <c r="M29" s="37">
        <v>0.90519356931670947</v>
      </c>
      <c r="N29" s="37">
        <v>0.98791351963075991</v>
      </c>
      <c r="O29" s="37">
        <v>0.95405555814642395</v>
      </c>
      <c r="P29" s="13"/>
      <c r="Q29" s="58" t="s">
        <v>7</v>
      </c>
      <c r="R29" s="60" t="e">
        <f>INDEX($B29:$G29,MATCH(#REF!,$B$17:$G$17,0))</f>
        <v>#REF!</v>
      </c>
      <c r="S29" s="60" t="e">
        <f>INDEX($J29:$O29,MATCH(#REF!,$B$17:$G$17,0))</f>
        <v>#REF!</v>
      </c>
      <c r="T29" s="60" t="e">
        <f>INDEX($B47:$G47,MATCH(#REF!,$B$17:$G$17,0))</f>
        <v>#REF!</v>
      </c>
      <c r="U29" s="60" t="e">
        <f>INDEX($J47:$O47,MATCH(#REF!,$B$17:$G$17,0))</f>
        <v>#REF!</v>
      </c>
      <c r="V29" s="60" t="e">
        <f>INDEX($B65:$G65,MATCH(#REF!,$B$17:$G$17,0))</f>
        <v>#REF!</v>
      </c>
      <c r="W29" s="60" t="e">
        <f>INDEX($J65:$O65,MATCH(#REF!,$B$17:$G$17,0))</f>
        <v>#REF!</v>
      </c>
      <c r="X29" s="55"/>
      <c r="Y29" s="54"/>
      <c r="Z29" s="54"/>
      <c r="AA29" s="54"/>
      <c r="AB29" s="54"/>
      <c r="AC29" s="54"/>
      <c r="AD29" s="54"/>
    </row>
    <row r="30" spans="1:30" x14ac:dyDescent="0.3">
      <c r="A30" s="38" t="s">
        <v>43</v>
      </c>
      <c r="B30" s="35">
        <v>1340.976148111444</v>
      </c>
      <c r="C30" s="35" t="s">
        <v>44</v>
      </c>
      <c r="D30" s="35">
        <v>1418.7420494699647</v>
      </c>
      <c r="E30" s="35">
        <v>1536.7146013208187</v>
      </c>
      <c r="F30" s="35">
        <v>1530.1587549027645</v>
      </c>
      <c r="G30" s="35">
        <v>1479.3233076125537</v>
      </c>
      <c r="H30" s="13"/>
      <c r="I30" s="38" t="s">
        <v>43</v>
      </c>
      <c r="J30" s="37">
        <v>0.51043942431135836</v>
      </c>
      <c r="K30" s="37" t="s">
        <v>44</v>
      </c>
      <c r="L30" s="37">
        <v>0.51510954063604242</v>
      </c>
      <c r="M30" s="37">
        <v>0.55407506264295991</v>
      </c>
      <c r="N30" s="37">
        <v>0.57232245377660851</v>
      </c>
      <c r="O30" s="37">
        <v>0.55550710116488011</v>
      </c>
      <c r="P30" s="13"/>
      <c r="Q30" s="58" t="s">
        <v>43</v>
      </c>
      <c r="R30" s="60" t="e">
        <f>INDEX($B30:$G30,MATCH(#REF!,$B$17:$G$17,0))</f>
        <v>#REF!</v>
      </c>
      <c r="S30" s="60" t="e">
        <f>INDEX($J30:$O30,MATCH(#REF!,$B$17:$G$17,0))</f>
        <v>#REF!</v>
      </c>
      <c r="T30" s="60" t="e">
        <f>INDEX($B48:$G48,MATCH(#REF!,$B$17:$G$17,0))</f>
        <v>#REF!</v>
      </c>
      <c r="U30" s="60" t="e">
        <f>INDEX($J48:$O48,MATCH(#REF!,$B$17:$G$17,0))</f>
        <v>#REF!</v>
      </c>
      <c r="V30" s="60" t="e">
        <f>INDEX($B66:$G66,MATCH(#REF!,$B$17:$G$17,0))</f>
        <v>#REF!</v>
      </c>
      <c r="W30" s="60" t="e">
        <f>INDEX($J66:$O66,MATCH(#REF!,$B$17:$G$17,0))</f>
        <v>#REF!</v>
      </c>
      <c r="X30" s="55"/>
      <c r="Y30" s="54"/>
      <c r="Z30" s="54"/>
      <c r="AA30" s="54"/>
      <c r="AB30" s="54"/>
      <c r="AC30" s="54"/>
      <c r="AD30" s="54"/>
    </row>
    <row r="31" spans="1:30" x14ac:dyDescent="0.3">
      <c r="A31" s="38" t="s">
        <v>6</v>
      </c>
      <c r="B31" s="35">
        <v>1202.4521795514163</v>
      </c>
      <c r="C31" s="35" t="s">
        <v>44</v>
      </c>
      <c r="D31" s="35">
        <v>1242.3529411764705</v>
      </c>
      <c r="E31" s="35">
        <v>1315.2718469482775</v>
      </c>
      <c r="F31" s="35">
        <v>1297.9078592938222</v>
      </c>
      <c r="G31" s="35">
        <v>1281.7338159853134</v>
      </c>
      <c r="H31" s="13"/>
      <c r="I31" s="38" t="s">
        <v>6</v>
      </c>
      <c r="J31" s="37">
        <v>0.45576055881399391</v>
      </c>
      <c r="K31" s="37" t="s">
        <v>44</v>
      </c>
      <c r="L31" s="37">
        <v>0.65640763328742868</v>
      </c>
      <c r="M31" s="37">
        <v>0.69987460916597366</v>
      </c>
      <c r="N31" s="37">
        <v>0.64104765517279116</v>
      </c>
      <c r="O31" s="37">
        <v>0.54217697453489533</v>
      </c>
      <c r="P31" s="13"/>
      <c r="Q31" s="58" t="s">
        <v>6</v>
      </c>
      <c r="R31" s="60" t="e">
        <f>INDEX($B31:$G31,MATCH(#REF!,$B$17:$G$17,0))</f>
        <v>#REF!</v>
      </c>
      <c r="S31" s="60" t="e">
        <f>INDEX($J31:$O31,MATCH(#REF!,$B$17:$G$17,0))</f>
        <v>#REF!</v>
      </c>
      <c r="T31" s="60" t="e">
        <f>INDEX($B49:$G49,MATCH(#REF!,$B$17:$G$17,0))</f>
        <v>#REF!</v>
      </c>
      <c r="U31" s="60" t="e">
        <f>INDEX($J49:$O49,MATCH(#REF!,$B$17:$G$17,0))</f>
        <v>#REF!</v>
      </c>
      <c r="V31" s="60" t="e">
        <f>INDEX($B67:$G67,MATCH(#REF!,$B$17:$G$17,0))</f>
        <v>#REF!</v>
      </c>
      <c r="W31" s="60" t="e">
        <f>INDEX($J67:$O67,MATCH(#REF!,$B$17:$G$17,0))</f>
        <v>#REF!</v>
      </c>
      <c r="X31" s="55"/>
      <c r="Y31" s="54"/>
      <c r="Z31" s="54"/>
      <c r="AA31" s="54"/>
      <c r="AB31" s="54"/>
      <c r="AC31" s="54"/>
      <c r="AD31" s="54"/>
    </row>
    <row r="32" spans="1:30" x14ac:dyDescent="0.3">
      <c r="A32" s="44"/>
      <c r="B32" s="45"/>
      <c r="C32" s="46"/>
      <c r="D32" s="46"/>
      <c r="E32" s="46"/>
      <c r="F32" s="46"/>
      <c r="G32" s="46"/>
      <c r="H32" s="13"/>
      <c r="I32" s="47"/>
      <c r="J32" s="48"/>
      <c r="K32" s="48"/>
      <c r="L32" s="48"/>
      <c r="M32" s="48"/>
      <c r="N32" s="48"/>
      <c r="O32" s="48"/>
      <c r="P32" s="13"/>
      <c r="Q32" s="59" t="s">
        <v>54</v>
      </c>
      <c r="R32" s="61" t="e">
        <f>INDEX($B6:$G6,MATCH(#REF!,$B$17:$G$17,0))</f>
        <v>#REF!</v>
      </c>
      <c r="S32" s="61" t="e">
        <f>INDEX($B7:$G7,MATCH(#REF!,$B$17:$G$17,0))</f>
        <v>#REF!</v>
      </c>
      <c r="T32" s="61" t="e">
        <f>INDEX($B8:$G8,MATCH(#REF!,$B$17:$G$17,0))</f>
        <v>#REF!</v>
      </c>
      <c r="U32" s="61" t="e">
        <f>INDEX($B9:$G9,MATCH(#REF!,$B$17:$G$17,0))</f>
        <v>#REF!</v>
      </c>
      <c r="V32" s="61" t="e">
        <f>INDEX($B10:$G10,MATCH(#REF!,$B$17:$G$17,0))</f>
        <v>#REF!</v>
      </c>
      <c r="W32" s="61" t="e">
        <f>INDEX($B11:$G11,MATCH(#REF!,$B$17:$G$17,0))</f>
        <v>#REF!</v>
      </c>
      <c r="X32" s="55"/>
      <c r="Y32" s="54"/>
      <c r="Z32" s="54"/>
      <c r="AA32" s="54"/>
      <c r="AB32" s="54"/>
      <c r="AC32" s="54"/>
      <c r="AD32" s="54"/>
    </row>
    <row r="33" spans="1:30" ht="15" customHeight="1" x14ac:dyDescent="0.3">
      <c r="A33" s="13"/>
      <c r="B33" s="13"/>
      <c r="C33" s="13"/>
      <c r="D33" s="13"/>
      <c r="E33" s="13"/>
      <c r="F33" s="13"/>
      <c r="G33" s="13"/>
      <c r="H33" s="13"/>
      <c r="I33" s="13"/>
      <c r="J33" s="13"/>
      <c r="K33" s="13"/>
      <c r="L33" s="13"/>
      <c r="M33" s="13"/>
      <c r="N33" s="13"/>
      <c r="O33" s="13"/>
      <c r="P33" s="13"/>
      <c r="Q33" s="58" t="s">
        <v>61</v>
      </c>
      <c r="R33" s="58" t="e">
        <f>INDEX(R18:W32,MATCH(#REF!,$Q$18:$Q$32,0),MATCH(#REF!,$R$17:$W$17,0))</f>
        <v>#REF!</v>
      </c>
      <c r="S33" s="62"/>
      <c r="T33" s="62"/>
      <c r="U33" s="62"/>
      <c r="V33" s="62"/>
      <c r="W33" s="62"/>
      <c r="X33" s="55"/>
      <c r="Y33" s="54"/>
      <c r="Z33" s="54"/>
      <c r="AA33" s="54"/>
      <c r="AB33" s="54"/>
      <c r="AC33" s="54"/>
      <c r="AD33" s="54"/>
    </row>
    <row r="34" spans="1:30" ht="15" customHeight="1" x14ac:dyDescent="0.3">
      <c r="A34" s="42" t="s">
        <v>22</v>
      </c>
      <c r="B34" s="40"/>
      <c r="C34" s="40"/>
      <c r="D34" s="40"/>
      <c r="E34" s="40"/>
      <c r="F34" s="40"/>
      <c r="G34" s="41"/>
      <c r="H34" s="13"/>
      <c r="I34" s="77" t="s">
        <v>23</v>
      </c>
      <c r="J34" s="78"/>
      <c r="K34" s="78"/>
      <c r="L34" s="78"/>
      <c r="M34" s="78"/>
      <c r="N34" s="78"/>
      <c r="O34" s="79"/>
      <c r="P34" s="13"/>
      <c r="X34" s="55"/>
      <c r="Y34" s="54"/>
      <c r="Z34" s="54"/>
      <c r="AA34" s="54"/>
      <c r="AB34" s="54"/>
      <c r="AC34" s="54"/>
      <c r="AD34" s="54"/>
    </row>
    <row r="35" spans="1:30" ht="24.6" x14ac:dyDescent="0.3">
      <c r="A35" s="38" t="s">
        <v>1</v>
      </c>
      <c r="B35" s="14" t="s">
        <v>32</v>
      </c>
      <c r="C35" s="14" t="s">
        <v>33</v>
      </c>
      <c r="D35" s="14" t="s">
        <v>2</v>
      </c>
      <c r="E35" s="14" t="s">
        <v>36</v>
      </c>
      <c r="F35" s="14" t="s">
        <v>3</v>
      </c>
      <c r="G35" s="14" t="s">
        <v>13</v>
      </c>
      <c r="H35" s="13"/>
      <c r="I35" s="38" t="s">
        <v>1</v>
      </c>
      <c r="J35" s="14" t="s">
        <v>32</v>
      </c>
      <c r="K35" s="14" t="s">
        <v>33</v>
      </c>
      <c r="L35" s="14" t="s">
        <v>2</v>
      </c>
      <c r="M35" s="14" t="s">
        <v>36</v>
      </c>
      <c r="N35" s="14" t="s">
        <v>3</v>
      </c>
      <c r="O35" s="14" t="s">
        <v>13</v>
      </c>
      <c r="P35" s="13"/>
      <c r="X35" s="55"/>
      <c r="Y35" s="54"/>
      <c r="Z35" s="54"/>
      <c r="AA35" s="54"/>
      <c r="AB35" s="54"/>
      <c r="AC35" s="54"/>
      <c r="AD35" s="54"/>
    </row>
    <row r="36" spans="1:30" x14ac:dyDescent="0.3">
      <c r="A36" s="38" t="s">
        <v>9</v>
      </c>
      <c r="B36" s="36">
        <v>5.6725156766720276E-2</v>
      </c>
      <c r="C36" s="37">
        <v>5.1740182393448728E-2</v>
      </c>
      <c r="D36" s="37">
        <v>5.0909573761784621E-2</v>
      </c>
      <c r="E36" s="37">
        <v>5.5580311246404196E-2</v>
      </c>
      <c r="F36" s="37">
        <v>6.5782770026125911E-2</v>
      </c>
      <c r="G36" s="37">
        <v>6.0187251554681402E-2</v>
      </c>
      <c r="H36" s="13"/>
      <c r="I36" s="38" t="s">
        <v>9</v>
      </c>
      <c r="J36" s="36">
        <v>4.8900374071597662E-2</v>
      </c>
      <c r="K36" s="37">
        <v>4.7964691180771582E-2</v>
      </c>
      <c r="L36" s="37">
        <v>4.7483733899880497E-2</v>
      </c>
      <c r="M36" s="37">
        <v>5.1431732990691731E-2</v>
      </c>
      <c r="N36" s="37">
        <v>5.8062412556447035E-2</v>
      </c>
      <c r="O36" s="37">
        <v>5.3366562578143803E-2</v>
      </c>
      <c r="P36" s="13"/>
      <c r="Q36" s="32"/>
      <c r="X36" s="55"/>
      <c r="Y36" s="54"/>
      <c r="Z36" s="54"/>
      <c r="AA36" s="54"/>
      <c r="AB36" s="54"/>
      <c r="AC36" s="54"/>
      <c r="AD36" s="54"/>
    </row>
    <row r="37" spans="1:30" x14ac:dyDescent="0.3">
      <c r="A37" s="38" t="s">
        <v>40</v>
      </c>
      <c r="B37" s="37">
        <v>0.57747286546902854</v>
      </c>
      <c r="C37" s="37">
        <v>0.58354755784061696</v>
      </c>
      <c r="D37" s="37">
        <v>0.59964667471711619</v>
      </c>
      <c r="E37" s="37">
        <v>0.637637158034151</v>
      </c>
      <c r="F37" s="37">
        <v>0.67749781370526596</v>
      </c>
      <c r="G37" s="37">
        <v>0.64483802174506788</v>
      </c>
      <c r="H37" s="13"/>
      <c r="I37" s="38" t="s">
        <v>40</v>
      </c>
      <c r="J37" s="37">
        <v>0.10232402956907967</v>
      </c>
      <c r="K37" s="37">
        <v>0.10270534949198189</v>
      </c>
      <c r="L37" s="37">
        <v>0.10557270003130731</v>
      </c>
      <c r="M37" s="37">
        <v>0.11333239796465727</v>
      </c>
      <c r="N37" s="37">
        <v>0.11756190462311661</v>
      </c>
      <c r="O37" s="37">
        <v>0.11187462834598731</v>
      </c>
      <c r="P37" s="13"/>
      <c r="Q37" s="32"/>
      <c r="X37" s="55"/>
      <c r="Y37" s="54"/>
      <c r="Z37" s="54"/>
      <c r="AA37" s="54"/>
      <c r="AB37" s="54"/>
      <c r="AC37" s="54"/>
      <c r="AD37" s="54"/>
    </row>
    <row r="38" spans="1:30" x14ac:dyDescent="0.3">
      <c r="A38" s="38" t="s">
        <v>37</v>
      </c>
      <c r="B38" s="37">
        <v>1.3096683670124183</v>
      </c>
      <c r="C38" s="37" t="s">
        <v>44</v>
      </c>
      <c r="D38" s="37">
        <v>1.1853149555584181</v>
      </c>
      <c r="E38" s="37">
        <v>1.2756446671818271</v>
      </c>
      <c r="F38" s="37">
        <v>1.2826763364671157</v>
      </c>
      <c r="G38" s="37">
        <v>1.3616390058464198</v>
      </c>
      <c r="H38" s="13"/>
      <c r="I38" s="38" t="s">
        <v>37</v>
      </c>
      <c r="J38" s="37">
        <v>6.6051220183847154E-2</v>
      </c>
      <c r="K38" s="37" t="s">
        <v>44</v>
      </c>
      <c r="L38" s="37">
        <v>6.4936235991240501E-2</v>
      </c>
      <c r="M38" s="37">
        <v>7.0045648674954136E-2</v>
      </c>
      <c r="N38" s="37">
        <v>7.0373555905586416E-2</v>
      </c>
      <c r="O38" s="37">
        <v>7.0814408868583339E-2</v>
      </c>
      <c r="P38" s="13"/>
      <c r="Q38" s="32"/>
      <c r="X38" s="55"/>
      <c r="Y38" s="54"/>
      <c r="Z38" s="54"/>
      <c r="AA38" s="54"/>
      <c r="AB38" s="54"/>
      <c r="AC38" s="54"/>
      <c r="AD38" s="54"/>
    </row>
    <row r="39" spans="1:30" x14ac:dyDescent="0.3">
      <c r="A39" s="38" t="s">
        <v>45</v>
      </c>
      <c r="B39" s="37">
        <v>0.20353168021473741</v>
      </c>
      <c r="C39" s="37" t="s">
        <v>44</v>
      </c>
      <c r="D39" s="37">
        <v>0.25000573355044375</v>
      </c>
      <c r="E39" s="37">
        <v>0.26943798098740401</v>
      </c>
      <c r="F39" s="37">
        <v>0.25407586815293853</v>
      </c>
      <c r="G39" s="37">
        <v>0.23039919364651451</v>
      </c>
      <c r="H39" s="13"/>
      <c r="I39" s="38" t="s">
        <v>45</v>
      </c>
      <c r="J39" s="37">
        <v>6.532377642459869E-2</v>
      </c>
      <c r="K39" s="37" t="s">
        <v>44</v>
      </c>
      <c r="L39" s="37">
        <v>6.7610026833016076E-2</v>
      </c>
      <c r="M39" s="37">
        <v>7.2759059564666717E-2</v>
      </c>
      <c r="N39" s="37">
        <v>7.2472090139522091E-2</v>
      </c>
      <c r="O39" s="37">
        <v>7.1145808853601084E-2</v>
      </c>
      <c r="P39" s="13"/>
      <c r="Q39" s="32"/>
      <c r="X39" s="55"/>
      <c r="Y39" s="54"/>
      <c r="Z39" s="54"/>
      <c r="AA39" s="54"/>
      <c r="AB39" s="54"/>
      <c r="AC39" s="54"/>
      <c r="AD39" s="54"/>
    </row>
    <row r="40" spans="1:30" x14ac:dyDescent="0.3">
      <c r="A40" s="38" t="s">
        <v>38</v>
      </c>
      <c r="B40" s="37">
        <v>1.0741897531607003</v>
      </c>
      <c r="C40" s="37">
        <v>1.0684492164274648</v>
      </c>
      <c r="D40" s="37">
        <v>1.1157232649951516</v>
      </c>
      <c r="E40" s="37">
        <v>1.1992087433315399</v>
      </c>
      <c r="F40" s="37">
        <v>1.1944628757004743</v>
      </c>
      <c r="G40" s="37">
        <v>1.178527344250494</v>
      </c>
      <c r="H40" s="13"/>
      <c r="I40" s="38" t="s">
        <v>38</v>
      </c>
      <c r="J40" s="37">
        <v>9.0067027159604351E-2</v>
      </c>
      <c r="K40" s="37">
        <v>9.0600167520907562E-2</v>
      </c>
      <c r="L40" s="37">
        <v>9.3832248233827395E-2</v>
      </c>
      <c r="M40" s="37">
        <v>0.10119714972833431</v>
      </c>
      <c r="N40" s="37">
        <v>0.10095228269094381</v>
      </c>
      <c r="O40" s="37">
        <v>9.8643353285764568E-2</v>
      </c>
      <c r="P40" s="13"/>
      <c r="Q40" s="32"/>
      <c r="X40" s="55"/>
      <c r="Y40" s="54"/>
      <c r="Z40" s="54"/>
      <c r="AA40" s="54"/>
      <c r="AB40" s="54"/>
      <c r="AC40" s="54"/>
      <c r="AD40" s="54"/>
    </row>
    <row r="41" spans="1:30" x14ac:dyDescent="0.3">
      <c r="A41" s="38" t="s">
        <v>39</v>
      </c>
      <c r="B41" s="37">
        <v>1.5747639684650745</v>
      </c>
      <c r="C41" s="37" t="s">
        <v>44</v>
      </c>
      <c r="D41" s="37">
        <v>1.4890499510284034</v>
      </c>
      <c r="E41" s="37">
        <v>1.5987409144699991</v>
      </c>
      <c r="F41" s="37">
        <v>1.6277604640808845</v>
      </c>
      <c r="G41" s="37">
        <v>1.66945875893899</v>
      </c>
      <c r="H41" s="13"/>
      <c r="I41" s="38" t="s">
        <v>39</v>
      </c>
      <c r="J41" s="37">
        <v>9.1868985431026201E-2</v>
      </c>
      <c r="K41" s="37" t="s">
        <v>44</v>
      </c>
      <c r="L41" s="37">
        <v>9.4718903036238977E-2</v>
      </c>
      <c r="M41" s="37">
        <v>0.10231948119783935</v>
      </c>
      <c r="N41" s="37">
        <v>0.10070234657978019</v>
      </c>
      <c r="O41" s="37">
        <v>9.9816396017730374E-2</v>
      </c>
      <c r="P41" s="13"/>
      <c r="Q41" s="32"/>
      <c r="X41" s="55"/>
      <c r="Y41" s="54"/>
      <c r="Z41" s="54"/>
      <c r="AA41" s="54"/>
      <c r="AB41" s="54"/>
      <c r="AC41" s="54"/>
      <c r="AD41" s="54"/>
    </row>
    <row r="42" spans="1:30" x14ac:dyDescent="0.3">
      <c r="A42" s="38" t="s">
        <v>42</v>
      </c>
      <c r="B42" s="37">
        <v>7.5553852584645392E-2</v>
      </c>
      <c r="C42" s="37">
        <v>7.922973749760491E-2</v>
      </c>
      <c r="D42" s="37">
        <v>0.10654872593858371</v>
      </c>
      <c r="E42" s="37">
        <v>0.11572617187639254</v>
      </c>
      <c r="F42" s="37">
        <v>0.12361938731348525</v>
      </c>
      <c r="G42" s="37">
        <v>9.20576516014283E-2</v>
      </c>
      <c r="H42" s="13"/>
      <c r="I42" s="38" t="s">
        <v>42</v>
      </c>
      <c r="J42" s="37">
        <v>2.9608471506200364E-2</v>
      </c>
      <c r="K42" s="37">
        <v>2.9699176087373061E-2</v>
      </c>
      <c r="L42" s="37">
        <v>3.2266170779514498E-2</v>
      </c>
      <c r="M42" s="37">
        <v>3.487774955514767E-2</v>
      </c>
      <c r="N42" s="37">
        <v>3.5682465536050569E-2</v>
      </c>
      <c r="O42" s="37">
        <v>3.2775203402795418E-2</v>
      </c>
      <c r="P42" s="13"/>
      <c r="Q42" s="32"/>
      <c r="X42" s="55"/>
      <c r="Y42" s="54"/>
      <c r="Z42" s="54"/>
      <c r="AA42" s="54"/>
      <c r="AB42" s="54"/>
      <c r="AC42" s="54"/>
      <c r="AD42" s="54"/>
    </row>
    <row r="43" spans="1:30" x14ac:dyDescent="0.3">
      <c r="A43" s="38" t="s">
        <v>41</v>
      </c>
      <c r="B43" s="37">
        <v>0.16189957323163534</v>
      </c>
      <c r="C43" s="37">
        <v>0.16800363251097322</v>
      </c>
      <c r="D43" s="37">
        <v>0.16744581385465362</v>
      </c>
      <c r="E43" s="37">
        <v>0.17822270790923517</v>
      </c>
      <c r="F43" s="37">
        <v>0.20164315784929163</v>
      </c>
      <c r="G43" s="37">
        <v>0.17435101996074587</v>
      </c>
      <c r="H43" s="13"/>
      <c r="I43" s="38" t="s">
        <v>41</v>
      </c>
      <c r="J43" s="37">
        <v>8.792639002391113E-2</v>
      </c>
      <c r="K43" s="37">
        <v>8.6877554109278041E-2</v>
      </c>
      <c r="L43" s="37">
        <v>0.10169995750106248</v>
      </c>
      <c r="M43" s="37">
        <v>0.10931671210802005</v>
      </c>
      <c r="N43" s="37">
        <v>0.11015235392180189</v>
      </c>
      <c r="O43" s="37">
        <v>9.920297367053918E-2</v>
      </c>
      <c r="P43" s="13"/>
      <c r="Q43" s="32"/>
      <c r="X43" s="55"/>
      <c r="Y43" s="54"/>
      <c r="Z43" s="54"/>
      <c r="AA43" s="54"/>
      <c r="AB43" s="54"/>
      <c r="AC43" s="54"/>
      <c r="AD43" s="54"/>
    </row>
    <row r="44" spans="1:30" x14ac:dyDescent="0.3">
      <c r="A44" s="38" t="s">
        <v>8</v>
      </c>
      <c r="B44" s="37">
        <v>0.67785769150199005</v>
      </c>
      <c r="C44" s="37">
        <v>0.67763187855787477</v>
      </c>
      <c r="D44" s="37">
        <v>0.71028433151845127</v>
      </c>
      <c r="E44" s="37">
        <v>0.7829744778364317</v>
      </c>
      <c r="F44" s="37">
        <v>0.74801374069924897</v>
      </c>
      <c r="G44" s="37">
        <v>0.74843497002767001</v>
      </c>
      <c r="H44" s="13"/>
      <c r="I44" s="38" t="s">
        <v>8</v>
      </c>
      <c r="J44" s="37">
        <v>8.4630961525033174E-2</v>
      </c>
      <c r="K44" s="37">
        <v>8.5024667931688808E-2</v>
      </c>
      <c r="L44" s="37">
        <v>8.6191772534785244E-2</v>
      </c>
      <c r="M44" s="37">
        <v>9.470964893645889E-2</v>
      </c>
      <c r="N44" s="37">
        <v>9.3490347754291853E-2</v>
      </c>
      <c r="O44" s="37">
        <v>9.3023587821156759E-2</v>
      </c>
      <c r="P44" s="13"/>
      <c r="Q44" s="32"/>
      <c r="X44" s="55"/>
      <c r="Y44" s="54"/>
      <c r="Z44" s="54"/>
      <c r="AA44" s="54"/>
      <c r="AB44" s="54"/>
      <c r="AC44" s="54"/>
      <c r="AD44" s="54"/>
    </row>
    <row r="45" spans="1:30" x14ac:dyDescent="0.3">
      <c r="A45" s="38" t="s">
        <v>5</v>
      </c>
      <c r="B45" s="37">
        <v>0.53743555256668907</v>
      </c>
      <c r="C45" s="37" t="s">
        <v>44</v>
      </c>
      <c r="D45" s="37">
        <v>0.5231793265465936</v>
      </c>
      <c r="E45" s="37">
        <v>0.57191843866581626</v>
      </c>
      <c r="F45" s="37">
        <v>0.57144341925701581</v>
      </c>
      <c r="G45" s="37">
        <v>0.58279214962208237</v>
      </c>
      <c r="H45" s="13"/>
      <c r="I45" s="38" t="s">
        <v>5</v>
      </c>
      <c r="J45" s="37">
        <v>4.0872749009937981E-2</v>
      </c>
      <c r="K45" s="37" t="s">
        <v>44</v>
      </c>
      <c r="L45" s="37">
        <v>4.1425215348472981E-2</v>
      </c>
      <c r="M45" s="37">
        <v>4.5434228585637004E-2</v>
      </c>
      <c r="N45" s="37">
        <v>4.5464728673332587E-2</v>
      </c>
      <c r="O45" s="37">
        <v>4.4862020044333671E-2</v>
      </c>
      <c r="P45" s="13"/>
      <c r="Q45" s="32"/>
      <c r="X45" s="55"/>
      <c r="Y45" s="54"/>
      <c r="Z45" s="54"/>
      <c r="AA45" s="54"/>
      <c r="AB45" s="54"/>
      <c r="AC45" s="54"/>
      <c r="AD45" s="54"/>
    </row>
    <row r="46" spans="1:30" x14ac:dyDescent="0.3">
      <c r="A46" s="38" t="s">
        <v>4</v>
      </c>
      <c r="B46" s="37">
        <v>0.29010366171974045</v>
      </c>
      <c r="C46" s="37" t="s">
        <v>44</v>
      </c>
      <c r="D46" s="37">
        <v>0.33160639578199325</v>
      </c>
      <c r="E46" s="37">
        <v>0.35465456263030926</v>
      </c>
      <c r="F46" s="37">
        <v>0.35024853149507251</v>
      </c>
      <c r="G46" s="37">
        <v>0.33912523020555224</v>
      </c>
      <c r="H46" s="13"/>
      <c r="I46" s="38" t="s">
        <v>4</v>
      </c>
      <c r="J46" s="37">
        <v>5.8686186659935635E-2</v>
      </c>
      <c r="K46" s="37" t="s">
        <v>44</v>
      </c>
      <c r="L46" s="37">
        <v>6.3270101438477847E-2</v>
      </c>
      <c r="M46" s="37">
        <v>6.8256771261850299E-2</v>
      </c>
      <c r="N46" s="37">
        <v>6.7427407137265083E-2</v>
      </c>
      <c r="O46" s="37">
        <v>6.5900120869983231E-2</v>
      </c>
      <c r="P46" s="13"/>
      <c r="Q46" s="32"/>
      <c r="X46" s="55"/>
      <c r="Y46" s="54"/>
      <c r="Z46" s="54"/>
      <c r="AA46" s="54"/>
      <c r="AB46" s="54"/>
      <c r="AC46" s="54"/>
      <c r="AD46" s="54"/>
    </row>
    <row r="47" spans="1:30" x14ac:dyDescent="0.3">
      <c r="A47" s="38" t="s">
        <v>7</v>
      </c>
      <c r="B47" s="37">
        <v>0.26718645348537673</v>
      </c>
      <c r="C47" s="37" t="s">
        <v>44</v>
      </c>
      <c r="D47" s="37">
        <v>0.27032987441093853</v>
      </c>
      <c r="E47" s="37">
        <v>0.29742435695147107</v>
      </c>
      <c r="F47" s="37">
        <v>0.27325825084344924</v>
      </c>
      <c r="G47" s="37">
        <v>0.28567406830981645</v>
      </c>
      <c r="H47" s="13"/>
      <c r="I47" s="38" t="s">
        <v>7</v>
      </c>
      <c r="J47" s="37">
        <v>7.5769805423414452E-2</v>
      </c>
      <c r="K47" s="37" t="s">
        <v>44</v>
      </c>
      <c r="L47" s="37">
        <v>7.203379993964297E-2</v>
      </c>
      <c r="M47" s="37">
        <v>7.7890834146369631E-2</v>
      </c>
      <c r="N47" s="37">
        <v>8.7825210555565983E-2</v>
      </c>
      <c r="O47" s="37">
        <v>8.3993470800443087E-2</v>
      </c>
      <c r="P47" s="13"/>
      <c r="Q47" s="32"/>
      <c r="X47" s="55"/>
      <c r="Y47" s="54"/>
      <c r="Z47" s="54"/>
      <c r="AA47" s="54"/>
      <c r="AB47" s="54"/>
      <c r="AC47" s="54"/>
      <c r="AD47" s="54"/>
    </row>
    <row r="48" spans="1:30" x14ac:dyDescent="0.3">
      <c r="A48" s="38" t="s">
        <v>43</v>
      </c>
      <c r="B48" s="37">
        <v>0.660465325795626</v>
      </c>
      <c r="C48" s="37" t="s">
        <v>44</v>
      </c>
      <c r="D48" s="37">
        <v>0.70190812720848061</v>
      </c>
      <c r="E48" s="37">
        <v>0.75639316200892148</v>
      </c>
      <c r="F48" s="37">
        <v>0.7755609937469109</v>
      </c>
      <c r="G48" s="37">
        <v>0.73824487850457643</v>
      </c>
      <c r="H48" s="13"/>
      <c r="I48" s="38" t="s">
        <v>43</v>
      </c>
      <c r="J48" s="37">
        <v>8.7276740467127634E-2</v>
      </c>
      <c r="K48" s="37" t="s">
        <v>44</v>
      </c>
      <c r="L48" s="37">
        <v>0.10165371024734983</v>
      </c>
      <c r="M48" s="37">
        <v>0.1105836306018415</v>
      </c>
      <c r="N48" s="37">
        <v>0.10982113473640247</v>
      </c>
      <c r="O48" s="37">
        <v>0.10040739036310377</v>
      </c>
      <c r="P48" s="13"/>
      <c r="Q48" s="32"/>
      <c r="X48" s="55"/>
      <c r="Y48" s="54"/>
      <c r="Z48" s="54"/>
      <c r="AA48" s="54"/>
      <c r="AB48" s="54"/>
      <c r="AC48" s="54"/>
      <c r="AD48" s="54"/>
    </row>
    <row r="49" spans="1:30" x14ac:dyDescent="0.3">
      <c r="A49" s="38" t="s">
        <v>6</v>
      </c>
      <c r="B49" s="37">
        <v>0.62870995313743405</v>
      </c>
      <c r="C49" s="37" t="s">
        <v>44</v>
      </c>
      <c r="D49" s="37">
        <v>0.56888451701750931</v>
      </c>
      <c r="E49" s="37">
        <v>0.59871374203971095</v>
      </c>
      <c r="F49" s="37">
        <v>0.61902142143328298</v>
      </c>
      <c r="G49" s="37">
        <v>0.64694558119525269</v>
      </c>
      <c r="H49" s="13"/>
      <c r="I49" s="38" t="s">
        <v>6</v>
      </c>
      <c r="J49" s="37">
        <v>5.9138200359574407E-2</v>
      </c>
      <c r="K49" s="37" t="s">
        <v>44</v>
      </c>
      <c r="L49" s="37">
        <v>6.1546330906944717E-2</v>
      </c>
      <c r="M49" s="37">
        <v>6.5124516322262321E-2</v>
      </c>
      <c r="N49" s="37">
        <v>6.4348498431609752E-2</v>
      </c>
      <c r="O49" s="37">
        <v>6.3166980764523442E-2</v>
      </c>
      <c r="P49" s="13"/>
      <c r="Q49" s="32"/>
      <c r="X49" s="55"/>
      <c r="Y49" s="54"/>
      <c r="Z49" s="54"/>
      <c r="AA49" s="54"/>
      <c r="AB49" s="54"/>
      <c r="AC49" s="54"/>
      <c r="AD49" s="54"/>
    </row>
    <row r="50" spans="1:30" x14ac:dyDescent="0.3"/>
    <row r="51" spans="1:30" x14ac:dyDescent="0.3"/>
    <row r="52" spans="1:30" ht="15" customHeight="1" x14ac:dyDescent="0.3">
      <c r="A52" s="42" t="s">
        <v>50</v>
      </c>
      <c r="B52" s="40"/>
      <c r="C52" s="40"/>
      <c r="D52" s="40"/>
      <c r="E52" s="40"/>
      <c r="F52" s="40"/>
      <c r="G52" s="41"/>
      <c r="H52" s="13"/>
      <c r="I52" s="77" t="s">
        <v>51</v>
      </c>
      <c r="J52" s="78"/>
      <c r="K52" s="78"/>
      <c r="L52" s="78"/>
      <c r="M52" s="78"/>
      <c r="N52" s="78"/>
      <c r="O52" s="79"/>
      <c r="P52" s="13"/>
      <c r="X52" s="55"/>
      <c r="Y52" s="54"/>
      <c r="Z52" s="54"/>
      <c r="AA52" s="54"/>
      <c r="AB52" s="54"/>
      <c r="AC52" s="54"/>
      <c r="AD52" s="54"/>
    </row>
    <row r="53" spans="1:30" ht="24.6" x14ac:dyDescent="0.3">
      <c r="A53" s="38" t="s">
        <v>1</v>
      </c>
      <c r="B53" s="49" t="s">
        <v>32</v>
      </c>
      <c r="C53" s="49" t="s">
        <v>33</v>
      </c>
      <c r="D53" s="49" t="s">
        <v>2</v>
      </c>
      <c r="E53" s="49" t="s">
        <v>36</v>
      </c>
      <c r="F53" s="49" t="s">
        <v>3</v>
      </c>
      <c r="G53" s="49" t="s">
        <v>13</v>
      </c>
      <c r="H53" s="13"/>
      <c r="I53" s="50" t="s">
        <v>1</v>
      </c>
      <c r="J53" s="49" t="s">
        <v>32</v>
      </c>
      <c r="K53" s="49" t="s">
        <v>33</v>
      </c>
      <c r="L53" s="49" t="s">
        <v>2</v>
      </c>
      <c r="M53" s="49" t="s">
        <v>36</v>
      </c>
      <c r="N53" s="49" t="s">
        <v>3</v>
      </c>
      <c r="O53" s="49" t="s">
        <v>13</v>
      </c>
      <c r="P53" s="13"/>
      <c r="X53" s="55"/>
      <c r="Y53" s="54"/>
      <c r="Z53" s="54"/>
      <c r="AA53" s="54"/>
      <c r="AB53" s="54"/>
      <c r="AC53" s="54"/>
      <c r="AD53" s="54"/>
    </row>
    <row r="54" spans="1:30" x14ac:dyDescent="0.3">
      <c r="A54" s="38" t="s">
        <v>9</v>
      </c>
      <c r="B54" s="36">
        <v>1.1944991596942371E-2</v>
      </c>
      <c r="C54" s="36">
        <v>1.209752466033873E-2</v>
      </c>
      <c r="D54" s="36">
        <v>1.1897490373124419E-2</v>
      </c>
      <c r="E54" s="36">
        <v>1.2764856171422973E-2</v>
      </c>
      <c r="F54" s="36">
        <v>1.4748544959317588E-2</v>
      </c>
      <c r="G54" s="36">
        <v>1.3215084892041601E-2</v>
      </c>
      <c r="H54" s="13"/>
      <c r="I54" s="50" t="s">
        <v>9</v>
      </c>
      <c r="J54" s="36">
        <v>2.9239026329580569E-2</v>
      </c>
      <c r="K54" s="36">
        <v>2.9698758341974423E-2</v>
      </c>
      <c r="L54" s="36">
        <v>2.8867348293719293E-2</v>
      </c>
      <c r="M54" s="36">
        <v>3.0795215513557923E-2</v>
      </c>
      <c r="N54" s="36">
        <v>3.7323935077551003E-2</v>
      </c>
      <c r="O54" s="36">
        <v>3.2531489220126601E-2</v>
      </c>
      <c r="P54" s="13"/>
      <c r="Q54" s="32"/>
      <c r="X54" s="55"/>
      <c r="Y54" s="54"/>
      <c r="Z54" s="54"/>
      <c r="AA54" s="54"/>
      <c r="AB54" s="54"/>
      <c r="AC54" s="54"/>
      <c r="AD54" s="54"/>
    </row>
    <row r="55" spans="1:30" x14ac:dyDescent="0.3">
      <c r="A55" s="38" t="s">
        <v>40</v>
      </c>
      <c r="B55" s="36">
        <v>3.4584145718426461E-2</v>
      </c>
      <c r="C55" s="36">
        <v>3.5581670543110129E-2</v>
      </c>
      <c r="D55" s="36">
        <v>4.0610045171966543E-2</v>
      </c>
      <c r="E55" s="36">
        <v>4.3787009661093682E-2</v>
      </c>
      <c r="F55" s="36">
        <v>4.644244967878923E-2</v>
      </c>
      <c r="G55" s="36">
        <v>3.9879535095281818E-2</v>
      </c>
      <c r="H55" s="13"/>
      <c r="I55" s="50" t="s">
        <v>40</v>
      </c>
      <c r="J55" s="36">
        <v>3.4490308723712608E-2</v>
      </c>
      <c r="K55" s="36">
        <v>3.4949198188272738E-2</v>
      </c>
      <c r="L55" s="36">
        <v>3.7143879422156627E-2</v>
      </c>
      <c r="M55" s="36">
        <v>4.0391282381253765E-2</v>
      </c>
      <c r="N55" s="36">
        <v>4.025283779700408E-2</v>
      </c>
      <c r="O55" s="36">
        <v>3.7902879548913734E-2</v>
      </c>
      <c r="P55" s="13"/>
      <c r="Q55" s="32"/>
      <c r="X55" s="55"/>
      <c r="Y55" s="54"/>
      <c r="Z55" s="54"/>
      <c r="AA55" s="54"/>
      <c r="AB55" s="54"/>
      <c r="AC55" s="54"/>
      <c r="AD55" s="54"/>
    </row>
    <row r="56" spans="1:30" x14ac:dyDescent="0.3">
      <c r="A56" s="38" t="s">
        <v>37</v>
      </c>
      <c r="B56" s="36">
        <v>2.772131813949829E-2</v>
      </c>
      <c r="C56" s="36" t="s">
        <v>44</v>
      </c>
      <c r="D56" s="36">
        <v>2.9537549916269484E-2</v>
      </c>
      <c r="E56" s="36">
        <v>3.1801821552842953E-2</v>
      </c>
      <c r="F56" s="36">
        <v>3.1409246352792526E-2</v>
      </c>
      <c r="G56" s="36">
        <v>3.0494361772771171E-2</v>
      </c>
      <c r="H56" s="13"/>
      <c r="I56" s="50" t="s">
        <v>37</v>
      </c>
      <c r="J56" s="36">
        <v>2.4993771227002713E-2</v>
      </c>
      <c r="K56" s="36" t="s">
        <v>44</v>
      </c>
      <c r="L56" s="36">
        <v>2.8726007986603116E-2</v>
      </c>
      <c r="M56" s="36">
        <v>3.1036434752533856E-2</v>
      </c>
      <c r="N56" s="36">
        <v>3.0641354683284196E-2</v>
      </c>
      <c r="O56" s="36">
        <v>2.8335688482103074E-2</v>
      </c>
      <c r="P56" s="13"/>
      <c r="Q56" s="32"/>
      <c r="X56" s="55"/>
      <c r="Y56" s="54"/>
      <c r="Z56" s="54"/>
      <c r="AA56" s="54"/>
      <c r="AB56" s="54"/>
      <c r="AC56" s="54"/>
      <c r="AD56" s="54"/>
    </row>
    <row r="57" spans="1:30" x14ac:dyDescent="0.3">
      <c r="A57" s="38" t="s">
        <v>45</v>
      </c>
      <c r="B57" s="36">
        <v>1.3327316309845452E-2</v>
      </c>
      <c r="C57" s="36" t="s">
        <v>44</v>
      </c>
      <c r="D57" s="36">
        <v>1.5503520399972479E-2</v>
      </c>
      <c r="E57" s="36">
        <v>1.679740689276139E-2</v>
      </c>
      <c r="F57" s="36">
        <v>1.6028124518706978E-2</v>
      </c>
      <c r="G57" s="36">
        <v>1.5111797745219778E-2</v>
      </c>
      <c r="H57" s="13"/>
      <c r="I57" s="50" t="s">
        <v>45</v>
      </c>
      <c r="J57" s="36">
        <v>2.3196797693213853E-2</v>
      </c>
      <c r="K57" s="36" t="s">
        <v>44</v>
      </c>
      <c r="L57" s="36">
        <v>2.8587482512671146E-2</v>
      </c>
      <c r="M57" s="36">
        <v>3.1166541436303961E-2</v>
      </c>
      <c r="N57" s="36">
        <v>2.9258572226429639E-2</v>
      </c>
      <c r="O57" s="36">
        <v>2.6668533926482985E-2</v>
      </c>
      <c r="P57" s="13"/>
      <c r="Q57" s="32"/>
      <c r="X57" s="55"/>
      <c r="Y57" s="54"/>
      <c r="Z57" s="54"/>
      <c r="AA57" s="54"/>
      <c r="AB57" s="54"/>
      <c r="AC57" s="54"/>
      <c r="AD57" s="54"/>
    </row>
    <row r="58" spans="1:30" x14ac:dyDescent="0.3">
      <c r="A58" s="38" t="s">
        <v>38</v>
      </c>
      <c r="B58" s="36">
        <v>1.764780274316986E-2</v>
      </c>
      <c r="C58" s="36">
        <v>1.7854430407214683E-2</v>
      </c>
      <c r="D58" s="36">
        <v>1.9319677240615042E-2</v>
      </c>
      <c r="E58" s="36">
        <v>2.0877758423497934E-2</v>
      </c>
      <c r="F58" s="36">
        <v>2.059359089470772E-2</v>
      </c>
      <c r="G58" s="36">
        <v>1.9688825256282301E-2</v>
      </c>
      <c r="H58" s="13"/>
      <c r="I58" s="50" t="s">
        <v>38</v>
      </c>
      <c r="J58" s="36">
        <v>1.8245643617857046E-2</v>
      </c>
      <c r="K58" s="36">
        <v>1.8570517188252703E-2</v>
      </c>
      <c r="L58" s="36">
        <v>2.1938634159855936E-2</v>
      </c>
      <c r="M58" s="36">
        <v>2.3683978597409294E-2</v>
      </c>
      <c r="N58" s="36">
        <v>2.3158598120198517E-2</v>
      </c>
      <c r="O58" s="36">
        <v>2.1269648225605453E-2</v>
      </c>
      <c r="P58" s="13"/>
      <c r="Q58" s="32"/>
      <c r="X58" s="55"/>
      <c r="Y58" s="54"/>
      <c r="Z58" s="54"/>
      <c r="AA58" s="54"/>
      <c r="AB58" s="54"/>
      <c r="AC58" s="54"/>
      <c r="AD58" s="54"/>
    </row>
    <row r="59" spans="1:30" x14ac:dyDescent="0.3">
      <c r="A59" s="38" t="s">
        <v>39</v>
      </c>
      <c r="B59" s="36">
        <v>3.1722031464128768E-2</v>
      </c>
      <c r="C59" s="36" t="s">
        <v>44</v>
      </c>
      <c r="D59" s="36">
        <v>3.3382957884427029E-2</v>
      </c>
      <c r="E59" s="36">
        <v>3.6051929597462416E-2</v>
      </c>
      <c r="F59" s="36">
        <v>3.5151892058829688E-2</v>
      </c>
      <c r="G59" s="36">
        <v>3.4622328232173316E-2</v>
      </c>
      <c r="H59" s="13"/>
      <c r="I59" s="50" t="s">
        <v>39</v>
      </c>
      <c r="J59" s="36">
        <v>1.8806669060273378E-2</v>
      </c>
      <c r="K59" s="36" t="s">
        <v>44</v>
      </c>
      <c r="L59" s="36">
        <v>2.329480901077375E-2</v>
      </c>
      <c r="M59" s="36">
        <v>2.5444734318243793E-2</v>
      </c>
      <c r="N59" s="36">
        <v>2.3343083960075232E-2</v>
      </c>
      <c r="O59" s="36">
        <v>2.1579589686032071E-2</v>
      </c>
      <c r="P59" s="13"/>
      <c r="Q59" s="32"/>
      <c r="X59" s="55"/>
      <c r="Y59" s="54"/>
      <c r="Z59" s="54"/>
      <c r="AA59" s="54"/>
      <c r="AB59" s="54"/>
      <c r="AC59" s="54"/>
      <c r="AD59" s="54"/>
    </row>
    <row r="60" spans="1:30" x14ac:dyDescent="0.3">
      <c r="A60" s="38" t="s">
        <v>42</v>
      </c>
      <c r="B60" s="36">
        <v>1.9193256235195764E-2</v>
      </c>
      <c r="C60" s="36">
        <v>1.9208660662962253E-2</v>
      </c>
      <c r="D60" s="36">
        <v>1.9952756696989496E-2</v>
      </c>
      <c r="E60" s="36">
        <v>2.1536260828465107E-2</v>
      </c>
      <c r="F60" s="36">
        <v>2.1696854882994505E-2</v>
      </c>
      <c r="G60" s="36">
        <v>2.0956991372882327E-2</v>
      </c>
      <c r="H60" s="13"/>
      <c r="I60" s="50" t="s">
        <v>42</v>
      </c>
      <c r="J60" s="36">
        <v>2.6926292322697505E-2</v>
      </c>
      <c r="K60" s="36">
        <v>2.701666986012646E-2</v>
      </c>
      <c r="L60" s="36">
        <v>3.0356335125898377E-2</v>
      </c>
      <c r="M60" s="36">
        <v>3.2779088407130189E-2</v>
      </c>
      <c r="N60" s="36">
        <v>3.3191877337561133E-2</v>
      </c>
      <c r="O60" s="36">
        <v>3.028715876491898E-2</v>
      </c>
      <c r="P60" s="13"/>
      <c r="Q60" s="32"/>
      <c r="X60" s="55"/>
      <c r="Y60" s="54"/>
      <c r="Z60" s="54"/>
      <c r="AA60" s="54"/>
      <c r="AB60" s="54"/>
      <c r="AC60" s="54"/>
      <c r="AD60" s="54"/>
    </row>
    <row r="61" spans="1:30" x14ac:dyDescent="0.3">
      <c r="A61" s="38" t="s">
        <v>41</v>
      </c>
      <c r="B61" s="36">
        <v>3.5019219710039649E-2</v>
      </c>
      <c r="C61" s="36">
        <v>3.4281822309671563E-2</v>
      </c>
      <c r="D61" s="36">
        <v>4.4156396090097749E-2</v>
      </c>
      <c r="E61" s="36">
        <v>4.7364921421512177E-2</v>
      </c>
      <c r="F61" s="36">
        <v>4.8186923210465221E-2</v>
      </c>
      <c r="G61" s="36">
        <v>4.0632812968976077E-2</v>
      </c>
      <c r="H61" s="13"/>
      <c r="I61" s="50" t="s">
        <v>41</v>
      </c>
      <c r="J61" s="36">
        <v>4.1042404431126847E-2</v>
      </c>
      <c r="K61" s="36">
        <v>4.0411684576963827E-2</v>
      </c>
      <c r="L61" s="36">
        <v>5.0021249468763282E-2</v>
      </c>
      <c r="M61" s="36">
        <v>5.3767878569809704E-2</v>
      </c>
      <c r="N61" s="36">
        <v>5.450838132212877E-2</v>
      </c>
      <c r="O61" s="36">
        <v>4.7128020990039168E-2</v>
      </c>
      <c r="P61" s="13"/>
      <c r="Q61" s="32"/>
      <c r="X61" s="55"/>
      <c r="Y61" s="54"/>
      <c r="Z61" s="54"/>
      <c r="AA61" s="54"/>
      <c r="AB61" s="54"/>
      <c r="AC61" s="54"/>
      <c r="AD61" s="54"/>
    </row>
    <row r="62" spans="1:30" x14ac:dyDescent="0.3">
      <c r="A62" s="38" t="s">
        <v>8</v>
      </c>
      <c r="B62" s="36">
        <v>3.3712729557991761E-2</v>
      </c>
      <c r="C62" s="36">
        <v>3.4140417457305505E-2</v>
      </c>
      <c r="D62" s="36">
        <v>3.4513006654567455E-2</v>
      </c>
      <c r="E62" s="36">
        <v>3.7953499022330951E-2</v>
      </c>
      <c r="F62" s="36">
        <v>3.7975242601670359E-2</v>
      </c>
      <c r="G62" s="36">
        <v>3.7351988393138094E-2</v>
      </c>
      <c r="H62" s="13"/>
      <c r="I62" s="50" t="s">
        <v>8</v>
      </c>
      <c r="J62" s="36">
        <v>2.0808602751204525E-2</v>
      </c>
      <c r="K62" s="36">
        <v>2.1722960151802657E-2</v>
      </c>
      <c r="L62" s="36">
        <v>2.05837870538415E-2</v>
      </c>
      <c r="M62" s="36">
        <v>2.236031833106614E-2</v>
      </c>
      <c r="N62" s="36">
        <v>2.4604318859285823E-2</v>
      </c>
      <c r="O62" s="36">
        <v>2.3172488130213158E-2</v>
      </c>
      <c r="P62" s="13"/>
      <c r="Q62" s="32"/>
      <c r="X62" s="55"/>
      <c r="Y62" s="54"/>
      <c r="Z62" s="54"/>
      <c r="AA62" s="54"/>
      <c r="AB62" s="54"/>
      <c r="AC62" s="54"/>
      <c r="AD62" s="54"/>
    </row>
    <row r="63" spans="1:30" x14ac:dyDescent="0.3">
      <c r="A63" s="38" t="s">
        <v>5</v>
      </c>
      <c r="B63" s="36">
        <v>2.3051632668310545E-2</v>
      </c>
      <c r="C63" s="36" t="s">
        <v>44</v>
      </c>
      <c r="D63" s="36">
        <v>2.3296789350039156E-2</v>
      </c>
      <c r="E63" s="36">
        <v>2.5461855608403257E-2</v>
      </c>
      <c r="F63" s="36">
        <v>2.5591131366883416E-2</v>
      </c>
      <c r="G63" s="36">
        <v>2.5260768209578652E-2</v>
      </c>
      <c r="H63" s="13"/>
      <c r="I63" s="50" t="s">
        <v>5</v>
      </c>
      <c r="J63" s="36">
        <v>2.6414107449749681E-2</v>
      </c>
      <c r="K63" s="36" t="s">
        <v>44</v>
      </c>
      <c r="L63" s="36">
        <v>2.7877838684416602E-2</v>
      </c>
      <c r="M63" s="36">
        <v>3.0600945731200244E-2</v>
      </c>
      <c r="N63" s="36">
        <v>3.0585362925696465E-2</v>
      </c>
      <c r="O63" s="36">
        <v>2.940187775213253E-2</v>
      </c>
      <c r="P63" s="13"/>
      <c r="Q63" s="32"/>
      <c r="X63" s="55"/>
      <c r="Y63" s="54"/>
      <c r="Z63" s="54"/>
      <c r="AA63" s="54"/>
      <c r="AB63" s="54"/>
      <c r="AC63" s="54"/>
      <c r="AD63" s="54"/>
    </row>
    <row r="64" spans="1:30" x14ac:dyDescent="0.3">
      <c r="A64" s="38" t="s">
        <v>4</v>
      </c>
      <c r="B64" s="36">
        <v>2.2338612986685175E-2</v>
      </c>
      <c r="C64" s="36" t="s">
        <v>44</v>
      </c>
      <c r="D64" s="36">
        <v>2.3772135939022294E-2</v>
      </c>
      <c r="E64" s="36">
        <v>2.5589158940386131E-2</v>
      </c>
      <c r="F64" s="36">
        <v>2.5299027147750355E-2</v>
      </c>
      <c r="G64" s="36">
        <v>2.4896577841177391E-2</v>
      </c>
      <c r="H64" s="13"/>
      <c r="I64" s="50" t="s">
        <v>4</v>
      </c>
      <c r="J64" s="36">
        <v>1.9544852194565074E-2</v>
      </c>
      <c r="K64" s="36" t="s">
        <v>44</v>
      </c>
      <c r="L64" s="36">
        <v>2.7462891856266835E-2</v>
      </c>
      <c r="M64" s="36">
        <v>2.9890145530009661E-2</v>
      </c>
      <c r="N64" s="36">
        <v>2.8147917596127461E-2</v>
      </c>
      <c r="O64" s="36">
        <v>2.530309742640403E-2</v>
      </c>
      <c r="P64" s="13"/>
      <c r="Q64" s="32"/>
      <c r="X64" s="55"/>
      <c r="Y64" s="54"/>
      <c r="Z64" s="54"/>
      <c r="AA64" s="54"/>
      <c r="AB64" s="54"/>
      <c r="AC64" s="54"/>
      <c r="AD64" s="54"/>
    </row>
    <row r="65" spans="1:30" x14ac:dyDescent="0.3">
      <c r="A65" s="38" t="s">
        <v>7</v>
      </c>
      <c r="B65" s="36">
        <v>2.6052310704288241E-2</v>
      </c>
      <c r="C65" s="36" t="s">
        <v>44</v>
      </c>
      <c r="D65" s="36">
        <v>2.5489240197785361E-2</v>
      </c>
      <c r="E65" s="36">
        <v>2.7565262733617823E-2</v>
      </c>
      <c r="F65" s="36">
        <v>3.0199469467515602E-2</v>
      </c>
      <c r="G65" s="36">
        <v>2.9033429474391245E-2</v>
      </c>
      <c r="H65" s="13"/>
      <c r="I65" s="50" t="s">
        <v>7</v>
      </c>
      <c r="J65" s="36">
        <v>2.6739253636504149E-2</v>
      </c>
      <c r="K65" s="36" t="s">
        <v>44</v>
      </c>
      <c r="L65" s="36">
        <v>2.7253522761566496E-2</v>
      </c>
      <c r="M65" s="36">
        <v>2.9588401282874179E-2</v>
      </c>
      <c r="N65" s="36">
        <v>3.1684331306843921E-2</v>
      </c>
      <c r="O65" s="36">
        <v>3.0149258338893092E-2</v>
      </c>
      <c r="P65" s="13"/>
      <c r="Q65" s="32"/>
      <c r="X65" s="55"/>
      <c r="Y65" s="54"/>
      <c r="Z65" s="54"/>
      <c r="AA65" s="54"/>
      <c r="AB65" s="54"/>
      <c r="AC65" s="54"/>
      <c r="AD65" s="54"/>
    </row>
    <row r="66" spans="1:30" x14ac:dyDescent="0.3">
      <c r="A66" s="38" t="s">
        <v>43</v>
      </c>
      <c r="B66" s="36">
        <v>2.254555282776639E-2</v>
      </c>
      <c r="C66" s="36" t="s">
        <v>44</v>
      </c>
      <c r="D66" s="36">
        <v>2.6628975265017667E-2</v>
      </c>
      <c r="E66" s="36">
        <v>2.8894523535668716E-2</v>
      </c>
      <c r="F66" s="36">
        <v>2.8509996323838195E-2</v>
      </c>
      <c r="G66" s="36">
        <v>2.6052923603491519E-2</v>
      </c>
      <c r="H66" s="13"/>
      <c r="I66" s="50" t="s">
        <v>43</v>
      </c>
      <c r="J66" s="36">
        <v>2.5518592761098222E-2</v>
      </c>
      <c r="K66" s="36" t="s">
        <v>44</v>
      </c>
      <c r="L66" s="36">
        <v>3.7455830388692581E-2</v>
      </c>
      <c r="M66" s="36">
        <v>4.0915096803437148E-2</v>
      </c>
      <c r="N66" s="36">
        <v>3.9175040904538695E-2</v>
      </c>
      <c r="O66" s="36">
        <v>3.2402175881482406E-2</v>
      </c>
      <c r="P66" s="13"/>
      <c r="Q66" s="32"/>
      <c r="X66" s="55"/>
      <c r="Y66" s="54"/>
      <c r="Z66" s="54"/>
      <c r="AA66" s="54"/>
      <c r="AB66" s="54"/>
      <c r="AC66" s="54"/>
      <c r="AD66" s="54"/>
    </row>
    <row r="67" spans="1:30" x14ac:dyDescent="0.3">
      <c r="A67" s="38" t="s">
        <v>6</v>
      </c>
      <c r="B67" s="36">
        <v>1.6910312711839428E-2</v>
      </c>
      <c r="C67" s="36" t="s">
        <v>44</v>
      </c>
      <c r="D67" s="36">
        <v>2.2710997442455243E-2</v>
      </c>
      <c r="E67" s="36">
        <v>2.4102744437534095E-2</v>
      </c>
      <c r="F67" s="36">
        <v>2.2575385058833393E-2</v>
      </c>
      <c r="G67" s="36">
        <v>1.9621987227710896E-2</v>
      </c>
      <c r="H67" s="13"/>
      <c r="I67" s="50" t="s">
        <v>6</v>
      </c>
      <c r="J67" s="36">
        <v>2.4116537475316103E-2</v>
      </c>
      <c r="K67" s="36" t="s">
        <v>44</v>
      </c>
      <c r="L67" s="36">
        <v>2.6401731261066298E-2</v>
      </c>
      <c r="M67" s="36">
        <v>2.8043974961196021E-2</v>
      </c>
      <c r="N67" s="36">
        <v>2.7088957546437538E-2</v>
      </c>
      <c r="O67" s="36">
        <v>2.6145073960608257E-2</v>
      </c>
      <c r="P67" s="13"/>
      <c r="Q67" s="32"/>
      <c r="X67" s="55"/>
      <c r="Y67" s="54"/>
      <c r="Z67" s="54"/>
      <c r="AA67" s="54"/>
      <c r="AB67" s="54"/>
      <c r="AC67" s="54"/>
      <c r="AD67" s="54"/>
    </row>
    <row r="68" spans="1:30" x14ac:dyDescent="0.3"/>
    <row r="69" spans="1:30" x14ac:dyDescent="0.3">
      <c r="A69" s="11" t="s">
        <v>34</v>
      </c>
    </row>
    <row r="70" spans="1:30" x14ac:dyDescent="0.3">
      <c r="A70" s="30" t="s">
        <v>35</v>
      </c>
    </row>
    <row r="71" spans="1:30" x14ac:dyDescent="0.3">
      <c r="A71" s="6" t="s">
        <v>10</v>
      </c>
    </row>
    <row r="72" spans="1:30" x14ac:dyDescent="0.3">
      <c r="A72" s="31" t="s">
        <v>48</v>
      </c>
    </row>
    <row r="73" spans="1:30" x14ac:dyDescent="0.3">
      <c r="A73" s="6" t="s">
        <v>11</v>
      </c>
    </row>
    <row r="74" spans="1:30" x14ac:dyDescent="0.3">
      <c r="A74" s="6" t="s">
        <v>14</v>
      </c>
    </row>
    <row r="75" spans="1:30" x14ac:dyDescent="0.3">
      <c r="A75" s="68" t="s">
        <v>80</v>
      </c>
    </row>
    <row r="76" spans="1:30" x14ac:dyDescent="0.3"/>
  </sheetData>
  <mergeCells count="3">
    <mergeCell ref="A4:G4"/>
    <mergeCell ref="I34:O34"/>
    <mergeCell ref="I52:O5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8FCFF-D93F-4261-BEF4-AC5BEEBB268D}">
  <sheetPr codeName="Sheet5">
    <tabColor theme="8" tint="-0.499984740745262"/>
  </sheetPr>
  <dimension ref="A1:W76"/>
  <sheetViews>
    <sheetView showGridLines="0" zoomScaleNormal="100" workbookViewId="0"/>
  </sheetViews>
  <sheetFormatPr defaultColWidth="0" defaultRowHeight="14.4" zeroHeight="1" x14ac:dyDescent="0.3"/>
  <cols>
    <col min="1" max="1" width="22.44140625" customWidth="1"/>
    <col min="2" max="2" width="9.44140625" bestFit="1" customWidth="1"/>
    <col min="3" max="3" width="9.44140625" customWidth="1"/>
    <col min="4" max="4" width="9.44140625" bestFit="1" customWidth="1"/>
    <col min="5" max="5" width="9.44140625" customWidth="1"/>
    <col min="6" max="6" width="9.88671875" bestFit="1" customWidth="1"/>
    <col min="7" max="7" width="10.33203125" bestFit="1" customWidth="1"/>
    <col min="8" max="8" width="4.6640625" customWidth="1"/>
    <col min="9" max="9" width="22.5546875" customWidth="1"/>
    <col min="10" max="10" width="9.33203125" bestFit="1" customWidth="1"/>
    <col min="11" max="11" width="9.33203125" customWidth="1"/>
    <col min="12" max="12" width="9.33203125" bestFit="1" customWidth="1"/>
    <col min="13" max="13" width="9.33203125" customWidth="1"/>
    <col min="14" max="14" width="9.6640625" bestFit="1" customWidth="1"/>
    <col min="15" max="15" width="10.109375" bestFit="1" customWidth="1"/>
    <col min="16" max="16" width="9.33203125" customWidth="1"/>
    <col min="17" max="23" width="0" hidden="1" customWidth="1"/>
    <col min="24" max="16384" width="9.109375" hidden="1"/>
  </cols>
  <sheetData>
    <row r="1" spans="1:17" s="10" customFormat="1" ht="23.4" x14ac:dyDescent="0.45">
      <c r="A1" s="10" t="s">
        <v>73</v>
      </c>
    </row>
    <row r="2" spans="1:17" x14ac:dyDescent="0.3">
      <c r="Q2" s="32"/>
    </row>
    <row r="3" spans="1:17" ht="18" x14ac:dyDescent="0.35">
      <c r="A3" s="12" t="s">
        <v>65</v>
      </c>
      <c r="B3" s="13"/>
      <c r="C3" s="13"/>
      <c r="D3" s="13"/>
      <c r="E3" s="13"/>
      <c r="F3" s="13"/>
      <c r="G3" s="13"/>
      <c r="H3" s="13"/>
      <c r="I3" s="13"/>
      <c r="J3" s="13"/>
      <c r="K3" s="13"/>
      <c r="L3" s="13"/>
      <c r="M3" s="13"/>
      <c r="N3" s="13"/>
      <c r="O3" s="13"/>
      <c r="P3" s="13"/>
    </row>
    <row r="4" spans="1:17" x14ac:dyDescent="0.3">
      <c r="A4" s="77" t="s">
        <v>19</v>
      </c>
      <c r="B4" s="78"/>
      <c r="C4" s="78"/>
      <c r="D4" s="78"/>
      <c r="E4" s="78"/>
      <c r="F4" s="78"/>
      <c r="G4" s="79"/>
      <c r="H4" s="13"/>
      <c r="I4" s="13"/>
      <c r="J4" s="13"/>
      <c r="K4" s="13"/>
      <c r="L4" s="13"/>
      <c r="M4" s="13"/>
      <c r="N4" s="13"/>
      <c r="O4" s="13"/>
      <c r="P4" s="13"/>
    </row>
    <row r="5" spans="1:17" ht="24.6" x14ac:dyDescent="0.3">
      <c r="A5" s="38" t="s">
        <v>1</v>
      </c>
      <c r="B5" s="14" t="s">
        <v>32</v>
      </c>
      <c r="C5" s="14" t="s">
        <v>33</v>
      </c>
      <c r="D5" s="14" t="s">
        <v>2</v>
      </c>
      <c r="E5" s="14" t="s">
        <v>36</v>
      </c>
      <c r="F5" s="14" t="s">
        <v>3</v>
      </c>
      <c r="G5" s="14" t="s">
        <v>13</v>
      </c>
      <c r="H5" s="13"/>
      <c r="I5" s="13"/>
      <c r="J5" s="13"/>
      <c r="K5" s="13"/>
      <c r="L5" s="13"/>
      <c r="M5" s="13"/>
      <c r="N5" s="13"/>
      <c r="O5" s="13"/>
      <c r="P5" s="13"/>
    </row>
    <row r="6" spans="1:17" ht="15" x14ac:dyDescent="0.35">
      <c r="A6" s="38" t="s">
        <v>15</v>
      </c>
      <c r="B6" s="34">
        <v>1451.3729706253423</v>
      </c>
      <c r="C6" s="34">
        <v>1399.2091466182233</v>
      </c>
      <c r="D6" s="34">
        <v>1450.1988744773103</v>
      </c>
      <c r="E6" s="34">
        <v>1556.5308145998742</v>
      </c>
      <c r="F6" s="34">
        <v>1557.1084087369527</v>
      </c>
      <c r="G6" s="34">
        <v>1557.5908157391639</v>
      </c>
      <c r="H6" s="13"/>
      <c r="I6" s="13"/>
      <c r="J6" s="13"/>
      <c r="K6" s="13"/>
      <c r="L6" s="13"/>
      <c r="M6" s="13"/>
      <c r="N6" s="13"/>
      <c r="O6" s="13"/>
      <c r="P6" s="32"/>
      <c r="Q6" s="32"/>
    </row>
    <row r="7" spans="1:17" ht="15" x14ac:dyDescent="0.35">
      <c r="A7" s="38" t="s">
        <v>16</v>
      </c>
      <c r="B7" s="36">
        <v>0.81795947897192989</v>
      </c>
      <c r="C7" s="36">
        <v>0.73530101085984656</v>
      </c>
      <c r="D7" s="36">
        <v>0.8651090927944477</v>
      </c>
      <c r="E7" s="36">
        <v>0.93048307541250375</v>
      </c>
      <c r="F7" s="36">
        <v>0.92194743944735691</v>
      </c>
      <c r="G7" s="36">
        <v>0.89084288557034075</v>
      </c>
      <c r="H7" s="13"/>
      <c r="I7" s="13"/>
      <c r="J7" s="13"/>
      <c r="K7" s="13"/>
      <c r="L7" s="13"/>
      <c r="M7" s="13"/>
      <c r="N7" s="13"/>
      <c r="O7" s="13"/>
      <c r="P7" s="32"/>
      <c r="Q7" s="32"/>
    </row>
    <row r="8" spans="1:17" ht="15" x14ac:dyDescent="0.35">
      <c r="A8" s="38" t="s">
        <v>17</v>
      </c>
      <c r="B8" s="36">
        <v>0.95391819972186875</v>
      </c>
      <c r="C8" s="36">
        <v>0.78048569046218808</v>
      </c>
      <c r="D8" s="36">
        <v>0.90594118241924593</v>
      </c>
      <c r="E8" s="36">
        <v>0.9676589939758713</v>
      </c>
      <c r="F8" s="36">
        <v>0.98920494087701683</v>
      </c>
      <c r="G8" s="36">
        <v>1.0066224154575198</v>
      </c>
      <c r="H8" s="13"/>
      <c r="I8" s="13"/>
      <c r="J8" s="13"/>
      <c r="K8" s="13"/>
      <c r="L8" s="13"/>
      <c r="M8" s="13"/>
      <c r="N8" s="13"/>
      <c r="O8" s="13"/>
      <c r="P8" s="32"/>
      <c r="Q8" s="32"/>
    </row>
    <row r="9" spans="1:17" ht="15" x14ac:dyDescent="0.35">
      <c r="A9" s="38" t="s">
        <v>18</v>
      </c>
      <c r="B9" s="36">
        <v>7.0718314991071465E-2</v>
      </c>
      <c r="C9" s="36">
        <v>7.8053246309720589E-2</v>
      </c>
      <c r="D9" s="36">
        <v>7.259420636474806E-2</v>
      </c>
      <c r="E9" s="36">
        <v>7.7881355856743356E-2</v>
      </c>
      <c r="F9" s="36">
        <v>7.848505116000698E-2</v>
      </c>
      <c r="G9" s="36">
        <v>7.6564068451085918E-2</v>
      </c>
      <c r="H9" s="13"/>
      <c r="I9" s="13"/>
      <c r="J9" s="13"/>
      <c r="K9" s="13"/>
      <c r="L9" s="13"/>
      <c r="M9" s="13"/>
      <c r="N9" s="13"/>
      <c r="O9" s="13"/>
      <c r="P9" s="32"/>
      <c r="Q9" s="32"/>
    </row>
    <row r="10" spans="1:17" x14ac:dyDescent="0.3">
      <c r="A10" s="38" t="s">
        <v>52</v>
      </c>
      <c r="B10" s="36">
        <v>2.4101381454641614E-2</v>
      </c>
      <c r="C10" s="36">
        <v>2.3122895148394343E-2</v>
      </c>
      <c r="D10" s="36">
        <v>2.6444323887417551E-2</v>
      </c>
      <c r="E10" s="36">
        <v>2.8408958698032501E-2</v>
      </c>
      <c r="F10" s="36">
        <v>2.8128109220186857E-2</v>
      </c>
      <c r="G10" s="36">
        <v>2.6631531958446655E-2</v>
      </c>
      <c r="H10" s="13"/>
      <c r="I10" s="13"/>
      <c r="J10" s="13"/>
      <c r="K10" s="13"/>
      <c r="L10" s="13"/>
      <c r="M10" s="13"/>
      <c r="N10" s="13"/>
      <c r="O10" s="13"/>
      <c r="P10" s="32"/>
      <c r="Q10" s="32"/>
    </row>
    <row r="11" spans="1:17" ht="15" x14ac:dyDescent="0.35">
      <c r="A11" s="38" t="s">
        <v>53</v>
      </c>
      <c r="B11" s="36">
        <v>2.5150147402327211E-2</v>
      </c>
      <c r="C11" s="36">
        <v>2.6656617849604835E-2</v>
      </c>
      <c r="D11" s="36">
        <v>2.9002847979836047E-2</v>
      </c>
      <c r="E11" s="36">
        <v>3.1271192853877972E-2</v>
      </c>
      <c r="F11" s="36">
        <v>3.0624493327874279E-2</v>
      </c>
      <c r="G11" s="36">
        <v>2.8367343512381689E-2</v>
      </c>
      <c r="H11" s="13"/>
      <c r="I11" s="13"/>
      <c r="J11" s="13"/>
      <c r="K11" s="13"/>
      <c r="L11" s="13"/>
      <c r="M11" s="13"/>
      <c r="N11" s="13"/>
      <c r="O11" s="13"/>
      <c r="P11" s="32"/>
      <c r="Q11" s="32"/>
    </row>
    <row r="12" spans="1:17" x14ac:dyDescent="0.3">
      <c r="A12" s="39" t="s">
        <v>74</v>
      </c>
      <c r="B12" s="13"/>
      <c r="C12" s="13"/>
      <c r="D12" s="13"/>
      <c r="E12" s="13"/>
      <c r="F12" s="13"/>
      <c r="G12" s="13"/>
      <c r="H12" s="13"/>
      <c r="I12" s="13"/>
      <c r="J12" s="13"/>
      <c r="K12" s="13"/>
      <c r="L12" s="13"/>
      <c r="M12" s="13"/>
      <c r="N12" s="13"/>
      <c r="O12" s="13"/>
      <c r="P12" s="13"/>
    </row>
    <row r="13" spans="1:17" x14ac:dyDescent="0.3">
      <c r="A13" s="13"/>
      <c r="B13" s="13"/>
      <c r="C13" s="13"/>
      <c r="D13" s="13"/>
      <c r="E13" s="13"/>
      <c r="F13" s="13"/>
      <c r="G13" s="13"/>
      <c r="H13" s="13"/>
      <c r="I13" s="13"/>
      <c r="J13" s="13"/>
      <c r="K13" s="13"/>
      <c r="L13" s="13"/>
      <c r="M13" s="13"/>
      <c r="N13" s="13"/>
      <c r="O13" s="13"/>
      <c r="P13" s="13"/>
    </row>
    <row r="14" spans="1:17" s="7" customFormat="1" x14ac:dyDescent="0.3">
      <c r="A14" s="15"/>
      <c r="B14" s="33"/>
      <c r="C14" s="15"/>
      <c r="D14" s="15"/>
      <c r="E14" s="15"/>
      <c r="F14" s="15"/>
      <c r="G14" s="15"/>
      <c r="H14" s="15"/>
      <c r="I14" s="33"/>
      <c r="J14" s="15"/>
      <c r="K14" s="15"/>
      <c r="L14" s="15"/>
      <c r="M14" s="15"/>
      <c r="N14" s="15"/>
      <c r="O14" s="15"/>
      <c r="P14" s="15"/>
    </row>
    <row r="15" spans="1:17" ht="18" x14ac:dyDescent="0.35">
      <c r="A15" s="12" t="s">
        <v>66</v>
      </c>
      <c r="B15" s="32"/>
      <c r="C15" s="32"/>
      <c r="D15" s="32"/>
      <c r="E15" s="32"/>
      <c r="F15" s="32"/>
      <c r="G15" s="32"/>
      <c r="H15" s="13"/>
      <c r="I15" s="13"/>
      <c r="J15" s="32"/>
      <c r="K15" s="32"/>
      <c r="L15" s="32"/>
      <c r="M15" s="32"/>
      <c r="N15" s="32"/>
      <c r="O15" s="32"/>
      <c r="P15" s="13"/>
    </row>
    <row r="16" spans="1:17" ht="15" customHeight="1" x14ac:dyDescent="0.3">
      <c r="A16" s="42" t="s">
        <v>20</v>
      </c>
      <c r="B16" s="40"/>
      <c r="C16" s="40"/>
      <c r="D16" s="40"/>
      <c r="E16" s="40"/>
      <c r="F16" s="40"/>
      <c r="G16" s="41"/>
      <c r="H16" s="13"/>
      <c r="I16" s="42" t="s">
        <v>21</v>
      </c>
      <c r="J16" s="40"/>
      <c r="K16" s="40"/>
      <c r="L16" s="40"/>
      <c r="M16" s="40"/>
      <c r="N16" s="40"/>
      <c r="O16" s="41"/>
      <c r="P16" s="13"/>
    </row>
    <row r="17" spans="1:23" ht="24.75" customHeight="1" x14ac:dyDescent="0.3">
      <c r="A17" s="38" t="s">
        <v>1</v>
      </c>
      <c r="B17" s="14" t="s">
        <v>32</v>
      </c>
      <c r="C17" s="14" t="s">
        <v>33</v>
      </c>
      <c r="D17" s="14" t="s">
        <v>2</v>
      </c>
      <c r="E17" s="14" t="s">
        <v>36</v>
      </c>
      <c r="F17" s="14" t="s">
        <v>3</v>
      </c>
      <c r="G17" s="14" t="s">
        <v>13</v>
      </c>
      <c r="H17" s="13"/>
      <c r="I17" s="38" t="s">
        <v>1</v>
      </c>
      <c r="J17" s="14" t="s">
        <v>32</v>
      </c>
      <c r="K17" s="14" t="s">
        <v>33</v>
      </c>
      <c r="L17" s="14" t="s">
        <v>2</v>
      </c>
      <c r="M17" s="14" t="s">
        <v>36</v>
      </c>
      <c r="N17" s="14" t="s">
        <v>3</v>
      </c>
      <c r="O17" s="14" t="s">
        <v>13</v>
      </c>
      <c r="P17" s="13"/>
      <c r="Q17" s="58"/>
      <c r="R17" s="58" t="s">
        <v>55</v>
      </c>
      <c r="S17" s="58" t="s">
        <v>56</v>
      </c>
      <c r="T17" s="58" t="s">
        <v>57</v>
      </c>
      <c r="U17" s="58" t="s">
        <v>59</v>
      </c>
      <c r="V17" s="58" t="s">
        <v>58</v>
      </c>
      <c r="W17" s="58" t="s">
        <v>60</v>
      </c>
    </row>
    <row r="18" spans="1:23" x14ac:dyDescent="0.3">
      <c r="A18" s="38" t="s">
        <v>9</v>
      </c>
      <c r="B18" s="34">
        <v>1003.588929532749</v>
      </c>
      <c r="C18" s="35">
        <v>1004.1668783982926</v>
      </c>
      <c r="D18" s="35">
        <v>1009.486125906762</v>
      </c>
      <c r="E18" s="35">
        <v>1103.5916083627976</v>
      </c>
      <c r="F18" s="35">
        <v>1111.14870959322</v>
      </c>
      <c r="G18" s="35">
        <v>1099.874080673407</v>
      </c>
      <c r="H18" s="13"/>
      <c r="I18" s="38" t="s">
        <v>9</v>
      </c>
      <c r="J18" s="36">
        <v>0.29349851611567396</v>
      </c>
      <c r="K18" s="37">
        <v>0.26861120991920323</v>
      </c>
      <c r="L18" s="37">
        <v>0.25582103180642218</v>
      </c>
      <c r="M18" s="37">
        <v>0.27980558873853967</v>
      </c>
      <c r="N18" s="37">
        <v>0.32383487325790128</v>
      </c>
      <c r="O18" s="37">
        <v>0.3133199614030574</v>
      </c>
      <c r="P18" s="13"/>
      <c r="Q18" s="58" t="s">
        <v>9</v>
      </c>
      <c r="R18" s="60" t="e">
        <f>INDEX($B18:$G18,MATCH(#REF!,$B$17:$G$17,0))</f>
        <v>#REF!</v>
      </c>
      <c r="S18" s="60" t="e">
        <f>INDEX($J18:$O18,MATCH(#REF!,$B$17:$G$17,0))</f>
        <v>#REF!</v>
      </c>
      <c r="T18" s="60" t="e">
        <f>INDEX($B36:$G36,MATCH(#REF!,$B$17:$G$17,0))</f>
        <v>#REF!</v>
      </c>
      <c r="U18" s="60" t="e">
        <f>INDEX($J36:$O36,MATCH(#REF!,$B$17:$G$17,0))</f>
        <v>#REF!</v>
      </c>
      <c r="V18" s="60" t="e">
        <f>INDEX($B54:$G54,MATCH(#REF!,$B$17:$G$17,0))</f>
        <v>#REF!</v>
      </c>
      <c r="W18" s="60" t="e">
        <f>INDEX($J54:$O54,MATCH(#REF!,$B$17:$G$17,0))</f>
        <v>#REF!</v>
      </c>
    </row>
    <row r="19" spans="1:23" ht="15" customHeight="1" x14ac:dyDescent="0.3">
      <c r="A19" s="38" t="s">
        <v>40</v>
      </c>
      <c r="B19" s="35">
        <v>1537.1986920413221</v>
      </c>
      <c r="C19" s="35">
        <v>1542.7321415101455</v>
      </c>
      <c r="D19" s="35">
        <v>1531.4013661767749</v>
      </c>
      <c r="E19" s="35">
        <v>1644.8593608182277</v>
      </c>
      <c r="F19" s="35">
        <v>1660.0623205172196</v>
      </c>
      <c r="G19" s="35">
        <v>1650.6021879616719</v>
      </c>
      <c r="H19" s="13"/>
      <c r="I19" s="38" t="s">
        <v>40</v>
      </c>
      <c r="J19" s="37">
        <v>0.93738003144502424</v>
      </c>
      <c r="K19" s="37">
        <v>0.94521762087953531</v>
      </c>
      <c r="L19" s="37">
        <v>0.91461395156282344</v>
      </c>
      <c r="M19" s="37">
        <v>0.98086426677932725</v>
      </c>
      <c r="N19" s="37">
        <v>1.0345553258187721</v>
      </c>
      <c r="O19" s="37">
        <v>0.99590290285649075</v>
      </c>
      <c r="P19" s="13"/>
      <c r="Q19" s="58" t="s">
        <v>40</v>
      </c>
      <c r="R19" s="60" t="e">
        <f>INDEX($B19:$G19,MATCH(#REF!,$B$17:$G$17,0))</f>
        <v>#REF!</v>
      </c>
      <c r="S19" s="60" t="e">
        <f>INDEX($J19:$O19,MATCH(#REF!,$B$17:$G$17,0))</f>
        <v>#REF!</v>
      </c>
      <c r="T19" s="60" t="e">
        <f>INDEX($B37:$G37,MATCH(#REF!,$B$17:$G$17,0))</f>
        <v>#REF!</v>
      </c>
      <c r="U19" s="60" t="e">
        <f>INDEX($J37:$O37,MATCH(#REF!,$B$17:$G$17,0))</f>
        <v>#REF!</v>
      </c>
      <c r="V19" s="60" t="e">
        <f>INDEX($B55:$G55,MATCH(#REF!,$B$17:$G$17,0))</f>
        <v>#REF!</v>
      </c>
      <c r="W19" s="60" t="e">
        <f>INDEX($J55:$O55,MATCH(#REF!,$B$17:$G$17,0))</f>
        <v>#REF!</v>
      </c>
    </row>
    <row r="20" spans="1:23" ht="15" customHeight="1" x14ac:dyDescent="0.3">
      <c r="A20" s="38" t="s">
        <v>37</v>
      </c>
      <c r="B20" s="35">
        <v>1689.6129852825388</v>
      </c>
      <c r="C20" s="35" t="s">
        <v>44</v>
      </c>
      <c r="D20" s="35">
        <v>1653.9853347300257</v>
      </c>
      <c r="E20" s="35">
        <v>1773.092895058202</v>
      </c>
      <c r="F20" s="35">
        <v>1779.3762448717066</v>
      </c>
      <c r="G20" s="35">
        <v>1797.9617582502037</v>
      </c>
      <c r="H20" s="13"/>
      <c r="I20" s="38" t="s">
        <v>37</v>
      </c>
      <c r="J20" s="37">
        <v>1.2794985161407546</v>
      </c>
      <c r="K20" s="37" t="s">
        <v>44</v>
      </c>
      <c r="L20" s="37">
        <v>1.3817136463193982</v>
      </c>
      <c r="M20" s="37">
        <v>1.4822634622731465</v>
      </c>
      <c r="N20" s="37">
        <v>1.4615780319256764</v>
      </c>
      <c r="O20" s="37">
        <v>1.4073258585566477</v>
      </c>
      <c r="P20" s="13"/>
      <c r="Q20" s="58" t="s">
        <v>37</v>
      </c>
      <c r="R20" s="60" t="e">
        <f>INDEX($B20:$G20,MATCH(#REF!,$B$17:$G$17,0))</f>
        <v>#REF!</v>
      </c>
      <c r="S20" s="60" t="e">
        <f>INDEX($J20:$O20,MATCH(#REF!,$B$17:$G$17,0))</f>
        <v>#REF!</v>
      </c>
      <c r="T20" s="60" t="e">
        <f>INDEX($B38:$G38,MATCH(#REF!,$B$17:$G$17,0))</f>
        <v>#REF!</v>
      </c>
      <c r="U20" s="60" t="e">
        <f>INDEX($J38:$O38,MATCH(#REF!,$B$17:$G$17,0))</f>
        <v>#REF!</v>
      </c>
      <c r="V20" s="60" t="e">
        <f>INDEX($B56:$G56,MATCH(#REF!,$B$17:$G$17,0))</f>
        <v>#REF!</v>
      </c>
      <c r="W20" s="60" t="e">
        <f>INDEX($J56:$O56,MATCH(#REF!,$B$17:$G$17,0))</f>
        <v>#REF!</v>
      </c>
    </row>
    <row r="21" spans="1:23" x14ac:dyDescent="0.3">
      <c r="A21" s="38" t="s">
        <v>45</v>
      </c>
      <c r="B21" s="35">
        <v>1108.9511780651155</v>
      </c>
      <c r="C21" s="35" t="s">
        <v>44</v>
      </c>
      <c r="D21" s="35">
        <v>1139.287844720782</v>
      </c>
      <c r="E21" s="35">
        <v>1224.9029498365517</v>
      </c>
      <c r="F21" s="35">
        <v>1210.4303355312593</v>
      </c>
      <c r="G21" s="35">
        <v>1194.7486116334214</v>
      </c>
      <c r="H21" s="13"/>
      <c r="I21" s="38" t="s">
        <v>45</v>
      </c>
      <c r="J21" s="37">
        <v>0.41585375175666062</v>
      </c>
      <c r="K21" s="37" t="s">
        <v>44</v>
      </c>
      <c r="L21" s="37">
        <v>0.51436240994814852</v>
      </c>
      <c r="M21" s="37">
        <v>0.55723290609412079</v>
      </c>
      <c r="N21" s="37">
        <v>0.51876702421031684</v>
      </c>
      <c r="O21" s="37">
        <v>0.47363559634317021</v>
      </c>
      <c r="P21" s="13"/>
      <c r="Q21" s="58" t="s">
        <v>45</v>
      </c>
      <c r="R21" s="60" t="e">
        <f>INDEX($B21:$G21,MATCH(#REF!,$B$17:$G$17,0))</f>
        <v>#REF!</v>
      </c>
      <c r="S21" s="60" t="e">
        <f>INDEX($J21:$O21,MATCH(#REF!,$B$17:$G$17,0))</f>
        <v>#REF!</v>
      </c>
      <c r="T21" s="60" t="e">
        <f>INDEX($B39:$G39,MATCH(#REF!,$B$17:$G$17,0))</f>
        <v>#REF!</v>
      </c>
      <c r="U21" s="60" t="e">
        <f>INDEX($J39:$O39,MATCH(#REF!,$B$17:$G$17,0))</f>
        <v>#REF!</v>
      </c>
      <c r="V21" s="60" t="e">
        <f>INDEX($B57:$G57,MATCH(#REF!,$B$17:$G$17,0))</f>
        <v>#REF!</v>
      </c>
      <c r="W21" s="60" t="e">
        <f>INDEX($J57:$O57,MATCH(#REF!,$B$17:$G$17,0))</f>
        <v>#REF!</v>
      </c>
    </row>
    <row r="22" spans="1:23" ht="15" customHeight="1" x14ac:dyDescent="0.3">
      <c r="A22" s="38" t="s">
        <v>38</v>
      </c>
      <c r="B22" s="35">
        <v>1487.7511965437063</v>
      </c>
      <c r="C22" s="35">
        <v>1494.0326785031364</v>
      </c>
      <c r="D22" s="35">
        <v>1512.3194339234342</v>
      </c>
      <c r="E22" s="35">
        <v>1619.7471382558533</v>
      </c>
      <c r="F22" s="35">
        <v>1619.9528846997734</v>
      </c>
      <c r="G22" s="35">
        <v>1603.4156622954681</v>
      </c>
      <c r="H22" s="13"/>
      <c r="I22" s="38" t="s">
        <v>38</v>
      </c>
      <c r="J22" s="37">
        <v>0.75850196221522648</v>
      </c>
      <c r="K22" s="37">
        <v>0.77434513317127418</v>
      </c>
      <c r="L22" s="37">
        <v>0.80361591915193609</v>
      </c>
      <c r="M22" s="37">
        <v>0.8647870845172223</v>
      </c>
      <c r="N22" s="37">
        <v>0.86514137296696847</v>
      </c>
      <c r="O22" s="37">
        <v>0.82480081476318856</v>
      </c>
      <c r="P22" s="13"/>
      <c r="Q22" s="58" t="s">
        <v>38</v>
      </c>
      <c r="R22" s="60" t="e">
        <f>INDEX($B22:$G22,MATCH(#REF!,$B$17:$G$17,0))</f>
        <v>#REF!</v>
      </c>
      <c r="S22" s="60" t="e">
        <f>INDEX($J22:$O22,MATCH(#REF!,$B$17:$G$17,0))</f>
        <v>#REF!</v>
      </c>
      <c r="T22" s="60" t="e">
        <f>INDEX($B40:$G40,MATCH(#REF!,$B$17:$G$17,0))</f>
        <v>#REF!</v>
      </c>
      <c r="U22" s="60" t="e">
        <f>INDEX($J40:$O40,MATCH(#REF!,$B$17:$G$17,0))</f>
        <v>#REF!</v>
      </c>
      <c r="V22" s="60" t="e">
        <f>INDEX($B58:$G58,MATCH(#REF!,$B$17:$G$17,0))</f>
        <v>#REF!</v>
      </c>
      <c r="W22" s="60" t="e">
        <f>INDEX($J58:$O58,MATCH(#REF!,$B$17:$G$17,0))</f>
        <v>#REF!</v>
      </c>
    </row>
    <row r="23" spans="1:23" ht="15" customHeight="1" x14ac:dyDescent="0.3">
      <c r="A23" s="38" t="s">
        <v>39</v>
      </c>
      <c r="B23" s="35">
        <v>1673.2575907964047</v>
      </c>
      <c r="C23" s="35" t="s">
        <v>44</v>
      </c>
      <c r="D23" s="35">
        <v>1641.7005133261175</v>
      </c>
      <c r="E23" s="35">
        <v>1758.8730729687766</v>
      </c>
      <c r="F23" s="35">
        <v>1772.5799742039978</v>
      </c>
      <c r="G23" s="35">
        <v>1785.7372118137766</v>
      </c>
      <c r="H23" s="13"/>
      <c r="I23" s="38" t="s">
        <v>39</v>
      </c>
      <c r="J23" s="37">
        <v>1.1462252609516599</v>
      </c>
      <c r="K23" s="37" t="s">
        <v>44</v>
      </c>
      <c r="L23" s="37">
        <v>1.160756450512433</v>
      </c>
      <c r="M23" s="37">
        <v>1.246879768396127</v>
      </c>
      <c r="N23" s="37">
        <v>1.2299184735242308</v>
      </c>
      <c r="O23" s="37">
        <v>1.2256028759224282</v>
      </c>
      <c r="P23" s="13"/>
      <c r="Q23" s="58" t="s">
        <v>39</v>
      </c>
      <c r="R23" s="60" t="e">
        <f>INDEX($B23:$G23,MATCH(#REF!,$B$17:$G$17,0))</f>
        <v>#REF!</v>
      </c>
      <c r="S23" s="60" t="e">
        <f>INDEX($J23:$O23,MATCH(#REF!,$B$17:$G$17,0))</f>
        <v>#REF!</v>
      </c>
      <c r="T23" s="60" t="e">
        <f>INDEX($B41:$G41,MATCH(#REF!,$B$17:$G$17,0))</f>
        <v>#REF!</v>
      </c>
      <c r="U23" s="60" t="e">
        <f>INDEX($J41:$O41,MATCH(#REF!,$B$17:$G$17,0))</f>
        <v>#REF!</v>
      </c>
      <c r="V23" s="60" t="e">
        <f>INDEX($B59:$G59,MATCH(#REF!,$B$17:$G$17,0))</f>
        <v>#REF!</v>
      </c>
      <c r="W23" s="60" t="e">
        <f>INDEX($J59:$O59,MATCH(#REF!,$B$17:$G$17,0))</f>
        <v>#REF!</v>
      </c>
    </row>
    <row r="24" spans="1:23" x14ac:dyDescent="0.3">
      <c r="A24" s="38" t="s">
        <v>42</v>
      </c>
      <c r="B24" s="35">
        <v>1074.5423664842424</v>
      </c>
      <c r="C24" s="35">
        <v>1079.7217301127771</v>
      </c>
      <c r="D24" s="35">
        <v>1096.3257199602781</v>
      </c>
      <c r="E24" s="35">
        <v>1176.841921567189</v>
      </c>
      <c r="F24" s="35">
        <v>1187.0350769461154</v>
      </c>
      <c r="G24" s="35">
        <v>1159.3591337365385</v>
      </c>
      <c r="H24" s="13"/>
      <c r="I24" s="38" t="s">
        <v>42</v>
      </c>
      <c r="J24" s="37">
        <v>0.26495565200981319</v>
      </c>
      <c r="K24" s="37">
        <v>0.26928228838093593</v>
      </c>
      <c r="L24" s="37">
        <v>0.29746321206102733</v>
      </c>
      <c r="M24" s="37">
        <v>0.3165382531009604</v>
      </c>
      <c r="N24" s="37">
        <v>0.35528247943184488</v>
      </c>
      <c r="O24" s="37">
        <v>0.29856131423313581</v>
      </c>
      <c r="P24" s="13"/>
      <c r="Q24" s="58" t="s">
        <v>42</v>
      </c>
      <c r="R24" s="60" t="e">
        <f>INDEX($B24:$G24,MATCH(#REF!,$B$17:$G$17,0))</f>
        <v>#REF!</v>
      </c>
      <c r="S24" s="60" t="e">
        <f>INDEX($J24:$O24,MATCH(#REF!,$B$17:$G$17,0))</f>
        <v>#REF!</v>
      </c>
      <c r="T24" s="60" t="e">
        <f>INDEX($B42:$G42,MATCH(#REF!,$B$17:$G$17,0))</f>
        <v>#REF!</v>
      </c>
      <c r="U24" s="60" t="e">
        <f>INDEX($J42:$O42,MATCH(#REF!,$B$17:$G$17,0))</f>
        <v>#REF!</v>
      </c>
      <c r="V24" s="60" t="e">
        <f>INDEX($B60:$G60,MATCH(#REF!,$B$17:$G$17,0))</f>
        <v>#REF!</v>
      </c>
      <c r="W24" s="60" t="e">
        <f>INDEX($J60:$O60,MATCH(#REF!,$B$17:$G$17,0))</f>
        <v>#REF!</v>
      </c>
    </row>
    <row r="25" spans="1:23" x14ac:dyDescent="0.3">
      <c r="A25" s="38" t="s">
        <v>41</v>
      </c>
      <c r="B25" s="35">
        <v>1054.92286115007</v>
      </c>
      <c r="C25" s="35">
        <v>1056.7201850942999</v>
      </c>
      <c r="D25" s="35">
        <v>1090.3566919191919</v>
      </c>
      <c r="E25" s="35">
        <v>1170.6230378896439</v>
      </c>
      <c r="F25" s="35">
        <v>1184.8708442550519</v>
      </c>
      <c r="G25" s="35">
        <v>1142.5152201920748</v>
      </c>
      <c r="H25" s="13"/>
      <c r="I25" s="38" t="s">
        <v>41</v>
      </c>
      <c r="J25" s="37">
        <v>0.42709677419354841</v>
      </c>
      <c r="K25" s="37">
        <v>0.42322793241253592</v>
      </c>
      <c r="L25" s="37">
        <v>0.52765940656565657</v>
      </c>
      <c r="M25" s="37">
        <v>0.56704390982459607</v>
      </c>
      <c r="N25" s="37">
        <v>0.60263894413504904</v>
      </c>
      <c r="O25" s="37">
        <v>0.48953428385406683</v>
      </c>
      <c r="P25" s="13"/>
      <c r="Q25" s="58" t="s">
        <v>41</v>
      </c>
      <c r="R25" s="60" t="e">
        <f>INDEX($B25:$G25,MATCH(#REF!,$B$17:$G$17,0))</f>
        <v>#REF!</v>
      </c>
      <c r="S25" s="60" t="e">
        <f>INDEX($J25:$O25,MATCH(#REF!,$B$17:$G$17,0))</f>
        <v>#REF!</v>
      </c>
      <c r="T25" s="60" t="e">
        <f>INDEX($B43:$G43,MATCH(#REF!,$B$17:$G$17,0))</f>
        <v>#REF!</v>
      </c>
      <c r="U25" s="60" t="e">
        <f>INDEX($J43:$O43,MATCH(#REF!,$B$17:$G$17,0))</f>
        <v>#REF!</v>
      </c>
      <c r="V25" s="60" t="e">
        <f>INDEX($B61:$G61,MATCH(#REF!,$B$17:$G$17,0))</f>
        <v>#REF!</v>
      </c>
      <c r="W25" s="60" t="e">
        <f>INDEX($J61:$O61,MATCH(#REF!,$B$17:$G$17,0))</f>
        <v>#REF!</v>
      </c>
    </row>
    <row r="26" spans="1:23" x14ac:dyDescent="0.3">
      <c r="A26" s="38" t="s">
        <v>8</v>
      </c>
      <c r="B26" s="35">
        <v>1450.1582877656433</v>
      </c>
      <c r="C26" s="35">
        <v>1453.6118105959611</v>
      </c>
      <c r="D26" s="35">
        <v>1472.2062188276736</v>
      </c>
      <c r="E26" s="35">
        <v>1612.5334535798086</v>
      </c>
      <c r="F26" s="35">
        <v>1554.5103883794802</v>
      </c>
      <c r="G26" s="35">
        <v>1585.3884108229229</v>
      </c>
      <c r="H26" s="13"/>
      <c r="I26" s="38" t="s">
        <v>8</v>
      </c>
      <c r="J26" s="37">
        <v>1.0199942440812493</v>
      </c>
      <c r="K26" s="37">
        <v>1.0284237726098191</v>
      </c>
      <c r="L26" s="37">
        <v>1.0469621899227997</v>
      </c>
      <c r="M26" s="37">
        <v>1.146038907233899</v>
      </c>
      <c r="N26" s="37">
        <v>1.0729158806621601</v>
      </c>
      <c r="O26" s="37">
        <v>1.1141775708412944</v>
      </c>
      <c r="P26" s="13"/>
      <c r="Q26" s="58" t="s">
        <v>8</v>
      </c>
      <c r="R26" s="60" t="e">
        <f>INDEX($B26:$G26,MATCH(#REF!,$B$17:$G$17,0))</f>
        <v>#REF!</v>
      </c>
      <c r="S26" s="60" t="e">
        <f>INDEX($J26:$O26,MATCH(#REF!,$B$17:$G$17,0))</f>
        <v>#REF!</v>
      </c>
      <c r="T26" s="60" t="e">
        <f>INDEX($B44:$G44,MATCH(#REF!,$B$17:$G$17,0))</f>
        <v>#REF!</v>
      </c>
      <c r="U26" s="60" t="e">
        <f>INDEX($J44:$O44,MATCH(#REF!,$B$17:$G$17,0))</f>
        <v>#REF!</v>
      </c>
      <c r="V26" s="60" t="e">
        <f>INDEX($B62:$G62,MATCH(#REF!,$B$17:$G$17,0))</f>
        <v>#REF!</v>
      </c>
      <c r="W26" s="60" t="e">
        <f>INDEX($J62:$O62,MATCH(#REF!,$B$17:$G$17,0))</f>
        <v>#REF!</v>
      </c>
    </row>
    <row r="27" spans="1:23" x14ac:dyDescent="0.3">
      <c r="A27" s="38" t="s">
        <v>5</v>
      </c>
      <c r="B27" s="35">
        <v>1741.8541854185419</v>
      </c>
      <c r="C27" s="35" t="s">
        <v>44</v>
      </c>
      <c r="D27" s="35">
        <v>1694.0678926103537</v>
      </c>
      <c r="E27" s="35">
        <v>1848.9001437515849</v>
      </c>
      <c r="F27" s="35">
        <v>1856.573452645154</v>
      </c>
      <c r="G27" s="35">
        <v>1891.8059248732975</v>
      </c>
      <c r="H27" s="13"/>
      <c r="I27" s="38" t="s">
        <v>5</v>
      </c>
      <c r="J27" s="37">
        <v>1.0733393339333934</v>
      </c>
      <c r="K27" s="37" t="s">
        <v>44</v>
      </c>
      <c r="L27" s="37">
        <v>1.0202016387871464</v>
      </c>
      <c r="M27" s="37">
        <v>1.1068969370469695</v>
      </c>
      <c r="N27" s="37">
        <v>1.1314148135804019</v>
      </c>
      <c r="O27" s="37">
        <v>1.1601129680992059</v>
      </c>
      <c r="P27" s="13"/>
      <c r="Q27" s="58" t="s">
        <v>5</v>
      </c>
      <c r="R27" s="60" t="e">
        <f>INDEX($B27:$G27,MATCH(#REF!,$B$17:$G$17,0))</f>
        <v>#REF!</v>
      </c>
      <c r="S27" s="60" t="e">
        <f>INDEX($J27:$O27,MATCH(#REF!,$B$17:$G$17,0))</f>
        <v>#REF!</v>
      </c>
      <c r="T27" s="60" t="e">
        <f>INDEX($B45:$G45,MATCH(#REF!,$B$17:$G$17,0))</f>
        <v>#REF!</v>
      </c>
      <c r="U27" s="60" t="e">
        <f>INDEX($J45:$O45,MATCH(#REF!,$B$17:$G$17,0))</f>
        <v>#REF!</v>
      </c>
      <c r="V27" s="60" t="e">
        <f>INDEX($B63:$G63,MATCH(#REF!,$B$17:$G$17,0))</f>
        <v>#REF!</v>
      </c>
      <c r="W27" s="60" t="e">
        <f>INDEX($J63:$O63,MATCH(#REF!,$B$17:$G$17,0))</f>
        <v>#REF!</v>
      </c>
    </row>
    <row r="28" spans="1:23" x14ac:dyDescent="0.3">
      <c r="A28" s="38" t="s">
        <v>4</v>
      </c>
      <c r="B28" s="35">
        <v>1440.3179296350218</v>
      </c>
      <c r="C28" s="35" t="s">
        <v>44</v>
      </c>
      <c r="D28" s="35">
        <v>1488.1175769969775</v>
      </c>
      <c r="E28" s="35">
        <v>1596.7427512740976</v>
      </c>
      <c r="F28" s="35">
        <v>1584.3336139633229</v>
      </c>
      <c r="G28" s="35">
        <v>1571.1285085025395</v>
      </c>
      <c r="H28" s="13"/>
      <c r="I28" s="38" t="s">
        <v>4</v>
      </c>
      <c r="J28" s="37">
        <v>0.71124951517979096</v>
      </c>
      <c r="K28" s="37" t="s">
        <v>44</v>
      </c>
      <c r="L28" s="37">
        <v>0.76430666202231534</v>
      </c>
      <c r="M28" s="37">
        <v>0.82272975684531457</v>
      </c>
      <c r="N28" s="37">
        <v>0.81000607254358525</v>
      </c>
      <c r="O28" s="37">
        <v>0.78761033102250044</v>
      </c>
      <c r="P28" s="13"/>
      <c r="Q28" s="58" t="s">
        <v>4</v>
      </c>
      <c r="R28" s="60" t="e">
        <f>INDEX($B28:$G28,MATCH(#REF!,$B$17:$G$17,0))</f>
        <v>#REF!</v>
      </c>
      <c r="S28" s="60" t="e">
        <f>INDEX($J28:$O28,MATCH(#REF!,$B$17:$G$17,0))</f>
        <v>#REF!</v>
      </c>
      <c r="T28" s="60" t="e">
        <f>INDEX($B46:$G46,MATCH(#REF!,$B$17:$G$17,0))</f>
        <v>#REF!</v>
      </c>
      <c r="U28" s="60" t="e">
        <f>INDEX($J46:$O46,MATCH(#REF!,$B$17:$G$17,0))</f>
        <v>#REF!</v>
      </c>
      <c r="V28" s="60" t="e">
        <f>INDEX($B64:$G64,MATCH(#REF!,$B$17:$G$17,0))</f>
        <v>#REF!</v>
      </c>
      <c r="W28" s="60" t="e">
        <f>INDEX($J64:$O64,MATCH(#REF!,$B$17:$G$17,0))</f>
        <v>#REF!</v>
      </c>
    </row>
    <row r="29" spans="1:23" x14ac:dyDescent="0.3">
      <c r="A29" s="38" t="s">
        <v>7</v>
      </c>
      <c r="B29" s="35">
        <v>1298.6603624901497</v>
      </c>
      <c r="C29" s="35" t="s">
        <v>44</v>
      </c>
      <c r="D29" s="35">
        <v>1309.0092220383069</v>
      </c>
      <c r="E29" s="35">
        <v>1432.2951837304215</v>
      </c>
      <c r="F29" s="35">
        <v>1435.7430256356456</v>
      </c>
      <c r="G29" s="35">
        <v>1426.0864346607145</v>
      </c>
      <c r="H29" s="13"/>
      <c r="I29" s="38" t="s">
        <v>7</v>
      </c>
      <c r="J29" s="37">
        <v>0.80950879957972155</v>
      </c>
      <c r="K29" s="37" t="s">
        <v>44</v>
      </c>
      <c r="L29" s="37">
        <v>0.843225348782218</v>
      </c>
      <c r="M29" s="37">
        <v>0.91381940844852205</v>
      </c>
      <c r="N29" s="37">
        <v>0.9401727775749873</v>
      </c>
      <c r="O29" s="37">
        <v>0.90811181945617769</v>
      </c>
      <c r="P29" s="13"/>
      <c r="Q29" s="58" t="s">
        <v>7</v>
      </c>
      <c r="R29" s="60" t="e">
        <f>INDEX($B29:$G29,MATCH(#REF!,$B$17:$G$17,0))</f>
        <v>#REF!</v>
      </c>
      <c r="S29" s="60" t="e">
        <f>INDEX($J29:$O29,MATCH(#REF!,$B$17:$G$17,0))</f>
        <v>#REF!</v>
      </c>
      <c r="T29" s="60" t="e">
        <f>INDEX($B47:$G47,MATCH(#REF!,$B$17:$G$17,0))</f>
        <v>#REF!</v>
      </c>
      <c r="U29" s="60" t="e">
        <f>INDEX($J47:$O47,MATCH(#REF!,$B$17:$G$17,0))</f>
        <v>#REF!</v>
      </c>
      <c r="V29" s="60" t="e">
        <f>INDEX($B65:$G65,MATCH(#REF!,$B$17:$G$17,0))</f>
        <v>#REF!</v>
      </c>
      <c r="W29" s="60" t="e">
        <f>INDEX($J65:$O65,MATCH(#REF!,$B$17:$G$17,0))</f>
        <v>#REF!</v>
      </c>
    </row>
    <row r="30" spans="1:23" x14ac:dyDescent="0.3">
      <c r="A30" s="38" t="s">
        <v>43</v>
      </c>
      <c r="B30" s="35">
        <v>1349.3876028433465</v>
      </c>
      <c r="C30" s="35" t="s">
        <v>44</v>
      </c>
      <c r="D30" s="35">
        <v>1285.91965289213</v>
      </c>
      <c r="E30" s="35">
        <v>1385.8657907645816</v>
      </c>
      <c r="F30" s="35">
        <v>1401.1996744343617</v>
      </c>
      <c r="G30" s="35">
        <v>1419.2090277380705</v>
      </c>
      <c r="H30" s="13"/>
      <c r="I30" s="38" t="s">
        <v>43</v>
      </c>
      <c r="J30" s="37">
        <v>0.53012247943133073</v>
      </c>
      <c r="K30" s="37" t="s">
        <v>44</v>
      </c>
      <c r="L30" s="37">
        <v>0.49985624297550901</v>
      </c>
      <c r="M30" s="37">
        <v>0.53801312198397289</v>
      </c>
      <c r="N30" s="37">
        <v>0.58312253551353221</v>
      </c>
      <c r="O30" s="37">
        <v>0.54357215147480775</v>
      </c>
      <c r="P30" s="13"/>
      <c r="Q30" s="58" t="s">
        <v>43</v>
      </c>
      <c r="R30" s="60" t="e">
        <f>INDEX($B30:$G30,MATCH(#REF!,$B$17:$G$17,0))</f>
        <v>#REF!</v>
      </c>
      <c r="S30" s="60" t="e">
        <f>INDEX($J30:$O30,MATCH(#REF!,$B$17:$G$17,0))</f>
        <v>#REF!</v>
      </c>
      <c r="T30" s="60" t="e">
        <f>INDEX($B48:$G48,MATCH(#REF!,$B$17:$G$17,0))</f>
        <v>#REF!</v>
      </c>
      <c r="U30" s="60" t="e">
        <f>INDEX($J48:$O48,MATCH(#REF!,$B$17:$G$17,0))</f>
        <v>#REF!</v>
      </c>
      <c r="V30" s="60" t="e">
        <f>INDEX($B66:$G66,MATCH(#REF!,$B$17:$G$17,0))</f>
        <v>#REF!</v>
      </c>
      <c r="W30" s="60" t="e">
        <f>INDEX($J66:$O66,MATCH(#REF!,$B$17:$G$17,0))</f>
        <v>#REF!</v>
      </c>
    </row>
    <row r="31" spans="1:23" x14ac:dyDescent="0.3">
      <c r="A31" s="38" t="s">
        <v>6</v>
      </c>
      <c r="B31" s="35">
        <v>1267.7847346451997</v>
      </c>
      <c r="C31" s="35" t="s">
        <v>44</v>
      </c>
      <c r="D31" s="35">
        <v>1256.4300186722817</v>
      </c>
      <c r="E31" s="35">
        <v>1322.0075448677801</v>
      </c>
      <c r="F31" s="35">
        <v>1318.2441289641133</v>
      </c>
      <c r="G31" s="35">
        <v>1327.7438254612482</v>
      </c>
      <c r="H31" s="13"/>
      <c r="I31" s="38" t="s">
        <v>6</v>
      </c>
      <c r="J31" s="37">
        <v>0.49675760286225401</v>
      </c>
      <c r="K31" s="37" t="s">
        <v>44</v>
      </c>
      <c r="L31" s="37">
        <v>0.64699058440268564</v>
      </c>
      <c r="M31" s="37">
        <v>0.68440073326345441</v>
      </c>
      <c r="N31" s="37">
        <v>0.64457118576543992</v>
      </c>
      <c r="O31" s="37">
        <v>0.56615316097838642</v>
      </c>
      <c r="P31" s="13"/>
      <c r="Q31" s="58" t="s">
        <v>6</v>
      </c>
      <c r="R31" s="60" t="e">
        <f>INDEX($B31:$G31,MATCH(#REF!,$B$17:$G$17,0))</f>
        <v>#REF!</v>
      </c>
      <c r="S31" s="60" t="e">
        <f>INDEX($J31:$O31,MATCH(#REF!,$B$17:$G$17,0))</f>
        <v>#REF!</v>
      </c>
      <c r="T31" s="60" t="e">
        <f>INDEX($B49:$G49,MATCH(#REF!,$B$17:$G$17,0))</f>
        <v>#REF!</v>
      </c>
      <c r="U31" s="60" t="e">
        <f>INDEX($J49:$O49,MATCH(#REF!,$B$17:$G$17,0))</f>
        <v>#REF!</v>
      </c>
      <c r="V31" s="60" t="e">
        <f>INDEX($B67:$G67,MATCH(#REF!,$B$17:$G$17,0))</f>
        <v>#REF!</v>
      </c>
      <c r="W31" s="60" t="e">
        <f>INDEX($J67:$O67,MATCH(#REF!,$B$17:$G$17,0))</f>
        <v>#REF!</v>
      </c>
    </row>
    <row r="32" spans="1:23" x14ac:dyDescent="0.3">
      <c r="A32" s="44"/>
      <c r="B32" s="45"/>
      <c r="C32" s="46"/>
      <c r="D32" s="46"/>
      <c r="E32" s="46"/>
      <c r="F32" s="46"/>
      <c r="G32" s="46"/>
      <c r="H32" s="13"/>
      <c r="I32" s="47"/>
      <c r="J32" s="48"/>
      <c r="K32" s="48"/>
      <c r="L32" s="48"/>
      <c r="M32" s="48"/>
      <c r="N32" s="48"/>
      <c r="O32" s="48"/>
      <c r="P32" s="13"/>
      <c r="Q32" s="59" t="s">
        <v>54</v>
      </c>
      <c r="R32" s="61" t="e">
        <f>INDEX($B6:$G6,MATCH(#REF!,$B$17:$G$17,0))</f>
        <v>#REF!</v>
      </c>
      <c r="S32" s="61" t="e">
        <f>INDEX($B7:$G7,MATCH(#REF!,$B$17:$G$17,0))</f>
        <v>#REF!</v>
      </c>
      <c r="T32" s="61" t="e">
        <f>INDEX($B8:$G8,MATCH(#REF!,$B$17:$G$17,0))</f>
        <v>#REF!</v>
      </c>
      <c r="U32" s="61" t="e">
        <f>INDEX($B9:$G9,MATCH(#REF!,$B$17:$G$17,0))</f>
        <v>#REF!</v>
      </c>
      <c r="V32" s="61" t="e">
        <f>INDEX($B10:$G10,MATCH(#REF!,$B$17:$G$17,0))</f>
        <v>#REF!</v>
      </c>
      <c r="W32" s="61" t="e">
        <f>INDEX($B11:$G11,MATCH(#REF!,$B$17:$G$17,0))</f>
        <v>#REF!</v>
      </c>
    </row>
    <row r="33" spans="1:23" ht="15" customHeight="1" x14ac:dyDescent="0.3">
      <c r="A33" s="13"/>
      <c r="B33" s="13"/>
      <c r="C33" s="13"/>
      <c r="D33" s="13"/>
      <c r="E33" s="13"/>
      <c r="F33" s="13"/>
      <c r="G33" s="13"/>
      <c r="H33" s="13"/>
      <c r="I33" s="13"/>
      <c r="J33" s="13"/>
      <c r="K33" s="13"/>
      <c r="L33" s="13"/>
      <c r="M33" s="13"/>
      <c r="N33" s="13"/>
      <c r="O33" s="13"/>
      <c r="P33" s="13"/>
      <c r="Q33" s="58" t="s">
        <v>61</v>
      </c>
      <c r="R33" s="58" t="e">
        <f>INDEX(R18:W32,MATCH(#REF!,$Q$18:$Q$32,0),MATCH(#REF!,$R$17:$W$17,0))</f>
        <v>#REF!</v>
      </c>
      <c r="S33" s="62"/>
      <c r="T33" s="62"/>
      <c r="U33" s="62"/>
      <c r="V33" s="62"/>
      <c r="W33" s="62"/>
    </row>
    <row r="34" spans="1:23" ht="15" customHeight="1" x14ac:dyDescent="0.3">
      <c r="A34" s="42" t="s">
        <v>22</v>
      </c>
      <c r="B34" s="40"/>
      <c r="C34" s="40"/>
      <c r="D34" s="40"/>
      <c r="E34" s="40"/>
      <c r="F34" s="40"/>
      <c r="G34" s="41"/>
      <c r="H34" s="13"/>
      <c r="I34" s="77" t="s">
        <v>23</v>
      </c>
      <c r="J34" s="78"/>
      <c r="K34" s="78"/>
      <c r="L34" s="78"/>
      <c r="M34" s="78"/>
      <c r="N34" s="78"/>
      <c r="O34" s="79"/>
      <c r="P34" s="13"/>
    </row>
    <row r="35" spans="1:23" ht="24.6" x14ac:dyDescent="0.3">
      <c r="A35" s="38" t="s">
        <v>1</v>
      </c>
      <c r="B35" s="14" t="s">
        <v>32</v>
      </c>
      <c r="C35" s="14" t="s">
        <v>33</v>
      </c>
      <c r="D35" s="14" t="s">
        <v>2</v>
      </c>
      <c r="E35" s="14" t="s">
        <v>36</v>
      </c>
      <c r="F35" s="14" t="s">
        <v>3</v>
      </c>
      <c r="G35" s="14" t="s">
        <v>13</v>
      </c>
      <c r="H35" s="13"/>
      <c r="I35" s="38" t="s">
        <v>1</v>
      </c>
      <c r="J35" s="14" t="s">
        <v>32</v>
      </c>
      <c r="K35" s="14" t="s">
        <v>33</v>
      </c>
      <c r="L35" s="14" t="s">
        <v>2</v>
      </c>
      <c r="M35" s="14" t="s">
        <v>36</v>
      </c>
      <c r="N35" s="14" t="s">
        <v>3</v>
      </c>
      <c r="O35" s="14" t="s">
        <v>13</v>
      </c>
      <c r="P35" s="13"/>
    </row>
    <row r="36" spans="1:23" x14ac:dyDescent="0.3">
      <c r="A36" s="38" t="s">
        <v>9</v>
      </c>
      <c r="B36" s="36">
        <v>7.1813099592794527E-2</v>
      </c>
      <c r="C36" s="37">
        <v>6.6060267290004568E-2</v>
      </c>
      <c r="D36" s="37">
        <v>6.2598285395424336E-2</v>
      </c>
      <c r="E36" s="37">
        <v>6.823226880547141E-2</v>
      </c>
      <c r="F36" s="37">
        <v>7.8688134416426164E-2</v>
      </c>
      <c r="G36" s="37">
        <v>7.7211353682334088E-2</v>
      </c>
      <c r="H36" s="13"/>
      <c r="I36" s="38" t="s">
        <v>9</v>
      </c>
      <c r="J36" s="36">
        <v>5.0607357305542139E-2</v>
      </c>
      <c r="K36" s="37">
        <v>4.9392753696834192E-2</v>
      </c>
      <c r="L36" s="37">
        <v>4.9053923806625072E-2</v>
      </c>
      <c r="M36" s="37">
        <v>5.3109013986556958E-2</v>
      </c>
      <c r="N36" s="37">
        <v>6.0269056072587646E-2</v>
      </c>
      <c r="O36" s="37">
        <v>5.5626750693759296E-2</v>
      </c>
      <c r="P36" s="13"/>
      <c r="Q36" s="32"/>
    </row>
    <row r="37" spans="1:23" x14ac:dyDescent="0.3">
      <c r="A37" s="38" t="s">
        <v>40</v>
      </c>
      <c r="B37" s="37">
        <v>0.55350959266154154</v>
      </c>
      <c r="C37" s="37">
        <v>0.55785622689899672</v>
      </c>
      <c r="D37" s="37">
        <v>0.57284206168495133</v>
      </c>
      <c r="E37" s="37">
        <v>0.61201714142722752</v>
      </c>
      <c r="F37" s="37">
        <v>0.64099925316655737</v>
      </c>
      <c r="G37" s="37">
        <v>0.60810469096744846</v>
      </c>
      <c r="H37" s="13"/>
      <c r="I37" s="38" t="s">
        <v>40</v>
      </c>
      <c r="J37" s="37">
        <v>0.10744359669344959</v>
      </c>
      <c r="K37" s="37">
        <v>0.10833899072188279</v>
      </c>
      <c r="L37" s="37">
        <v>0.10745187331815359</v>
      </c>
      <c r="M37" s="37">
        <v>0.11524018439868371</v>
      </c>
      <c r="N37" s="37">
        <v>0.12318510257024409</v>
      </c>
      <c r="O37" s="37">
        <v>0.11528015281002153</v>
      </c>
      <c r="P37" s="13"/>
      <c r="Q37" s="32"/>
    </row>
    <row r="38" spans="1:23" x14ac:dyDescent="0.3">
      <c r="A38" s="38" t="s">
        <v>37</v>
      </c>
      <c r="B38" s="37">
        <v>1.7072860517230937</v>
      </c>
      <c r="C38" s="37" t="s">
        <v>44</v>
      </c>
      <c r="D38" s="37">
        <v>1.5335920388534425</v>
      </c>
      <c r="E38" s="37">
        <v>1.6402351435685227</v>
      </c>
      <c r="F38" s="37">
        <v>1.6792955107109875</v>
      </c>
      <c r="G38" s="37">
        <v>1.7672071794039019</v>
      </c>
      <c r="H38" s="13"/>
      <c r="I38" s="38" t="s">
        <v>37</v>
      </c>
      <c r="J38" s="37">
        <v>7.728181212524983E-2</v>
      </c>
      <c r="K38" s="37" t="s">
        <v>44</v>
      </c>
      <c r="L38" s="37">
        <v>7.833777735453766E-2</v>
      </c>
      <c r="M38" s="37">
        <v>8.3854387283719897E-2</v>
      </c>
      <c r="N38" s="37">
        <v>8.3511532128148741E-2</v>
      </c>
      <c r="O38" s="37">
        <v>8.3090111230538014E-2</v>
      </c>
      <c r="P38" s="13"/>
      <c r="Q38" s="32"/>
    </row>
    <row r="39" spans="1:23" x14ac:dyDescent="0.3">
      <c r="A39" s="38" t="s">
        <v>45</v>
      </c>
      <c r="B39" s="37">
        <v>0.4484703087606649</v>
      </c>
      <c r="C39" s="37" t="s">
        <v>44</v>
      </c>
      <c r="D39" s="37">
        <v>0.58383425870692429</v>
      </c>
      <c r="E39" s="37">
        <v>0.63377680597748332</v>
      </c>
      <c r="F39" s="37">
        <v>0.57317955373047169</v>
      </c>
      <c r="G39" s="37">
        <v>0.50984145339309972</v>
      </c>
      <c r="H39" s="13"/>
      <c r="I39" s="38" t="s">
        <v>45</v>
      </c>
      <c r="J39" s="37">
        <v>6.2922260050450707E-2</v>
      </c>
      <c r="K39" s="37" t="s">
        <v>44</v>
      </c>
      <c r="L39" s="37">
        <v>6.3231312806864587E-2</v>
      </c>
      <c r="M39" s="37">
        <v>6.7853326097478572E-2</v>
      </c>
      <c r="N39" s="37">
        <v>6.7488062470719465E-2</v>
      </c>
      <c r="O39" s="37">
        <v>6.7308050721753485E-2</v>
      </c>
      <c r="P39" s="13"/>
      <c r="Q39" s="32"/>
    </row>
    <row r="40" spans="1:23" x14ac:dyDescent="0.3">
      <c r="A40" s="38" t="s">
        <v>38</v>
      </c>
      <c r="B40" s="37">
        <v>1.0660476598982209</v>
      </c>
      <c r="C40" s="37">
        <v>1.0729925402986518</v>
      </c>
      <c r="D40" s="37">
        <v>1.0806904312568144</v>
      </c>
      <c r="E40" s="37">
        <v>1.1563256194195528</v>
      </c>
      <c r="F40" s="37">
        <v>1.1617974464053173</v>
      </c>
      <c r="G40" s="37">
        <v>1.1466326728750518</v>
      </c>
      <c r="H40" s="13"/>
      <c r="I40" s="38" t="s">
        <v>38</v>
      </c>
      <c r="J40" s="37">
        <v>8.9035273293299744E-2</v>
      </c>
      <c r="K40" s="37">
        <v>8.9459270558136877E-2</v>
      </c>
      <c r="L40" s="37">
        <v>9.3182823289356731E-2</v>
      </c>
      <c r="M40" s="37">
        <v>9.9884582133657362E-2</v>
      </c>
      <c r="N40" s="37">
        <v>0.10022300807869909</v>
      </c>
      <c r="O40" s="37">
        <v>9.719851283479887E-2</v>
      </c>
      <c r="P40" s="13"/>
      <c r="Q40" s="32"/>
    </row>
    <row r="41" spans="1:23" x14ac:dyDescent="0.3">
      <c r="A41" s="38" t="s">
        <v>39</v>
      </c>
      <c r="B41" s="37">
        <v>1.5761249428699373</v>
      </c>
      <c r="C41" s="37" t="s">
        <v>44</v>
      </c>
      <c r="D41" s="37">
        <v>1.4512233022194121</v>
      </c>
      <c r="E41" s="37">
        <v>1.548173209408686</v>
      </c>
      <c r="F41" s="37">
        <v>1.611156596132727</v>
      </c>
      <c r="G41" s="37">
        <v>1.6585515345091393</v>
      </c>
      <c r="H41" s="13"/>
      <c r="I41" s="38" t="s">
        <v>39</v>
      </c>
      <c r="J41" s="37">
        <v>8.0928484702992923E-2</v>
      </c>
      <c r="K41" s="37" t="s">
        <v>44</v>
      </c>
      <c r="L41" s="37">
        <v>8.2753742779676995E-2</v>
      </c>
      <c r="M41" s="37">
        <v>8.8952790961102354E-2</v>
      </c>
      <c r="N41" s="37">
        <v>8.7513698206036772E-2</v>
      </c>
      <c r="O41" s="37">
        <v>8.7112103382769882E-2</v>
      </c>
      <c r="P41" s="13"/>
      <c r="Q41" s="32"/>
    </row>
    <row r="42" spans="1:23" x14ac:dyDescent="0.3">
      <c r="A42" s="38" t="s">
        <v>42</v>
      </c>
      <c r="B42" s="37">
        <v>0.20371768258161918</v>
      </c>
      <c r="C42" s="37">
        <v>0.21241844186146999</v>
      </c>
      <c r="D42" s="37">
        <v>0.22415816556829465</v>
      </c>
      <c r="E42" s="37">
        <v>0.23723539003143013</v>
      </c>
      <c r="F42" s="37">
        <v>0.2664402959371131</v>
      </c>
      <c r="G42" s="37">
        <v>0.22624169003349701</v>
      </c>
      <c r="H42" s="13"/>
      <c r="I42" s="38" t="s">
        <v>42</v>
      </c>
      <c r="J42" s="37">
        <v>3.5761464427250422E-2</v>
      </c>
      <c r="K42" s="37">
        <v>3.6123233807198722E-2</v>
      </c>
      <c r="L42" s="37">
        <v>3.8548343414281844E-2</v>
      </c>
      <c r="M42" s="37">
        <v>4.1334429477666884E-2</v>
      </c>
      <c r="N42" s="37">
        <v>4.256661898509722E-2</v>
      </c>
      <c r="O42" s="37">
        <v>3.9462768070728294E-2</v>
      </c>
      <c r="P42" s="13"/>
      <c r="Q42" s="32"/>
    </row>
    <row r="43" spans="1:23" x14ac:dyDescent="0.3">
      <c r="A43" s="38" t="s">
        <v>41</v>
      </c>
      <c r="B43" s="37">
        <v>0.42232819074333799</v>
      </c>
      <c r="C43" s="37">
        <v>0.45071163149407556</v>
      </c>
      <c r="D43" s="37">
        <v>0.45415088383838381</v>
      </c>
      <c r="E43" s="37">
        <v>0.49357977487127414</v>
      </c>
      <c r="F43" s="37">
        <v>0.55123563395281927</v>
      </c>
      <c r="G43" s="37">
        <v>0.45839324783644497</v>
      </c>
      <c r="H43" s="13"/>
      <c r="I43" s="38" t="s">
        <v>41</v>
      </c>
      <c r="J43" s="37">
        <v>8.0028050490883587E-2</v>
      </c>
      <c r="K43" s="37">
        <v>7.9225969291172968E-2</v>
      </c>
      <c r="L43" s="37">
        <v>8.8068181818181823E-2</v>
      </c>
      <c r="M43" s="37">
        <v>9.4369523838752814E-2</v>
      </c>
      <c r="N43" s="37">
        <v>9.4461471780986905E-2</v>
      </c>
      <c r="O43" s="37">
        <v>8.8028597876584611E-2</v>
      </c>
      <c r="P43" s="13"/>
      <c r="Q43" s="32"/>
    </row>
    <row r="44" spans="1:23" x14ac:dyDescent="0.3">
      <c r="A44" s="38" t="s">
        <v>8</v>
      </c>
      <c r="B44" s="37">
        <v>0.70426695345279389</v>
      </c>
      <c r="C44" s="37">
        <v>0.70618344607383265</v>
      </c>
      <c r="D44" s="37">
        <v>0.69081990419910788</v>
      </c>
      <c r="E44" s="37">
        <v>0.75524156814348364</v>
      </c>
      <c r="F44" s="37">
        <v>0.74681832946663773</v>
      </c>
      <c r="G44" s="37">
        <v>0.76065436703844325</v>
      </c>
      <c r="H44" s="13"/>
      <c r="I44" s="38" t="s">
        <v>8</v>
      </c>
      <c r="J44" s="37">
        <v>4.1639528014662447E-2</v>
      </c>
      <c r="K44" s="37">
        <v>4.2331177274148687E-2</v>
      </c>
      <c r="L44" s="37">
        <v>4.2600121808694505E-2</v>
      </c>
      <c r="M44" s="37">
        <v>4.6262151266312244E-2</v>
      </c>
      <c r="N44" s="37">
        <v>4.8492353979640926E-2</v>
      </c>
      <c r="O44" s="37">
        <v>4.621035693512273E-2</v>
      </c>
      <c r="P44" s="13"/>
      <c r="Q44" s="32"/>
    </row>
    <row r="45" spans="1:23" x14ac:dyDescent="0.3">
      <c r="A45" s="38" t="s">
        <v>5</v>
      </c>
      <c r="B45" s="37">
        <v>0.59747974797479753</v>
      </c>
      <c r="C45" s="37" t="s">
        <v>44</v>
      </c>
      <c r="D45" s="37">
        <v>0.54816297247290713</v>
      </c>
      <c r="E45" s="37">
        <v>0.59548942828738283</v>
      </c>
      <c r="F45" s="37">
        <v>0.6084878154910357</v>
      </c>
      <c r="G45" s="37">
        <v>0.63890520397195905</v>
      </c>
      <c r="H45" s="13"/>
      <c r="I45" s="38" t="s">
        <v>5</v>
      </c>
      <c r="J45" s="37">
        <v>4.0252025202520254E-2</v>
      </c>
      <c r="K45" s="37" t="s">
        <v>44</v>
      </c>
      <c r="L45" s="37">
        <v>4.1196239096779066E-2</v>
      </c>
      <c r="M45" s="37">
        <v>4.4916358442430249E-2</v>
      </c>
      <c r="N45" s="37">
        <v>4.4789112407781266E-2</v>
      </c>
      <c r="O45" s="37">
        <v>4.429866907972773E-2</v>
      </c>
      <c r="P45" s="13"/>
      <c r="Q45" s="32"/>
    </row>
    <row r="46" spans="1:23" x14ac:dyDescent="0.3">
      <c r="A46" s="38" t="s">
        <v>4</v>
      </c>
      <c r="B46" s="37">
        <v>0.28512487282252491</v>
      </c>
      <c r="C46" s="37" t="s">
        <v>44</v>
      </c>
      <c r="D46" s="37">
        <v>0.27117768014652177</v>
      </c>
      <c r="E46" s="37">
        <v>0.28999776287509377</v>
      </c>
      <c r="F46" s="37">
        <v>0.29672860501400489</v>
      </c>
      <c r="G46" s="37">
        <v>0.29970717168485894</v>
      </c>
      <c r="H46" s="13"/>
      <c r="I46" s="38" t="s">
        <v>4</v>
      </c>
      <c r="J46" s="37">
        <v>4.6587708894272654E-2</v>
      </c>
      <c r="K46" s="37" t="s">
        <v>44</v>
      </c>
      <c r="L46" s="37">
        <v>5.2597278559951458E-2</v>
      </c>
      <c r="M46" s="37">
        <v>5.6854853981293918E-2</v>
      </c>
      <c r="N46" s="37">
        <v>5.5521482310480347E-2</v>
      </c>
      <c r="O46" s="37">
        <v>5.319799605199968E-2</v>
      </c>
      <c r="P46" s="13"/>
      <c r="Q46" s="32"/>
    </row>
    <row r="47" spans="1:23" x14ac:dyDescent="0.3">
      <c r="A47" s="38" t="s">
        <v>7</v>
      </c>
      <c r="B47" s="37">
        <v>0.22649505297259434</v>
      </c>
      <c r="C47" s="37" t="s">
        <v>44</v>
      </c>
      <c r="D47" s="37">
        <v>0.23133128399148736</v>
      </c>
      <c r="E47" s="37">
        <v>0.25202512617813017</v>
      </c>
      <c r="F47" s="37">
        <v>0.23667563225274052</v>
      </c>
      <c r="G47" s="37">
        <v>0.2470645897250528</v>
      </c>
      <c r="H47" s="13"/>
      <c r="I47" s="38" t="s">
        <v>7</v>
      </c>
      <c r="J47" s="37">
        <v>5.6930216268277732E-2</v>
      </c>
      <c r="K47" s="37" t="s">
        <v>44</v>
      </c>
      <c r="L47" s="37">
        <v>5.8500827618822415E-2</v>
      </c>
      <c r="M47" s="37">
        <v>6.3743950330502716E-2</v>
      </c>
      <c r="N47" s="37">
        <v>6.6812951553080618E-2</v>
      </c>
      <c r="O47" s="37">
        <v>6.3862939723982132E-2</v>
      </c>
      <c r="P47" s="13"/>
      <c r="Q47" s="32"/>
    </row>
    <row r="48" spans="1:23" x14ac:dyDescent="0.3">
      <c r="A48" s="38" t="s">
        <v>43</v>
      </c>
      <c r="B48" s="37">
        <v>0.62551551198889188</v>
      </c>
      <c r="C48" s="37" t="s">
        <v>44</v>
      </c>
      <c r="D48" s="37">
        <v>0.61470503672338539</v>
      </c>
      <c r="E48" s="37">
        <v>0.66173994269466996</v>
      </c>
      <c r="F48" s="37">
        <v>0.65934105297273593</v>
      </c>
      <c r="G48" s="37">
        <v>0.65650995742158047</v>
      </c>
      <c r="H48" s="13"/>
      <c r="I48" s="38" t="s">
        <v>43</v>
      </c>
      <c r="J48" s="37">
        <v>6.3685159471949929E-2</v>
      </c>
      <c r="K48" s="37" t="s">
        <v>44</v>
      </c>
      <c r="L48" s="37">
        <v>5.6248203037193863E-2</v>
      </c>
      <c r="M48" s="37">
        <v>6.0374299548653074E-2</v>
      </c>
      <c r="N48" s="37">
        <v>6.7787479927162039E-2</v>
      </c>
      <c r="O48" s="37">
        <v>6.4584266840411922E-2</v>
      </c>
      <c r="P48" s="13"/>
      <c r="Q48" s="32"/>
    </row>
    <row r="49" spans="1:17" x14ac:dyDescent="0.3">
      <c r="A49" s="38" t="s">
        <v>6</v>
      </c>
      <c r="B49" s="37">
        <v>0.97605098389982115</v>
      </c>
      <c r="C49" s="37" t="s">
        <v>44</v>
      </c>
      <c r="D49" s="37">
        <v>0.80368678240832703</v>
      </c>
      <c r="E49" s="37">
        <v>0.83482448651016961</v>
      </c>
      <c r="F49" s="37">
        <v>0.87810860131612101</v>
      </c>
      <c r="G49" s="37">
        <v>0.97434570445489033</v>
      </c>
      <c r="H49" s="13"/>
      <c r="I49" s="38" t="s">
        <v>6</v>
      </c>
      <c r="J49" s="37">
        <v>5.7781753130590342E-2</v>
      </c>
      <c r="K49" s="37" t="s">
        <v>44</v>
      </c>
      <c r="L49" s="37">
        <v>5.8456159866513049E-2</v>
      </c>
      <c r="M49" s="37">
        <v>6.1440799576823649E-2</v>
      </c>
      <c r="N49" s="37">
        <v>6.102841073452802E-2</v>
      </c>
      <c r="O49" s="37">
        <v>6.0889463901752983E-2</v>
      </c>
      <c r="P49" s="13"/>
      <c r="Q49" s="32"/>
    </row>
    <row r="50" spans="1:17" x14ac:dyDescent="0.3">
      <c r="J50" s="64"/>
    </row>
    <row r="51" spans="1:17" x14ac:dyDescent="0.3"/>
    <row r="52" spans="1:17" ht="15" customHeight="1" x14ac:dyDescent="0.3">
      <c r="A52" s="42" t="s">
        <v>50</v>
      </c>
      <c r="B52" s="40"/>
      <c r="C52" s="40"/>
      <c r="D52" s="40"/>
      <c r="E52" s="40"/>
      <c r="F52" s="40"/>
      <c r="G52" s="41"/>
      <c r="H52" s="13"/>
      <c r="I52" s="77" t="s">
        <v>51</v>
      </c>
      <c r="J52" s="78"/>
      <c r="K52" s="78"/>
      <c r="L52" s="78"/>
      <c r="M52" s="78"/>
      <c r="N52" s="78"/>
      <c r="O52" s="79"/>
      <c r="P52" s="13"/>
    </row>
    <row r="53" spans="1:17" ht="24.6" x14ac:dyDescent="0.3">
      <c r="A53" s="38" t="s">
        <v>1</v>
      </c>
      <c r="B53" s="49" t="s">
        <v>32</v>
      </c>
      <c r="C53" s="49" t="s">
        <v>33</v>
      </c>
      <c r="D53" s="49" t="s">
        <v>2</v>
      </c>
      <c r="E53" s="49" t="s">
        <v>36</v>
      </c>
      <c r="F53" s="49" t="s">
        <v>3</v>
      </c>
      <c r="G53" s="49" t="s">
        <v>13</v>
      </c>
      <c r="H53" s="13"/>
      <c r="I53" s="50" t="s">
        <v>1</v>
      </c>
      <c r="J53" s="49" t="s">
        <v>32</v>
      </c>
      <c r="K53" s="49" t="s">
        <v>33</v>
      </c>
      <c r="L53" s="49" t="s">
        <v>2</v>
      </c>
      <c r="M53" s="49" t="s">
        <v>36</v>
      </c>
      <c r="N53" s="49" t="s">
        <v>3</v>
      </c>
      <c r="O53" s="49" t="s">
        <v>13</v>
      </c>
      <c r="P53" s="13"/>
    </row>
    <row r="54" spans="1:17" x14ac:dyDescent="0.3">
      <c r="A54" s="38" t="s">
        <v>9</v>
      </c>
      <c r="B54" s="36">
        <v>1.04562081579129E-2</v>
      </c>
      <c r="C54" s="36">
        <v>1.0823720717516134E-2</v>
      </c>
      <c r="D54" s="36">
        <v>1.0906508395475066E-2</v>
      </c>
      <c r="E54" s="36">
        <v>1.1596187000409236E-2</v>
      </c>
      <c r="F54" s="36">
        <v>1.4017834485435117E-2</v>
      </c>
      <c r="G54" s="36">
        <v>1.1847379261102299E-2</v>
      </c>
      <c r="H54" s="13"/>
      <c r="I54" s="50" t="s">
        <v>9</v>
      </c>
      <c r="J54" s="36">
        <v>2.8521637104009939E-2</v>
      </c>
      <c r="K54" s="36">
        <v>2.8761624066263529E-2</v>
      </c>
      <c r="L54" s="36">
        <v>2.8661289504387968E-2</v>
      </c>
      <c r="M54" s="36">
        <v>3.0931623530632075E-2</v>
      </c>
      <c r="N54" s="36">
        <v>3.5006425139670998E-2</v>
      </c>
      <c r="O54" s="36">
        <v>3.1703180125739416E-2</v>
      </c>
      <c r="P54" s="13"/>
      <c r="Q54" s="32"/>
    </row>
    <row r="55" spans="1:17" x14ac:dyDescent="0.3">
      <c r="A55" s="38" t="s">
        <v>40</v>
      </c>
      <c r="B55" s="36">
        <v>4.3299605490339815E-2</v>
      </c>
      <c r="C55" s="36">
        <v>4.3807045334540246E-2</v>
      </c>
      <c r="D55" s="36">
        <v>4.8519975160422273E-2</v>
      </c>
      <c r="E55" s="36">
        <v>5.2267293103348475E-2</v>
      </c>
      <c r="F55" s="36">
        <v>5.457115103165306E-2</v>
      </c>
      <c r="G55" s="36">
        <v>4.7668984051102752E-2</v>
      </c>
      <c r="H55" s="13"/>
      <c r="I55" s="50" t="s">
        <v>40</v>
      </c>
      <c r="J55" s="36">
        <v>4.513229095328581E-2</v>
      </c>
      <c r="K55" s="36">
        <v>4.5277966357396095E-2</v>
      </c>
      <c r="L55" s="36">
        <v>4.5477126888842888E-2</v>
      </c>
      <c r="M55" s="36">
        <v>4.8877875915151893E-2</v>
      </c>
      <c r="N55" s="36">
        <v>4.954510849096614E-2</v>
      </c>
      <c r="O55" s="36">
        <v>4.8121358751469091E-2</v>
      </c>
      <c r="P55" s="13"/>
      <c r="Q55" s="32"/>
    </row>
    <row r="56" spans="1:17" x14ac:dyDescent="0.3">
      <c r="A56" s="38" t="s">
        <v>37</v>
      </c>
      <c r="B56" s="36">
        <v>2.9338017079522744E-2</v>
      </c>
      <c r="C56" s="36" t="s">
        <v>44</v>
      </c>
      <c r="D56" s="36">
        <v>3.0747071707456431E-2</v>
      </c>
      <c r="E56" s="36">
        <v>3.296718399247623E-2</v>
      </c>
      <c r="F56" s="36">
        <v>3.2622050816203195E-2</v>
      </c>
      <c r="G56" s="36">
        <v>3.195861716802504E-2</v>
      </c>
      <c r="H56" s="13"/>
      <c r="I56" s="50" t="s">
        <v>37</v>
      </c>
      <c r="J56" s="36">
        <v>2.7181878747501664E-2</v>
      </c>
      <c r="K56" s="36" t="s">
        <v>44</v>
      </c>
      <c r="L56" s="36">
        <v>3.087801161794115E-2</v>
      </c>
      <c r="M56" s="36">
        <v>3.3108471923872555E-2</v>
      </c>
      <c r="N56" s="36">
        <v>3.2323713383483783E-2</v>
      </c>
      <c r="O56" s="36">
        <v>3.0479370087050792E-2</v>
      </c>
      <c r="P56" s="13"/>
      <c r="Q56" s="32"/>
    </row>
    <row r="57" spans="1:17" x14ac:dyDescent="0.3">
      <c r="A57" s="38" t="s">
        <v>45</v>
      </c>
      <c r="B57" s="36">
        <v>1.4464887367919703E-2</v>
      </c>
      <c r="C57" s="36" t="s">
        <v>44</v>
      </c>
      <c r="D57" s="36">
        <v>1.8343045932180058E-2</v>
      </c>
      <c r="E57" s="36">
        <v>1.9921469139949372E-2</v>
      </c>
      <c r="F57" s="36">
        <v>1.853576831591567E-2</v>
      </c>
      <c r="G57" s="36">
        <v>1.6785133604578645E-2</v>
      </c>
      <c r="H57" s="13"/>
      <c r="I57" s="50" t="s">
        <v>45</v>
      </c>
      <c r="J57" s="36">
        <v>2.6689481204466476E-2</v>
      </c>
      <c r="K57" s="36" t="s">
        <v>44</v>
      </c>
      <c r="L57" s="36">
        <v>3.3760840636901761E-2</v>
      </c>
      <c r="M57" s="36">
        <v>3.6845804499895177E-2</v>
      </c>
      <c r="N57" s="36">
        <v>3.413484562756277E-2</v>
      </c>
      <c r="O57" s="36">
        <v>3.0767161064946216E-2</v>
      </c>
      <c r="P57" s="13"/>
      <c r="Q57" s="32"/>
    </row>
    <row r="58" spans="1:17" x14ac:dyDescent="0.3">
      <c r="A58" s="38" t="s">
        <v>38</v>
      </c>
      <c r="B58" s="36">
        <v>1.8803106937818545E-2</v>
      </c>
      <c r="C58" s="36">
        <v>1.8950366830923694E-2</v>
      </c>
      <c r="D58" s="36">
        <v>2.047473716935445E-2</v>
      </c>
      <c r="E58" s="36">
        <v>2.1992573710411332E-2</v>
      </c>
      <c r="F58" s="36">
        <v>2.1681324779537603E-2</v>
      </c>
      <c r="G58" s="36">
        <v>2.0798164989027926E-2</v>
      </c>
      <c r="H58" s="13"/>
      <c r="I58" s="50" t="s">
        <v>38</v>
      </c>
      <c r="J58" s="36">
        <v>2.1656179522314134E-2</v>
      </c>
      <c r="K58" s="36">
        <v>2.1921939082768838E-2</v>
      </c>
      <c r="L58" s="36">
        <v>2.5659101756291079E-2</v>
      </c>
      <c r="M58" s="36">
        <v>2.7737196968898929E-2</v>
      </c>
      <c r="N58" s="36">
        <v>2.7126846440674247E-2</v>
      </c>
      <c r="O58" s="36">
        <v>2.4813000635644077E-2</v>
      </c>
      <c r="P58" s="13"/>
      <c r="Q58" s="32"/>
    </row>
    <row r="59" spans="1:17" x14ac:dyDescent="0.3">
      <c r="A59" s="38" t="s">
        <v>39</v>
      </c>
      <c r="B59" s="36">
        <v>3.1780472829173033E-2</v>
      </c>
      <c r="C59" s="36" t="s">
        <v>44</v>
      </c>
      <c r="D59" s="36">
        <v>3.3835942830402338E-2</v>
      </c>
      <c r="E59" s="36">
        <v>3.630463530786672E-2</v>
      </c>
      <c r="F59" s="36">
        <v>3.5262388413627131E-2</v>
      </c>
      <c r="G59" s="36">
        <v>3.4609809931626101E-2</v>
      </c>
      <c r="H59" s="13"/>
      <c r="I59" s="50" t="s">
        <v>39</v>
      </c>
      <c r="J59" s="36">
        <v>2.3853820904755529E-2</v>
      </c>
      <c r="K59" s="36" t="s">
        <v>44</v>
      </c>
      <c r="L59" s="36">
        <v>2.9513572599744943E-2</v>
      </c>
      <c r="M59" s="36">
        <v>3.172902156288155E-2</v>
      </c>
      <c r="N59" s="36">
        <v>2.9072238037617496E-2</v>
      </c>
      <c r="O59" s="36">
        <v>2.7082355411300382E-2</v>
      </c>
      <c r="P59" s="13"/>
      <c r="Q59" s="32"/>
    </row>
    <row r="60" spans="1:17" x14ac:dyDescent="0.3">
      <c r="A60" s="38" t="s">
        <v>42</v>
      </c>
      <c r="B60" s="36">
        <v>2.6388626784927975E-2</v>
      </c>
      <c r="C60" s="36">
        <v>2.6833167696495699E-2</v>
      </c>
      <c r="D60" s="36">
        <v>3.1912972826577596E-2</v>
      </c>
      <c r="E60" s="36">
        <v>3.4378037980339664E-2</v>
      </c>
      <c r="F60" s="36">
        <v>3.6054400680386296E-2</v>
      </c>
      <c r="G60" s="36">
        <v>3.0525357796504272E-2</v>
      </c>
      <c r="H60" s="13"/>
      <c r="I60" s="50" t="s">
        <v>42</v>
      </c>
      <c r="J60" s="36">
        <v>2.3935333710763038E-2</v>
      </c>
      <c r="K60" s="36">
        <v>2.4067752668193405E-2</v>
      </c>
      <c r="L60" s="36">
        <v>2.6902590954229484E-2</v>
      </c>
      <c r="M60" s="36">
        <v>2.8902684672765987E-2</v>
      </c>
      <c r="N60" s="36">
        <v>2.9887200564004433E-2</v>
      </c>
      <c r="O60" s="36">
        <v>2.689858261276119E-2</v>
      </c>
      <c r="P60" s="13"/>
      <c r="Q60" s="32"/>
    </row>
    <row r="61" spans="1:17" x14ac:dyDescent="0.3">
      <c r="A61" s="38" t="s">
        <v>41</v>
      </c>
      <c r="B61" s="36">
        <v>3.5568022440392706E-2</v>
      </c>
      <c r="C61" s="36">
        <v>3.4915515669915166E-2</v>
      </c>
      <c r="D61" s="36">
        <v>4.1627209595959593E-2</v>
      </c>
      <c r="E61" s="36">
        <v>4.4566667077792319E-2</v>
      </c>
      <c r="F61" s="36">
        <v>4.5161980569380526E-2</v>
      </c>
      <c r="G61" s="36">
        <v>4.0073504166658495E-2</v>
      </c>
      <c r="H61" s="13"/>
      <c r="I61" s="50" t="s">
        <v>41</v>
      </c>
      <c r="J61" s="36">
        <v>4.3253856942496491E-2</v>
      </c>
      <c r="K61" s="36">
        <v>4.2732945383159221E-2</v>
      </c>
      <c r="L61" s="36">
        <v>4.9439709595959593E-2</v>
      </c>
      <c r="M61" s="36">
        <v>5.3109923929277242E-2</v>
      </c>
      <c r="N61" s="36">
        <v>5.2840919812155634E-2</v>
      </c>
      <c r="O61" s="36">
        <v>4.806018157050302E-2</v>
      </c>
      <c r="P61" s="13"/>
      <c r="Q61" s="32"/>
    </row>
    <row r="62" spans="1:17" x14ac:dyDescent="0.3">
      <c r="A62" s="38" t="s">
        <v>8</v>
      </c>
      <c r="B62" s="36">
        <v>2.07667489662067E-2</v>
      </c>
      <c r="C62" s="36">
        <v>2.1231422505307854E-2</v>
      </c>
      <c r="D62" s="36">
        <v>2.2600451021382365E-2</v>
      </c>
      <c r="E62" s="36">
        <v>2.4655567614678704E-2</v>
      </c>
      <c r="F62" s="36">
        <v>2.3860796428940668E-2</v>
      </c>
      <c r="G62" s="36">
        <v>2.3376423892474039E-2</v>
      </c>
      <c r="H62" s="13"/>
      <c r="I62" s="50" t="s">
        <v>8</v>
      </c>
      <c r="J62" s="36">
        <v>2.0100274163498386E-2</v>
      </c>
      <c r="K62" s="36">
        <v>2.0951628565315426E-2</v>
      </c>
      <c r="L62" s="36">
        <v>2.1365903441918653E-2</v>
      </c>
      <c r="M62" s="36">
        <v>2.3073392152774187E-2</v>
      </c>
      <c r="N62" s="36">
        <v>2.5025137697981759E-2</v>
      </c>
      <c r="O62" s="36">
        <v>2.2768176576003198E-2</v>
      </c>
      <c r="P62" s="13"/>
      <c r="Q62" s="32"/>
    </row>
    <row r="63" spans="1:17" x14ac:dyDescent="0.3">
      <c r="A63" s="38" t="s">
        <v>5</v>
      </c>
      <c r="B63" s="36">
        <v>2.3762376237623763E-2</v>
      </c>
      <c r="C63" s="36" t="s">
        <v>44</v>
      </c>
      <c r="D63" s="36">
        <v>2.3751085602084356E-2</v>
      </c>
      <c r="E63" s="36">
        <v>2.5859794651374071E-2</v>
      </c>
      <c r="F63" s="36">
        <v>2.5996942190728487E-2</v>
      </c>
      <c r="G63" s="36">
        <v>2.604043385092103E-2</v>
      </c>
      <c r="H63" s="13"/>
      <c r="I63" s="50" t="s">
        <v>5</v>
      </c>
      <c r="J63" s="36">
        <v>2.6066606660666066E-2</v>
      </c>
      <c r="K63" s="36" t="s">
        <v>44</v>
      </c>
      <c r="L63" s="36">
        <v>2.8961975606993165E-2</v>
      </c>
      <c r="M63" s="36">
        <v>3.1723352740929821E-2</v>
      </c>
      <c r="N63" s="36">
        <v>3.1043602743717924E-2</v>
      </c>
      <c r="O63" s="36">
        <v>2.953244605315182E-2</v>
      </c>
      <c r="P63" s="13"/>
      <c r="Q63" s="32"/>
    </row>
    <row r="64" spans="1:17" x14ac:dyDescent="0.3">
      <c r="A64" s="38" t="s">
        <v>4</v>
      </c>
      <c r="B64" s="36">
        <v>2.4423696325484398E-2</v>
      </c>
      <c r="C64" s="36" t="s">
        <v>44</v>
      </c>
      <c r="D64" s="36">
        <v>2.5731204422620987E-2</v>
      </c>
      <c r="E64" s="36">
        <v>2.7644918186342873E-2</v>
      </c>
      <c r="F64" s="36">
        <v>2.7265206000742288E-2</v>
      </c>
      <c r="G64" s="36">
        <v>2.6900525129128581E-2</v>
      </c>
      <c r="H64" s="13"/>
      <c r="I64" s="50" t="s">
        <v>4</v>
      </c>
      <c r="J64" s="36">
        <v>1.8633959336934586E-2</v>
      </c>
      <c r="K64" s="36" t="s">
        <v>44</v>
      </c>
      <c r="L64" s="36">
        <v>2.5034551726462691E-2</v>
      </c>
      <c r="M64" s="36">
        <v>2.7208948995373454E-2</v>
      </c>
      <c r="N64" s="36">
        <v>2.6069458127932179E-2</v>
      </c>
      <c r="O64" s="36">
        <v>2.3443732268259777E-2</v>
      </c>
      <c r="P64" s="13"/>
      <c r="Q64" s="32"/>
    </row>
    <row r="65" spans="1:17" x14ac:dyDescent="0.3">
      <c r="A65" s="38" t="s">
        <v>7</v>
      </c>
      <c r="B65" s="36">
        <v>2.0996410121705628E-2</v>
      </c>
      <c r="C65" s="36" t="s">
        <v>44</v>
      </c>
      <c r="D65" s="36">
        <v>2.1565381886970915E-2</v>
      </c>
      <c r="E65" s="36">
        <v>2.3535146980953429E-2</v>
      </c>
      <c r="F65" s="36">
        <v>2.4625854391645788E-2</v>
      </c>
      <c r="G65" s="36">
        <v>2.3533147540622128E-2</v>
      </c>
      <c r="H65" s="13"/>
      <c r="I65" s="50" t="s">
        <v>7</v>
      </c>
      <c r="J65" s="36">
        <v>2.9174327992294895E-2</v>
      </c>
      <c r="K65" s="36" t="s">
        <v>44</v>
      </c>
      <c r="L65" s="36">
        <v>2.9250413809411208E-2</v>
      </c>
      <c r="M65" s="36">
        <v>3.1801720995158961E-2</v>
      </c>
      <c r="N65" s="36">
        <v>3.4743626241245051E-2</v>
      </c>
      <c r="O65" s="36">
        <v>3.2701037246020893E-2</v>
      </c>
      <c r="P65" s="13"/>
      <c r="Q65" s="32"/>
    </row>
    <row r="66" spans="1:17" x14ac:dyDescent="0.3">
      <c r="A66" s="38" t="s">
        <v>43</v>
      </c>
      <c r="B66" s="36">
        <v>2.2713613661326758E-2</v>
      </c>
      <c r="C66" s="36" t="s">
        <v>44</v>
      </c>
      <c r="D66" s="36">
        <v>2.1302177265480018E-2</v>
      </c>
      <c r="E66" s="36">
        <v>2.2963656124303788E-2</v>
      </c>
      <c r="F66" s="36">
        <v>2.4784343089880905E-2</v>
      </c>
      <c r="G66" s="36">
        <v>2.3584142385543679E-2</v>
      </c>
      <c r="H66" s="13"/>
      <c r="I66" s="50" t="s">
        <v>43</v>
      </c>
      <c r="J66" s="36">
        <v>3.4402006092885414E-2</v>
      </c>
      <c r="K66" s="36" t="s">
        <v>44</v>
      </c>
      <c r="L66" s="36">
        <v>3.5939256122742361E-2</v>
      </c>
      <c r="M66" s="36">
        <v>3.9291625495964613E-2</v>
      </c>
      <c r="N66" s="36">
        <v>4.2252096137587777E-2</v>
      </c>
      <c r="O66" s="36">
        <v>3.7395983721077462E-2</v>
      </c>
      <c r="P66" s="13"/>
      <c r="Q66" s="32"/>
    </row>
    <row r="67" spans="1:17" x14ac:dyDescent="0.3">
      <c r="A67" s="38" t="s">
        <v>6</v>
      </c>
      <c r="B67" s="36">
        <v>1.6152355396541442E-2</v>
      </c>
      <c r="C67" s="36" t="s">
        <v>44</v>
      </c>
      <c r="D67" s="36">
        <v>2.1206944499622581E-2</v>
      </c>
      <c r="E67" s="36">
        <v>2.236660686349282E-2</v>
      </c>
      <c r="F67" s="36">
        <v>2.1281897442670721E-2</v>
      </c>
      <c r="G67" s="36">
        <v>1.8521307150295482E-2</v>
      </c>
      <c r="H67" s="13"/>
      <c r="I67" s="50" t="s">
        <v>6</v>
      </c>
      <c r="J67" s="36">
        <v>2.1563804412641621E-2</v>
      </c>
      <c r="K67" s="36" t="s">
        <v>44</v>
      </c>
      <c r="L67" s="36">
        <v>2.2978824838107346E-2</v>
      </c>
      <c r="M67" s="36">
        <v>2.4245021401638745E-2</v>
      </c>
      <c r="N67" s="36">
        <v>2.3764150954767554E-2</v>
      </c>
      <c r="O67" s="36">
        <v>2.3062113016842627E-2</v>
      </c>
      <c r="P67" s="13"/>
      <c r="Q67" s="32"/>
    </row>
    <row r="68" spans="1:17" x14ac:dyDescent="0.3"/>
    <row r="69" spans="1:17" x14ac:dyDescent="0.3">
      <c r="A69" s="11" t="s">
        <v>34</v>
      </c>
    </row>
    <row r="70" spans="1:17" x14ac:dyDescent="0.3">
      <c r="A70" s="30" t="s">
        <v>35</v>
      </c>
    </row>
    <row r="71" spans="1:17" x14ac:dyDescent="0.3">
      <c r="A71" s="6" t="s">
        <v>10</v>
      </c>
    </row>
    <row r="72" spans="1:17" x14ac:dyDescent="0.3">
      <c r="A72" s="31" t="s">
        <v>48</v>
      </c>
    </row>
    <row r="73" spans="1:17" x14ac:dyDescent="0.3">
      <c r="A73" s="6" t="s">
        <v>11</v>
      </c>
    </row>
    <row r="74" spans="1:17" x14ac:dyDescent="0.3">
      <c r="A74" s="6" t="s">
        <v>14</v>
      </c>
    </row>
    <row r="75" spans="1:17" x14ac:dyDescent="0.3">
      <c r="A75" s="68" t="s">
        <v>80</v>
      </c>
    </row>
    <row r="76" spans="1:17" x14ac:dyDescent="0.3"/>
  </sheetData>
  <mergeCells count="3">
    <mergeCell ref="A4:G4"/>
    <mergeCell ref="I34:O34"/>
    <mergeCell ref="I52:O5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7B4AB-03DA-440C-B0AB-6CF5CBB5815B}">
  <sheetPr codeName="Sheet6">
    <tabColor theme="8" tint="-0.499984740745262"/>
  </sheetPr>
  <dimension ref="A1:W76"/>
  <sheetViews>
    <sheetView showGridLines="0" zoomScaleNormal="100" workbookViewId="0"/>
  </sheetViews>
  <sheetFormatPr defaultColWidth="0" defaultRowHeight="14.4" zeroHeight="1" x14ac:dyDescent="0.3"/>
  <cols>
    <col min="1" max="1" width="22.44140625" customWidth="1"/>
    <col min="2" max="2" width="9.44140625" bestFit="1" customWidth="1"/>
    <col min="3" max="3" width="9.44140625" customWidth="1"/>
    <col min="4" max="4" width="9.44140625" bestFit="1" customWidth="1"/>
    <col min="5" max="5" width="9.44140625" customWidth="1"/>
    <col min="6" max="6" width="9.88671875" bestFit="1" customWidth="1"/>
    <col min="7" max="7" width="10.33203125" bestFit="1" customWidth="1"/>
    <col min="8" max="8" width="4.6640625" customWidth="1"/>
    <col min="9" max="9" width="22.5546875" customWidth="1"/>
    <col min="10" max="10" width="9.33203125" bestFit="1" customWidth="1"/>
    <col min="11" max="11" width="9.33203125" customWidth="1"/>
    <col min="12" max="12" width="9.33203125" bestFit="1" customWidth="1"/>
    <col min="13" max="13" width="9.33203125" customWidth="1"/>
    <col min="14" max="14" width="9.6640625" bestFit="1" customWidth="1"/>
    <col min="15" max="15" width="10.109375" bestFit="1" customWidth="1"/>
    <col min="16" max="16" width="9.33203125" customWidth="1"/>
    <col min="17" max="23" width="0" hidden="1" customWidth="1"/>
    <col min="24" max="16384" width="9.109375" hidden="1"/>
  </cols>
  <sheetData>
    <row r="1" spans="1:17" s="10" customFormat="1" ht="23.4" x14ac:dyDescent="0.45">
      <c r="A1" s="10" t="s">
        <v>71</v>
      </c>
    </row>
    <row r="2" spans="1:17" x14ac:dyDescent="0.3">
      <c r="Q2" s="32"/>
    </row>
    <row r="3" spans="1:17" ht="18" x14ac:dyDescent="0.35">
      <c r="A3" s="12" t="s">
        <v>65</v>
      </c>
      <c r="B3" s="13"/>
      <c r="C3" s="13"/>
      <c r="D3" s="13"/>
      <c r="E3" s="13"/>
      <c r="F3" s="13"/>
      <c r="G3" s="13"/>
      <c r="H3" s="13"/>
      <c r="I3" s="13"/>
      <c r="J3" s="13"/>
      <c r="K3" s="13"/>
      <c r="L3" s="13"/>
      <c r="M3" s="13"/>
      <c r="N3" s="13"/>
      <c r="O3" s="13"/>
      <c r="P3" s="13"/>
    </row>
    <row r="4" spans="1:17" x14ac:dyDescent="0.3">
      <c r="A4" s="77" t="s">
        <v>19</v>
      </c>
      <c r="B4" s="78"/>
      <c r="C4" s="78"/>
      <c r="D4" s="78"/>
      <c r="E4" s="78"/>
      <c r="F4" s="78"/>
      <c r="G4" s="79"/>
      <c r="H4" s="13"/>
      <c r="I4" s="13"/>
      <c r="J4" s="13"/>
      <c r="K4" s="13"/>
      <c r="L4" s="13"/>
      <c r="M4" s="13"/>
      <c r="N4" s="13"/>
      <c r="O4" s="13"/>
      <c r="P4" s="13"/>
    </row>
    <row r="5" spans="1:17" ht="24.6" x14ac:dyDescent="0.3">
      <c r="A5" s="38" t="s">
        <v>1</v>
      </c>
      <c r="B5" s="14" t="s">
        <v>32</v>
      </c>
      <c r="C5" s="14" t="s">
        <v>33</v>
      </c>
      <c r="D5" s="14" t="s">
        <v>2</v>
      </c>
      <c r="E5" s="14" t="s">
        <v>36</v>
      </c>
      <c r="F5" s="14" t="s">
        <v>3</v>
      </c>
      <c r="G5" s="14" t="s">
        <v>13</v>
      </c>
      <c r="H5" s="13"/>
      <c r="I5" s="13"/>
      <c r="J5" s="13"/>
      <c r="K5" s="13"/>
      <c r="L5" s="13"/>
      <c r="M5" s="13"/>
      <c r="N5" s="13"/>
      <c r="O5" s="13"/>
      <c r="P5" s="13"/>
    </row>
    <row r="6" spans="1:17" ht="15" x14ac:dyDescent="0.35">
      <c r="A6" s="38" t="s">
        <v>15</v>
      </c>
      <c r="B6" s="34">
        <v>1488.6480631514007</v>
      </c>
      <c r="C6" s="34">
        <v>1436.0342158502822</v>
      </c>
      <c r="D6" s="34">
        <v>1477.5658773123782</v>
      </c>
      <c r="E6" s="34">
        <v>1590.0657378129454</v>
      </c>
      <c r="F6" s="34">
        <v>1593.6644822259414</v>
      </c>
      <c r="G6" s="34">
        <v>1600.0351844070583</v>
      </c>
      <c r="H6" s="13"/>
      <c r="I6" s="13"/>
      <c r="J6" s="13"/>
      <c r="K6" s="13"/>
      <c r="L6" s="13"/>
      <c r="M6" s="13"/>
      <c r="N6" s="13"/>
      <c r="O6" s="13"/>
      <c r="P6" s="32"/>
      <c r="Q6" s="32"/>
    </row>
    <row r="7" spans="1:17" ht="15" x14ac:dyDescent="0.35">
      <c r="A7" s="38" t="s">
        <v>16</v>
      </c>
      <c r="B7" s="36">
        <v>0.84524634069722104</v>
      </c>
      <c r="C7" s="36">
        <v>0.76149215331477471</v>
      </c>
      <c r="D7" s="36">
        <v>0.89402356364556512</v>
      </c>
      <c r="E7" s="36">
        <v>0.96643765623207889</v>
      </c>
      <c r="F7" s="36">
        <v>0.94682390805230476</v>
      </c>
      <c r="G7" s="36">
        <v>0.92335398363471499</v>
      </c>
      <c r="H7" s="13"/>
      <c r="I7" s="13"/>
      <c r="J7" s="13"/>
      <c r="K7" s="13"/>
      <c r="L7" s="13"/>
      <c r="M7" s="13"/>
      <c r="N7" s="13"/>
      <c r="O7" s="13"/>
      <c r="P7" s="32"/>
      <c r="Q7" s="32"/>
    </row>
    <row r="8" spans="1:17" ht="15" x14ac:dyDescent="0.35">
      <c r="A8" s="38" t="s">
        <v>17</v>
      </c>
      <c r="B8" s="36">
        <v>1.0663327272910827</v>
      </c>
      <c r="C8" s="36">
        <v>0.90589067871629936</v>
      </c>
      <c r="D8" s="36">
        <v>0.98654469992602856</v>
      </c>
      <c r="E8" s="36">
        <v>1.0584226240320131</v>
      </c>
      <c r="F8" s="36">
        <v>1.0834092473204699</v>
      </c>
      <c r="G8" s="36">
        <v>1.1217364472729086</v>
      </c>
      <c r="H8" s="13"/>
      <c r="I8" s="13"/>
      <c r="J8" s="13"/>
      <c r="K8" s="13"/>
      <c r="L8" s="13"/>
      <c r="M8" s="13"/>
      <c r="N8" s="13"/>
      <c r="O8" s="13"/>
      <c r="P8" s="32"/>
      <c r="Q8" s="32"/>
    </row>
    <row r="9" spans="1:17" ht="15" x14ac:dyDescent="0.35">
      <c r="A9" s="38" t="s">
        <v>18</v>
      </c>
      <c r="B9" s="36">
        <v>8.3154416394299047E-2</v>
      </c>
      <c r="C9" s="36">
        <v>9.0088794882006287E-2</v>
      </c>
      <c r="D9" s="36">
        <v>8.502000456782792E-2</v>
      </c>
      <c r="E9" s="36">
        <v>9.1515244487597971E-2</v>
      </c>
      <c r="F9" s="36">
        <v>9.11498487599261E-2</v>
      </c>
      <c r="G9" s="36">
        <v>9.0223345264445115E-2</v>
      </c>
      <c r="H9" s="13"/>
      <c r="I9" s="13"/>
      <c r="J9" s="13"/>
      <c r="K9" s="13"/>
      <c r="L9" s="13"/>
      <c r="M9" s="13"/>
      <c r="N9" s="13"/>
      <c r="O9" s="13"/>
      <c r="P9" s="32"/>
      <c r="Q9" s="32"/>
    </row>
    <row r="10" spans="1:17" x14ac:dyDescent="0.3">
      <c r="A10" s="38" t="s">
        <v>52</v>
      </c>
      <c r="B10" s="36">
        <v>2.3951182887898454E-2</v>
      </c>
      <c r="C10" s="36">
        <v>2.2671896825342163E-2</v>
      </c>
      <c r="D10" s="36">
        <v>2.6736592922084319E-2</v>
      </c>
      <c r="E10" s="36">
        <v>2.8793419650475022E-2</v>
      </c>
      <c r="F10" s="36">
        <v>2.8252685379995056E-2</v>
      </c>
      <c r="G10" s="36">
        <v>2.6717184643184379E-2</v>
      </c>
      <c r="H10" s="13"/>
      <c r="I10" s="13"/>
      <c r="J10" s="13"/>
      <c r="K10" s="13"/>
      <c r="L10" s="13"/>
      <c r="M10" s="13"/>
      <c r="N10" s="13"/>
      <c r="O10" s="13"/>
      <c r="P10" s="32"/>
      <c r="Q10" s="32"/>
    </row>
    <row r="11" spans="1:17" ht="15" x14ac:dyDescent="0.35">
      <c r="A11" s="38" t="s">
        <v>53</v>
      </c>
      <c r="B11" s="36">
        <v>2.6372119925572448E-2</v>
      </c>
      <c r="C11" s="36">
        <v>2.8019706152223343E-2</v>
      </c>
      <c r="D11" s="36">
        <v>2.9621270005969411E-2</v>
      </c>
      <c r="E11" s="36">
        <v>3.1995739592695208E-2</v>
      </c>
      <c r="F11" s="36">
        <v>3.1299646396958966E-2</v>
      </c>
      <c r="G11" s="36">
        <v>2.9463793992529522E-2</v>
      </c>
      <c r="H11" s="13"/>
      <c r="I11" s="13"/>
      <c r="J11" s="13"/>
      <c r="K11" s="13"/>
      <c r="L11" s="13"/>
      <c r="M11" s="13"/>
      <c r="N11" s="13"/>
      <c r="O11" s="13"/>
      <c r="P11" s="32"/>
      <c r="Q11" s="32"/>
    </row>
    <row r="12" spans="1:17" x14ac:dyDescent="0.3">
      <c r="A12" s="39" t="s">
        <v>72</v>
      </c>
      <c r="B12" s="13"/>
      <c r="C12" s="13"/>
      <c r="D12" s="13"/>
      <c r="E12" s="13"/>
      <c r="F12" s="13"/>
      <c r="G12" s="13"/>
      <c r="H12" s="13"/>
      <c r="I12" s="13"/>
      <c r="J12" s="13"/>
      <c r="K12" s="13"/>
      <c r="L12" s="13"/>
      <c r="M12" s="13"/>
      <c r="N12" s="13"/>
      <c r="O12" s="13"/>
      <c r="P12" s="13"/>
    </row>
    <row r="13" spans="1:17" x14ac:dyDescent="0.3">
      <c r="A13" s="13"/>
      <c r="B13" s="13"/>
      <c r="C13" s="13"/>
      <c r="D13" s="13"/>
      <c r="E13" s="13"/>
      <c r="F13" s="13"/>
      <c r="G13" s="13"/>
      <c r="H13" s="13"/>
      <c r="I13" s="13"/>
      <c r="J13" s="13"/>
      <c r="K13" s="13"/>
      <c r="L13" s="13"/>
      <c r="M13" s="13"/>
      <c r="N13" s="13"/>
      <c r="O13" s="13"/>
      <c r="P13" s="13"/>
    </row>
    <row r="14" spans="1:17" s="7" customFormat="1" x14ac:dyDescent="0.3">
      <c r="A14" s="15"/>
      <c r="B14" s="33"/>
      <c r="C14" s="15"/>
      <c r="D14" s="15"/>
      <c r="E14" s="15"/>
      <c r="F14" s="15"/>
      <c r="G14" s="15"/>
      <c r="H14" s="15"/>
      <c r="I14" s="33"/>
      <c r="J14" s="15"/>
      <c r="K14" s="15"/>
      <c r="L14" s="15"/>
      <c r="M14" s="15"/>
      <c r="N14" s="15"/>
      <c r="O14" s="15"/>
      <c r="P14" s="15"/>
    </row>
    <row r="15" spans="1:17" ht="18" x14ac:dyDescent="0.35">
      <c r="A15" s="12" t="s">
        <v>66</v>
      </c>
      <c r="B15" s="32"/>
      <c r="C15" s="32"/>
      <c r="D15" s="32"/>
      <c r="E15" s="32"/>
      <c r="F15" s="32"/>
      <c r="G15" s="32"/>
      <c r="H15" s="13"/>
      <c r="I15" s="13"/>
      <c r="J15" s="32"/>
      <c r="K15" s="32"/>
      <c r="L15" s="32"/>
      <c r="M15" s="32"/>
      <c r="N15" s="32"/>
      <c r="O15" s="32"/>
      <c r="P15" s="13"/>
    </row>
    <row r="16" spans="1:17" ht="15" customHeight="1" x14ac:dyDescent="0.3">
      <c r="A16" s="42" t="s">
        <v>20</v>
      </c>
      <c r="B16" s="40"/>
      <c r="C16" s="40"/>
      <c r="D16" s="40"/>
      <c r="E16" s="40"/>
      <c r="F16" s="40"/>
      <c r="G16" s="41"/>
      <c r="H16" s="13"/>
      <c r="I16" s="42" t="s">
        <v>21</v>
      </c>
      <c r="J16" s="40"/>
      <c r="K16" s="40"/>
      <c r="L16" s="40"/>
      <c r="M16" s="40"/>
      <c r="N16" s="40"/>
      <c r="O16" s="41"/>
      <c r="P16" s="13"/>
    </row>
    <row r="17" spans="1:23" ht="24.75" customHeight="1" x14ac:dyDescent="0.3">
      <c r="A17" s="38" t="s">
        <v>1</v>
      </c>
      <c r="B17" s="14" t="s">
        <v>32</v>
      </c>
      <c r="C17" s="14" t="s">
        <v>33</v>
      </c>
      <c r="D17" s="14" t="s">
        <v>2</v>
      </c>
      <c r="E17" s="14" t="s">
        <v>36</v>
      </c>
      <c r="F17" s="14" t="s">
        <v>3</v>
      </c>
      <c r="G17" s="14" t="s">
        <v>13</v>
      </c>
      <c r="H17" s="13"/>
      <c r="I17" s="38" t="s">
        <v>1</v>
      </c>
      <c r="J17" s="14" t="s">
        <v>32</v>
      </c>
      <c r="K17" s="14" t="s">
        <v>33</v>
      </c>
      <c r="L17" s="14" t="s">
        <v>2</v>
      </c>
      <c r="M17" s="14" t="s">
        <v>36</v>
      </c>
      <c r="N17" s="14" t="s">
        <v>3</v>
      </c>
      <c r="O17" s="14" t="s">
        <v>13</v>
      </c>
      <c r="P17" s="13"/>
      <c r="Q17" s="58"/>
      <c r="R17" s="58" t="s">
        <v>55</v>
      </c>
      <c r="S17" s="58" t="s">
        <v>56</v>
      </c>
      <c r="T17" s="58" t="s">
        <v>57</v>
      </c>
      <c r="U17" s="58" t="s">
        <v>59</v>
      </c>
      <c r="V17" s="58" t="s">
        <v>58</v>
      </c>
      <c r="W17" s="58" t="s">
        <v>60</v>
      </c>
    </row>
    <row r="18" spans="1:23" x14ac:dyDescent="0.3">
      <c r="A18" s="38" t="s">
        <v>9</v>
      </c>
      <c r="B18" s="34">
        <v>1036.1185983827493</v>
      </c>
      <c r="C18" s="35">
        <v>1044.4050673084553</v>
      </c>
      <c r="D18" s="35">
        <v>1059.4434294489899</v>
      </c>
      <c r="E18" s="35">
        <v>1153.3575929903616</v>
      </c>
      <c r="F18" s="35">
        <v>1138.6370741499186</v>
      </c>
      <c r="G18" s="35">
        <v>1132.5893537337224</v>
      </c>
      <c r="H18" s="13"/>
      <c r="I18" s="38" t="s">
        <v>9</v>
      </c>
      <c r="J18" s="36">
        <v>0.2872596585804133</v>
      </c>
      <c r="K18" s="37">
        <v>0.28314511650048929</v>
      </c>
      <c r="L18" s="37">
        <v>0.292318690920645</v>
      </c>
      <c r="M18" s="37">
        <v>0.32109771868196202</v>
      </c>
      <c r="N18" s="37">
        <v>0.29315616505975334</v>
      </c>
      <c r="O18" s="37">
        <v>0.31085703962299299</v>
      </c>
      <c r="P18" s="13"/>
      <c r="Q18" s="58" t="s">
        <v>9</v>
      </c>
      <c r="R18" s="60" t="e">
        <f>INDEX($B18:$G18,MATCH(#REF!,$B$17:$G$17,0))</f>
        <v>#REF!</v>
      </c>
      <c r="S18" s="60" t="e">
        <f>INDEX($J18:$O18,MATCH(#REF!,$B$17:$G$17,0))</f>
        <v>#REF!</v>
      </c>
      <c r="T18" s="60" t="e">
        <f>INDEX($B36:$G36,MATCH(#REF!,$B$17:$G$17,0))</f>
        <v>#REF!</v>
      </c>
      <c r="U18" s="60" t="e">
        <f>INDEX($J36:$O36,MATCH(#REF!,$B$17:$G$17,0))</f>
        <v>#REF!</v>
      </c>
      <c r="V18" s="60" t="e">
        <f>INDEX($B54:$G54,MATCH(#REF!,$B$17:$G$17,0))</f>
        <v>#REF!</v>
      </c>
      <c r="W18" s="60" t="e">
        <f>INDEX($J54:$O54,MATCH(#REF!,$B$17:$G$17,0))</f>
        <v>#REF!</v>
      </c>
    </row>
    <row r="19" spans="1:23" ht="15" customHeight="1" x14ac:dyDescent="0.3">
      <c r="A19" s="38" t="s">
        <v>40</v>
      </c>
      <c r="B19" s="35">
        <v>1664.6696481309593</v>
      </c>
      <c r="C19" s="35">
        <v>1669.1478174807728</v>
      </c>
      <c r="D19" s="35">
        <v>1675.2767527675276</v>
      </c>
      <c r="E19" s="35">
        <v>1801.3486142857655</v>
      </c>
      <c r="F19" s="35">
        <v>1810.2494438960641</v>
      </c>
      <c r="G19" s="35">
        <v>1797.2161905257421</v>
      </c>
      <c r="H19" s="13"/>
      <c r="I19" s="38" t="s">
        <v>40</v>
      </c>
      <c r="J19" s="37">
        <v>1.0356404522825078</v>
      </c>
      <c r="K19" s="37">
        <v>1.0434441947256645</v>
      </c>
      <c r="L19" s="37">
        <v>1.0406583206936364</v>
      </c>
      <c r="M19" s="37">
        <v>1.1170803608550943</v>
      </c>
      <c r="N19" s="37">
        <v>1.1266270891709871</v>
      </c>
      <c r="O19" s="37">
        <v>1.1168132424439212</v>
      </c>
      <c r="P19" s="13"/>
      <c r="Q19" s="58" t="s">
        <v>40</v>
      </c>
      <c r="R19" s="60" t="e">
        <f>INDEX($B19:$G19,MATCH(#REF!,$B$17:$G$17,0))</f>
        <v>#REF!</v>
      </c>
      <c r="S19" s="60" t="e">
        <f>INDEX($J19:$O19,MATCH(#REF!,$B$17:$G$17,0))</f>
        <v>#REF!</v>
      </c>
      <c r="T19" s="60" t="e">
        <f>INDEX($B37:$G37,MATCH(#REF!,$B$17:$G$17,0))</f>
        <v>#REF!</v>
      </c>
      <c r="U19" s="60" t="e">
        <f>INDEX($J37:$O37,MATCH(#REF!,$B$17:$G$17,0))</f>
        <v>#REF!</v>
      </c>
      <c r="V19" s="60" t="e">
        <f>INDEX($B55:$G55,MATCH(#REF!,$B$17:$G$17,0))</f>
        <v>#REF!</v>
      </c>
      <c r="W19" s="60" t="e">
        <f>INDEX($J55:$O55,MATCH(#REF!,$B$17:$G$17,0))</f>
        <v>#REF!</v>
      </c>
    </row>
    <row r="20" spans="1:23" ht="15" customHeight="1" x14ac:dyDescent="0.3">
      <c r="A20" s="38" t="s">
        <v>37</v>
      </c>
      <c r="B20" s="35">
        <v>1855.9048428207307</v>
      </c>
      <c r="C20" s="35" t="s">
        <v>44</v>
      </c>
      <c r="D20" s="35">
        <v>1754.3589348535038</v>
      </c>
      <c r="E20" s="35">
        <v>1887.3296273314363</v>
      </c>
      <c r="F20" s="35">
        <v>1902.8624851872721</v>
      </c>
      <c r="G20" s="35">
        <v>1956.3777578000688</v>
      </c>
      <c r="H20" s="13"/>
      <c r="I20" s="38" t="s">
        <v>37</v>
      </c>
      <c r="J20" s="37">
        <v>1.3178485066335535</v>
      </c>
      <c r="K20" s="37" t="s">
        <v>44</v>
      </c>
      <c r="L20" s="37">
        <v>1.3529645892714994</v>
      </c>
      <c r="M20" s="37">
        <v>1.4618284939447468</v>
      </c>
      <c r="N20" s="37">
        <v>1.4441963613064341</v>
      </c>
      <c r="O20" s="37">
        <v>1.4265146204673216</v>
      </c>
      <c r="P20" s="13"/>
      <c r="Q20" s="58" t="s">
        <v>37</v>
      </c>
      <c r="R20" s="60" t="e">
        <f>INDEX($B20:$G20,MATCH(#REF!,$B$17:$G$17,0))</f>
        <v>#REF!</v>
      </c>
      <c r="S20" s="60" t="e">
        <f>INDEX($J20:$O20,MATCH(#REF!,$B$17:$G$17,0))</f>
        <v>#REF!</v>
      </c>
      <c r="T20" s="60" t="e">
        <f>INDEX($B38:$G38,MATCH(#REF!,$B$17:$G$17,0))</f>
        <v>#REF!</v>
      </c>
      <c r="U20" s="60" t="e">
        <f>INDEX($J38:$O38,MATCH(#REF!,$B$17:$G$17,0))</f>
        <v>#REF!</v>
      </c>
      <c r="V20" s="60" t="e">
        <f>INDEX($B56:$G56,MATCH(#REF!,$B$17:$G$17,0))</f>
        <v>#REF!</v>
      </c>
      <c r="W20" s="60" t="e">
        <f>INDEX($J56:$O56,MATCH(#REF!,$B$17:$G$17,0))</f>
        <v>#REF!</v>
      </c>
    </row>
    <row r="21" spans="1:23" x14ac:dyDescent="0.3">
      <c r="A21" s="38" t="s">
        <v>45</v>
      </c>
      <c r="B21" s="35">
        <v>1130.9349328144051</v>
      </c>
      <c r="C21" s="35" t="s">
        <v>44</v>
      </c>
      <c r="D21" s="35">
        <v>1150.2985307720955</v>
      </c>
      <c r="E21" s="35">
        <v>1239.924217692005</v>
      </c>
      <c r="F21" s="35">
        <v>1231.3191140271158</v>
      </c>
      <c r="G21" s="35">
        <v>1223.1613147458643</v>
      </c>
      <c r="H21" s="13"/>
      <c r="I21" s="38" t="s">
        <v>45</v>
      </c>
      <c r="J21" s="37">
        <v>0.52006946411636468</v>
      </c>
      <c r="K21" s="37" t="s">
        <v>44</v>
      </c>
      <c r="L21" s="37">
        <v>0.67096743191456132</v>
      </c>
      <c r="M21" s="37">
        <v>0.73247806609324628</v>
      </c>
      <c r="N21" s="37">
        <v>0.6684240334994902</v>
      </c>
      <c r="O21" s="37">
        <v>0.60629419398281592</v>
      </c>
      <c r="P21" s="13"/>
      <c r="Q21" s="58" t="s">
        <v>45</v>
      </c>
      <c r="R21" s="60" t="e">
        <f>INDEX($B21:$G21,MATCH(#REF!,$B$17:$G$17,0))</f>
        <v>#REF!</v>
      </c>
      <c r="S21" s="60" t="e">
        <f>INDEX($J21:$O21,MATCH(#REF!,$B$17:$G$17,0))</f>
        <v>#REF!</v>
      </c>
      <c r="T21" s="60" t="e">
        <f>INDEX($B39:$G39,MATCH(#REF!,$B$17:$G$17,0))</f>
        <v>#REF!</v>
      </c>
      <c r="U21" s="60" t="e">
        <f>INDEX($J39:$O39,MATCH(#REF!,$B$17:$G$17,0))</f>
        <v>#REF!</v>
      </c>
      <c r="V21" s="60" t="e">
        <f>INDEX($B57:$G57,MATCH(#REF!,$B$17:$G$17,0))</f>
        <v>#REF!</v>
      </c>
      <c r="W21" s="60" t="e">
        <f>INDEX($J57:$O57,MATCH(#REF!,$B$17:$G$17,0))</f>
        <v>#REF!</v>
      </c>
    </row>
    <row r="22" spans="1:23" ht="15" customHeight="1" x14ac:dyDescent="0.3">
      <c r="A22" s="38" t="s">
        <v>38</v>
      </c>
      <c r="B22" s="35">
        <v>1525.5820851253152</v>
      </c>
      <c r="C22" s="35">
        <v>1529.746310264132</v>
      </c>
      <c r="D22" s="35">
        <v>1542.7349436153879</v>
      </c>
      <c r="E22" s="35">
        <v>1661.2679479111907</v>
      </c>
      <c r="F22" s="35">
        <v>1656.7015215756091</v>
      </c>
      <c r="G22" s="35">
        <v>1644.9833297288922</v>
      </c>
      <c r="H22" s="13"/>
      <c r="I22" s="38" t="s">
        <v>38</v>
      </c>
      <c r="J22" s="37">
        <v>0.79628256463493008</v>
      </c>
      <c r="K22" s="37">
        <v>0.81094007850303473</v>
      </c>
      <c r="L22" s="37">
        <v>0.85008326645730214</v>
      </c>
      <c r="M22" s="37">
        <v>0.91941944218039739</v>
      </c>
      <c r="N22" s="37">
        <v>0.90786317944201644</v>
      </c>
      <c r="O22" s="37">
        <v>0.87027529820865501</v>
      </c>
      <c r="P22" s="13"/>
      <c r="Q22" s="58" t="s">
        <v>38</v>
      </c>
      <c r="R22" s="60" t="e">
        <f>INDEX($B22:$G22,MATCH(#REF!,$B$17:$G$17,0))</f>
        <v>#REF!</v>
      </c>
      <c r="S22" s="60" t="e">
        <f>INDEX($J22:$O22,MATCH(#REF!,$B$17:$G$17,0))</f>
        <v>#REF!</v>
      </c>
      <c r="T22" s="60" t="e">
        <f>INDEX($B40:$G40,MATCH(#REF!,$B$17:$G$17,0))</f>
        <v>#REF!</v>
      </c>
      <c r="U22" s="60" t="e">
        <f>INDEX($J40:$O40,MATCH(#REF!,$B$17:$G$17,0))</f>
        <v>#REF!</v>
      </c>
      <c r="V22" s="60" t="e">
        <f>INDEX($B58:$G58,MATCH(#REF!,$B$17:$G$17,0))</f>
        <v>#REF!</v>
      </c>
      <c r="W22" s="60" t="e">
        <f>INDEX($J58:$O58,MATCH(#REF!,$B$17:$G$17,0))</f>
        <v>#REF!</v>
      </c>
    </row>
    <row r="23" spans="1:23" ht="15" customHeight="1" x14ac:dyDescent="0.3">
      <c r="A23" s="38" t="s">
        <v>39</v>
      </c>
      <c r="B23" s="35">
        <v>1719.483733376255</v>
      </c>
      <c r="C23" s="35" t="s">
        <v>44</v>
      </c>
      <c r="D23" s="35">
        <v>1667.7198751772164</v>
      </c>
      <c r="E23" s="35">
        <v>1790.6321241767437</v>
      </c>
      <c r="F23" s="35">
        <v>1817.4644895261627</v>
      </c>
      <c r="G23" s="35">
        <v>1836.1878688277893</v>
      </c>
      <c r="H23" s="13"/>
      <c r="I23" s="38" t="s">
        <v>39</v>
      </c>
      <c r="J23" s="37">
        <v>1.1830825101100537</v>
      </c>
      <c r="K23" s="37" t="s">
        <v>44</v>
      </c>
      <c r="L23" s="37">
        <v>1.2095507395242204</v>
      </c>
      <c r="M23" s="37">
        <v>1.3061969898800543</v>
      </c>
      <c r="N23" s="37">
        <v>1.2776905560840675</v>
      </c>
      <c r="O23" s="37">
        <v>1.2688890834850572</v>
      </c>
      <c r="P23" s="13"/>
      <c r="Q23" s="58" t="s">
        <v>39</v>
      </c>
      <c r="R23" s="60" t="e">
        <f>INDEX($B23:$G23,MATCH(#REF!,$B$17:$G$17,0))</f>
        <v>#REF!</v>
      </c>
      <c r="S23" s="60" t="e">
        <f>INDEX($J23:$O23,MATCH(#REF!,$B$17:$G$17,0))</f>
        <v>#REF!</v>
      </c>
      <c r="T23" s="60" t="e">
        <f>INDEX($B41:$G41,MATCH(#REF!,$B$17:$G$17,0))</f>
        <v>#REF!</v>
      </c>
      <c r="U23" s="60" t="e">
        <f>INDEX($J41:$O41,MATCH(#REF!,$B$17:$G$17,0))</f>
        <v>#REF!</v>
      </c>
      <c r="V23" s="60" t="e">
        <f>INDEX($B59:$G59,MATCH(#REF!,$B$17:$G$17,0))</f>
        <v>#REF!</v>
      </c>
      <c r="W23" s="60" t="e">
        <f>INDEX($J59:$O59,MATCH(#REF!,$B$17:$G$17,0))</f>
        <v>#REF!</v>
      </c>
    </row>
    <row r="24" spans="1:23" x14ac:dyDescent="0.3">
      <c r="A24" s="38" t="s">
        <v>42</v>
      </c>
      <c r="B24" s="35">
        <v>1087.7996736538221</v>
      </c>
      <c r="C24" s="35">
        <v>1093.8432916540476</v>
      </c>
      <c r="D24" s="35">
        <v>1104.4372294372295</v>
      </c>
      <c r="E24" s="35">
        <v>1187.8497144204712</v>
      </c>
      <c r="F24" s="35">
        <v>1198.7822455169862</v>
      </c>
      <c r="G24" s="35">
        <v>1177.9450219230546</v>
      </c>
      <c r="H24" s="13"/>
      <c r="I24" s="38" t="s">
        <v>42</v>
      </c>
      <c r="J24" s="37">
        <v>0.26518764905234088</v>
      </c>
      <c r="K24" s="37">
        <v>0.27447756673733398</v>
      </c>
      <c r="L24" s="37">
        <v>0.34825937950937952</v>
      </c>
      <c r="M24" s="37">
        <v>0.37176258208705204</v>
      </c>
      <c r="N24" s="37">
        <v>0.37904451583258209</v>
      </c>
      <c r="O24" s="37">
        <v>0.31887019258657828</v>
      </c>
      <c r="P24" s="13"/>
      <c r="Q24" s="58" t="s">
        <v>42</v>
      </c>
      <c r="R24" s="60" t="e">
        <f>INDEX($B24:$G24,MATCH(#REF!,$B$17:$G$17,0))</f>
        <v>#REF!</v>
      </c>
      <c r="S24" s="60" t="e">
        <f>INDEX($J24:$O24,MATCH(#REF!,$B$17:$G$17,0))</f>
        <v>#REF!</v>
      </c>
      <c r="T24" s="60" t="e">
        <f>INDEX($B42:$G42,MATCH(#REF!,$B$17:$G$17,0))</f>
        <v>#REF!</v>
      </c>
      <c r="U24" s="60" t="e">
        <f>INDEX($J42:$O42,MATCH(#REF!,$B$17:$G$17,0))</f>
        <v>#REF!</v>
      </c>
      <c r="V24" s="60" t="e">
        <f>INDEX($B60:$G60,MATCH(#REF!,$B$17:$G$17,0))</f>
        <v>#REF!</v>
      </c>
      <c r="W24" s="60" t="e">
        <f>INDEX($J60:$O60,MATCH(#REF!,$B$17:$G$17,0))</f>
        <v>#REF!</v>
      </c>
    </row>
    <row r="25" spans="1:23" x14ac:dyDescent="0.3">
      <c r="A25" s="38" t="s">
        <v>41</v>
      </c>
      <c r="B25" s="35">
        <v>1011.3797133542474</v>
      </c>
      <c r="C25" s="35">
        <v>1011.8054220342242</v>
      </c>
      <c r="D25" s="35">
        <v>1045.4918563960773</v>
      </c>
      <c r="E25" s="35">
        <v>1126.3448095309295</v>
      </c>
      <c r="F25" s="35">
        <v>1129.3965028046259</v>
      </c>
      <c r="G25" s="35">
        <v>1095.9775354826406</v>
      </c>
      <c r="H25" s="13"/>
      <c r="I25" s="38" t="s">
        <v>41</v>
      </c>
      <c r="J25" s="37">
        <v>0.36328965983883865</v>
      </c>
      <c r="K25" s="37">
        <v>0.36008459911555468</v>
      </c>
      <c r="L25" s="37">
        <v>0.45293126539076339</v>
      </c>
      <c r="M25" s="37">
        <v>0.4915453716846685</v>
      </c>
      <c r="N25" s="37">
        <v>0.49974523926803138</v>
      </c>
      <c r="O25" s="37">
        <v>0.41501610244280596</v>
      </c>
      <c r="P25" s="13"/>
      <c r="Q25" s="58" t="s">
        <v>41</v>
      </c>
      <c r="R25" s="60" t="e">
        <f>INDEX($B25:$G25,MATCH(#REF!,$B$17:$G$17,0))</f>
        <v>#REF!</v>
      </c>
      <c r="S25" s="60" t="e">
        <f>INDEX($J25:$O25,MATCH(#REF!,$B$17:$G$17,0))</f>
        <v>#REF!</v>
      </c>
      <c r="T25" s="60" t="e">
        <f>INDEX($B43:$G43,MATCH(#REF!,$B$17:$G$17,0))</f>
        <v>#REF!</v>
      </c>
      <c r="U25" s="60" t="e">
        <f>INDEX($J43:$O43,MATCH(#REF!,$B$17:$G$17,0))</f>
        <v>#REF!</v>
      </c>
      <c r="V25" s="60" t="e">
        <f>INDEX($B61:$G61,MATCH(#REF!,$B$17:$G$17,0))</f>
        <v>#REF!</v>
      </c>
      <c r="W25" s="60" t="e">
        <f>INDEX($J61:$O61,MATCH(#REF!,$B$17:$G$17,0))</f>
        <v>#REF!</v>
      </c>
    </row>
    <row r="26" spans="1:23" x14ac:dyDescent="0.3">
      <c r="A26" s="38" t="s">
        <v>8</v>
      </c>
      <c r="B26" s="35">
        <v>1472.5030864679866</v>
      </c>
      <c r="C26" s="35">
        <v>1472.1496215335528</v>
      </c>
      <c r="D26" s="35">
        <v>1504.1182252652272</v>
      </c>
      <c r="E26" s="35">
        <v>1638.9495384005681</v>
      </c>
      <c r="F26" s="35">
        <v>1588.8814093304413</v>
      </c>
      <c r="G26" s="35">
        <v>1608.8838822941739</v>
      </c>
      <c r="H26" s="13"/>
      <c r="I26" s="38" t="s">
        <v>8</v>
      </c>
      <c r="J26" s="37">
        <v>1.0281454625013675</v>
      </c>
      <c r="K26" s="37">
        <v>1.0218763789416516</v>
      </c>
      <c r="L26" s="37">
        <v>1.0410636206487476</v>
      </c>
      <c r="M26" s="37">
        <v>1.131822790347127</v>
      </c>
      <c r="N26" s="37">
        <v>1.0962590110400821</v>
      </c>
      <c r="O26" s="37">
        <v>1.1211891537503551</v>
      </c>
      <c r="P26" s="13"/>
      <c r="Q26" s="58" t="s">
        <v>8</v>
      </c>
      <c r="R26" s="60" t="e">
        <f>INDEX($B26:$G26,MATCH(#REF!,$B$17:$G$17,0))</f>
        <v>#REF!</v>
      </c>
      <c r="S26" s="60" t="e">
        <f>INDEX($J26:$O26,MATCH(#REF!,$B$17:$G$17,0))</f>
        <v>#REF!</v>
      </c>
      <c r="T26" s="60" t="e">
        <f>INDEX($B44:$G44,MATCH(#REF!,$B$17:$G$17,0))</f>
        <v>#REF!</v>
      </c>
      <c r="U26" s="60" t="e">
        <f>INDEX($J44:$O44,MATCH(#REF!,$B$17:$G$17,0))</f>
        <v>#REF!</v>
      </c>
      <c r="V26" s="60" t="e">
        <f>INDEX($B62:$G62,MATCH(#REF!,$B$17:$G$17,0))</f>
        <v>#REF!</v>
      </c>
      <c r="W26" s="60" t="e">
        <f>INDEX($J62:$O62,MATCH(#REF!,$B$17:$G$17,0))</f>
        <v>#REF!</v>
      </c>
    </row>
    <row r="27" spans="1:23" x14ac:dyDescent="0.3">
      <c r="A27" s="38" t="s">
        <v>5</v>
      </c>
      <c r="B27" s="35">
        <v>1757.3768073177928</v>
      </c>
      <c r="C27" s="35" t="s">
        <v>44</v>
      </c>
      <c r="D27" s="35">
        <v>1711.6894164958819</v>
      </c>
      <c r="E27" s="35">
        <v>1866.1050072398184</v>
      </c>
      <c r="F27" s="35">
        <v>1862.01163289432</v>
      </c>
      <c r="G27" s="35">
        <v>1897.7405403165726</v>
      </c>
      <c r="H27" s="13"/>
      <c r="I27" s="38" t="s">
        <v>5</v>
      </c>
      <c r="J27" s="37">
        <v>1.1805842431395692</v>
      </c>
      <c r="K27" s="37" t="s">
        <v>44</v>
      </c>
      <c r="L27" s="37">
        <v>1.1520436178028692</v>
      </c>
      <c r="M27" s="37">
        <v>1.2601573379681328</v>
      </c>
      <c r="N27" s="37">
        <v>1.2490157417505121</v>
      </c>
      <c r="O27" s="37">
        <v>1.2754222215112565</v>
      </c>
      <c r="P27" s="13"/>
      <c r="Q27" s="58" t="s">
        <v>5</v>
      </c>
      <c r="R27" s="60" t="e">
        <f>INDEX($B27:$G27,MATCH(#REF!,$B$17:$G$17,0))</f>
        <v>#REF!</v>
      </c>
      <c r="S27" s="60" t="e">
        <f>INDEX($J27:$O27,MATCH(#REF!,$B$17:$G$17,0))</f>
        <v>#REF!</v>
      </c>
      <c r="T27" s="60" t="e">
        <f>INDEX($B45:$G45,MATCH(#REF!,$B$17:$G$17,0))</f>
        <v>#REF!</v>
      </c>
      <c r="U27" s="60" t="e">
        <f>INDEX($J45:$O45,MATCH(#REF!,$B$17:$G$17,0))</f>
        <v>#REF!</v>
      </c>
      <c r="V27" s="60" t="e">
        <f>INDEX($B63:$G63,MATCH(#REF!,$B$17:$G$17,0))</f>
        <v>#REF!</v>
      </c>
      <c r="W27" s="60" t="e">
        <f>INDEX($J63:$O63,MATCH(#REF!,$B$17:$G$17,0))</f>
        <v>#REF!</v>
      </c>
    </row>
    <row r="28" spans="1:23" x14ac:dyDescent="0.3">
      <c r="A28" s="38" t="s">
        <v>4</v>
      </c>
      <c r="B28" s="35">
        <v>1364.3092682242334</v>
      </c>
      <c r="C28" s="35" t="s">
        <v>44</v>
      </c>
      <c r="D28" s="35">
        <v>1447.843355863703</v>
      </c>
      <c r="E28" s="35">
        <v>1559.4970068067821</v>
      </c>
      <c r="F28" s="35">
        <v>1544.8664288214864</v>
      </c>
      <c r="G28" s="35">
        <v>1520.3280001341936</v>
      </c>
      <c r="H28" s="13"/>
      <c r="I28" s="38" t="s">
        <v>4</v>
      </c>
      <c r="J28" s="37">
        <v>0.577346289670011</v>
      </c>
      <c r="K28" s="37" t="s">
        <v>44</v>
      </c>
      <c r="L28" s="37">
        <v>0.68395930597170929</v>
      </c>
      <c r="M28" s="37">
        <v>0.74021638525523026</v>
      </c>
      <c r="N28" s="37">
        <v>0.70514381419553396</v>
      </c>
      <c r="O28" s="37">
        <v>0.67368429226954463</v>
      </c>
      <c r="P28" s="13"/>
      <c r="Q28" s="58" t="s">
        <v>4</v>
      </c>
      <c r="R28" s="60" t="e">
        <f>INDEX($B28:$G28,MATCH(#REF!,$B$17:$G$17,0))</f>
        <v>#REF!</v>
      </c>
      <c r="S28" s="60" t="e">
        <f>INDEX($J28:$O28,MATCH(#REF!,$B$17:$G$17,0))</f>
        <v>#REF!</v>
      </c>
      <c r="T28" s="60" t="e">
        <f>INDEX($B46:$G46,MATCH(#REF!,$B$17:$G$17,0))</f>
        <v>#REF!</v>
      </c>
      <c r="U28" s="60" t="e">
        <f>INDEX($J46:$O46,MATCH(#REF!,$B$17:$G$17,0))</f>
        <v>#REF!</v>
      </c>
      <c r="V28" s="60" t="e">
        <f>INDEX($B64:$G64,MATCH(#REF!,$B$17:$G$17,0))</f>
        <v>#REF!</v>
      </c>
      <c r="W28" s="60" t="e">
        <f>INDEX($J64:$O64,MATCH(#REF!,$B$17:$G$17,0))</f>
        <v>#REF!</v>
      </c>
    </row>
    <row r="29" spans="1:23" x14ac:dyDescent="0.3">
      <c r="A29" s="38" t="s">
        <v>7</v>
      </c>
      <c r="B29" s="35">
        <v>1316.3575667655787</v>
      </c>
      <c r="C29" s="35" t="s">
        <v>44</v>
      </c>
      <c r="D29" s="35">
        <v>1325.9602151882898</v>
      </c>
      <c r="E29" s="35">
        <v>1450.3301236082539</v>
      </c>
      <c r="F29" s="35">
        <v>1427.8205650418449</v>
      </c>
      <c r="G29" s="35">
        <v>1431.3434593312086</v>
      </c>
      <c r="H29" s="13"/>
      <c r="I29" s="38" t="s">
        <v>7</v>
      </c>
      <c r="J29" s="37">
        <v>1.0235163204747775</v>
      </c>
      <c r="K29" s="37" t="s">
        <v>44</v>
      </c>
      <c r="L29" s="37">
        <v>1.0373576879769799</v>
      </c>
      <c r="M29" s="37">
        <v>1.1438625897043098</v>
      </c>
      <c r="N29" s="37">
        <v>1.1310027405102598</v>
      </c>
      <c r="O29" s="37">
        <v>1.113159453220012</v>
      </c>
      <c r="P29" s="13"/>
      <c r="Q29" s="58" t="s">
        <v>7</v>
      </c>
      <c r="R29" s="60" t="e">
        <f>INDEX($B29:$G29,MATCH(#REF!,$B$17:$G$17,0))</f>
        <v>#REF!</v>
      </c>
      <c r="S29" s="60" t="e">
        <f>INDEX($J29:$O29,MATCH(#REF!,$B$17:$G$17,0))</f>
        <v>#REF!</v>
      </c>
      <c r="T29" s="60" t="e">
        <f>INDEX($B47:$G47,MATCH(#REF!,$B$17:$G$17,0))</f>
        <v>#REF!</v>
      </c>
      <c r="U29" s="60" t="e">
        <f>INDEX($J47:$O47,MATCH(#REF!,$B$17:$G$17,0))</f>
        <v>#REF!</v>
      </c>
      <c r="V29" s="60" t="e">
        <f>INDEX($B65:$G65,MATCH(#REF!,$B$17:$G$17,0))</f>
        <v>#REF!</v>
      </c>
      <c r="W29" s="60" t="e">
        <f>INDEX($J65:$O65,MATCH(#REF!,$B$17:$G$17,0))</f>
        <v>#REF!</v>
      </c>
    </row>
    <row r="30" spans="1:23" x14ac:dyDescent="0.3">
      <c r="A30" s="38" t="s">
        <v>43</v>
      </c>
      <c r="B30" s="35">
        <v>1385.0539693593314</v>
      </c>
      <c r="C30" s="35" t="s">
        <v>44</v>
      </c>
      <c r="D30" s="35">
        <v>1417.6594062644822</v>
      </c>
      <c r="E30" s="35">
        <v>1521.510523627976</v>
      </c>
      <c r="F30" s="35">
        <v>1531.1139682278895</v>
      </c>
      <c r="G30" s="35">
        <v>1510.1286013031063</v>
      </c>
      <c r="H30" s="13"/>
      <c r="I30" s="38" t="s">
        <v>43</v>
      </c>
      <c r="J30" s="37">
        <v>0.51453690807799446</v>
      </c>
      <c r="K30" s="37" t="s">
        <v>44</v>
      </c>
      <c r="L30" s="37">
        <v>0.55761524411852903</v>
      </c>
      <c r="M30" s="37">
        <v>0.59789179992593333</v>
      </c>
      <c r="N30" s="37">
        <v>0.60281111248283581</v>
      </c>
      <c r="O30" s="37">
        <v>0.57661110158219164</v>
      </c>
      <c r="P30" s="13"/>
      <c r="Q30" s="58" t="s">
        <v>43</v>
      </c>
      <c r="R30" s="60" t="e">
        <f>INDEX($B30:$G30,MATCH(#REF!,$B$17:$G$17,0))</f>
        <v>#REF!</v>
      </c>
      <c r="S30" s="60" t="e">
        <f>INDEX($J30:$O30,MATCH(#REF!,$B$17:$G$17,0))</f>
        <v>#REF!</v>
      </c>
      <c r="T30" s="60" t="e">
        <f>INDEX($B48:$G48,MATCH(#REF!,$B$17:$G$17,0))</f>
        <v>#REF!</v>
      </c>
      <c r="U30" s="60" t="e">
        <f>INDEX($J48:$O48,MATCH(#REF!,$B$17:$G$17,0))</f>
        <v>#REF!</v>
      </c>
      <c r="V30" s="60" t="e">
        <f>INDEX($B66:$G66,MATCH(#REF!,$B$17:$G$17,0))</f>
        <v>#REF!</v>
      </c>
      <c r="W30" s="60" t="e">
        <f>INDEX($J66:$O66,MATCH(#REF!,$B$17:$G$17,0))</f>
        <v>#REF!</v>
      </c>
    </row>
    <row r="31" spans="1:23" x14ac:dyDescent="0.3">
      <c r="A31" s="38" t="s">
        <v>6</v>
      </c>
      <c r="B31" s="35">
        <v>1329.9992364663663</v>
      </c>
      <c r="C31" s="35" t="s">
        <v>44</v>
      </c>
      <c r="D31" s="35">
        <v>1258.1275334950428</v>
      </c>
      <c r="E31" s="35">
        <v>1333.3979120584638</v>
      </c>
      <c r="F31" s="35">
        <v>1353.2535719317839</v>
      </c>
      <c r="G31" s="35">
        <v>1387.5521389790522</v>
      </c>
      <c r="H31" s="13"/>
      <c r="I31" s="38" t="s">
        <v>6</v>
      </c>
      <c r="J31" s="37">
        <v>0.53696266320531416</v>
      </c>
      <c r="K31" s="37" t="s">
        <v>44</v>
      </c>
      <c r="L31" s="37">
        <v>0.58418936298370427</v>
      </c>
      <c r="M31" s="37">
        <v>0.61805833368447116</v>
      </c>
      <c r="N31" s="37">
        <v>0.61837048623712687</v>
      </c>
      <c r="O31" s="37">
        <v>0.5841819793543912</v>
      </c>
      <c r="P31" s="13"/>
      <c r="Q31" s="58" t="s">
        <v>6</v>
      </c>
      <c r="R31" s="60" t="e">
        <f>INDEX($B31:$G31,MATCH(#REF!,$B$17:$G$17,0))</f>
        <v>#REF!</v>
      </c>
      <c r="S31" s="60" t="e">
        <f>INDEX($J31:$O31,MATCH(#REF!,$B$17:$G$17,0))</f>
        <v>#REF!</v>
      </c>
      <c r="T31" s="60" t="e">
        <f>INDEX($B49:$G49,MATCH(#REF!,$B$17:$G$17,0))</f>
        <v>#REF!</v>
      </c>
      <c r="U31" s="60" t="e">
        <f>INDEX($J49:$O49,MATCH(#REF!,$B$17:$G$17,0))</f>
        <v>#REF!</v>
      </c>
      <c r="V31" s="60" t="e">
        <f>INDEX($B67:$G67,MATCH(#REF!,$B$17:$G$17,0))</f>
        <v>#REF!</v>
      </c>
      <c r="W31" s="60" t="e">
        <f>INDEX($J67:$O67,MATCH(#REF!,$B$17:$G$17,0))</f>
        <v>#REF!</v>
      </c>
    </row>
    <row r="32" spans="1:23" x14ac:dyDescent="0.3">
      <c r="A32" s="44"/>
      <c r="B32" s="45"/>
      <c r="C32" s="46"/>
      <c r="D32" s="46"/>
      <c r="E32" s="46"/>
      <c r="F32" s="46"/>
      <c r="G32" s="46"/>
      <c r="H32" s="13"/>
      <c r="I32" s="47"/>
      <c r="J32" s="48"/>
      <c r="K32" s="48"/>
      <c r="L32" s="48"/>
      <c r="M32" s="48"/>
      <c r="N32" s="48"/>
      <c r="O32" s="48"/>
      <c r="P32" s="13"/>
      <c r="Q32" s="59" t="s">
        <v>54</v>
      </c>
      <c r="R32" s="61" t="e">
        <f>INDEX($B6:$G6,MATCH(#REF!,$B$17:$G$17,0))</f>
        <v>#REF!</v>
      </c>
      <c r="S32" s="61" t="e">
        <f>INDEX($B7:$G7,MATCH(#REF!,$B$17:$G$17,0))</f>
        <v>#REF!</v>
      </c>
      <c r="T32" s="61" t="e">
        <f>INDEX($B8:$G8,MATCH(#REF!,$B$17:$G$17,0))</f>
        <v>#REF!</v>
      </c>
      <c r="U32" s="61" t="e">
        <f>INDEX($B9:$G9,MATCH(#REF!,$B$17:$G$17,0))</f>
        <v>#REF!</v>
      </c>
      <c r="V32" s="61" t="e">
        <f>INDEX($B10:$G10,MATCH(#REF!,$B$17:$G$17,0))</f>
        <v>#REF!</v>
      </c>
      <c r="W32" s="61" t="e">
        <f>INDEX($B11:$G11,MATCH(#REF!,$B$17:$G$17,0))</f>
        <v>#REF!</v>
      </c>
    </row>
    <row r="33" spans="1:23" ht="15" customHeight="1" x14ac:dyDescent="0.3">
      <c r="A33" s="13"/>
      <c r="B33" s="13"/>
      <c r="C33" s="13"/>
      <c r="D33" s="13"/>
      <c r="E33" s="13"/>
      <c r="F33" s="13"/>
      <c r="G33" s="13"/>
      <c r="H33" s="13"/>
      <c r="I33" s="13"/>
      <c r="J33" s="13"/>
      <c r="K33" s="13"/>
      <c r="L33" s="13"/>
      <c r="M33" s="13"/>
      <c r="N33" s="13"/>
      <c r="O33" s="13"/>
      <c r="P33" s="13"/>
      <c r="Q33" s="58" t="s">
        <v>61</v>
      </c>
      <c r="R33" s="58" t="e">
        <f>INDEX(R18:W32,MATCH(#REF!,$Q$18:$Q$32,0),MATCH(#REF!,$R$17:$W$17,0))</f>
        <v>#REF!</v>
      </c>
      <c r="S33" s="62"/>
      <c r="T33" s="62"/>
      <c r="U33" s="62"/>
      <c r="V33" s="62"/>
      <c r="W33" s="62"/>
    </row>
    <row r="34" spans="1:23" ht="15" customHeight="1" x14ac:dyDescent="0.3">
      <c r="A34" s="42" t="s">
        <v>22</v>
      </c>
      <c r="B34" s="40"/>
      <c r="C34" s="40"/>
      <c r="D34" s="40"/>
      <c r="E34" s="40"/>
      <c r="F34" s="40"/>
      <c r="G34" s="41"/>
      <c r="H34" s="13"/>
      <c r="I34" s="77" t="s">
        <v>23</v>
      </c>
      <c r="J34" s="78"/>
      <c r="K34" s="78"/>
      <c r="L34" s="78"/>
      <c r="M34" s="78"/>
      <c r="N34" s="78"/>
      <c r="O34" s="79"/>
      <c r="P34" s="13"/>
    </row>
    <row r="35" spans="1:23" ht="24.6" x14ac:dyDescent="0.3">
      <c r="A35" s="38" t="s">
        <v>1</v>
      </c>
      <c r="B35" s="14" t="s">
        <v>32</v>
      </c>
      <c r="C35" s="14" t="s">
        <v>33</v>
      </c>
      <c r="D35" s="14" t="s">
        <v>2</v>
      </c>
      <c r="E35" s="14" t="s">
        <v>36</v>
      </c>
      <c r="F35" s="14" t="s">
        <v>3</v>
      </c>
      <c r="G35" s="14" t="s">
        <v>13</v>
      </c>
      <c r="H35" s="13"/>
      <c r="I35" s="38" t="s">
        <v>1</v>
      </c>
      <c r="J35" s="14" t="s">
        <v>32</v>
      </c>
      <c r="K35" s="14" t="s">
        <v>33</v>
      </c>
      <c r="L35" s="14" t="s">
        <v>2</v>
      </c>
      <c r="M35" s="14" t="s">
        <v>36</v>
      </c>
      <c r="N35" s="14" t="s">
        <v>3</v>
      </c>
      <c r="O35" s="14" t="s">
        <v>13</v>
      </c>
      <c r="P35" s="13"/>
    </row>
    <row r="36" spans="1:23" x14ac:dyDescent="0.3">
      <c r="A36" s="38" t="s">
        <v>9</v>
      </c>
      <c r="B36" s="36">
        <v>7.0673854447439358E-2</v>
      </c>
      <c r="C36" s="37">
        <v>6.8472137737695379E-2</v>
      </c>
      <c r="D36" s="37">
        <v>6.8790213678608311E-2</v>
      </c>
      <c r="E36" s="37">
        <v>7.5390461896638727E-2</v>
      </c>
      <c r="F36" s="37">
        <v>7.2236855480638087E-2</v>
      </c>
      <c r="G36" s="37">
        <v>7.6099074265458422E-2</v>
      </c>
      <c r="H36" s="13"/>
      <c r="I36" s="38" t="s">
        <v>9</v>
      </c>
      <c r="J36" s="36">
        <v>4.6307277628032342E-2</v>
      </c>
      <c r="K36" s="37">
        <v>4.720848430350956E-2</v>
      </c>
      <c r="L36" s="37">
        <v>4.887865067386872E-2</v>
      </c>
      <c r="M36" s="37">
        <v>5.3260396536529891E-2</v>
      </c>
      <c r="N36" s="37">
        <v>5.103431929888979E-2</v>
      </c>
      <c r="O36" s="37">
        <v>5.089158689568931E-2</v>
      </c>
      <c r="P36" s="13"/>
      <c r="Q36" s="32"/>
    </row>
    <row r="37" spans="1:23" x14ac:dyDescent="0.3">
      <c r="A37" s="38" t="s">
        <v>40</v>
      </c>
      <c r="B37" s="37">
        <v>0.68371867352965998</v>
      </c>
      <c r="C37" s="37">
        <v>0.68764304418647804</v>
      </c>
      <c r="D37" s="37">
        <v>0.69252710932017292</v>
      </c>
      <c r="E37" s="37">
        <v>0.74048407887775136</v>
      </c>
      <c r="F37" s="37">
        <v>0.76074180408426295</v>
      </c>
      <c r="G37" s="37">
        <v>0.75053590316502616</v>
      </c>
      <c r="H37" s="13"/>
      <c r="I37" s="38" t="s">
        <v>40</v>
      </c>
      <c r="J37" s="37">
        <v>0.11896675386043372</v>
      </c>
      <c r="K37" s="37">
        <v>0.11973442751396936</v>
      </c>
      <c r="L37" s="37">
        <v>0.1242161501369615</v>
      </c>
      <c r="M37" s="37">
        <v>0.13294160812686437</v>
      </c>
      <c r="N37" s="37">
        <v>0.13401253299796614</v>
      </c>
      <c r="O37" s="37">
        <v>0.1295348471419317</v>
      </c>
      <c r="P37" s="13"/>
      <c r="Q37" s="32"/>
    </row>
    <row r="38" spans="1:23" x14ac:dyDescent="0.3">
      <c r="A38" s="38" t="s">
        <v>37</v>
      </c>
      <c r="B38" s="37">
        <v>2.1313378210574472</v>
      </c>
      <c r="C38" s="37" t="s">
        <v>44</v>
      </c>
      <c r="D38" s="37">
        <v>1.8204812161364046</v>
      </c>
      <c r="E38" s="37">
        <v>1.9590040692617259</v>
      </c>
      <c r="F38" s="37">
        <v>2.0044294839447323</v>
      </c>
      <c r="G38" s="37">
        <v>2.1751019147517319</v>
      </c>
      <c r="H38" s="13"/>
      <c r="I38" s="38" t="s">
        <v>37</v>
      </c>
      <c r="J38" s="37">
        <v>8.6830926083262538E-2</v>
      </c>
      <c r="K38" s="37" t="s">
        <v>44</v>
      </c>
      <c r="L38" s="37">
        <v>8.3583699252754023E-2</v>
      </c>
      <c r="M38" s="37">
        <v>8.9945393557869111E-2</v>
      </c>
      <c r="N38" s="37">
        <v>9.08646654738441E-2</v>
      </c>
      <c r="O38" s="37">
        <v>9.2192077470432232E-2</v>
      </c>
      <c r="P38" s="13"/>
      <c r="Q38" s="32"/>
    </row>
    <row r="39" spans="1:23" x14ac:dyDescent="0.3">
      <c r="A39" s="38" t="s">
        <v>45</v>
      </c>
      <c r="B39" s="37">
        <v>0.46131439902454646</v>
      </c>
      <c r="C39" s="37" t="s">
        <v>44</v>
      </c>
      <c r="D39" s="37">
        <v>0.55587991494575995</v>
      </c>
      <c r="E39" s="37">
        <v>0.60623695635172337</v>
      </c>
      <c r="F39" s="37">
        <v>0.56018441654517748</v>
      </c>
      <c r="G39" s="37">
        <v>0.52161721401723815</v>
      </c>
      <c r="H39" s="13"/>
      <c r="I39" s="38" t="s">
        <v>45</v>
      </c>
      <c r="J39" s="37">
        <v>7.9643565331986743E-2</v>
      </c>
      <c r="K39" s="37" t="s">
        <v>44</v>
      </c>
      <c r="L39" s="37">
        <v>8.195480592496486E-2</v>
      </c>
      <c r="M39" s="37">
        <v>8.8514417231781259E-2</v>
      </c>
      <c r="N39" s="37">
        <v>8.7652591363477347E-2</v>
      </c>
      <c r="O39" s="37">
        <v>8.6653555879138935E-2</v>
      </c>
      <c r="P39" s="13"/>
      <c r="Q39" s="32"/>
    </row>
    <row r="40" spans="1:23" x14ac:dyDescent="0.3">
      <c r="A40" s="38" t="s">
        <v>38</v>
      </c>
      <c r="B40" s="37">
        <v>1.301110616771302</v>
      </c>
      <c r="C40" s="37">
        <v>1.3040407619083136</v>
      </c>
      <c r="D40" s="37">
        <v>1.2695467428666856</v>
      </c>
      <c r="E40" s="37">
        <v>1.3621854602752543</v>
      </c>
      <c r="F40" s="37">
        <v>1.3707913101343294</v>
      </c>
      <c r="G40" s="37">
        <v>1.3855997552499686</v>
      </c>
      <c r="H40" s="13"/>
      <c r="I40" s="38" t="s">
        <v>38</v>
      </c>
      <c r="J40" s="37">
        <v>0.10191227116186333</v>
      </c>
      <c r="K40" s="37">
        <v>0.10197003458981699</v>
      </c>
      <c r="L40" s="37">
        <v>0.10415961182522858</v>
      </c>
      <c r="M40" s="37">
        <v>0.11215593286347614</v>
      </c>
      <c r="N40" s="37">
        <v>0.11194921135323063</v>
      </c>
      <c r="O40" s="37">
        <v>0.1104918013752275</v>
      </c>
      <c r="P40" s="13"/>
      <c r="Q40" s="32"/>
    </row>
    <row r="41" spans="1:23" x14ac:dyDescent="0.3">
      <c r="A41" s="38" t="s">
        <v>39</v>
      </c>
      <c r="B41" s="37">
        <v>1.5904422268273546</v>
      </c>
      <c r="C41" s="37" t="s">
        <v>44</v>
      </c>
      <c r="D41" s="37">
        <v>1.431169764453627</v>
      </c>
      <c r="E41" s="37">
        <v>1.5342556850066549</v>
      </c>
      <c r="F41" s="37">
        <v>1.6007436072780166</v>
      </c>
      <c r="G41" s="37">
        <v>1.6639601064602632</v>
      </c>
      <c r="H41" s="13"/>
      <c r="I41" s="38" t="s">
        <v>39</v>
      </c>
      <c r="J41" s="37">
        <v>9.4063738607327529E-2</v>
      </c>
      <c r="K41" s="37" t="s">
        <v>44</v>
      </c>
      <c r="L41" s="37">
        <v>9.626898606874626E-2</v>
      </c>
      <c r="M41" s="37">
        <v>0.10360369552520224</v>
      </c>
      <c r="N41" s="37">
        <v>0.10248625285392962</v>
      </c>
      <c r="O41" s="37">
        <v>0.10179703436746021</v>
      </c>
      <c r="P41" s="13"/>
      <c r="Q41" s="32"/>
    </row>
    <row r="42" spans="1:23" x14ac:dyDescent="0.3">
      <c r="A42" s="38" t="s">
        <v>42</v>
      </c>
      <c r="B42" s="37">
        <v>0.21146604744571357</v>
      </c>
      <c r="C42" s="37">
        <v>0.22900532168043958</v>
      </c>
      <c r="D42" s="37">
        <v>0.28197150072150073</v>
      </c>
      <c r="E42" s="37">
        <v>0.30009588805678472</v>
      </c>
      <c r="F42" s="37">
        <v>0.30936594538226458</v>
      </c>
      <c r="G42" s="37">
        <v>0.25165778136133904</v>
      </c>
      <c r="H42" s="13"/>
      <c r="I42" s="38" t="s">
        <v>42</v>
      </c>
      <c r="J42" s="37">
        <v>3.2885653319944773E-2</v>
      </c>
      <c r="K42" s="37">
        <v>3.3530913338813653E-2</v>
      </c>
      <c r="L42" s="37">
        <v>3.6931818181818184E-2</v>
      </c>
      <c r="M42" s="37">
        <v>3.9660643916812538E-2</v>
      </c>
      <c r="N42" s="37">
        <v>4.0019848083918404E-2</v>
      </c>
      <c r="O42" s="37">
        <v>3.688907402721997E-2</v>
      </c>
      <c r="P42" s="13"/>
      <c r="Q42" s="32"/>
    </row>
    <row r="43" spans="1:23" x14ac:dyDescent="0.3">
      <c r="A43" s="38" t="s">
        <v>41</v>
      </c>
      <c r="B43" s="37">
        <v>0.20643415144245555</v>
      </c>
      <c r="C43" s="37">
        <v>0.22053451259373197</v>
      </c>
      <c r="D43" s="37">
        <v>0.24461053268242106</v>
      </c>
      <c r="E43" s="37">
        <v>0.26457532171134374</v>
      </c>
      <c r="F43" s="37">
        <v>0.27333429483554444</v>
      </c>
      <c r="G43" s="37">
        <v>0.22783239099109789</v>
      </c>
      <c r="H43" s="13"/>
      <c r="I43" s="38" t="s">
        <v>41</v>
      </c>
      <c r="J43" s="37">
        <v>8.2118472042812321E-2</v>
      </c>
      <c r="K43" s="37">
        <v>8.1445875793116712E-2</v>
      </c>
      <c r="L43" s="37">
        <v>9.3878256361515533E-2</v>
      </c>
      <c r="M43" s="37">
        <v>0.10133131201966772</v>
      </c>
      <c r="N43" s="37">
        <v>0.10147463461547908</v>
      </c>
      <c r="O43" s="37">
        <v>9.1939782738903408E-2</v>
      </c>
      <c r="P43" s="13"/>
      <c r="Q43" s="32"/>
    </row>
    <row r="44" spans="1:23" x14ac:dyDescent="0.3">
      <c r="A44" s="38" t="s">
        <v>8</v>
      </c>
      <c r="B44" s="37">
        <v>0.72673428245479688</v>
      </c>
      <c r="C44" s="37">
        <v>0.72804724890533246</v>
      </c>
      <c r="D44" s="37">
        <v>0.72851913364742571</v>
      </c>
      <c r="E44" s="37">
        <v>0.78823827129309676</v>
      </c>
      <c r="F44" s="37">
        <v>0.80100086667404236</v>
      </c>
      <c r="G44" s="37">
        <v>0.7941488013617567</v>
      </c>
      <c r="H44" s="13"/>
      <c r="I44" s="38" t="s">
        <v>8</v>
      </c>
      <c r="J44" s="37">
        <v>7.5403584991170364E-2</v>
      </c>
      <c r="K44" s="37">
        <v>7.5947863276874514E-2</v>
      </c>
      <c r="L44" s="37">
        <v>7.7161644578517444E-2</v>
      </c>
      <c r="M44" s="37">
        <v>8.3687360028213767E-2</v>
      </c>
      <c r="N44" s="37">
        <v>8.2688553692590497E-2</v>
      </c>
      <c r="O44" s="37">
        <v>8.2667308819579857E-2</v>
      </c>
      <c r="P44" s="13"/>
      <c r="Q44" s="32"/>
    </row>
    <row r="45" spans="1:23" x14ac:dyDescent="0.3">
      <c r="A45" s="38" t="s">
        <v>5</v>
      </c>
      <c r="B45" s="37">
        <v>0.65129831808793159</v>
      </c>
      <c r="C45" s="37" t="s">
        <v>44</v>
      </c>
      <c r="D45" s="37">
        <v>0.61057190363868374</v>
      </c>
      <c r="E45" s="37">
        <v>0.66955352349364217</v>
      </c>
      <c r="F45" s="37">
        <v>0.66667305107505792</v>
      </c>
      <c r="G45" s="37">
        <v>0.69151777288282534</v>
      </c>
      <c r="H45" s="13"/>
      <c r="I45" s="38" t="s">
        <v>5</v>
      </c>
      <c r="J45" s="37">
        <v>2.6667158453821185E-2</v>
      </c>
      <c r="K45" s="37" t="s">
        <v>44</v>
      </c>
      <c r="L45" s="37">
        <v>2.8691852596573992E-2</v>
      </c>
      <c r="M45" s="37">
        <v>3.1379913570203435E-2</v>
      </c>
      <c r="N45" s="37">
        <v>3.0653200468353538E-2</v>
      </c>
      <c r="O45" s="37">
        <v>2.9797993266643955E-2</v>
      </c>
      <c r="P45" s="13"/>
      <c r="Q45" s="32"/>
    </row>
    <row r="46" spans="1:23" x14ac:dyDescent="0.3">
      <c r="A46" s="38" t="s">
        <v>4</v>
      </c>
      <c r="B46" s="37">
        <v>0.21822891087256485</v>
      </c>
      <c r="C46" s="37" t="s">
        <v>44</v>
      </c>
      <c r="D46" s="37">
        <v>0.26869207720716326</v>
      </c>
      <c r="E46" s="37">
        <v>0.28654431868701885</v>
      </c>
      <c r="F46" s="37">
        <v>0.28459064240273307</v>
      </c>
      <c r="G46" s="37">
        <v>0.27132924588225021</v>
      </c>
      <c r="H46" s="13"/>
      <c r="I46" s="38" t="s">
        <v>4</v>
      </c>
      <c r="J46" s="37">
        <v>4.9311256109824834E-2</v>
      </c>
      <c r="K46" s="37" t="s">
        <v>44</v>
      </c>
      <c r="L46" s="37">
        <v>5.726662485773349E-2</v>
      </c>
      <c r="M46" s="37">
        <v>6.1920559109918602E-2</v>
      </c>
      <c r="N46" s="37">
        <v>6.0047141386076405E-2</v>
      </c>
      <c r="O46" s="37">
        <v>5.7362863240875681E-2</v>
      </c>
      <c r="P46" s="13"/>
      <c r="Q46" s="32"/>
    </row>
    <row r="47" spans="1:23" x14ac:dyDescent="0.3">
      <c r="A47" s="38" t="s">
        <v>7</v>
      </c>
      <c r="B47" s="37">
        <v>0.28432863501483679</v>
      </c>
      <c r="C47" s="37" t="s">
        <v>44</v>
      </c>
      <c r="D47" s="37">
        <v>0.26500688102089326</v>
      </c>
      <c r="E47" s="37">
        <v>0.29393688014137515</v>
      </c>
      <c r="F47" s="37">
        <v>0.28695071413381151</v>
      </c>
      <c r="G47" s="37">
        <v>0.30019589017251291</v>
      </c>
      <c r="H47" s="13"/>
      <c r="I47" s="38" t="s">
        <v>7</v>
      </c>
      <c r="J47" s="37">
        <v>6.663575667655787E-2</v>
      </c>
      <c r="K47" s="37" t="s">
        <v>44</v>
      </c>
      <c r="L47" s="37">
        <v>6.7684223695733764E-2</v>
      </c>
      <c r="M47" s="37">
        <v>7.4439527302391131E-2</v>
      </c>
      <c r="N47" s="37">
        <v>6.9637664030329616E-2</v>
      </c>
      <c r="O47" s="37">
        <v>7.1810638924731829E-2</v>
      </c>
      <c r="P47" s="13"/>
      <c r="Q47" s="32"/>
    </row>
    <row r="48" spans="1:23" x14ac:dyDescent="0.3">
      <c r="A48" s="38" t="s">
        <v>43</v>
      </c>
      <c r="B48" s="37">
        <v>0.68723885793871864</v>
      </c>
      <c r="C48" s="37" t="s">
        <v>44</v>
      </c>
      <c r="D48" s="37">
        <v>0.73535425128806264</v>
      </c>
      <c r="E48" s="37">
        <v>0.78701917236244601</v>
      </c>
      <c r="F48" s="37">
        <v>0.77404016947976118</v>
      </c>
      <c r="G48" s="37">
        <v>0.76828399231065736</v>
      </c>
      <c r="H48" s="13"/>
      <c r="I48" s="38" t="s">
        <v>43</v>
      </c>
      <c r="J48" s="37">
        <v>0.11649112116991643</v>
      </c>
      <c r="K48" s="37" t="s">
        <v>44</v>
      </c>
      <c r="L48" s="37">
        <v>0.1247716926096557</v>
      </c>
      <c r="M48" s="37">
        <v>0.13387790257809842</v>
      </c>
      <c r="N48" s="37">
        <v>0.13732156310915328</v>
      </c>
      <c r="O48" s="37">
        <v>0.13022533733786829</v>
      </c>
      <c r="P48" s="13"/>
      <c r="Q48" s="32"/>
    </row>
    <row r="49" spans="1:17" x14ac:dyDescent="0.3">
      <c r="A49" s="38" t="s">
        <v>6</v>
      </c>
      <c r="B49" s="37">
        <v>1.345682217301672</v>
      </c>
      <c r="C49" s="37" t="s">
        <v>44</v>
      </c>
      <c r="D49" s="37">
        <v>1.0672017191137448</v>
      </c>
      <c r="E49" s="37">
        <v>1.1294955135632954</v>
      </c>
      <c r="F49" s="37">
        <v>1.2033092251235573</v>
      </c>
      <c r="G49" s="37">
        <v>1.3445460731441174</v>
      </c>
      <c r="H49" s="13"/>
      <c r="I49" s="38" t="s">
        <v>6</v>
      </c>
      <c r="J49" s="37">
        <v>7.1932503626784758E-2</v>
      </c>
      <c r="K49" s="37" t="s">
        <v>44</v>
      </c>
      <c r="L49" s="37">
        <v>6.5508652546925616E-2</v>
      </c>
      <c r="M49" s="37">
        <v>6.9367098922458181E-2</v>
      </c>
      <c r="N49" s="37">
        <v>7.1248880013238938E-2</v>
      </c>
      <c r="O49" s="37">
        <v>7.4334264709068246E-2</v>
      </c>
      <c r="P49" s="13"/>
      <c r="Q49" s="32"/>
    </row>
    <row r="50" spans="1:17" x14ac:dyDescent="0.3"/>
    <row r="51" spans="1:17" x14ac:dyDescent="0.3"/>
    <row r="52" spans="1:17" ht="15" customHeight="1" x14ac:dyDescent="0.3">
      <c r="A52" s="42" t="s">
        <v>50</v>
      </c>
      <c r="B52" s="40"/>
      <c r="C52" s="40"/>
      <c r="D52" s="40"/>
      <c r="E52" s="40"/>
      <c r="F52" s="40"/>
      <c r="G52" s="41"/>
      <c r="H52" s="13"/>
      <c r="I52" s="77" t="s">
        <v>51</v>
      </c>
      <c r="J52" s="78"/>
      <c r="K52" s="78"/>
      <c r="L52" s="78"/>
      <c r="M52" s="78"/>
      <c r="N52" s="78"/>
      <c r="O52" s="79"/>
      <c r="P52" s="13"/>
    </row>
    <row r="53" spans="1:17" ht="24.6" x14ac:dyDescent="0.3">
      <c r="A53" s="38" t="s">
        <v>1</v>
      </c>
      <c r="B53" s="14" t="s">
        <v>32</v>
      </c>
      <c r="C53" s="14" t="s">
        <v>33</v>
      </c>
      <c r="D53" s="14" t="s">
        <v>2</v>
      </c>
      <c r="E53" s="14" t="s">
        <v>36</v>
      </c>
      <c r="F53" s="14" t="s">
        <v>3</v>
      </c>
      <c r="G53" s="14" t="s">
        <v>13</v>
      </c>
      <c r="H53" s="13"/>
      <c r="I53" s="38" t="s">
        <v>1</v>
      </c>
      <c r="J53" s="14" t="s">
        <v>32</v>
      </c>
      <c r="K53" s="14" t="s">
        <v>33</v>
      </c>
      <c r="L53" s="14" t="s">
        <v>2</v>
      </c>
      <c r="M53" s="14" t="s">
        <v>36</v>
      </c>
      <c r="N53" s="14" t="s">
        <v>3</v>
      </c>
      <c r="O53" s="14" t="s">
        <v>13</v>
      </c>
      <c r="P53" s="13"/>
    </row>
    <row r="54" spans="1:17" x14ac:dyDescent="0.3">
      <c r="A54" s="38" t="s">
        <v>9</v>
      </c>
      <c r="B54" s="36">
        <v>9.4159928122192274E-3</v>
      </c>
      <c r="C54" s="36">
        <v>9.9441961334003331E-3</v>
      </c>
      <c r="D54" s="36">
        <v>1.0035215929250404E-2</v>
      </c>
      <c r="E54" s="36">
        <v>1.0694433499382741E-2</v>
      </c>
      <c r="F54" s="36">
        <v>1.2811519989970259E-2</v>
      </c>
      <c r="G54" s="36">
        <v>1.0644338154041156E-2</v>
      </c>
      <c r="H54" s="13"/>
      <c r="I54" s="50" t="s">
        <v>9</v>
      </c>
      <c r="J54" s="36">
        <v>2.6738544474393531E-2</v>
      </c>
      <c r="K54" s="36">
        <v>2.6949829414720582E-2</v>
      </c>
      <c r="L54" s="36">
        <v>2.6901792570233271E-2</v>
      </c>
      <c r="M54" s="36">
        <v>2.8986150202534908E-2</v>
      </c>
      <c r="N54" s="36">
        <v>3.2690552040523284E-2</v>
      </c>
      <c r="O54" s="36">
        <v>2.9470518322009472E-2</v>
      </c>
      <c r="P54" s="13"/>
      <c r="Q54" s="32"/>
    </row>
    <row r="55" spans="1:17" x14ac:dyDescent="0.3">
      <c r="A55" s="38" t="s">
        <v>40</v>
      </c>
      <c r="B55" s="36">
        <v>3.6136191038730905E-2</v>
      </c>
      <c r="C55" s="36">
        <v>3.701107239324522E-2</v>
      </c>
      <c r="D55" s="36">
        <v>4.3782401014194193E-2</v>
      </c>
      <c r="E55" s="36">
        <v>4.6989736636779071E-2</v>
      </c>
      <c r="F55" s="36">
        <v>4.7818996881202724E-2</v>
      </c>
      <c r="G55" s="36">
        <v>4.1255891051882522E-2</v>
      </c>
      <c r="H55" s="13"/>
      <c r="I55" s="50" t="s">
        <v>40</v>
      </c>
      <c r="J55" s="36">
        <v>3.4385283942283351E-2</v>
      </c>
      <c r="K55" s="36">
        <v>3.4722365409596077E-2</v>
      </c>
      <c r="L55" s="36">
        <v>3.789645258415774E-2</v>
      </c>
      <c r="M55" s="36">
        <v>4.0793784837704253E-2</v>
      </c>
      <c r="N55" s="36">
        <v>4.0452731440810907E-2</v>
      </c>
      <c r="O55" s="36">
        <v>3.7939766009769151E-2</v>
      </c>
      <c r="P55" s="13"/>
      <c r="Q55" s="32"/>
    </row>
    <row r="56" spans="1:17" x14ac:dyDescent="0.3">
      <c r="A56" s="38" t="s">
        <v>37</v>
      </c>
      <c r="B56" s="36">
        <v>2.9252990000653553E-2</v>
      </c>
      <c r="C56" s="36" t="s">
        <v>44</v>
      </c>
      <c r="D56" s="36">
        <v>3.0377731556377269E-2</v>
      </c>
      <c r="E56" s="36">
        <v>3.266932490462976E-2</v>
      </c>
      <c r="F56" s="36">
        <v>3.2428688481337876E-2</v>
      </c>
      <c r="G56" s="36">
        <v>3.1852672135421818E-2</v>
      </c>
      <c r="H56" s="13"/>
      <c r="I56" s="50" t="s">
        <v>37</v>
      </c>
      <c r="J56" s="36">
        <v>2.3475589830730018E-2</v>
      </c>
      <c r="K56" s="36" t="s">
        <v>44</v>
      </c>
      <c r="L56" s="36">
        <v>2.7296304855814909E-2</v>
      </c>
      <c r="M56" s="36">
        <v>2.9304625682038662E-2</v>
      </c>
      <c r="N56" s="36">
        <v>2.8667406032529517E-2</v>
      </c>
      <c r="O56" s="36">
        <v>2.6680015976678108E-2</v>
      </c>
      <c r="P56" s="13"/>
      <c r="Q56" s="32"/>
    </row>
    <row r="57" spans="1:17" x14ac:dyDescent="0.3">
      <c r="A57" s="38" t="s">
        <v>45</v>
      </c>
      <c r="B57" s="36">
        <v>1.7292131095045141E-2</v>
      </c>
      <c r="C57" s="36" t="s">
        <v>44</v>
      </c>
      <c r="D57" s="36">
        <v>2.2885356975528886E-2</v>
      </c>
      <c r="E57" s="36">
        <v>2.4910336190805359E-2</v>
      </c>
      <c r="F57" s="36">
        <v>2.2281190579865544E-2</v>
      </c>
      <c r="G57" s="36">
        <v>2.0233587754205744E-2</v>
      </c>
      <c r="H57" s="13"/>
      <c r="I57" s="50" t="s">
        <v>45</v>
      </c>
      <c r="J57" s="36">
        <v>2.6375426453019348E-2</v>
      </c>
      <c r="K57" s="36" t="s">
        <v>44</v>
      </c>
      <c r="L57" s="36">
        <v>3.2832378275128846E-2</v>
      </c>
      <c r="M57" s="36">
        <v>3.5757634129832391E-2</v>
      </c>
      <c r="N57" s="36">
        <v>3.2586387271759304E-2</v>
      </c>
      <c r="O57" s="36">
        <v>3.0034597313757426E-2</v>
      </c>
      <c r="P57" s="13"/>
      <c r="Q57" s="32"/>
    </row>
    <row r="58" spans="1:17" x14ac:dyDescent="0.3">
      <c r="A58" s="38" t="s">
        <v>38</v>
      </c>
      <c r="B58" s="36">
        <v>1.8978529174287738E-2</v>
      </c>
      <c r="C58" s="36">
        <v>1.9112971647538154E-2</v>
      </c>
      <c r="D58" s="36">
        <v>2.0675130930125758E-2</v>
      </c>
      <c r="E58" s="36">
        <v>2.2283466283386972E-2</v>
      </c>
      <c r="F58" s="36">
        <v>2.1821199557045451E-2</v>
      </c>
      <c r="G58" s="36">
        <v>2.1000420690853765E-2</v>
      </c>
      <c r="H58" s="13"/>
      <c r="I58" s="50" t="s">
        <v>38</v>
      </c>
      <c r="J58" s="36">
        <v>2.5750984560119958E-2</v>
      </c>
      <c r="K58" s="36">
        <v>2.5816496825382028E-2</v>
      </c>
      <c r="L58" s="36">
        <v>2.8083294290101264E-2</v>
      </c>
      <c r="M58" s="36">
        <v>3.0329112229358669E-2</v>
      </c>
      <c r="N58" s="36">
        <v>3.0016344547172804E-2</v>
      </c>
      <c r="O58" s="36">
        <v>2.8560386048106172E-2</v>
      </c>
      <c r="P58" s="13"/>
      <c r="Q58" s="32"/>
    </row>
    <row r="59" spans="1:17" x14ac:dyDescent="0.3">
      <c r="A59" s="38" t="s">
        <v>39</v>
      </c>
      <c r="B59" s="36">
        <v>3.2618755407118283E-2</v>
      </c>
      <c r="C59" s="36" t="s">
        <v>44</v>
      </c>
      <c r="D59" s="36">
        <v>3.4677768968493575E-2</v>
      </c>
      <c r="E59" s="36">
        <v>3.7304835920348826E-2</v>
      </c>
      <c r="F59" s="36">
        <v>3.6052537968748674E-2</v>
      </c>
      <c r="G59" s="36">
        <v>3.5531564474925142E-2</v>
      </c>
      <c r="H59" s="13"/>
      <c r="I59" s="50" t="s">
        <v>39</v>
      </c>
      <c r="J59" s="36">
        <v>2.7332354183852083E-2</v>
      </c>
      <c r="K59" s="36" t="s">
        <v>44</v>
      </c>
      <c r="L59" s="36">
        <v>3.1772007045691546E-2</v>
      </c>
      <c r="M59" s="36">
        <v>3.4333896456923793E-2</v>
      </c>
      <c r="N59" s="36">
        <v>3.2460155899158981E-2</v>
      </c>
      <c r="O59" s="36">
        <v>3.062850525931253E-2</v>
      </c>
      <c r="P59" s="13"/>
      <c r="Q59" s="32"/>
    </row>
    <row r="60" spans="1:17" x14ac:dyDescent="0.3">
      <c r="A60" s="38" t="s">
        <v>42</v>
      </c>
      <c r="B60" s="36">
        <v>2.4632860549767793E-2</v>
      </c>
      <c r="C60" s="36">
        <v>2.5353697053606197E-2</v>
      </c>
      <c r="D60" s="36">
        <v>3.0212842712842712E-2</v>
      </c>
      <c r="E60" s="36">
        <v>3.2453687177978655E-2</v>
      </c>
      <c r="F60" s="36">
        <v>3.2594374653029549E-2</v>
      </c>
      <c r="G60" s="36">
        <v>2.8595511716650611E-2</v>
      </c>
      <c r="H60" s="13"/>
      <c r="I60" s="50" t="s">
        <v>42</v>
      </c>
      <c r="J60" s="36">
        <v>3.5019455252918288E-2</v>
      </c>
      <c r="K60" s="36">
        <v>3.5521135291827113E-2</v>
      </c>
      <c r="L60" s="36">
        <v>3.7698412698412696E-2</v>
      </c>
      <c r="M60" s="36">
        <v>4.0555918045860222E-2</v>
      </c>
      <c r="N60" s="36">
        <v>4.1660359655858965E-2</v>
      </c>
      <c r="O60" s="36">
        <v>3.8962464604862315E-2</v>
      </c>
      <c r="P60" s="13"/>
      <c r="Q60" s="32"/>
    </row>
    <row r="61" spans="1:17" x14ac:dyDescent="0.3">
      <c r="A61" s="38" t="s">
        <v>41</v>
      </c>
      <c r="B61" s="36">
        <v>3.5461647290397982E-2</v>
      </c>
      <c r="C61" s="36">
        <v>3.491636223803115E-2</v>
      </c>
      <c r="D61" s="36">
        <v>4.1949280684321945E-2</v>
      </c>
      <c r="E61" s="36">
        <v>4.5333565241010267E-2</v>
      </c>
      <c r="F61" s="36">
        <v>4.565202810149685E-2</v>
      </c>
      <c r="G61" s="36">
        <v>4.0072375009058192E-2</v>
      </c>
      <c r="H61" s="13"/>
      <c r="I61" s="50" t="s">
        <v>41</v>
      </c>
      <c r="J61" s="36">
        <v>4.2720059051485515E-2</v>
      </c>
      <c r="K61" s="36">
        <v>4.2607190924822153E-2</v>
      </c>
      <c r="L61" s="36">
        <v>5.0416900678273639E-2</v>
      </c>
      <c r="M61" s="36">
        <v>5.4357103465173265E-2</v>
      </c>
      <c r="N61" s="36">
        <v>5.4050460275443107E-2</v>
      </c>
      <c r="O61" s="36">
        <v>4.8217479037745002E-2</v>
      </c>
      <c r="P61" s="13"/>
      <c r="Q61" s="32"/>
    </row>
    <row r="62" spans="1:17" x14ac:dyDescent="0.3">
      <c r="A62" s="38" t="s">
        <v>8</v>
      </c>
      <c r="B62" s="36">
        <v>2.4285424057259843E-2</v>
      </c>
      <c r="C62" s="36">
        <v>2.5202810495230984E-2</v>
      </c>
      <c r="D62" s="36">
        <v>2.6302409924414467E-2</v>
      </c>
      <c r="E62" s="36">
        <v>2.8421482352033692E-2</v>
      </c>
      <c r="F62" s="36">
        <v>2.8257855474692162E-2</v>
      </c>
      <c r="G62" s="36">
        <v>2.723357906958877E-2</v>
      </c>
      <c r="H62" s="13"/>
      <c r="I62" s="50" t="s">
        <v>8</v>
      </c>
      <c r="J62" s="36">
        <v>2.1081748425510635E-2</v>
      </c>
      <c r="K62" s="36">
        <v>2.2589185703132956E-2</v>
      </c>
      <c r="L62" s="36">
        <v>2.2845134393112566E-2</v>
      </c>
      <c r="M62" s="36">
        <v>2.4741612620296633E-2</v>
      </c>
      <c r="N62" s="36">
        <v>2.6511869203610403E-2</v>
      </c>
      <c r="O62" s="36">
        <v>2.3757312749996179E-2</v>
      </c>
      <c r="P62" s="13"/>
      <c r="Q62" s="32"/>
    </row>
    <row r="63" spans="1:17" x14ac:dyDescent="0.3">
      <c r="A63" s="38" t="s">
        <v>5</v>
      </c>
      <c r="B63" s="36">
        <v>2.2204190026556506E-2</v>
      </c>
      <c r="C63" s="36" t="s">
        <v>44</v>
      </c>
      <c r="D63" s="36">
        <v>2.3355632032790688E-2</v>
      </c>
      <c r="E63" s="36">
        <v>2.5380812446488071E-2</v>
      </c>
      <c r="F63" s="36">
        <v>2.51015652724184E-2</v>
      </c>
      <c r="G63" s="36">
        <v>2.4519491602267025E-2</v>
      </c>
      <c r="H63" s="13"/>
      <c r="I63" s="50" t="s">
        <v>5</v>
      </c>
      <c r="J63" s="36">
        <v>2.5597521392741223E-2</v>
      </c>
      <c r="K63" s="36" t="s">
        <v>44</v>
      </c>
      <c r="L63" s="36">
        <v>2.8691852596573992E-2</v>
      </c>
      <c r="M63" s="36">
        <v>3.1149178911598997E-2</v>
      </c>
      <c r="N63" s="36">
        <v>3.0789436914879554E-2</v>
      </c>
      <c r="O63" s="36">
        <v>2.8946622030454127E-2</v>
      </c>
      <c r="P63" s="13"/>
      <c r="Q63" s="32"/>
    </row>
    <row r="64" spans="1:17" x14ac:dyDescent="0.3">
      <c r="A64" s="38" t="s">
        <v>4</v>
      </c>
      <c r="B64" s="36">
        <v>2.4111882878458335E-2</v>
      </c>
      <c r="C64" s="36" t="s">
        <v>44</v>
      </c>
      <c r="D64" s="36">
        <v>2.6583513344017838E-2</v>
      </c>
      <c r="E64" s="36">
        <v>2.8742229676395052E-2</v>
      </c>
      <c r="F64" s="36">
        <v>2.8310648150246392E-2</v>
      </c>
      <c r="G64" s="36">
        <v>2.7431014983034557E-2</v>
      </c>
      <c r="H64" s="13"/>
      <c r="I64" s="50" t="s">
        <v>4</v>
      </c>
      <c r="J64" s="36">
        <v>2.0428447812156504E-2</v>
      </c>
      <c r="K64" s="36" t="s">
        <v>44</v>
      </c>
      <c r="L64" s="36">
        <v>2.5038905535038208E-2</v>
      </c>
      <c r="M64" s="36">
        <v>2.7217320384882133E-2</v>
      </c>
      <c r="N64" s="36">
        <v>2.6089986352099356E-2</v>
      </c>
      <c r="O64" s="36">
        <v>2.4304973389526342E-2</v>
      </c>
      <c r="P64" s="13"/>
      <c r="Q64" s="32"/>
    </row>
    <row r="65" spans="1:17" x14ac:dyDescent="0.3">
      <c r="A65" s="38" t="s">
        <v>7</v>
      </c>
      <c r="B65" s="36">
        <v>1.9510385756676556E-2</v>
      </c>
      <c r="C65" s="36" t="s">
        <v>44</v>
      </c>
      <c r="D65" s="36">
        <v>2.0292756161641435E-2</v>
      </c>
      <c r="E65" s="36">
        <v>2.2034100081507777E-2</v>
      </c>
      <c r="F65" s="36">
        <v>2.3567486705473428E-2</v>
      </c>
      <c r="G65" s="36">
        <v>2.1982848650428113E-2</v>
      </c>
      <c r="H65" s="13"/>
      <c r="I65" s="50" t="s">
        <v>7</v>
      </c>
      <c r="J65" s="36">
        <v>3.7240356083086054E-2</v>
      </c>
      <c r="K65" s="36" t="s">
        <v>44</v>
      </c>
      <c r="L65" s="36">
        <v>3.8258476166645815E-2</v>
      </c>
      <c r="M65" s="36">
        <v>4.1835014343943822E-2</v>
      </c>
      <c r="N65" s="36">
        <v>4.1030142517360368E-2</v>
      </c>
      <c r="O65" s="36">
        <v>4.0821913569128336E-2</v>
      </c>
      <c r="P65" s="13"/>
      <c r="Q65" s="32"/>
    </row>
    <row r="66" spans="1:17" x14ac:dyDescent="0.3">
      <c r="A66" s="38" t="s">
        <v>43</v>
      </c>
      <c r="B66" s="36">
        <v>2.3938022284122562E-2</v>
      </c>
      <c r="C66" s="36" t="s">
        <v>44</v>
      </c>
      <c r="D66" s="36">
        <v>2.8160183191123955E-2</v>
      </c>
      <c r="E66" s="36">
        <v>3.0264734227860426E-2</v>
      </c>
      <c r="F66" s="36">
        <v>3.0827289677565022E-2</v>
      </c>
      <c r="G66" s="36">
        <v>2.7854876115359251E-2</v>
      </c>
      <c r="H66" s="13"/>
      <c r="I66" s="50" t="s">
        <v>43</v>
      </c>
      <c r="J66" s="36">
        <v>3.1097667130919219E-2</v>
      </c>
      <c r="K66" s="36" t="s">
        <v>44</v>
      </c>
      <c r="L66" s="36">
        <v>3.2385573698988632E-2</v>
      </c>
      <c r="M66" s="36">
        <v>3.5245351461402202E-2</v>
      </c>
      <c r="N66" s="36">
        <v>3.5472843568369251E-2</v>
      </c>
      <c r="O66" s="36">
        <v>3.3769613874881997E-2</v>
      </c>
      <c r="P66" s="13"/>
      <c r="Q66" s="32"/>
    </row>
    <row r="67" spans="1:17" x14ac:dyDescent="0.3">
      <c r="A67" s="38" t="s">
        <v>6</v>
      </c>
      <c r="B67" s="36">
        <v>1.4759105138581355E-2</v>
      </c>
      <c r="C67" s="36" t="s">
        <v>44</v>
      </c>
      <c r="D67" s="36">
        <v>1.8737688638546569E-2</v>
      </c>
      <c r="E67" s="36">
        <v>1.9946797208003433E-2</v>
      </c>
      <c r="F67" s="36">
        <v>1.8966986206651014E-2</v>
      </c>
      <c r="G67" s="36">
        <v>1.6810823848047232E-2</v>
      </c>
      <c r="H67" s="13"/>
      <c r="I67" s="50" t="s">
        <v>6</v>
      </c>
      <c r="J67" s="36">
        <v>2.1356035733374055E-2</v>
      </c>
      <c r="K67" s="36" t="s">
        <v>44</v>
      </c>
      <c r="L67" s="36">
        <v>2.2351734579256679E-2</v>
      </c>
      <c r="M67" s="36">
        <v>2.3723369154958478E-2</v>
      </c>
      <c r="N67" s="36">
        <v>2.3352371518496812E-2</v>
      </c>
      <c r="O67" s="36">
        <v>2.290328483427688E-2</v>
      </c>
      <c r="P67" s="13"/>
      <c r="Q67" s="32"/>
    </row>
    <row r="68" spans="1:17" x14ac:dyDescent="0.3"/>
    <row r="69" spans="1:17" x14ac:dyDescent="0.3">
      <c r="A69" s="11" t="s">
        <v>34</v>
      </c>
    </row>
    <row r="70" spans="1:17" x14ac:dyDescent="0.3">
      <c r="A70" s="30" t="s">
        <v>35</v>
      </c>
    </row>
    <row r="71" spans="1:17" x14ac:dyDescent="0.3">
      <c r="A71" s="6" t="s">
        <v>10</v>
      </c>
    </row>
    <row r="72" spans="1:17" x14ac:dyDescent="0.3">
      <c r="A72" s="31" t="s">
        <v>48</v>
      </c>
    </row>
    <row r="73" spans="1:17" x14ac:dyDescent="0.3">
      <c r="A73" s="6" t="s">
        <v>11</v>
      </c>
    </row>
    <row r="74" spans="1:17" x14ac:dyDescent="0.3">
      <c r="A74" s="6" t="s">
        <v>14</v>
      </c>
    </row>
    <row r="75" spans="1:17" x14ac:dyDescent="0.3">
      <c r="A75" s="68" t="s">
        <v>80</v>
      </c>
    </row>
    <row r="76" spans="1:17" x14ac:dyDescent="0.3"/>
  </sheetData>
  <mergeCells count="3">
    <mergeCell ref="A4:G4"/>
    <mergeCell ref="I34:O34"/>
    <mergeCell ref="I52:O5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README</vt:lpstr>
      <vt:lpstr>Capacity factors</vt:lpstr>
      <vt:lpstr>2022</vt:lpstr>
      <vt:lpstr>2021</vt:lpstr>
      <vt:lpstr>2020</vt:lpstr>
      <vt:lpstr>2019</vt:lpstr>
      <vt:lpstr>2018</vt:lpstr>
      <vt:lpstr>2017</vt:lpstr>
      <vt:lpstr>README!Print_Area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Emission Factors from AVERT</dc:title>
  <dc:subject>This file contains avoided emission factors that have been pre-generated from AVERT. They can be used to quickly estimate avoided emissions from EE/RE, especially from small EE/RE projects and programs.</dc:subject>
  <dc:creator>US EPA, OAR, Climate Protection Partnerships Division</dc:creator>
  <cp:keywords>energy, efficiency, renewable, emissions, generation, avoided, emission, pre-generated, displaced, factor</cp:keywords>
  <dc:description/>
  <cp:lastModifiedBy>Chris Lamie</cp:lastModifiedBy>
  <cp:lastPrinted>2017-07-28T20:37:06Z</cp:lastPrinted>
  <dcterms:created xsi:type="dcterms:W3CDTF">2017-06-05T16:13:53Z</dcterms:created>
  <dcterms:modified xsi:type="dcterms:W3CDTF">2023-04-21T16:10:59Z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