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2" activeTab="3"/>
  </bookViews>
  <sheets>
    <sheet name="WineQualityTest" sheetId="8" r:id="rId1"/>
    <sheet name="ContinuousPeakTest" sheetId="9" r:id="rId2"/>
    <sheet name="MaxKColoringTest" sheetId="10" r:id="rId3"/>
    <sheet name="TravelingSalesmanTest" sheetId="12" r:id="rId4"/>
  </sheets>
  <calcPr calcId="152511"/>
</workbook>
</file>

<file path=xl/calcChain.xml><?xml version="1.0" encoding="utf-8"?>
<calcChain xmlns="http://schemas.openxmlformats.org/spreadsheetml/2006/main">
  <c r="C235" i="8" l="1"/>
  <c r="D235" i="8"/>
  <c r="E235" i="8"/>
  <c r="F235" i="8"/>
  <c r="B235" i="8"/>
  <c r="E199" i="8"/>
  <c r="F199" i="8"/>
  <c r="E193" i="8"/>
  <c r="F193" i="8"/>
  <c r="E169" i="8"/>
  <c r="F169" i="8"/>
  <c r="E163" i="8"/>
  <c r="F163" i="8"/>
  <c r="E81" i="8"/>
  <c r="E82" i="8"/>
  <c r="E83" i="8"/>
  <c r="E80" i="8"/>
  <c r="C253" i="8" l="1"/>
  <c r="D253" i="8"/>
  <c r="E253" i="8"/>
  <c r="F253" i="8"/>
  <c r="C247" i="8"/>
  <c r="D247" i="8"/>
  <c r="E247" i="8"/>
  <c r="F247" i="8"/>
  <c r="C241" i="8"/>
  <c r="D241" i="8"/>
  <c r="E241" i="8"/>
  <c r="F241" i="8"/>
  <c r="K40" i="8"/>
  <c r="J40" i="8"/>
  <c r="I40" i="8"/>
  <c r="K39" i="8"/>
  <c r="J39" i="8"/>
  <c r="I39" i="8"/>
  <c r="K38" i="8"/>
  <c r="J38" i="8"/>
  <c r="I38" i="8"/>
  <c r="K37" i="8"/>
  <c r="J37" i="8"/>
  <c r="I37" i="8"/>
  <c r="K36" i="8"/>
  <c r="J36" i="8"/>
  <c r="I36" i="8"/>
  <c r="K35" i="8"/>
  <c r="J35" i="8"/>
  <c r="I35" i="8"/>
  <c r="K34" i="8"/>
  <c r="J34" i="8"/>
  <c r="I34" i="8"/>
  <c r="K28" i="8"/>
  <c r="J28" i="8"/>
  <c r="I28" i="8"/>
  <c r="K27" i="8"/>
  <c r="J27" i="8"/>
  <c r="I27" i="8"/>
  <c r="J26" i="8"/>
  <c r="I26" i="8"/>
  <c r="K25" i="8"/>
  <c r="J25" i="8"/>
  <c r="I25" i="8"/>
  <c r="K24" i="8"/>
  <c r="J24" i="8"/>
  <c r="I24" i="8"/>
  <c r="K23" i="8"/>
  <c r="J23" i="8"/>
  <c r="I23" i="8"/>
  <c r="E39" i="8"/>
  <c r="D39" i="8"/>
  <c r="C39" i="8"/>
  <c r="E38" i="8"/>
  <c r="D38" i="8"/>
  <c r="C38" i="8"/>
  <c r="E37" i="8"/>
  <c r="D37" i="8"/>
  <c r="C37" i="8"/>
  <c r="E36" i="8"/>
  <c r="D36" i="8"/>
  <c r="C36" i="8"/>
  <c r="D23" i="8"/>
  <c r="C23" i="8"/>
  <c r="E229" i="8"/>
  <c r="F229" i="8"/>
  <c r="E211" i="8"/>
  <c r="F211" i="8"/>
  <c r="E217" i="8"/>
  <c r="F217" i="8"/>
  <c r="E223" i="8"/>
  <c r="F223" i="8"/>
  <c r="E151" i="8"/>
  <c r="F151" i="8"/>
  <c r="E139" i="8"/>
  <c r="F139" i="8"/>
  <c r="E145" i="8"/>
  <c r="F145" i="8"/>
  <c r="E157" i="8"/>
  <c r="F157" i="8"/>
  <c r="E181" i="8"/>
  <c r="F181" i="8"/>
  <c r="E205" i="8"/>
  <c r="F205" i="8"/>
  <c r="G252" i="8" l="1"/>
  <c r="G251" i="8"/>
  <c r="G250" i="8"/>
  <c r="G246" i="8"/>
  <c r="D82" i="8" s="1"/>
  <c r="D83" i="8" s="1"/>
  <c r="E40" i="8" s="1"/>
  <c r="G245" i="8"/>
  <c r="G244" i="8"/>
  <c r="D80" i="8" s="1"/>
  <c r="C40" i="8" s="1"/>
  <c r="G240" i="8"/>
  <c r="C82" i="8" s="1"/>
  <c r="C83" i="8" s="1"/>
  <c r="K29" i="8" s="1"/>
  <c r="G239" i="8"/>
  <c r="C81" i="8" s="1"/>
  <c r="J29" i="8" s="1"/>
  <c r="G238" i="8"/>
  <c r="C80" i="8" s="1"/>
  <c r="I29" i="8" s="1"/>
  <c r="G235" i="8"/>
  <c r="G234" i="8"/>
  <c r="B82" i="8" s="1"/>
  <c r="G233" i="8"/>
  <c r="B81" i="8" s="1"/>
  <c r="G232" i="8"/>
  <c r="B80" i="8" s="1"/>
  <c r="C29" i="8" s="1"/>
  <c r="G228" i="8"/>
  <c r="G227" i="8"/>
  <c r="G226" i="8"/>
  <c r="E74" i="8" s="1"/>
  <c r="G222" i="8"/>
  <c r="D76" i="8" s="1"/>
  <c r="D77" i="8" s="1"/>
  <c r="G221" i="8"/>
  <c r="D75" i="8" s="1"/>
  <c r="G220" i="8"/>
  <c r="D74" i="8" s="1"/>
  <c r="G216" i="8"/>
  <c r="C76" i="8" s="1"/>
  <c r="C77" i="8" s="1"/>
  <c r="G215" i="8"/>
  <c r="G214" i="8"/>
  <c r="C74" i="8" s="1"/>
  <c r="G210" i="8"/>
  <c r="B76" i="8" s="1"/>
  <c r="G209" i="8"/>
  <c r="B75" i="8" s="1"/>
  <c r="G208" i="8"/>
  <c r="B74" i="8" s="1"/>
  <c r="C28" i="8" s="1"/>
  <c r="G204" i="8"/>
  <c r="G203" i="8"/>
  <c r="E69" i="8" s="1"/>
  <c r="G202" i="8"/>
  <c r="E68" i="8" s="1"/>
  <c r="G198" i="8"/>
  <c r="D70" i="8" s="1"/>
  <c r="D71" i="8" s="1"/>
  <c r="G197" i="8"/>
  <c r="D69" i="8" s="1"/>
  <c r="G196" i="8"/>
  <c r="D68" i="8" s="1"/>
  <c r="G192" i="8"/>
  <c r="C70" i="8" s="1"/>
  <c r="G191" i="8"/>
  <c r="C69" i="8" s="1"/>
  <c r="G190" i="8"/>
  <c r="C68" i="8" s="1"/>
  <c r="G186" i="8"/>
  <c r="B70" i="8" s="1"/>
  <c r="G185" i="8"/>
  <c r="B69" i="8" s="1"/>
  <c r="G184" i="8"/>
  <c r="B68" i="8" s="1"/>
  <c r="C27" i="8" s="1"/>
  <c r="G180" i="8"/>
  <c r="E64" i="8" s="1"/>
  <c r="G179" i="8"/>
  <c r="E63" i="8" s="1"/>
  <c r="G178" i="8"/>
  <c r="E62" i="8" s="1"/>
  <c r="G174" i="8"/>
  <c r="G173" i="8"/>
  <c r="D63" i="8" s="1"/>
  <c r="G172" i="8"/>
  <c r="D62" i="8" s="1"/>
  <c r="G168" i="8"/>
  <c r="C64" i="8" s="1"/>
  <c r="G167" i="8"/>
  <c r="G166" i="8"/>
  <c r="C62" i="8" s="1"/>
  <c r="G162" i="8"/>
  <c r="B64" i="8" s="1"/>
  <c r="G161" i="8"/>
  <c r="B63" i="8" s="1"/>
  <c r="G160" i="8"/>
  <c r="B62" i="8" s="1"/>
  <c r="C26" i="8" s="1"/>
  <c r="G156" i="8"/>
  <c r="G155" i="8"/>
  <c r="E45" i="8" s="1"/>
  <c r="G154" i="8"/>
  <c r="E44" i="8" s="1"/>
  <c r="G150" i="8"/>
  <c r="G149" i="8"/>
  <c r="D45" i="8" s="1"/>
  <c r="D34" i="8" s="1"/>
  <c r="G148" i="8"/>
  <c r="D56" i="8" s="1"/>
  <c r="G144" i="8"/>
  <c r="C58" i="8" s="1"/>
  <c r="G143" i="8"/>
  <c r="C57" i="8" s="1"/>
  <c r="G142" i="8"/>
  <c r="C56" i="8" s="1"/>
  <c r="G137" i="8"/>
  <c r="B57" i="8" s="1"/>
  <c r="D25" i="8" s="1"/>
  <c r="G138" i="8"/>
  <c r="B58" i="8" s="1"/>
  <c r="G132" i="8"/>
  <c r="G131" i="8"/>
  <c r="G130" i="8"/>
  <c r="E50" i="8" s="1"/>
  <c r="G126" i="8"/>
  <c r="D52" i="8" s="1"/>
  <c r="G125" i="8"/>
  <c r="G124" i="8"/>
  <c r="G120" i="8"/>
  <c r="C52" i="8" s="1"/>
  <c r="G119" i="8"/>
  <c r="C51" i="8" s="1"/>
  <c r="G118" i="8"/>
  <c r="C50" i="8" s="1"/>
  <c r="G113" i="8"/>
  <c r="B51" i="8" s="1"/>
  <c r="D24" i="8" s="1"/>
  <c r="G114" i="8"/>
  <c r="B52" i="8" s="1"/>
  <c r="B53" i="8" s="1"/>
  <c r="E24" i="8" s="1"/>
  <c r="G112" i="8"/>
  <c r="B50" i="8" s="1"/>
  <c r="C24" i="8" s="1"/>
  <c r="H107" i="8"/>
  <c r="H108" i="8"/>
  <c r="H101" i="8"/>
  <c r="H102" i="8"/>
  <c r="H106" i="8"/>
  <c r="H100" i="8"/>
  <c r="H94" i="8"/>
  <c r="H95" i="8"/>
  <c r="H96" i="8"/>
  <c r="H89" i="8"/>
  <c r="H90" i="8"/>
  <c r="D181" i="8"/>
  <c r="D81" i="8"/>
  <c r="D40" i="8" s="1"/>
  <c r="B253" i="8"/>
  <c r="G253" i="8" s="1"/>
  <c r="B247" i="8"/>
  <c r="B241" i="8"/>
  <c r="C217" i="8"/>
  <c r="D217" i="8"/>
  <c r="B217" i="8"/>
  <c r="C205" i="8"/>
  <c r="D205" i="8"/>
  <c r="B205" i="8"/>
  <c r="C199" i="8"/>
  <c r="D199" i="8"/>
  <c r="B199" i="8"/>
  <c r="B193" i="8"/>
  <c r="C229" i="8"/>
  <c r="D229" i="8"/>
  <c r="B229" i="8"/>
  <c r="C223" i="8"/>
  <c r="D223" i="8"/>
  <c r="B223" i="8"/>
  <c r="C211" i="8"/>
  <c r="D211" i="8"/>
  <c r="B211" i="8"/>
  <c r="C187" i="8"/>
  <c r="D187" i="8"/>
  <c r="G136" i="8"/>
  <c r="B56" i="8" s="1"/>
  <c r="C25" i="8" s="1"/>
  <c r="E46" i="8"/>
  <c r="E76" i="8"/>
  <c r="E77" i="8" s="1"/>
  <c r="E75" i="8"/>
  <c r="C75" i="8"/>
  <c r="E70" i="8"/>
  <c r="E71" i="8" s="1"/>
  <c r="D64" i="8"/>
  <c r="C63" i="8"/>
  <c r="D58" i="8"/>
  <c r="E51" i="8"/>
  <c r="E52" i="8"/>
  <c r="D51" i="8"/>
  <c r="D35" i="8" s="1"/>
  <c r="D50" i="8"/>
  <c r="C35" i="8" s="1"/>
  <c r="D193" i="8"/>
  <c r="C193" i="8"/>
  <c r="B187" i="8"/>
  <c r="C181" i="8"/>
  <c r="B181" i="8"/>
  <c r="D175" i="8"/>
  <c r="C175" i="8"/>
  <c r="B175" i="8"/>
  <c r="D169" i="8"/>
  <c r="C169" i="8"/>
  <c r="B169" i="8"/>
  <c r="D163" i="8"/>
  <c r="C163" i="8"/>
  <c r="B163" i="8"/>
  <c r="D157" i="8"/>
  <c r="C157" i="8"/>
  <c r="B157" i="8"/>
  <c r="D151" i="8"/>
  <c r="C151" i="8"/>
  <c r="B151" i="8"/>
  <c r="D145" i="8"/>
  <c r="C145" i="8"/>
  <c r="B145" i="8"/>
  <c r="D139" i="8"/>
  <c r="C139" i="8"/>
  <c r="B139" i="8"/>
  <c r="F133" i="8"/>
  <c r="E133" i="8"/>
  <c r="D133" i="8"/>
  <c r="C133" i="8"/>
  <c r="B133" i="8"/>
  <c r="F127" i="8"/>
  <c r="E127" i="8"/>
  <c r="D127" i="8"/>
  <c r="C127" i="8"/>
  <c r="B127" i="8"/>
  <c r="F121" i="8"/>
  <c r="E121" i="8"/>
  <c r="D121" i="8"/>
  <c r="C121" i="8"/>
  <c r="B121" i="8"/>
  <c r="F115" i="8"/>
  <c r="E115" i="8"/>
  <c r="D115" i="8"/>
  <c r="C115" i="8"/>
  <c r="B115" i="8"/>
  <c r="G109" i="8"/>
  <c r="G103" i="8"/>
  <c r="G97" i="8"/>
  <c r="G91" i="8"/>
  <c r="H88" i="8"/>
  <c r="F109" i="8"/>
  <c r="E109" i="8"/>
  <c r="D109" i="8"/>
  <c r="C109" i="8"/>
  <c r="B109" i="8"/>
  <c r="F103" i="8"/>
  <c r="E103" i="8"/>
  <c r="D103" i="8"/>
  <c r="C103" i="8"/>
  <c r="B103" i="8"/>
  <c r="F97" i="8"/>
  <c r="E97" i="8"/>
  <c r="D97" i="8"/>
  <c r="C97" i="8"/>
  <c r="B97" i="8"/>
  <c r="C91" i="8"/>
  <c r="D91" i="8"/>
  <c r="E91" i="8"/>
  <c r="F91" i="8"/>
  <c r="B91" i="8"/>
  <c r="B77" i="8" l="1"/>
  <c r="B83" i="8"/>
  <c r="G145" i="8"/>
  <c r="D26" i="8"/>
  <c r="D27" i="8"/>
  <c r="G169" i="8"/>
  <c r="C65" i="8" s="1"/>
  <c r="K26" i="8" s="1"/>
  <c r="G187" i="8"/>
  <c r="G241" i="8"/>
  <c r="D28" i="8"/>
  <c r="D29" i="8"/>
  <c r="G211" i="8"/>
  <c r="G193" i="8"/>
  <c r="H109" i="8"/>
  <c r="G151" i="8"/>
  <c r="G175" i="8"/>
  <c r="G217" i="8"/>
  <c r="G205" i="8"/>
  <c r="G115" i="8"/>
  <c r="G127" i="8"/>
  <c r="G133" i="8"/>
  <c r="G139" i="8"/>
  <c r="G163" i="8"/>
  <c r="G229" i="8"/>
  <c r="G199" i="8"/>
  <c r="H91" i="8"/>
  <c r="H97" i="8"/>
  <c r="G121" i="8"/>
  <c r="H103" i="8"/>
  <c r="G157" i="8"/>
  <c r="G181" i="8"/>
  <c r="G247" i="8"/>
  <c r="G223" i="8"/>
  <c r="D57" i="8"/>
  <c r="E56" i="8"/>
  <c r="E58" i="8"/>
  <c r="E59" i="8" s="1"/>
  <c r="E57" i="8"/>
  <c r="D44" i="8"/>
  <c r="C34" i="8" s="1"/>
  <c r="D46" i="8"/>
  <c r="C71" i="8"/>
  <c r="B71" i="8"/>
  <c r="E65" i="8"/>
  <c r="D65" i="8"/>
  <c r="B65" i="8"/>
  <c r="E26" i="8" s="1"/>
  <c r="D59" i="8"/>
  <c r="C59" i="8"/>
  <c r="B59" i="8"/>
  <c r="E25" i="8" s="1"/>
  <c r="E53" i="8"/>
  <c r="D53" i="8"/>
  <c r="E35" i="8" s="1"/>
  <c r="C53" i="8"/>
  <c r="E47" i="8"/>
  <c r="D47" i="8"/>
  <c r="E34" i="8" s="1"/>
  <c r="C47" i="8"/>
  <c r="B47" i="8"/>
  <c r="E23" i="8" s="1"/>
  <c r="E27" i="8" l="1"/>
  <c r="E29" i="8"/>
  <c r="E28" i="8"/>
</calcChain>
</file>

<file path=xl/sharedStrings.xml><?xml version="1.0" encoding="utf-8"?>
<sst xmlns="http://schemas.openxmlformats.org/spreadsheetml/2006/main" count="373" uniqueCount="56">
  <si>
    <t>Time</t>
  </si>
  <si>
    <t>K</t>
  </si>
  <si>
    <t>Cross Validation for NN Parameters</t>
  </si>
  <si>
    <t>Nodes</t>
  </si>
  <si>
    <t>Error</t>
  </si>
  <si>
    <t>Best</t>
  </si>
  <si>
    <t>SA</t>
  </si>
  <si>
    <t>Best Cooling</t>
  </si>
  <si>
    <t>Best Temperature</t>
  </si>
  <si>
    <t>GA</t>
  </si>
  <si>
    <t>Population ratios</t>
  </si>
  <si>
    <t>Mate ratios</t>
  </si>
  <si>
    <t>Mutate ratios</t>
  </si>
  <si>
    <t>Algorithm</t>
  </si>
  <si>
    <t>BP</t>
  </si>
  <si>
    <t>RHC</t>
  </si>
  <si>
    <t>Number of examples</t>
  </si>
  <si>
    <t>Number of attributes</t>
  </si>
  <si>
    <t>Back Propagation</t>
  </si>
  <si>
    <t>Hidden layer</t>
  </si>
  <si>
    <t>Training iteration</t>
  </si>
  <si>
    <t>Threshold</t>
  </si>
  <si>
    <t>Training error(%)</t>
  </si>
  <si>
    <t>Testing error(%)</t>
  </si>
  <si>
    <t>Time elapsed(s)</t>
  </si>
  <si>
    <t>Randomized Hill Climbing</t>
  </si>
  <si>
    <t>Simulated Annealing</t>
  </si>
  <si>
    <t>Temperature</t>
  </si>
  <si>
    <t>Cooling factor</t>
  </si>
  <si>
    <t>Genetic Algorithms</t>
  </si>
  <si>
    <t>Initial learning rate</t>
  </si>
  <si>
    <t>Max</t>
  </si>
  <si>
    <t>Min</t>
  </si>
  <si>
    <t>Training error</t>
  </si>
  <si>
    <t>Testing error</t>
  </si>
  <si>
    <t>Time elapsed</t>
  </si>
  <si>
    <t>Log10()</t>
  </si>
  <si>
    <t>Average</t>
  </si>
  <si>
    <t>Cooling</t>
  </si>
  <si>
    <t>Population</t>
  </si>
  <si>
    <t>Mate</t>
  </si>
  <si>
    <t>Mutate</t>
  </si>
  <si>
    <t>MIMIC</t>
  </si>
  <si>
    <t>toKeep</t>
  </si>
  <si>
    <t>Smples</t>
  </si>
  <si>
    <t>Peaks</t>
  </si>
  <si>
    <t>Best Parameters</t>
  </si>
  <si>
    <t>N value</t>
  </si>
  <si>
    <t>N</t>
  </si>
  <si>
    <t>L</t>
  </si>
  <si>
    <t xml:space="preserve">N=50, K=8 </t>
  </si>
  <si>
    <t>L=4, K=8</t>
  </si>
  <si>
    <t>L=4, N=50</t>
  </si>
  <si>
    <t>Iterations</t>
  </si>
  <si>
    <t>1/distance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</si>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</sst>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11" fontId="1" fillId="0" borderId="0" xfId="0" applyNumberFormat="1" applyFont="1"/>
    <xf numFmtId="11" fontId="1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03282125075718"/>
          <c:y val="0.11272940012431977"/>
          <c:w val="0.81848387368242292"/>
          <c:h val="0.67244742114617317"/>
        </c:manualLayout>
      </c:layout>
      <c:scatterChart>
        <c:scatterStyle val="lineMarker"/>
        <c:varyColors val="0"/>
        <c:ser>
          <c:idx val="0"/>
          <c:order val="0"/>
          <c:tx>
            <c:v>BP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WineQualityTest!$B$23:$B$29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xVal>
          <c:yVal>
            <c:numRef>
              <c:f>WineQualityTest!$C$23:$C$29</c:f>
              <c:numCache>
                <c:formatCode>0.00</c:formatCode>
                <c:ptCount val="7"/>
                <c:pt idx="0">
                  <c:v>72.311166666666665</c:v>
                </c:pt>
                <c:pt idx="1">
                  <c:v>51.633400000000009</c:v>
                </c:pt>
                <c:pt idx="2">
                  <c:v>47.835600000000007</c:v>
                </c:pt>
                <c:pt idx="3">
                  <c:v>46.371000000000002</c:v>
                </c:pt>
                <c:pt idx="4">
                  <c:v>46.114599999999996</c:v>
                </c:pt>
                <c:pt idx="5">
                  <c:v>44.066600000000008</c:v>
                </c:pt>
                <c:pt idx="6">
                  <c:v>42.012799999999999</c:v>
                </c:pt>
              </c:numCache>
            </c:numRef>
          </c:yVal>
          <c:smooth val="0"/>
        </c:ser>
        <c:ser>
          <c:idx val="1"/>
          <c:order val="1"/>
          <c:tx>
            <c:v>RHC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WineQualityTest!$H$23:$H$29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xVal>
          <c:yVal>
            <c:numRef>
              <c:f>WineQualityTest!$I$23:$I$29</c:f>
              <c:numCache>
                <c:formatCode>0.00</c:formatCode>
                <c:ptCount val="7"/>
                <c:pt idx="0" formatCode="General">
                  <c:v>81.811500000000009</c:v>
                </c:pt>
                <c:pt idx="1">
                  <c:v>96.633600000000001</c:v>
                </c:pt>
                <c:pt idx="2">
                  <c:v>85.087599999999995</c:v>
                </c:pt>
                <c:pt idx="3">
                  <c:v>75.63</c:v>
                </c:pt>
                <c:pt idx="4">
                  <c:v>74.545000000000002</c:v>
                </c:pt>
                <c:pt idx="5">
                  <c:v>74.679000000000002</c:v>
                </c:pt>
                <c:pt idx="6">
                  <c:v>59.486599999999996</c:v>
                </c:pt>
              </c:numCache>
            </c:numRef>
          </c:yVal>
          <c:smooth val="0"/>
        </c:ser>
        <c:ser>
          <c:idx val="2"/>
          <c:order val="2"/>
          <c:tx>
            <c:v>SA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WineQualityTest!$B$34:$B$40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xVal>
          <c:yVal>
            <c:numRef>
              <c:f>WineQualityTest!$C$34:$C$40</c:f>
              <c:numCache>
                <c:formatCode>0.00</c:formatCode>
                <c:ptCount val="7"/>
                <c:pt idx="0" formatCode="General">
                  <c:v>82.981200000000001</c:v>
                </c:pt>
                <c:pt idx="1">
                  <c:v>86.621800000000007</c:v>
                </c:pt>
                <c:pt idx="2">
                  <c:v>82.981200000000001</c:v>
                </c:pt>
                <c:pt idx="3">
                  <c:v>65.326800000000006</c:v>
                </c:pt>
                <c:pt idx="4">
                  <c:v>64.4392</c:v>
                </c:pt>
                <c:pt idx="5">
                  <c:v>64.328999999999994</c:v>
                </c:pt>
                <c:pt idx="6">
                  <c:v>56.575800000000001</c:v>
                </c:pt>
              </c:numCache>
            </c:numRef>
          </c:yVal>
          <c:smooth val="0"/>
        </c:ser>
        <c:ser>
          <c:idx val="3"/>
          <c:order val="3"/>
          <c:tx>
            <c:v>GA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WineQualityTest!$H$34:$H$40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xVal>
          <c:yVal>
            <c:numRef>
              <c:f>WineQualityTest!$I$34:$I$40</c:f>
              <c:numCache>
                <c:formatCode>0.00</c:formatCode>
                <c:ptCount val="7"/>
                <c:pt idx="0">
                  <c:v>55.491200000000006</c:v>
                </c:pt>
                <c:pt idx="1">
                  <c:v>58.161999999999999</c:v>
                </c:pt>
                <c:pt idx="2">
                  <c:v>55.491200000000006</c:v>
                </c:pt>
                <c:pt idx="3">
                  <c:v>55.599799999999995</c:v>
                </c:pt>
                <c:pt idx="4">
                  <c:v>54.306799999999996</c:v>
                </c:pt>
                <c:pt idx="5">
                  <c:v>54.653800000000004</c:v>
                </c:pt>
                <c:pt idx="6">
                  <c:v>55.175400000000003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68064"/>
        <c:axId val="193475680"/>
      </c:scatterChart>
      <c:valAx>
        <c:axId val="19346806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0.41280793775443159"/>
              <c:y val="0.9222800035471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5680"/>
        <c:crosses val="autoZero"/>
        <c:crossBetween val="midCat"/>
      </c:valAx>
      <c:valAx>
        <c:axId val="1934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Error rate %</a:t>
                </a:r>
              </a:p>
            </c:rich>
          </c:tx>
          <c:layout>
            <c:manualLayout>
              <c:xMode val="edge"/>
              <c:yMode val="edge"/>
              <c:x val="1.5269903816138335E-2"/>
              <c:y val="0.37017569957521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45677044747497"/>
          <c:y val="0.84297420610900642"/>
          <c:w val="0.27635375915792021"/>
          <c:h val="7.3690845170589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03282125075718"/>
          <c:y val="0.11272940012431977"/>
          <c:w val="0.81848387368242292"/>
          <c:h val="0.67244742114617317"/>
        </c:manualLayout>
      </c:layout>
      <c:scatterChart>
        <c:scatterStyle val="lineMarker"/>
        <c:varyColors val="0"/>
        <c:ser>
          <c:idx val="0"/>
          <c:order val="0"/>
          <c:tx>
            <c:v>BP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WineQualityTest!$B$23:$B$29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xVal>
          <c:yVal>
            <c:numRef>
              <c:f>WineQualityTest!$E$23:$E$29</c:f>
              <c:numCache>
                <c:formatCode>0.00</c:formatCode>
                <c:ptCount val="7"/>
                <c:pt idx="0">
                  <c:v>0.14648979703351925</c:v>
                </c:pt>
                <c:pt idx="1">
                  <c:v>0.69990706875129904</c:v>
                </c:pt>
                <c:pt idx="2">
                  <c:v>0.97635915091237513</c:v>
                </c:pt>
                <c:pt idx="3">
                  <c:v>1.1426647240751531</c:v>
                </c:pt>
                <c:pt idx="4">
                  <c:v>1.2615530946828206</c:v>
                </c:pt>
                <c:pt idx="5">
                  <c:v>1.3567942799873545</c:v>
                </c:pt>
                <c:pt idx="6">
                  <c:v>1.664201817911499</c:v>
                </c:pt>
              </c:numCache>
            </c:numRef>
          </c:yVal>
          <c:smooth val="0"/>
        </c:ser>
        <c:ser>
          <c:idx val="1"/>
          <c:order val="1"/>
          <c:tx>
            <c:v>RHC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WineQualityTest!$H$23:$H$29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xVal>
          <c:yVal>
            <c:numRef>
              <c:f>WineQualityTest!$K$23:$K$29</c:f>
              <c:numCache>
                <c:formatCode>0.00</c:formatCode>
                <c:ptCount val="7"/>
                <c:pt idx="0" formatCode="General">
                  <c:v>-0.26016404735856546</c:v>
                </c:pt>
                <c:pt idx="1">
                  <c:v>0.32143271664785933</c:v>
                </c:pt>
                <c:pt idx="2">
                  <c:v>0.60018849845622879</c:v>
                </c:pt>
                <c:pt idx="3">
                  <c:v>0.7462924308002975</c:v>
                </c:pt>
                <c:pt idx="4">
                  <c:v>0.88856137028153126</c:v>
                </c:pt>
                <c:pt idx="5">
                  <c:v>0.97509159283429636</c:v>
                </c:pt>
                <c:pt idx="6">
                  <c:v>1.2825496111384642</c:v>
                </c:pt>
              </c:numCache>
            </c:numRef>
          </c:yVal>
          <c:smooth val="0"/>
        </c:ser>
        <c:ser>
          <c:idx val="2"/>
          <c:order val="2"/>
          <c:tx>
            <c:v>SA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WineQualityTest!$B$34:$B$40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  <c:extLst xmlns:c15="http://schemas.microsoft.com/office/drawing/2012/chart"/>
            </c:numRef>
          </c:xVal>
          <c:yVal>
            <c:numRef>
              <c:f>WineQualityTest!$E$34:$E$40</c:f>
              <c:numCache>
                <c:formatCode>0.00</c:formatCode>
                <c:ptCount val="7"/>
                <c:pt idx="0" formatCode="General">
                  <c:v>0.57730793256864354</c:v>
                </c:pt>
                <c:pt idx="1">
                  <c:v>0.2992021176034218</c:v>
                </c:pt>
                <c:pt idx="2">
                  <c:v>0.57730793256864354</c:v>
                </c:pt>
                <c:pt idx="3">
                  <c:v>0.74162425750381211</c:v>
                </c:pt>
                <c:pt idx="4">
                  <c:v>0.87574401641824218</c:v>
                </c:pt>
                <c:pt idx="5">
                  <c:v>0.96441992647823394</c:v>
                </c:pt>
                <c:pt idx="6">
                  <c:v>1.2688119037397805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3"/>
          <c:order val="3"/>
          <c:tx>
            <c:v>GA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WineQualityTest!$H$34:$H$40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xVal>
          <c:yVal>
            <c:numRef>
              <c:f>WineQualityTest!$K$34:$K$40</c:f>
              <c:numCache>
                <c:formatCode>0.00</c:formatCode>
                <c:ptCount val="7"/>
                <c:pt idx="0">
                  <c:v>2.6694173053655028</c:v>
                </c:pt>
                <c:pt idx="1">
                  <c:v>2.3977241975615082</c:v>
                </c:pt>
                <c:pt idx="2">
                  <c:v>2.6694173053655028</c:v>
                </c:pt>
                <c:pt idx="3">
                  <c:v>2.8511232682468761</c:v>
                </c:pt>
                <c:pt idx="4">
                  <c:v>2.9628036970275162</c:v>
                </c:pt>
                <c:pt idx="5">
                  <c:v>3.0778263073221153</c:v>
                </c:pt>
                <c:pt idx="6">
                  <c:v>3.1617531080881309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63712"/>
        <c:axId val="193472960"/>
        <c:extLst/>
      </c:scatterChart>
      <c:valAx>
        <c:axId val="19346371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r>
                  <a:rPr lang="en-US" sz="1400" baseline="0"/>
                  <a:t> of iterations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1280802259104116"/>
              <c:y val="0.8980600527264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2960"/>
        <c:crosses val="autoZero"/>
        <c:crossBetween val="midCat"/>
      </c:valAx>
      <c:valAx>
        <c:axId val="1934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  <a:r>
                  <a:rPr lang="en-US" sz="1400" baseline="0"/>
                  <a:t> elapsed (</a:t>
                </a:r>
                <a:r>
                  <a:rPr lang="en-US" altLang="zh-CN" sz="1400" baseline="0"/>
                  <a:t>log10(</a:t>
                </a:r>
                <a:r>
                  <a:rPr lang="en-US" sz="1400" baseline="0"/>
                  <a:t>s)) 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8478740186989959E-2"/>
              <c:y val="0.18590572858647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935910682505204"/>
          <c:y val="0.83140963961475534"/>
          <c:w val="0.35367093472093353"/>
          <c:h val="7.4382385347834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03282125075718"/>
          <c:y val="0.11272940012431977"/>
          <c:w val="0.81848387368242292"/>
          <c:h val="0.67244742114617317"/>
        </c:manualLayout>
      </c:layout>
      <c:scatterChart>
        <c:scatterStyle val="lineMarker"/>
        <c:varyColors val="0"/>
        <c:ser>
          <c:idx val="0"/>
          <c:order val="0"/>
          <c:tx>
            <c:v>BP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WineQualityTest!$B$23:$B$29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xVal>
          <c:yVal>
            <c:numRef>
              <c:f>WineQualityTest!$D$23:$D$29</c:f>
              <c:numCache>
                <c:formatCode>0.00</c:formatCode>
                <c:ptCount val="7"/>
                <c:pt idx="0">
                  <c:v>72.74366666666667</c:v>
                </c:pt>
                <c:pt idx="1">
                  <c:v>54.163400000000003</c:v>
                </c:pt>
                <c:pt idx="2">
                  <c:v>52.898000000000003</c:v>
                </c:pt>
                <c:pt idx="3">
                  <c:v>50.898199999999996</c:v>
                </c:pt>
                <c:pt idx="4">
                  <c:v>51.714399999999998</c:v>
                </c:pt>
                <c:pt idx="5">
                  <c:v>49.537399999999998</c:v>
                </c:pt>
                <c:pt idx="6">
                  <c:v>49.864200000000004</c:v>
                </c:pt>
              </c:numCache>
            </c:numRef>
          </c:yVal>
          <c:smooth val="0"/>
        </c:ser>
        <c:ser>
          <c:idx val="1"/>
          <c:order val="1"/>
          <c:tx>
            <c:v>RHC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WineQualityTest!$H$23:$H$29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xVal>
          <c:yVal>
            <c:numRef>
              <c:f>WineQualityTest!$J$23:$J$29</c:f>
              <c:numCache>
                <c:formatCode>0.00</c:formatCode>
                <c:ptCount val="7"/>
                <c:pt idx="0" formatCode="General">
                  <c:v>81.258499999999998</c:v>
                </c:pt>
                <c:pt idx="1">
                  <c:v>97.034199999999998</c:v>
                </c:pt>
                <c:pt idx="2">
                  <c:v>84.639399999999995</c:v>
                </c:pt>
                <c:pt idx="3">
                  <c:v>75.755200000000002</c:v>
                </c:pt>
                <c:pt idx="4">
                  <c:v>74.83</c:v>
                </c:pt>
                <c:pt idx="5">
                  <c:v>75.047600000000003</c:v>
                </c:pt>
                <c:pt idx="6">
                  <c:v>59.387800000000006</c:v>
                </c:pt>
              </c:numCache>
            </c:numRef>
          </c:yVal>
          <c:smooth val="0"/>
        </c:ser>
        <c:ser>
          <c:idx val="2"/>
          <c:order val="2"/>
          <c:tx>
            <c:v>SA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WineQualityTest!$B$34:$B$40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xVal>
          <c:yVal>
            <c:numRef>
              <c:f>WineQualityTest!$D$34:$D$40</c:f>
              <c:numCache>
                <c:formatCode>0.00</c:formatCode>
                <c:ptCount val="7"/>
                <c:pt idx="0" formatCode="General">
                  <c:v>82.299400000000006</c:v>
                </c:pt>
                <c:pt idx="1">
                  <c:v>86.6126</c:v>
                </c:pt>
                <c:pt idx="2">
                  <c:v>82.299400000000006</c:v>
                </c:pt>
                <c:pt idx="3">
                  <c:v>65.768799999999999</c:v>
                </c:pt>
                <c:pt idx="4">
                  <c:v>65.072000000000003</c:v>
                </c:pt>
                <c:pt idx="5">
                  <c:v>64.652799999999999</c:v>
                </c:pt>
                <c:pt idx="6">
                  <c:v>57.325800000000001</c:v>
                </c:pt>
              </c:numCache>
            </c:numRef>
          </c:yVal>
          <c:smooth val="0"/>
        </c:ser>
        <c:ser>
          <c:idx val="3"/>
          <c:order val="3"/>
          <c:tx>
            <c:v>GA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WineQualityTest!$H$34:$H$40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xVal>
          <c:yVal>
            <c:numRef>
              <c:f>WineQualityTest!$J$34:$J$40</c:f>
              <c:numCache>
                <c:formatCode>0.00</c:formatCode>
                <c:ptCount val="7"/>
                <c:pt idx="0">
                  <c:v>55.764200000000002</c:v>
                </c:pt>
                <c:pt idx="1">
                  <c:v>58.421800000000005</c:v>
                </c:pt>
                <c:pt idx="2">
                  <c:v>55.764200000000002</c:v>
                </c:pt>
                <c:pt idx="3">
                  <c:v>55.940799999999989</c:v>
                </c:pt>
                <c:pt idx="4">
                  <c:v>55.185199999999995</c:v>
                </c:pt>
                <c:pt idx="5">
                  <c:v>55.539599999999993</c:v>
                </c:pt>
                <c:pt idx="6">
                  <c:v>56.225999999999999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69152"/>
        <c:axId val="193471872"/>
      </c:scatterChart>
      <c:valAx>
        <c:axId val="19346915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0.41280793775443159"/>
              <c:y val="0.9222800035471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1872"/>
        <c:crosses val="autoZero"/>
        <c:crossBetween val="midCat"/>
      </c:valAx>
      <c:valAx>
        <c:axId val="1934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Error rate %</a:t>
                </a:r>
              </a:p>
            </c:rich>
          </c:tx>
          <c:layout>
            <c:manualLayout>
              <c:xMode val="edge"/>
              <c:yMode val="edge"/>
              <c:x val="1.5269903816138335E-2"/>
              <c:y val="0.37017569957521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45677044747497"/>
          <c:y val="0.84297420610900642"/>
          <c:w val="0.27635375915792021"/>
          <c:h val="7.3690845170589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03282125075718"/>
          <c:y val="0.11272940012431977"/>
          <c:w val="0.81848387368242292"/>
          <c:h val="0.67244742114617317"/>
        </c:manualLayout>
      </c:layout>
      <c:scatterChart>
        <c:scatterStyle val="lineMarker"/>
        <c:varyColors val="0"/>
        <c:ser>
          <c:idx val="0"/>
          <c:order val="0"/>
          <c:tx>
            <c:v>BP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WineQualityTest!$B$23:$B$29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xVal>
          <c:yVal>
            <c:numRef>
              <c:f>(WineQualityTest!$B$46,WineQualityTest!$B$52,WineQualityTest!$B$58,WineQualityTest!$B$64,WineQualityTest!$B$70,WineQualityTest!$B$76,WineQualityTest!$B$82)</c:f>
              <c:numCache>
                <c:formatCode>General</c:formatCode>
                <c:ptCount val="7"/>
                <c:pt idx="0">
                  <c:v>1.4011666666666667</c:v>
                </c:pt>
                <c:pt idx="1">
                  <c:v>5.0107999999999997</c:v>
                </c:pt>
                <c:pt idx="2">
                  <c:v>9.4702000000000002</c:v>
                </c:pt>
                <c:pt idx="3">
                  <c:v>13.8888</c:v>
                </c:pt>
                <c:pt idx="4">
                  <c:v>18.2622</c:v>
                </c:pt>
                <c:pt idx="5">
                  <c:v>22.740200000000002</c:v>
                </c:pt>
                <c:pt idx="6">
                  <c:v>46.153199999999998</c:v>
                </c:pt>
              </c:numCache>
            </c:numRef>
          </c:yVal>
          <c:smooth val="0"/>
        </c:ser>
        <c:ser>
          <c:idx val="1"/>
          <c:order val="1"/>
          <c:tx>
            <c:v>RHC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WineQualityTest!$H$23:$H$29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xVal>
          <c:yVal>
            <c:numRef>
              <c:f>(WineQualityTest!$C$46,WineQualityTest!$C$52,WineQualityTest!$C$58,WineQualityTest!$C$64,WineQualityTest!$C$70,WineQualityTest!$C$76,WineQualityTest!$C$82)</c:f>
              <c:numCache>
                <c:formatCode>General</c:formatCode>
                <c:ptCount val="7"/>
                <c:pt idx="0">
                  <c:v>0.54933333333333334</c:v>
                </c:pt>
                <c:pt idx="1">
                  <c:v>2.0962000000000001</c:v>
                </c:pt>
                <c:pt idx="2">
                  <c:v>3.9827999999999997</c:v>
                </c:pt>
                <c:pt idx="3">
                  <c:v>5.5757999999999992</c:v>
                </c:pt>
                <c:pt idx="4">
                  <c:v>7.7367999999999997</c:v>
                </c:pt>
                <c:pt idx="5">
                  <c:v>9.4425999999999988</c:v>
                </c:pt>
                <c:pt idx="6">
                  <c:v>19.166800000000002</c:v>
                </c:pt>
              </c:numCache>
            </c:numRef>
          </c:yVal>
          <c:smooth val="0"/>
        </c:ser>
        <c:ser>
          <c:idx val="2"/>
          <c:order val="2"/>
          <c:tx>
            <c:v>SA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WineQualityTest!$B$34:$B$40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  <c:extLst xmlns:c15="http://schemas.microsoft.com/office/drawing/2012/chart"/>
            </c:numRef>
          </c:xVal>
          <c:yVal>
            <c:numRef>
              <c:f>(WineQualityTest!$D$46,WineQualityTest!$D$52,WineQualityTest!$D$58,WineQualityTest!$D$64,WineQualityTest!$D$70,WineQualityTest!$D$76,WineQualityTest!$D$82)</c:f>
              <c:numCache>
                <c:formatCode>General</c:formatCode>
                <c:ptCount val="7"/>
                <c:pt idx="0">
                  <c:v>3.7784</c:v>
                </c:pt>
                <c:pt idx="1">
                  <c:v>1.9915999999999996</c:v>
                </c:pt>
                <c:pt idx="2">
                  <c:v>3.7784</c:v>
                </c:pt>
                <c:pt idx="3">
                  <c:v>5.516</c:v>
                </c:pt>
                <c:pt idx="4">
                  <c:v>7.5117999999999991</c:v>
                </c:pt>
                <c:pt idx="5">
                  <c:v>9.2134</c:v>
                </c:pt>
                <c:pt idx="6">
                  <c:v>18.57</c:v>
                </c:pt>
              </c:numCache>
            </c:numRef>
          </c:yVal>
          <c:smooth val="0"/>
        </c:ser>
        <c:ser>
          <c:idx val="3"/>
          <c:order val="3"/>
          <c:tx>
            <c:v>GA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WineQualityTest!$H$34:$H$40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xVal>
          <c:yVal>
            <c:numRef>
              <c:f>(WineQualityTest!$E$46,WineQualityTest!$E$52,WineQualityTest!$E$64,WineQualityTest!$E$70,WineQualityTest!$E$76,WineQualityTest!$E$82)</c:f>
              <c:numCache>
                <c:formatCode>General</c:formatCode>
                <c:ptCount val="6"/>
                <c:pt idx="0">
                  <c:v>467.108</c:v>
                </c:pt>
                <c:pt idx="1">
                  <c:v>249.87579999999997</c:v>
                </c:pt>
                <c:pt idx="2">
                  <c:v>709.77920000000006</c:v>
                </c:pt>
                <c:pt idx="3">
                  <c:v>917.91759999999999</c:v>
                </c:pt>
                <c:pt idx="4">
                  <c:v>1196.2619999999999</c:v>
                </c:pt>
                <c:pt idx="5" formatCode="0.00">
                  <c:v>1872.06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66432"/>
        <c:axId val="193467520"/>
        <c:extLst/>
      </c:scatterChart>
      <c:valAx>
        <c:axId val="19346643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r>
                  <a:rPr lang="en-US" sz="1400" baseline="0"/>
                  <a:t> of iterations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1280802259104116"/>
              <c:y val="0.8980600527264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7520"/>
        <c:crosses val="autoZero"/>
        <c:crossBetween val="midCat"/>
      </c:valAx>
      <c:valAx>
        <c:axId val="1934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  <a:r>
                  <a:rPr lang="en-US" sz="1400" baseline="0"/>
                  <a:t> elapsed (</a:t>
                </a:r>
                <a:r>
                  <a:rPr lang="en-US" altLang="zh-CN" sz="1400" baseline="0"/>
                  <a:t>log10(</a:t>
                </a:r>
                <a:r>
                  <a:rPr lang="en-US" sz="1400" baseline="0"/>
                  <a:t>s)) 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8478740186989959E-2"/>
              <c:y val="0.18590572858647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935910682505204"/>
          <c:y val="0.83140963961475534"/>
          <c:w val="0.35367093472093353"/>
          <c:h val="7.4382385347834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303282125075718"/>
          <c:y val="0.11272940012431977"/>
          <c:w val="0.81848387368242292"/>
          <c:h val="0.67244742114617317"/>
        </c:manualLayout>
      </c:layout>
      <c:scatterChart>
        <c:scatterStyle val="lineMarker"/>
        <c:varyColors val="0"/>
        <c:ser>
          <c:idx val="0"/>
          <c:order val="0"/>
          <c:tx>
            <c:strRef>
              <c:f>ContinuousPeakTest!$A$30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ContinuousPeakTest!$B$29:$J$29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</c:numCache>
            </c:numRef>
          </c:xVal>
          <c:yVal>
            <c:numRef>
              <c:f>ContinuousPeakTest!$B$30:$J$30</c:f>
              <c:numCache>
                <c:formatCode>General</c:formatCode>
                <c:ptCount val="9"/>
                <c:pt idx="0">
                  <c:v>72.7</c:v>
                </c:pt>
                <c:pt idx="1">
                  <c:v>76.5</c:v>
                </c:pt>
                <c:pt idx="2">
                  <c:v>76.8</c:v>
                </c:pt>
                <c:pt idx="3">
                  <c:v>82.6</c:v>
                </c:pt>
                <c:pt idx="4">
                  <c:v>86.6</c:v>
                </c:pt>
                <c:pt idx="5">
                  <c:v>86.3</c:v>
                </c:pt>
                <c:pt idx="6">
                  <c:v>80</c:v>
                </c:pt>
                <c:pt idx="7">
                  <c:v>82.8</c:v>
                </c:pt>
                <c:pt idx="8">
                  <c:v>87.7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ContinuousPeakTest!$A$31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ContinuousPeakTest!$B$29:$J$29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</c:numCache>
            </c:numRef>
          </c:xVal>
          <c:yVal>
            <c:numRef>
              <c:f>ContinuousPeakTest!$B$31:$J$31</c:f>
              <c:numCache>
                <c:formatCode>General</c:formatCode>
                <c:ptCount val="9"/>
                <c:pt idx="0">
                  <c:v>53.8</c:v>
                </c:pt>
                <c:pt idx="1">
                  <c:v>58.3</c:v>
                </c:pt>
                <c:pt idx="2">
                  <c:v>70</c:v>
                </c:pt>
                <c:pt idx="3">
                  <c:v>77.7</c:v>
                </c:pt>
                <c:pt idx="4">
                  <c:v>91</c:v>
                </c:pt>
                <c:pt idx="5">
                  <c:v>96.4</c:v>
                </c:pt>
                <c:pt idx="6">
                  <c:v>105.2</c:v>
                </c:pt>
                <c:pt idx="7">
                  <c:v>105</c:v>
                </c:pt>
                <c:pt idx="8">
                  <c:v>103.4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ContinuousPeakTest!$A$32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ContinuousPeakTest!$B$29:$J$29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</c:numCache>
            </c:numRef>
          </c:xVal>
          <c:yVal>
            <c:numRef>
              <c:f>ContinuousPeakTest!$B$32:$J$32</c:f>
              <c:numCache>
                <c:formatCode>General</c:formatCode>
                <c:ptCount val="9"/>
                <c:pt idx="0">
                  <c:v>80.2</c:v>
                </c:pt>
                <c:pt idx="1">
                  <c:v>81.099999999999994</c:v>
                </c:pt>
                <c:pt idx="2">
                  <c:v>86.1</c:v>
                </c:pt>
                <c:pt idx="3">
                  <c:v>89.3</c:v>
                </c:pt>
                <c:pt idx="4">
                  <c:v>92.6</c:v>
                </c:pt>
                <c:pt idx="5">
                  <c:v>98.7</c:v>
                </c:pt>
                <c:pt idx="6">
                  <c:v>102.3</c:v>
                </c:pt>
                <c:pt idx="7">
                  <c:v>109.6</c:v>
                </c:pt>
                <c:pt idx="8">
                  <c:v>110.2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ContinuousPeakTest!$A$33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ContinuousPeakTest!$B$29:$J$29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</c:numCache>
            </c:numRef>
          </c:xVal>
          <c:yVal>
            <c:numRef>
              <c:f>ContinuousPeakTest!$B$33:$J$33</c:f>
              <c:numCache>
                <c:formatCode>General</c:formatCode>
                <c:ptCount val="9"/>
                <c:pt idx="0">
                  <c:v>87.9</c:v>
                </c:pt>
                <c:pt idx="1">
                  <c:v>91.5</c:v>
                </c:pt>
                <c:pt idx="2">
                  <c:v>91.6</c:v>
                </c:pt>
                <c:pt idx="3">
                  <c:v>101.5</c:v>
                </c:pt>
                <c:pt idx="4">
                  <c:v>101.6</c:v>
                </c:pt>
                <c:pt idx="5">
                  <c:v>105.4</c:v>
                </c:pt>
                <c:pt idx="6">
                  <c:v>107.7</c:v>
                </c:pt>
                <c:pt idx="7">
                  <c:v>107.9</c:v>
                </c:pt>
                <c:pt idx="8">
                  <c:v>109.6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0784"/>
        <c:axId val="193471328"/>
      </c:scatterChart>
      <c:valAx>
        <c:axId val="19347078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0.41280793775443159"/>
              <c:y val="0.9222800035471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1328"/>
        <c:crosses val="autoZero"/>
        <c:crossBetween val="midCat"/>
      </c:valAx>
      <c:valAx>
        <c:axId val="193471328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439135043926768E-2"/>
              <c:y val="0.36262644755628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078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4945677044747497"/>
          <c:y val="0.84297420610900642"/>
          <c:w val="0.3446871220546176"/>
          <c:h val="5.450752824691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303282125075718"/>
          <c:y val="0.11272940012431977"/>
          <c:w val="0.81848387368242292"/>
          <c:h val="0.67244742114617317"/>
        </c:manualLayout>
      </c:layout>
      <c:scatterChart>
        <c:scatterStyle val="lineMarker"/>
        <c:varyColors val="0"/>
        <c:ser>
          <c:idx val="0"/>
          <c:order val="0"/>
          <c:tx>
            <c:strRef>
              <c:f>MaxKColoringTest!$A$44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MaxKColoringTest!$B$43:$J$43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</c:numCache>
            </c:numRef>
          </c:xVal>
          <c:yVal>
            <c:numRef>
              <c:f>MaxKColoringTest!$B$44:$J$44</c:f>
              <c:numCache>
                <c:formatCode>General</c:formatCode>
                <c:ptCount val="9"/>
                <c:pt idx="0">
                  <c:v>23.4</c:v>
                </c:pt>
                <c:pt idx="1">
                  <c:v>36.700000000000003</c:v>
                </c:pt>
                <c:pt idx="2">
                  <c:v>56</c:v>
                </c:pt>
                <c:pt idx="3">
                  <c:v>103</c:v>
                </c:pt>
                <c:pt idx="4">
                  <c:v>161.30000000000001</c:v>
                </c:pt>
                <c:pt idx="5">
                  <c:v>299.60000000000002</c:v>
                </c:pt>
                <c:pt idx="6">
                  <c:v>733.6</c:v>
                </c:pt>
                <c:pt idx="7">
                  <c:v>1333.9</c:v>
                </c:pt>
                <c:pt idx="8">
                  <c:v>2509.3000000000002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MaxKColoringTest!$A$45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MaxKColoringTest!$B$43:$J$43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</c:numCache>
            </c:numRef>
          </c:xVal>
          <c:yVal>
            <c:numRef>
              <c:f>MaxKColoringTest!$B$45:$J$45</c:f>
              <c:numCache>
                <c:formatCode>General</c:formatCode>
                <c:ptCount val="9"/>
                <c:pt idx="0">
                  <c:v>0</c:v>
                </c:pt>
                <c:pt idx="1">
                  <c:v>1.8</c:v>
                </c:pt>
                <c:pt idx="2">
                  <c:v>1.7</c:v>
                </c:pt>
                <c:pt idx="3">
                  <c:v>1.7</c:v>
                </c:pt>
                <c:pt idx="4">
                  <c:v>1.8</c:v>
                </c:pt>
                <c:pt idx="5">
                  <c:v>1.8</c:v>
                </c:pt>
                <c:pt idx="6">
                  <c:v>2.2999999999999998</c:v>
                </c:pt>
                <c:pt idx="7">
                  <c:v>4.5</c:v>
                </c:pt>
                <c:pt idx="8">
                  <c:v>8.5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MaxKColoringTest!$A$46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MaxKColoringTest!$B$43:$J$43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</c:numCache>
            </c:numRef>
          </c:xVal>
          <c:yVal>
            <c:numRef>
              <c:f>MaxKColoringTest!$B$46:$J$46</c:f>
              <c:numCache>
                <c:formatCode>General</c:formatCode>
                <c:ptCount val="9"/>
                <c:pt idx="0">
                  <c:v>6.6</c:v>
                </c:pt>
                <c:pt idx="1">
                  <c:v>13.4</c:v>
                </c:pt>
                <c:pt idx="2">
                  <c:v>20.6</c:v>
                </c:pt>
                <c:pt idx="3">
                  <c:v>54.9</c:v>
                </c:pt>
                <c:pt idx="4">
                  <c:v>83.7</c:v>
                </c:pt>
                <c:pt idx="5">
                  <c:v>159.6</c:v>
                </c:pt>
                <c:pt idx="6">
                  <c:v>365.5</c:v>
                </c:pt>
                <c:pt idx="7">
                  <c:v>733</c:v>
                </c:pt>
                <c:pt idx="8">
                  <c:v>1434.1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MaxKColoringTest!$A$47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MaxKColoringTest!$B$43:$J$43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</c:numCache>
            </c:numRef>
          </c:xVal>
          <c:yVal>
            <c:numRef>
              <c:f>MaxKColoringTest!$B$47:$J$47</c:f>
              <c:numCache>
                <c:formatCode>General</c:formatCode>
                <c:ptCount val="9"/>
                <c:pt idx="0">
                  <c:v>23.4</c:v>
                </c:pt>
                <c:pt idx="1">
                  <c:v>39.4</c:v>
                </c:pt>
                <c:pt idx="2">
                  <c:v>59.2</c:v>
                </c:pt>
                <c:pt idx="3">
                  <c:v>109.9</c:v>
                </c:pt>
                <c:pt idx="4">
                  <c:v>174.3</c:v>
                </c:pt>
                <c:pt idx="5">
                  <c:v>326.3</c:v>
                </c:pt>
                <c:pt idx="6">
                  <c:v>802</c:v>
                </c:pt>
                <c:pt idx="7">
                  <c:v>1464.9</c:v>
                </c:pt>
                <c:pt idx="8">
                  <c:v>2778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55184"/>
        <c:axId val="291348112"/>
      </c:scatterChart>
      <c:valAx>
        <c:axId val="29135518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0.41280793775443159"/>
              <c:y val="0.9222800035471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48112"/>
        <c:crosses val="autoZero"/>
        <c:crossBetween val="midCat"/>
      </c:valAx>
      <c:valAx>
        <c:axId val="29134811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  <a:r>
                  <a:rPr lang="en-US" sz="1400" baseline="0"/>
                  <a:t> (s)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439135043926768E-2"/>
              <c:y val="0.36262644755628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5518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4945677044747497"/>
          <c:y val="0.84297420610900642"/>
          <c:w val="0.3446871220546176"/>
          <c:h val="5.4507528246913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303282125075718"/>
          <c:y val="0.11272940012431977"/>
          <c:w val="0.81848387368242292"/>
          <c:h val="0.67244742114617317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TravelingSalesmanTest!$A$30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TravelingSalesmanTest!$B$29:$J$29</c:f>
              <c:numCache>
                <c:formatCode>General</c:formatCode>
                <c:ptCount val="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TravelingSalesmanTest!$B$30:$J$30</c:f>
              <c:numCache>
                <c:formatCode>0.0000</c:formatCode>
                <c:ptCount val="9"/>
                <c:pt idx="0">
                  <c:v>1.0351114448834201E-2</c:v>
                </c:pt>
                <c:pt idx="1">
                  <c:v>1.08774103750912E-2</c:v>
                </c:pt>
                <c:pt idx="2">
                  <c:v>1.0699999999999999E-2</c:v>
                </c:pt>
                <c:pt idx="3">
                  <c:v>1.17E-2</c:v>
                </c:pt>
                <c:pt idx="4">
                  <c:v>1.18E-2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TravelingSalesmanTest!$A$31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TravelingSalesmanTest!$B$29:$J$29</c:f>
              <c:numCache>
                <c:formatCode>General</c:formatCode>
                <c:ptCount val="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TravelingSalesmanTest!$B$31:$J$31</c:f>
              <c:numCache>
                <c:formatCode>0.0000</c:formatCode>
                <c:ptCount val="9"/>
                <c:pt idx="0">
                  <c:v>1.02290605087503E-2</c:v>
                </c:pt>
                <c:pt idx="1">
                  <c:v>1.0801476384754601E-2</c:v>
                </c:pt>
                <c:pt idx="2">
                  <c:v>8.8999999999999999E-3</c:v>
                </c:pt>
                <c:pt idx="3">
                  <c:v>9.8960000000000003E-3</c:v>
                </c:pt>
                <c:pt idx="4">
                  <c:v>1.0999999999999999E-2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TravelingSalesmanTest!$A$32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TravelingSalesmanTest!$B$29:$J$29</c:f>
              <c:numCache>
                <c:formatCode>General</c:formatCode>
                <c:ptCount val="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TravelingSalesmanTest!$B$32:$J$32</c:f>
              <c:numCache>
                <c:formatCode>0.0000</c:formatCode>
                <c:ptCount val="9"/>
                <c:pt idx="0">
                  <c:v>1.06844059618769E-2</c:v>
                </c:pt>
                <c:pt idx="1">
                  <c:v>1.29018857613129E-2</c:v>
                </c:pt>
                <c:pt idx="2">
                  <c:v>2.8799999999999999E-2</c:v>
                </c:pt>
                <c:pt idx="3">
                  <c:v>3.7470000000000003E-2</c:v>
                </c:pt>
                <c:pt idx="4">
                  <c:v>4.0500000000000001E-2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TravelingSalesmanTest!$A$33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TravelingSalesmanTest!$B$29:$J$29</c:f>
              <c:numCache>
                <c:formatCode>General</c:formatCode>
                <c:ptCount val="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TravelingSalesmanTest!$B$33:$J$33</c:f>
              <c:numCache>
                <c:formatCode>0.0000</c:formatCode>
                <c:ptCount val="9"/>
                <c:pt idx="0">
                  <c:v>1.13623843975294E-2</c:v>
                </c:pt>
                <c:pt idx="1">
                  <c:v>1.4793477880556301E-2</c:v>
                </c:pt>
                <c:pt idx="2">
                  <c:v>1.2959999999999999E-2</c:v>
                </c:pt>
                <c:pt idx="3">
                  <c:v>1.4789999999999999E-2</c:v>
                </c:pt>
                <c:pt idx="4">
                  <c:v>1.44E-2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41584"/>
        <c:axId val="291344304"/>
      </c:scatterChart>
      <c:valAx>
        <c:axId val="29134158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0.41280793775443159"/>
              <c:y val="0.9222800035471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44304"/>
        <c:crosses val="autoZero"/>
        <c:crossBetween val="midCat"/>
      </c:valAx>
      <c:valAx>
        <c:axId val="291344304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1/distance</a:t>
                </a:r>
              </a:p>
            </c:rich>
          </c:tx>
          <c:layout>
            <c:manualLayout>
              <c:xMode val="edge"/>
              <c:yMode val="edge"/>
              <c:x val="1.7618196283140698E-2"/>
              <c:y val="0.41565679097540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4158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4945677044747497"/>
          <c:y val="0.84297420610900642"/>
          <c:w val="0.3446871220546176"/>
          <c:h val="5.3855519391327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33731</xdr:colOff>
      <xdr:row>41</xdr:row>
      <xdr:rowOff>161925</xdr:rowOff>
    </xdr:from>
    <xdr:to>
      <xdr:col>15</xdr:col>
      <xdr:colOff>270734</xdr:colOff>
      <xdr:row>60</xdr:row>
      <xdr:rowOff>80784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61</xdr:row>
      <xdr:rowOff>0</xdr:rowOff>
    </xdr:from>
    <xdr:to>
      <xdr:col>15</xdr:col>
      <xdr:colOff>224117</xdr:colOff>
      <xdr:row>78</xdr:row>
      <xdr:rowOff>56030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403412</xdr:colOff>
      <xdr:row>41</xdr:row>
      <xdr:rowOff>116540</xdr:rowOff>
    </xdr:from>
    <xdr:to>
      <xdr:col>29</xdr:col>
      <xdr:colOff>201144</xdr:colOff>
      <xdr:row>60</xdr:row>
      <xdr:rowOff>35399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64</xdr:row>
      <xdr:rowOff>0</xdr:rowOff>
    </xdr:from>
    <xdr:to>
      <xdr:col>30</xdr:col>
      <xdr:colOff>398288</xdr:colOff>
      <xdr:row>81</xdr:row>
      <xdr:rowOff>56029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94371</xdr:colOff>
      <xdr:row>7</xdr:row>
      <xdr:rowOff>83234</xdr:rowOff>
    </xdr:from>
    <xdr:to>
      <xdr:col>22</xdr:col>
      <xdr:colOff>279428</xdr:colOff>
      <xdr:row>32</xdr:row>
      <xdr:rowOff>8208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500743</xdr:colOff>
      <xdr:row>15</xdr:row>
      <xdr:rowOff>163284</xdr:rowOff>
    </xdr:from>
    <xdr:to>
      <xdr:col>17</xdr:col>
      <xdr:colOff>489857</xdr:colOff>
      <xdr:row>40</xdr:row>
      <xdr:rowOff>32656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1</xdr:row>
      <xdr:rowOff>175260</xdr:rowOff>
    </xdr:from>
    <xdr:to>
      <xdr:col>20</xdr:col>
      <xdr:colOff>360317</xdr:colOff>
      <xdr:row>26</xdr:row>
      <xdr:rowOff>99061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X253"/>
  <sheetViews>
    <sheetView topLeftCell="A21" zoomScale="85" zoomScaleNormal="85" workbookViewId="0">
      <selection activeCell="O40" sqref="O40"/>
    </sheetView>
  </sheetViews>
  <sheetFormatPr defaultRowHeight="14.4" x14ac:dyDescent="0.3"/>
  <cols>
    <col min="1" max="1" width="15" style="2" customWidth="1"/>
    <col min="2" max="2" width="20" style="2" bestFit="1" customWidth="1"/>
    <col min="3" max="3" width="18.109375" style="2" bestFit="1" customWidth="1"/>
    <col min="4" max="4" width="16.109375" style="2" bestFit="1" customWidth="1"/>
    <col min="5" max="5" width="15.6640625" style="2" bestFit="1" customWidth="1"/>
    <col min="6" max="6" width="16.109375" style="2" bestFit="1" customWidth="1"/>
    <col min="7" max="7" width="23" style="2" bestFit="1" customWidth="1"/>
    <col min="8" max="8" width="15.33203125" style="2" bestFit="1" customWidth="1"/>
    <col min="9" max="9" width="15.21875" style="2" customWidth="1"/>
    <col min="10" max="11" width="14.6640625" style="2" bestFit="1" customWidth="1"/>
    <col min="12" max="12" width="12.44140625" style="2" bestFit="1" customWidth="1"/>
    <col min="13" max="13" width="5.109375" style="2" bestFit="1" customWidth="1"/>
    <col min="14" max="16384" width="8.88671875" style="2"/>
  </cols>
  <sheetData>
    <row r="1" spans="1:8" x14ac:dyDescent="0.3">
      <c r="A1" s="2" t="s">
        <v>2</v>
      </c>
      <c r="E1" s="2" t="s">
        <v>6</v>
      </c>
    </row>
    <row r="2" spans="1:8" x14ac:dyDescent="0.3">
      <c r="A2" s="2" t="s">
        <v>3</v>
      </c>
      <c r="B2" s="2" t="s">
        <v>4</v>
      </c>
      <c r="E2" s="2" t="s">
        <v>7</v>
      </c>
      <c r="F2" s="2">
        <v>0.99</v>
      </c>
    </row>
    <row r="3" spans="1:8" x14ac:dyDescent="0.3">
      <c r="A3" s="2">
        <v>5</v>
      </c>
      <c r="B3" s="14">
        <v>0.52</v>
      </c>
      <c r="E3" s="2" t="s">
        <v>8</v>
      </c>
      <c r="F3" s="10">
        <v>10000000000</v>
      </c>
    </row>
    <row r="4" spans="1:8" x14ac:dyDescent="0.3">
      <c r="A4" s="2">
        <v>10</v>
      </c>
      <c r="B4" s="14">
        <v>0.54515000000000002</v>
      </c>
    </row>
    <row r="5" spans="1:8" x14ac:dyDescent="0.3">
      <c r="A5" s="2">
        <v>14</v>
      </c>
      <c r="B5" s="14">
        <v>0.52669999999999995</v>
      </c>
      <c r="E5" s="2" t="s">
        <v>9</v>
      </c>
    </row>
    <row r="6" spans="1:8" x14ac:dyDescent="0.3">
      <c r="A6" s="2">
        <v>20</v>
      </c>
      <c r="B6" s="14">
        <v>0.52410999999999996</v>
      </c>
      <c r="E6" s="2" t="s">
        <v>10</v>
      </c>
      <c r="F6" s="2">
        <v>0.1</v>
      </c>
    </row>
    <row r="7" spans="1:8" x14ac:dyDescent="0.3">
      <c r="A7" s="2">
        <v>50</v>
      </c>
      <c r="B7" s="14">
        <v>0.52381999999999995</v>
      </c>
      <c r="E7" s="2" t="s">
        <v>11</v>
      </c>
      <c r="F7" s="2">
        <v>0.02</v>
      </c>
    </row>
    <row r="8" spans="1:8" x14ac:dyDescent="0.3">
      <c r="A8" s="3">
        <v>100</v>
      </c>
      <c r="B8" s="15">
        <v>0.49865999999999999</v>
      </c>
      <c r="C8" s="3" t="s">
        <v>5</v>
      </c>
      <c r="E8" s="2" t="s">
        <v>12</v>
      </c>
      <c r="F8" s="2">
        <v>0.02</v>
      </c>
    </row>
    <row r="9" spans="1:8" x14ac:dyDescent="0.3">
      <c r="A9" s="2">
        <v>200</v>
      </c>
      <c r="B9" s="14">
        <v>0.5171</v>
      </c>
    </row>
    <row r="12" spans="1:8" x14ac:dyDescent="0.3">
      <c r="A12" s="2" t="s">
        <v>13</v>
      </c>
      <c r="B12" s="2">
        <v>10</v>
      </c>
      <c r="C12" s="2">
        <v>50</v>
      </c>
      <c r="D12" s="2">
        <v>100</v>
      </c>
      <c r="E12" s="2">
        <v>150</v>
      </c>
      <c r="F12" s="2">
        <v>200</v>
      </c>
      <c r="G12" s="2">
        <v>250</v>
      </c>
      <c r="H12" s="2">
        <v>500</v>
      </c>
    </row>
    <row r="13" spans="1:8" x14ac:dyDescent="0.3">
      <c r="A13" s="2" t="s">
        <v>14</v>
      </c>
    </row>
    <row r="14" spans="1:8" x14ac:dyDescent="0.3">
      <c r="A14" s="2" t="s">
        <v>15</v>
      </c>
      <c r="D14" s="14"/>
    </row>
    <row r="15" spans="1:8" x14ac:dyDescent="0.3">
      <c r="A15" s="2" t="s">
        <v>6</v>
      </c>
      <c r="F15" s="14"/>
    </row>
    <row r="16" spans="1:8" x14ac:dyDescent="0.3">
      <c r="A16" s="2" t="s">
        <v>9</v>
      </c>
      <c r="F16" s="14"/>
    </row>
    <row r="17" spans="1:13" x14ac:dyDescent="0.3">
      <c r="F17" s="14"/>
    </row>
    <row r="18" spans="1:13" s="17" customFormat="1" x14ac:dyDescent="0.3">
      <c r="A18" s="16" t="s">
        <v>16</v>
      </c>
      <c r="B18" s="16" t="s">
        <v>17</v>
      </c>
      <c r="C18" s="16" t="s">
        <v>30</v>
      </c>
      <c r="D18" s="16" t="s">
        <v>31</v>
      </c>
      <c r="E18" s="16" t="s">
        <v>32</v>
      </c>
      <c r="I18" s="18"/>
    </row>
    <row r="19" spans="1:13" x14ac:dyDescent="0.3">
      <c r="A19" s="16">
        <v>4898</v>
      </c>
      <c r="B19" s="16">
        <v>11</v>
      </c>
      <c r="C19" s="16">
        <v>0.1</v>
      </c>
      <c r="D19" s="16">
        <v>50</v>
      </c>
      <c r="E19" s="16">
        <v>9.9999999999999995E-7</v>
      </c>
      <c r="G19" s="17"/>
      <c r="H19" s="17"/>
      <c r="I19" s="17"/>
      <c r="J19" s="17"/>
      <c r="K19" s="17"/>
      <c r="L19" s="17"/>
    </row>
    <row r="20" spans="1:13" x14ac:dyDescent="0.3">
      <c r="G20" s="17"/>
      <c r="H20" s="17"/>
      <c r="I20" s="17"/>
      <c r="J20" s="17"/>
      <c r="K20" s="17"/>
      <c r="L20" s="17"/>
    </row>
    <row r="21" spans="1:13" s="17" customFormat="1" x14ac:dyDescent="0.3">
      <c r="A21" s="19" t="s">
        <v>18</v>
      </c>
      <c r="B21" s="16" t="s">
        <v>21</v>
      </c>
      <c r="C21" s="20">
        <v>1E-10</v>
      </c>
      <c r="G21" s="19" t="s">
        <v>25</v>
      </c>
      <c r="H21" s="16" t="s">
        <v>21</v>
      </c>
      <c r="I21" s="20">
        <v>1E-10</v>
      </c>
    </row>
    <row r="22" spans="1:13" x14ac:dyDescent="0.3">
      <c r="A22" s="2" t="s">
        <v>19</v>
      </c>
      <c r="B22" s="2" t="s">
        <v>20</v>
      </c>
      <c r="C22" s="2" t="s">
        <v>22</v>
      </c>
      <c r="D22" s="2" t="s">
        <v>23</v>
      </c>
      <c r="E22" s="2" t="s">
        <v>24</v>
      </c>
      <c r="G22" s="2" t="s">
        <v>19</v>
      </c>
      <c r="H22" s="2" t="s">
        <v>20</v>
      </c>
      <c r="I22" s="2" t="s">
        <v>22</v>
      </c>
      <c r="J22" s="2" t="s">
        <v>23</v>
      </c>
      <c r="K22" s="2" t="s">
        <v>24</v>
      </c>
    </row>
    <row r="23" spans="1:13" x14ac:dyDescent="0.3">
      <c r="A23" s="2">
        <v>100</v>
      </c>
      <c r="B23" s="2">
        <v>10</v>
      </c>
      <c r="C23" s="21">
        <f>B44</f>
        <v>72.311166666666665</v>
      </c>
      <c r="D23" s="21">
        <f>B45</f>
        <v>72.74366666666667</v>
      </c>
      <c r="E23" s="21">
        <f>B47</f>
        <v>0.14648979703351925</v>
      </c>
      <c r="G23" s="2">
        <v>100</v>
      </c>
      <c r="H23" s="2">
        <v>10</v>
      </c>
      <c r="I23" s="2">
        <f>C44</f>
        <v>81.811500000000009</v>
      </c>
      <c r="J23" s="2">
        <f>C45</f>
        <v>81.258499999999998</v>
      </c>
      <c r="K23" s="2">
        <f>C47</f>
        <v>-0.26016404735856546</v>
      </c>
    </row>
    <row r="24" spans="1:13" x14ac:dyDescent="0.3">
      <c r="B24" s="2">
        <v>50</v>
      </c>
      <c r="C24" s="21">
        <f>B50</f>
        <v>51.633400000000009</v>
      </c>
      <c r="D24" s="21">
        <f>B51</f>
        <v>54.163400000000003</v>
      </c>
      <c r="E24" s="21">
        <f>B53</f>
        <v>0.69990706875129904</v>
      </c>
      <c r="H24" s="2">
        <v>50</v>
      </c>
      <c r="I24" s="21">
        <f>C50</f>
        <v>96.633600000000001</v>
      </c>
      <c r="J24" s="21">
        <f>C51</f>
        <v>97.034199999999998</v>
      </c>
      <c r="K24" s="21">
        <f>C53</f>
        <v>0.32143271664785933</v>
      </c>
      <c r="L24" s="17"/>
    </row>
    <row r="25" spans="1:13" x14ac:dyDescent="0.3">
      <c r="B25" s="2">
        <v>100</v>
      </c>
      <c r="C25" s="21">
        <f>B56</f>
        <v>47.835600000000007</v>
      </c>
      <c r="D25" s="21">
        <f>B57</f>
        <v>52.898000000000003</v>
      </c>
      <c r="E25" s="21">
        <f>B59</f>
        <v>0.97635915091237513</v>
      </c>
      <c r="H25" s="2">
        <v>100</v>
      </c>
      <c r="I25" s="21">
        <f>C56</f>
        <v>85.087599999999995</v>
      </c>
      <c r="J25" s="21">
        <f>C57</f>
        <v>84.639399999999995</v>
      </c>
      <c r="K25" s="21">
        <f>C59</f>
        <v>0.60018849845622879</v>
      </c>
    </row>
    <row r="26" spans="1:13" x14ac:dyDescent="0.3">
      <c r="B26" s="2">
        <v>150</v>
      </c>
      <c r="C26" s="21">
        <f>B62</f>
        <v>46.371000000000002</v>
      </c>
      <c r="D26" s="21">
        <f>B63</f>
        <v>50.898199999999996</v>
      </c>
      <c r="E26" s="21">
        <f>B65</f>
        <v>1.1426647240751531</v>
      </c>
      <c r="H26" s="2">
        <v>150</v>
      </c>
      <c r="I26" s="21">
        <f>C62</f>
        <v>75.63</v>
      </c>
      <c r="J26" s="21">
        <f>C63</f>
        <v>75.755200000000002</v>
      </c>
      <c r="K26" s="21">
        <f>C65</f>
        <v>0.7462924308002975</v>
      </c>
    </row>
    <row r="27" spans="1:13" x14ac:dyDescent="0.3">
      <c r="B27" s="2">
        <v>200</v>
      </c>
      <c r="C27" s="21">
        <f>B68</f>
        <v>46.114599999999996</v>
      </c>
      <c r="D27" s="21">
        <f>B69</f>
        <v>51.714399999999998</v>
      </c>
      <c r="E27" s="21">
        <f>B71</f>
        <v>1.2615530946828206</v>
      </c>
      <c r="H27" s="2">
        <v>200</v>
      </c>
      <c r="I27" s="21">
        <f>C68</f>
        <v>74.545000000000002</v>
      </c>
      <c r="J27" s="21">
        <f>C69</f>
        <v>74.83</v>
      </c>
      <c r="K27" s="21">
        <f>C71</f>
        <v>0.88856137028153126</v>
      </c>
    </row>
    <row r="28" spans="1:13" x14ac:dyDescent="0.3">
      <c r="B28" s="2">
        <v>250</v>
      </c>
      <c r="C28" s="21">
        <f>B74</f>
        <v>44.066600000000008</v>
      </c>
      <c r="D28" s="21">
        <f>B75</f>
        <v>49.537399999999998</v>
      </c>
      <c r="E28" s="21">
        <f>B77</f>
        <v>1.3567942799873545</v>
      </c>
      <c r="H28" s="2">
        <v>250</v>
      </c>
      <c r="I28" s="21">
        <f>C74</f>
        <v>74.679000000000002</v>
      </c>
      <c r="J28" s="21">
        <f>C75</f>
        <v>75.047600000000003</v>
      </c>
      <c r="K28" s="21">
        <f>C77</f>
        <v>0.97509159283429636</v>
      </c>
    </row>
    <row r="29" spans="1:13" x14ac:dyDescent="0.3">
      <c r="B29" s="2">
        <v>500</v>
      </c>
      <c r="C29" s="21">
        <f>B80</f>
        <v>42.012799999999999</v>
      </c>
      <c r="D29" s="21">
        <f>B81</f>
        <v>49.864200000000004</v>
      </c>
      <c r="E29" s="21">
        <f>B83</f>
        <v>1.664201817911499</v>
      </c>
      <c r="H29" s="2">
        <v>500</v>
      </c>
      <c r="I29" s="21">
        <f>C80</f>
        <v>59.486599999999996</v>
      </c>
      <c r="J29" s="21">
        <f>C81</f>
        <v>59.387800000000006</v>
      </c>
      <c r="K29" s="21">
        <f>C83</f>
        <v>1.2825496111384642</v>
      </c>
    </row>
    <row r="31" spans="1:13" x14ac:dyDescent="0.3">
      <c r="C31" s="10"/>
    </row>
    <row r="32" spans="1:13" s="17" customFormat="1" x14ac:dyDescent="0.3">
      <c r="A32" s="19" t="s">
        <v>26</v>
      </c>
      <c r="B32" s="16" t="s">
        <v>27</v>
      </c>
      <c r="C32" s="20">
        <v>100000000000</v>
      </c>
      <c r="D32" s="16" t="s">
        <v>28</v>
      </c>
      <c r="E32" s="16">
        <v>0.99</v>
      </c>
      <c r="G32" s="19" t="s">
        <v>29</v>
      </c>
      <c r="H32" s="16" t="s">
        <v>10</v>
      </c>
      <c r="I32" s="16">
        <v>0.1</v>
      </c>
      <c r="J32" s="16" t="s">
        <v>11</v>
      </c>
      <c r="K32" s="16">
        <v>0.02</v>
      </c>
      <c r="L32" s="16" t="s">
        <v>12</v>
      </c>
      <c r="M32" s="16">
        <v>0.02</v>
      </c>
    </row>
    <row r="33" spans="1:11" x14ac:dyDescent="0.3">
      <c r="A33" s="2" t="s">
        <v>19</v>
      </c>
      <c r="B33" s="2" t="s">
        <v>20</v>
      </c>
      <c r="C33" s="2" t="s">
        <v>22</v>
      </c>
      <c r="D33" s="2" t="s">
        <v>23</v>
      </c>
      <c r="E33" s="2" t="s">
        <v>24</v>
      </c>
      <c r="G33" s="2" t="s">
        <v>19</v>
      </c>
      <c r="H33" s="2" t="s">
        <v>20</v>
      </c>
      <c r="I33" s="2" t="s">
        <v>22</v>
      </c>
      <c r="J33" s="2" t="s">
        <v>23</v>
      </c>
      <c r="K33" s="2" t="s">
        <v>24</v>
      </c>
    </row>
    <row r="34" spans="1:11" x14ac:dyDescent="0.3">
      <c r="A34" s="2">
        <v>100</v>
      </c>
      <c r="B34" s="2">
        <v>10</v>
      </c>
      <c r="C34" s="2">
        <f>D44</f>
        <v>82.981200000000001</v>
      </c>
      <c r="D34" s="2">
        <f>D45</f>
        <v>82.299400000000006</v>
      </c>
      <c r="E34" s="2">
        <f>D47</f>
        <v>0.57730793256864354</v>
      </c>
      <c r="G34" s="2">
        <v>100</v>
      </c>
      <c r="H34" s="2">
        <v>10</v>
      </c>
      <c r="I34" s="21">
        <f>E44</f>
        <v>55.491200000000006</v>
      </c>
      <c r="J34" s="21">
        <f>E45</f>
        <v>55.764200000000002</v>
      </c>
      <c r="K34" s="21">
        <f>E47</f>
        <v>2.6694173053655028</v>
      </c>
    </row>
    <row r="35" spans="1:11" x14ac:dyDescent="0.3">
      <c r="B35" s="2">
        <v>50</v>
      </c>
      <c r="C35" s="21">
        <f>D50</f>
        <v>86.621800000000007</v>
      </c>
      <c r="D35" s="21">
        <f>D51</f>
        <v>86.6126</v>
      </c>
      <c r="E35" s="21">
        <f>D53</f>
        <v>0.2992021176034218</v>
      </c>
      <c r="H35" s="2">
        <v>50</v>
      </c>
      <c r="I35" s="21">
        <f>E50</f>
        <v>58.161999999999999</v>
      </c>
      <c r="J35" s="21">
        <f>E51</f>
        <v>58.421800000000005</v>
      </c>
      <c r="K35" s="21">
        <f>E53</f>
        <v>2.3977241975615082</v>
      </c>
    </row>
    <row r="36" spans="1:11" x14ac:dyDescent="0.3">
      <c r="B36" s="2">
        <v>100</v>
      </c>
      <c r="C36" s="21">
        <f>D56</f>
        <v>82.981200000000001</v>
      </c>
      <c r="D36" s="21">
        <f>D57</f>
        <v>82.299400000000006</v>
      </c>
      <c r="E36" s="21">
        <f>D59</f>
        <v>0.57730793256864354</v>
      </c>
      <c r="H36" s="2">
        <v>100</v>
      </c>
      <c r="I36" s="21">
        <f>E56</f>
        <v>55.491200000000006</v>
      </c>
      <c r="J36" s="21">
        <f>E57</f>
        <v>55.764200000000002</v>
      </c>
      <c r="K36" s="21">
        <f>E59</f>
        <v>2.6694173053655028</v>
      </c>
    </row>
    <row r="37" spans="1:11" x14ac:dyDescent="0.3">
      <c r="B37" s="2">
        <v>150</v>
      </c>
      <c r="C37" s="21">
        <f>D62</f>
        <v>65.326800000000006</v>
      </c>
      <c r="D37" s="21">
        <f>D63</f>
        <v>65.768799999999999</v>
      </c>
      <c r="E37" s="21">
        <f>D65</f>
        <v>0.74162425750381211</v>
      </c>
      <c r="H37" s="2">
        <v>150</v>
      </c>
      <c r="I37" s="21">
        <f>E62</f>
        <v>55.599799999999995</v>
      </c>
      <c r="J37" s="21">
        <f>E63</f>
        <v>55.940799999999989</v>
      </c>
      <c r="K37" s="21">
        <f>E65</f>
        <v>2.8511232682468761</v>
      </c>
    </row>
    <row r="38" spans="1:11" x14ac:dyDescent="0.3">
      <c r="B38" s="2">
        <v>200</v>
      </c>
      <c r="C38" s="21">
        <f>D68</f>
        <v>64.4392</v>
      </c>
      <c r="D38" s="21">
        <f>D69</f>
        <v>65.072000000000003</v>
      </c>
      <c r="E38" s="21">
        <f>D71</f>
        <v>0.87574401641824218</v>
      </c>
      <c r="H38" s="2">
        <v>200</v>
      </c>
      <c r="I38" s="21">
        <f>E68</f>
        <v>54.306799999999996</v>
      </c>
      <c r="J38" s="21">
        <f>E69</f>
        <v>55.185199999999995</v>
      </c>
      <c r="K38" s="21">
        <f>E71</f>
        <v>2.9628036970275162</v>
      </c>
    </row>
    <row r="39" spans="1:11" x14ac:dyDescent="0.3">
      <c r="B39" s="2">
        <v>250</v>
      </c>
      <c r="C39" s="21">
        <f>D74</f>
        <v>64.328999999999994</v>
      </c>
      <c r="D39" s="21">
        <f>D75</f>
        <v>64.652799999999999</v>
      </c>
      <c r="E39" s="21">
        <f>D77</f>
        <v>0.96441992647823394</v>
      </c>
      <c r="H39" s="2">
        <v>250</v>
      </c>
      <c r="I39" s="21">
        <f>E74</f>
        <v>54.653800000000004</v>
      </c>
      <c r="J39" s="21">
        <f>E75</f>
        <v>55.539599999999993</v>
      </c>
      <c r="K39" s="21">
        <f>E77</f>
        <v>3.0778263073221153</v>
      </c>
    </row>
    <row r="40" spans="1:11" x14ac:dyDescent="0.3">
      <c r="B40" s="2">
        <v>500</v>
      </c>
      <c r="C40" s="21">
        <f>D80</f>
        <v>56.575800000000001</v>
      </c>
      <c r="D40" s="21">
        <f>D81</f>
        <v>57.325800000000001</v>
      </c>
      <c r="E40" s="21">
        <f>D83</f>
        <v>1.2688119037397805</v>
      </c>
      <c r="H40" s="2">
        <v>500</v>
      </c>
      <c r="I40" s="21">
        <f>E80</f>
        <v>55.175400000000003</v>
      </c>
      <c r="J40" s="21">
        <f>E81</f>
        <v>56.225999999999999</v>
      </c>
      <c r="K40" s="21">
        <f>E83</f>
        <v>3.1617531080881309</v>
      </c>
    </row>
    <row r="43" spans="1:11" x14ac:dyDescent="0.3">
      <c r="A43" s="2">
        <v>10</v>
      </c>
      <c r="B43" s="2" t="s">
        <v>14</v>
      </c>
      <c r="C43" s="2" t="s">
        <v>15</v>
      </c>
      <c r="D43" s="2" t="s">
        <v>6</v>
      </c>
      <c r="E43" s="2" t="s">
        <v>9</v>
      </c>
    </row>
    <row r="44" spans="1:11" x14ac:dyDescent="0.3">
      <c r="A44" s="2" t="s">
        <v>33</v>
      </c>
      <c r="B44" s="2">
        <v>72.311166666666665</v>
      </c>
      <c r="C44" s="2">
        <v>81.811500000000009</v>
      </c>
      <c r="D44" s="2">
        <f>G148</f>
        <v>82.981200000000001</v>
      </c>
      <c r="E44" s="2">
        <f>G154</f>
        <v>55.491200000000006</v>
      </c>
    </row>
    <row r="45" spans="1:11" x14ac:dyDescent="0.3">
      <c r="A45" s="2" t="s">
        <v>34</v>
      </c>
      <c r="B45" s="2">
        <v>72.74366666666667</v>
      </c>
      <c r="C45" s="2">
        <v>81.258499999999998</v>
      </c>
      <c r="D45" s="2">
        <f>G149</f>
        <v>82.299400000000006</v>
      </c>
      <c r="E45" s="2">
        <f>G155</f>
        <v>55.764200000000002</v>
      </c>
    </row>
    <row r="46" spans="1:11" x14ac:dyDescent="0.3">
      <c r="A46" s="2" t="s">
        <v>35</v>
      </c>
      <c r="B46" s="2">
        <v>1.4011666666666667</v>
      </c>
      <c r="C46" s="2">
        <v>0.54933333333333334</v>
      </c>
      <c r="D46" s="2">
        <f>G150</f>
        <v>3.7784</v>
      </c>
      <c r="E46" s="2">
        <f>G156</f>
        <v>467.108</v>
      </c>
    </row>
    <row r="47" spans="1:11" x14ac:dyDescent="0.3">
      <c r="A47" s="2" t="s">
        <v>36</v>
      </c>
      <c r="B47" s="2">
        <f>LOG10(B46)</f>
        <v>0.14648979703351925</v>
      </c>
      <c r="C47" s="2">
        <f>LOG10(C46)</f>
        <v>-0.26016404735856546</v>
      </c>
      <c r="D47" s="2">
        <f>LOG10(D46)</f>
        <v>0.57730793256864354</v>
      </c>
      <c r="E47" s="2">
        <f>LOG10(E46)</f>
        <v>2.6694173053655028</v>
      </c>
    </row>
    <row r="49" spans="1:5" x14ac:dyDescent="0.3">
      <c r="A49" s="2">
        <v>50</v>
      </c>
      <c r="B49" s="2" t="s">
        <v>14</v>
      </c>
      <c r="C49" s="2" t="s">
        <v>15</v>
      </c>
      <c r="D49" s="2" t="s">
        <v>6</v>
      </c>
      <c r="E49" s="2" t="s">
        <v>9</v>
      </c>
    </row>
    <row r="50" spans="1:5" x14ac:dyDescent="0.3">
      <c r="A50" s="2" t="s">
        <v>33</v>
      </c>
      <c r="B50" s="2">
        <f>G112</f>
        <v>51.633400000000009</v>
      </c>
      <c r="C50" s="2">
        <f>G118</f>
        <v>96.633600000000001</v>
      </c>
      <c r="D50" s="2">
        <f>G124</f>
        <v>86.621800000000007</v>
      </c>
      <c r="E50" s="2">
        <f>G130</f>
        <v>58.161999999999999</v>
      </c>
    </row>
    <row r="51" spans="1:5" x14ac:dyDescent="0.3">
      <c r="A51" s="2" t="s">
        <v>34</v>
      </c>
      <c r="B51" s="2">
        <f t="shared" ref="B51:B52" si="0">G113</f>
        <v>54.163400000000003</v>
      </c>
      <c r="C51" s="2">
        <f t="shared" ref="C51:C52" si="1">G119</f>
        <v>97.034199999999998</v>
      </c>
      <c r="D51" s="2">
        <f t="shared" ref="D51:D52" si="2">G125</f>
        <v>86.6126</v>
      </c>
      <c r="E51" s="2">
        <f t="shared" ref="E51:E52" si="3">G131</f>
        <v>58.421800000000005</v>
      </c>
    </row>
    <row r="52" spans="1:5" x14ac:dyDescent="0.3">
      <c r="A52" s="2" t="s">
        <v>35</v>
      </c>
      <c r="B52" s="2">
        <f t="shared" si="0"/>
        <v>5.0107999999999997</v>
      </c>
      <c r="C52" s="2">
        <f t="shared" si="1"/>
        <v>2.0962000000000001</v>
      </c>
      <c r="D52" s="2">
        <f t="shared" si="2"/>
        <v>1.9915999999999996</v>
      </c>
      <c r="E52" s="2">
        <f t="shared" si="3"/>
        <v>249.87579999999997</v>
      </c>
    </row>
    <row r="53" spans="1:5" x14ac:dyDescent="0.3">
      <c r="A53" s="2" t="s">
        <v>36</v>
      </c>
      <c r="B53" s="2">
        <f>LOG10(B52)</f>
        <v>0.69990706875129904</v>
      </c>
      <c r="C53" s="2">
        <f>LOG10(C52)</f>
        <v>0.32143271664785933</v>
      </c>
      <c r="D53" s="2">
        <f>LOG10(D52)</f>
        <v>0.2992021176034218</v>
      </c>
      <c r="E53" s="2">
        <f>LOG10(E52)</f>
        <v>2.3977241975615082</v>
      </c>
    </row>
    <row r="55" spans="1:5" x14ac:dyDescent="0.3">
      <c r="A55" s="2">
        <v>100</v>
      </c>
      <c r="B55" s="2" t="s">
        <v>14</v>
      </c>
      <c r="C55" s="2" t="s">
        <v>15</v>
      </c>
      <c r="D55" s="2" t="s">
        <v>6</v>
      </c>
      <c r="E55" s="2" t="s">
        <v>9</v>
      </c>
    </row>
    <row r="56" spans="1:5" x14ac:dyDescent="0.3">
      <c r="A56" s="2" t="s">
        <v>33</v>
      </c>
      <c r="B56" s="2">
        <f>G136</f>
        <v>47.835600000000007</v>
      </c>
      <c r="C56" s="2">
        <f>G142</f>
        <v>85.087599999999995</v>
      </c>
      <c r="D56" s="2">
        <f>G148</f>
        <v>82.981200000000001</v>
      </c>
      <c r="E56" s="2">
        <f>G154</f>
        <v>55.491200000000006</v>
      </c>
    </row>
    <row r="57" spans="1:5" x14ac:dyDescent="0.3">
      <c r="A57" s="2" t="s">
        <v>34</v>
      </c>
      <c r="B57" s="2">
        <f>G137</f>
        <v>52.898000000000003</v>
      </c>
      <c r="C57" s="2">
        <f>G143</f>
        <v>84.639399999999995</v>
      </c>
      <c r="D57" s="2">
        <f t="shared" ref="D57:D58" si="4">G149</f>
        <v>82.299400000000006</v>
      </c>
      <c r="E57" s="2">
        <f t="shared" ref="E57:E58" si="5">G155</f>
        <v>55.764200000000002</v>
      </c>
    </row>
    <row r="58" spans="1:5" x14ac:dyDescent="0.3">
      <c r="A58" s="2" t="s">
        <v>35</v>
      </c>
      <c r="B58" s="2">
        <f>G138</f>
        <v>9.4702000000000002</v>
      </c>
      <c r="C58" s="2">
        <f>G144</f>
        <v>3.9827999999999997</v>
      </c>
      <c r="D58" s="2">
        <f t="shared" si="4"/>
        <v>3.7784</v>
      </c>
      <c r="E58" s="2">
        <f t="shared" si="5"/>
        <v>467.108</v>
      </c>
    </row>
    <row r="59" spans="1:5" x14ac:dyDescent="0.3">
      <c r="A59" s="2" t="s">
        <v>36</v>
      </c>
      <c r="B59" s="2">
        <f>LOG10(B58)</f>
        <v>0.97635915091237513</v>
      </c>
      <c r="C59" s="2">
        <f>LOG10(C58)</f>
        <v>0.60018849845622879</v>
      </c>
      <c r="D59" s="2">
        <f>LOG10(D58)</f>
        <v>0.57730793256864354</v>
      </c>
      <c r="E59" s="2">
        <f>LOG10(E58)</f>
        <v>2.6694173053655028</v>
      </c>
    </row>
    <row r="61" spans="1:5" x14ac:dyDescent="0.3">
      <c r="A61" s="2">
        <v>150</v>
      </c>
      <c r="B61" s="2" t="s">
        <v>14</v>
      </c>
      <c r="C61" s="2" t="s">
        <v>15</v>
      </c>
      <c r="D61" s="2" t="s">
        <v>6</v>
      </c>
      <c r="E61" s="2" t="s">
        <v>9</v>
      </c>
    </row>
    <row r="62" spans="1:5" x14ac:dyDescent="0.3">
      <c r="A62" s="2" t="s">
        <v>33</v>
      </c>
      <c r="B62" s="2">
        <f>G160</f>
        <v>46.371000000000002</v>
      </c>
      <c r="C62" s="2">
        <f>G166</f>
        <v>75.63</v>
      </c>
      <c r="D62" s="2">
        <f>G172</f>
        <v>65.326800000000006</v>
      </c>
      <c r="E62" s="2">
        <f>G178</f>
        <v>55.599799999999995</v>
      </c>
    </row>
    <row r="63" spans="1:5" x14ac:dyDescent="0.3">
      <c r="A63" s="2" t="s">
        <v>34</v>
      </c>
      <c r="B63" s="2">
        <f t="shared" ref="B63:B64" si="6">G161</f>
        <v>50.898199999999996</v>
      </c>
      <c r="C63" s="2">
        <f t="shared" ref="C63:C65" si="7">G167</f>
        <v>75.755200000000002</v>
      </c>
      <c r="D63" s="2">
        <f t="shared" ref="D63:D64" si="8">G173</f>
        <v>65.768799999999999</v>
      </c>
      <c r="E63" s="2">
        <f t="shared" ref="E63:E64" si="9">G179</f>
        <v>55.940799999999989</v>
      </c>
    </row>
    <row r="64" spans="1:5" x14ac:dyDescent="0.3">
      <c r="A64" s="2" t="s">
        <v>35</v>
      </c>
      <c r="B64" s="2">
        <f t="shared" si="6"/>
        <v>13.8888</v>
      </c>
      <c r="C64" s="2">
        <f t="shared" si="7"/>
        <v>5.5757999999999992</v>
      </c>
      <c r="D64" s="2">
        <f t="shared" si="8"/>
        <v>5.516</v>
      </c>
      <c r="E64" s="2">
        <f t="shared" si="9"/>
        <v>709.77920000000006</v>
      </c>
    </row>
    <row r="65" spans="1:5" x14ac:dyDescent="0.3">
      <c r="A65" s="2" t="s">
        <v>36</v>
      </c>
      <c r="B65" s="2">
        <f>LOG10(B64)</f>
        <v>1.1426647240751531</v>
      </c>
      <c r="C65" s="2">
        <f t="shared" si="7"/>
        <v>0.7462924308002975</v>
      </c>
      <c r="D65" s="2">
        <f>LOG10(D64)</f>
        <v>0.74162425750381211</v>
      </c>
      <c r="E65" s="2">
        <f>LOG10(E64)</f>
        <v>2.8511232682468761</v>
      </c>
    </row>
    <row r="67" spans="1:5" x14ac:dyDescent="0.3">
      <c r="A67" s="2">
        <v>200</v>
      </c>
      <c r="B67" s="2" t="s">
        <v>14</v>
      </c>
      <c r="C67" s="2" t="s">
        <v>15</v>
      </c>
      <c r="D67" s="2" t="s">
        <v>6</v>
      </c>
      <c r="E67" s="2" t="s">
        <v>9</v>
      </c>
    </row>
    <row r="68" spans="1:5" x14ac:dyDescent="0.3">
      <c r="A68" s="2" t="s">
        <v>33</v>
      </c>
      <c r="B68" s="2">
        <f>G184</f>
        <v>46.114599999999996</v>
      </c>
      <c r="C68" s="2">
        <f>G190</f>
        <v>74.545000000000002</v>
      </c>
      <c r="D68" s="2">
        <f>G196</f>
        <v>64.4392</v>
      </c>
      <c r="E68" s="2">
        <f t="shared" ref="E68:E69" si="10">G202</f>
        <v>54.306799999999996</v>
      </c>
    </row>
    <row r="69" spans="1:5" x14ac:dyDescent="0.3">
      <c r="A69" s="2" t="s">
        <v>34</v>
      </c>
      <c r="B69" s="2">
        <f t="shared" ref="B69:B70" si="11">G185</f>
        <v>51.714399999999998</v>
      </c>
      <c r="C69" s="2">
        <f>G191</f>
        <v>74.83</v>
      </c>
      <c r="D69" s="2">
        <f t="shared" ref="D69:D70" si="12">G197</f>
        <v>65.072000000000003</v>
      </c>
      <c r="E69" s="2">
        <f t="shared" si="10"/>
        <v>55.185199999999995</v>
      </c>
    </row>
    <row r="70" spans="1:5" x14ac:dyDescent="0.3">
      <c r="A70" s="2" t="s">
        <v>35</v>
      </c>
      <c r="B70" s="2">
        <f t="shared" si="11"/>
        <v>18.2622</v>
      </c>
      <c r="C70" s="2">
        <f>G192</f>
        <v>7.7367999999999997</v>
      </c>
      <c r="D70" s="2">
        <f t="shared" si="12"/>
        <v>7.5117999999999991</v>
      </c>
      <c r="E70" s="2">
        <f>G204</f>
        <v>917.91759999999999</v>
      </c>
    </row>
    <row r="71" spans="1:5" x14ac:dyDescent="0.3">
      <c r="A71" s="2" t="s">
        <v>36</v>
      </c>
      <c r="B71" s="2">
        <f>LOG10(B70)</f>
        <v>1.2615530946828206</v>
      </c>
      <c r="C71" s="2">
        <f>LOG10(C70)</f>
        <v>0.88856137028153126</v>
      </c>
      <c r="D71" s="2">
        <f t="shared" ref="D71:E71" si="13">LOG10(D70)</f>
        <v>0.87574401641824218</v>
      </c>
      <c r="E71" s="2">
        <f t="shared" si="13"/>
        <v>2.9628036970275162</v>
      </c>
    </row>
    <row r="73" spans="1:5" x14ac:dyDescent="0.3">
      <c r="A73" s="2">
        <v>250</v>
      </c>
      <c r="B73" s="2" t="s">
        <v>14</v>
      </c>
      <c r="C73" s="2" t="s">
        <v>15</v>
      </c>
      <c r="D73" s="2" t="s">
        <v>6</v>
      </c>
      <c r="E73" s="2" t="s">
        <v>9</v>
      </c>
    </row>
    <row r="74" spans="1:5" x14ac:dyDescent="0.3">
      <c r="A74" s="2" t="s">
        <v>33</v>
      </c>
      <c r="B74" s="2">
        <f>G208</f>
        <v>44.066600000000008</v>
      </c>
      <c r="C74" s="2">
        <f>G214</f>
        <v>74.679000000000002</v>
      </c>
      <c r="D74" s="2">
        <f>G220</f>
        <v>64.328999999999994</v>
      </c>
      <c r="E74" s="2">
        <f>G226</f>
        <v>54.653800000000004</v>
      </c>
    </row>
    <row r="75" spans="1:5" x14ac:dyDescent="0.3">
      <c r="A75" s="2" t="s">
        <v>34</v>
      </c>
      <c r="B75" s="2">
        <f t="shared" ref="B75" si="14">G209</f>
        <v>49.537399999999998</v>
      </c>
      <c r="C75" s="2">
        <f>G215</f>
        <v>75.047600000000003</v>
      </c>
      <c r="D75" s="2">
        <f t="shared" ref="D75:D76" si="15">G221</f>
        <v>64.652799999999999</v>
      </c>
      <c r="E75" s="2">
        <f t="shared" ref="E75:E76" si="16">G227</f>
        <v>55.539599999999993</v>
      </c>
    </row>
    <row r="76" spans="1:5" x14ac:dyDescent="0.3">
      <c r="A76" s="2" t="s">
        <v>35</v>
      </c>
      <c r="B76" s="2">
        <f>G210</f>
        <v>22.740200000000002</v>
      </c>
      <c r="C76" s="2">
        <f>G216</f>
        <v>9.4425999999999988</v>
      </c>
      <c r="D76" s="2">
        <f t="shared" si="15"/>
        <v>9.2134</v>
      </c>
      <c r="E76" s="2">
        <f t="shared" si="16"/>
        <v>1196.2619999999999</v>
      </c>
    </row>
    <row r="77" spans="1:5" x14ac:dyDescent="0.3">
      <c r="A77" s="2" t="s">
        <v>36</v>
      </c>
      <c r="B77" s="2">
        <f>LOG10(B76)</f>
        <v>1.3567942799873545</v>
      </c>
      <c r="C77" s="2">
        <f t="shared" ref="C77:E77" si="17">LOG10(C76)</f>
        <v>0.97509159283429636</v>
      </c>
      <c r="D77" s="2">
        <f t="shared" si="17"/>
        <v>0.96441992647823394</v>
      </c>
      <c r="E77" s="2">
        <f t="shared" si="17"/>
        <v>3.0778263073221153</v>
      </c>
    </row>
    <row r="79" spans="1:5" x14ac:dyDescent="0.3">
      <c r="A79" s="2">
        <v>500</v>
      </c>
      <c r="B79" s="2" t="s">
        <v>14</v>
      </c>
      <c r="C79" s="2" t="s">
        <v>15</v>
      </c>
      <c r="D79" s="2" t="s">
        <v>6</v>
      </c>
      <c r="E79" s="2" t="s">
        <v>9</v>
      </c>
    </row>
    <row r="80" spans="1:5" x14ac:dyDescent="0.3">
      <c r="A80" s="2" t="s">
        <v>33</v>
      </c>
      <c r="B80" s="2">
        <f>G232</f>
        <v>42.012799999999999</v>
      </c>
      <c r="C80" s="2">
        <f>G238</f>
        <v>59.486599999999996</v>
      </c>
      <c r="D80" s="2">
        <f>G244</f>
        <v>56.575800000000001</v>
      </c>
      <c r="E80" s="21">
        <f>G250</f>
        <v>55.175400000000003</v>
      </c>
    </row>
    <row r="81" spans="1:232" x14ac:dyDescent="0.3">
      <c r="A81" s="2" t="s">
        <v>34</v>
      </c>
      <c r="B81" s="2">
        <f t="shared" ref="B81:B82" si="18">G233</f>
        <v>49.864200000000004</v>
      </c>
      <c r="C81" s="2">
        <f t="shared" ref="C81:C82" si="19">G239</f>
        <v>59.387800000000006</v>
      </c>
      <c r="D81" s="2">
        <f t="shared" ref="D81:D82" si="20">G245</f>
        <v>57.325800000000001</v>
      </c>
      <c r="E81" s="21">
        <f t="shared" ref="E81:E83" si="21">G251</f>
        <v>56.225999999999999</v>
      </c>
    </row>
    <row r="82" spans="1:232" x14ac:dyDescent="0.3">
      <c r="A82" s="2" t="s">
        <v>35</v>
      </c>
      <c r="B82" s="2">
        <f t="shared" si="18"/>
        <v>46.153199999999998</v>
      </c>
      <c r="C82" s="2">
        <f t="shared" si="19"/>
        <v>19.166800000000002</v>
      </c>
      <c r="D82" s="2">
        <f t="shared" si="20"/>
        <v>18.57</v>
      </c>
      <c r="E82" s="21">
        <f t="shared" si="21"/>
        <v>1872.06</v>
      </c>
    </row>
    <row r="83" spans="1:232" x14ac:dyDescent="0.3">
      <c r="A83" s="2" t="s">
        <v>36</v>
      </c>
      <c r="B83" s="2">
        <f>LOG10(B82)</f>
        <v>1.664201817911499</v>
      </c>
      <c r="C83" s="2">
        <f>LOG10(C82)</f>
        <v>1.2825496111384642</v>
      </c>
      <c r="D83" s="2">
        <f>LOG10(D82)</f>
        <v>1.2688119037397805</v>
      </c>
      <c r="E83" s="21">
        <f t="shared" si="21"/>
        <v>3.1617531080881309</v>
      </c>
    </row>
    <row r="87" spans="1:232" s="19" customFormat="1" x14ac:dyDescent="0.3">
      <c r="A87" s="19" t="s">
        <v>14</v>
      </c>
      <c r="B87" s="19">
        <v>10</v>
      </c>
      <c r="C87" s="19">
        <v>10</v>
      </c>
      <c r="D87" s="19">
        <v>10</v>
      </c>
      <c r="E87" s="19">
        <v>10</v>
      </c>
      <c r="F87" s="19">
        <v>10</v>
      </c>
      <c r="G87" s="19">
        <v>10</v>
      </c>
      <c r="H87" s="22" t="s">
        <v>37</v>
      </c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W87" s="17"/>
      <c r="HX87" s="17"/>
    </row>
    <row r="88" spans="1:232" x14ac:dyDescent="0.3">
      <c r="A88" s="2" t="s">
        <v>33</v>
      </c>
      <c r="B88" s="2">
        <v>82.350999999999999</v>
      </c>
      <c r="C88" s="2">
        <v>80.075999999999993</v>
      </c>
      <c r="D88" s="2">
        <v>84.947000000000003</v>
      </c>
      <c r="E88" s="2">
        <v>58.984999999999999</v>
      </c>
      <c r="F88" s="2">
        <v>71.849000000000004</v>
      </c>
      <c r="G88" s="2">
        <v>55.658999999999999</v>
      </c>
      <c r="H88" s="23">
        <f>AVERAGE(B88,C88,D88,E88,F88,G88)</f>
        <v>72.311166666666665</v>
      </c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/>
      <c r="HI88" s="17"/>
      <c r="HJ88" s="17"/>
      <c r="HK88" s="17"/>
      <c r="HL88" s="17"/>
      <c r="HM88" s="17"/>
      <c r="HN88" s="17"/>
      <c r="HO88" s="17"/>
      <c r="HP88" s="17"/>
      <c r="HQ88" s="17"/>
      <c r="HR88" s="17"/>
      <c r="HS88" s="17"/>
      <c r="HT88" s="17"/>
      <c r="HU88" s="17"/>
      <c r="HV88" s="17"/>
      <c r="HW88" s="17"/>
      <c r="HX88" s="17"/>
    </row>
    <row r="89" spans="1:232" x14ac:dyDescent="0.3">
      <c r="A89" s="2" t="s">
        <v>34</v>
      </c>
      <c r="B89" s="2">
        <v>81.224000000000004</v>
      </c>
      <c r="C89" s="2">
        <v>79.388000000000005</v>
      </c>
      <c r="D89" s="2">
        <v>86.122</v>
      </c>
      <c r="E89" s="2">
        <v>59.252000000000002</v>
      </c>
      <c r="F89" s="2">
        <v>74.489999999999995</v>
      </c>
      <c r="G89" s="2">
        <v>55.985999999999997</v>
      </c>
      <c r="H89" s="23">
        <f>AVERAGE(B89,C89,D89,E89,F89,G89)</f>
        <v>72.74366666666667</v>
      </c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7"/>
      <c r="HE89" s="17"/>
      <c r="HF89" s="17"/>
      <c r="HG89" s="17"/>
      <c r="HH89" s="17"/>
      <c r="HI89" s="17"/>
      <c r="HJ89" s="17"/>
      <c r="HK89" s="17"/>
      <c r="HL89" s="17"/>
      <c r="HM89" s="17"/>
      <c r="HN89" s="17"/>
      <c r="HO89" s="17"/>
      <c r="HP89" s="17"/>
      <c r="HQ89" s="17"/>
      <c r="HR89" s="17"/>
      <c r="HS89" s="17"/>
      <c r="HT89" s="17"/>
      <c r="HU89" s="17"/>
      <c r="HV89" s="17"/>
      <c r="HW89" s="17"/>
      <c r="HX89" s="17"/>
    </row>
    <row r="90" spans="1:232" x14ac:dyDescent="0.3">
      <c r="A90" s="2" t="s">
        <v>35</v>
      </c>
      <c r="B90" s="2">
        <v>1.3169999999999999</v>
      </c>
      <c r="C90" s="2">
        <v>1.4410000000000001</v>
      </c>
      <c r="D90" s="2">
        <v>1.2010000000000001</v>
      </c>
      <c r="E90" s="2">
        <v>1.6930000000000001</v>
      </c>
      <c r="F90" s="2">
        <v>1.47</v>
      </c>
      <c r="G90" s="2">
        <v>1.2849999999999999</v>
      </c>
      <c r="H90" s="23">
        <f>AVERAGE(B90,C90,D90,E90,F90,G90)</f>
        <v>1.4011666666666667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/>
      <c r="HI90" s="17"/>
      <c r="HJ90" s="17"/>
      <c r="HK90" s="17"/>
      <c r="HL90" s="17"/>
      <c r="HM90" s="17"/>
      <c r="HN90" s="17"/>
      <c r="HO90" s="17"/>
      <c r="HP90" s="17"/>
      <c r="HQ90" s="17"/>
      <c r="HR90" s="17"/>
      <c r="HS90" s="17"/>
      <c r="HT90" s="17"/>
      <c r="HU90" s="17"/>
      <c r="HV90" s="17"/>
      <c r="HW90" s="17"/>
      <c r="HX90" s="17"/>
    </row>
    <row r="91" spans="1:232" x14ac:dyDescent="0.3">
      <c r="A91" s="2" t="s">
        <v>36</v>
      </c>
      <c r="B91" s="2">
        <f>LOG10(B90)</f>
        <v>0.1195857749617838</v>
      </c>
      <c r="C91" s="2">
        <f t="shared" ref="C91:G91" si="22">LOG10(C90)</f>
        <v>0.15866398081398933</v>
      </c>
      <c r="D91" s="2">
        <f t="shared" si="22"/>
        <v>7.9543007402906069E-2</v>
      </c>
      <c r="E91" s="2">
        <f t="shared" si="22"/>
        <v>0.22865695810893527</v>
      </c>
      <c r="F91" s="2">
        <f t="shared" si="22"/>
        <v>0.16731733474817609</v>
      </c>
      <c r="G91" s="2">
        <f t="shared" si="22"/>
        <v>0.10890312766731332</v>
      </c>
      <c r="H91" s="23">
        <f>AVERAGE(B91,C91,D91,E91,F91,G91)</f>
        <v>0.14377836395051732</v>
      </c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7"/>
      <c r="HE91" s="17"/>
      <c r="HF91" s="17"/>
      <c r="HG91" s="17"/>
      <c r="HH91" s="17"/>
      <c r="HI91" s="17"/>
      <c r="HJ91" s="17"/>
      <c r="HK91" s="17"/>
      <c r="HL91" s="17"/>
      <c r="HM91" s="17"/>
      <c r="HN91" s="17"/>
      <c r="HO91" s="17"/>
      <c r="HP91" s="17"/>
      <c r="HQ91" s="17"/>
      <c r="HR91" s="17"/>
      <c r="HS91" s="17"/>
      <c r="HT91" s="17"/>
      <c r="HU91" s="17"/>
      <c r="HV91" s="17"/>
      <c r="HW91" s="17"/>
      <c r="HX91" s="17"/>
    </row>
    <row r="92" spans="1:232" x14ac:dyDescent="0.3">
      <c r="H92" s="3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</row>
    <row r="93" spans="1:232" x14ac:dyDescent="0.3">
      <c r="A93" s="2" t="s">
        <v>15</v>
      </c>
      <c r="B93" s="2">
        <v>10</v>
      </c>
      <c r="C93" s="2">
        <v>10</v>
      </c>
      <c r="D93" s="2">
        <v>10</v>
      </c>
      <c r="E93" s="2">
        <v>10</v>
      </c>
      <c r="F93" s="2">
        <v>10</v>
      </c>
      <c r="G93" s="2">
        <v>10</v>
      </c>
      <c r="H93" s="3" t="s">
        <v>37</v>
      </c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7"/>
      <c r="HA93" s="17"/>
      <c r="HB93" s="17"/>
      <c r="HC93" s="17"/>
      <c r="HD93" s="17"/>
      <c r="HE93" s="17"/>
      <c r="HF93" s="17"/>
      <c r="HG93" s="17"/>
      <c r="HH93" s="17"/>
      <c r="HI93" s="17"/>
      <c r="HJ93" s="17"/>
      <c r="HK93" s="17"/>
      <c r="HL93" s="17"/>
      <c r="HM93" s="17"/>
      <c r="HN93" s="17"/>
      <c r="HO93" s="17"/>
      <c r="HP93" s="17"/>
      <c r="HQ93" s="17"/>
      <c r="HR93" s="17"/>
      <c r="HS93" s="17"/>
      <c r="HT93" s="17"/>
      <c r="HU93" s="17"/>
      <c r="HV93" s="17"/>
      <c r="HW93" s="17"/>
      <c r="HX93" s="17"/>
    </row>
    <row r="94" spans="1:232" x14ac:dyDescent="0.3">
      <c r="A94" s="2" t="s">
        <v>33</v>
      </c>
      <c r="B94" s="2">
        <v>58.167999999999999</v>
      </c>
      <c r="C94" s="2">
        <v>99.504000000000005</v>
      </c>
      <c r="D94" s="2">
        <v>77.858999999999995</v>
      </c>
      <c r="E94" s="2">
        <v>57.000999999999998</v>
      </c>
      <c r="F94" s="2">
        <v>99.679000000000002</v>
      </c>
      <c r="G94" s="2">
        <v>98.658000000000001</v>
      </c>
      <c r="H94" s="23">
        <f>AVERAGE(B94,C94,D94,E94,F94,G94)</f>
        <v>81.811500000000009</v>
      </c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7"/>
      <c r="HE94" s="17"/>
      <c r="HF94" s="17"/>
      <c r="HG94" s="17"/>
      <c r="HH94" s="17"/>
      <c r="HI94" s="17"/>
      <c r="HJ94" s="17"/>
      <c r="HK94" s="17"/>
      <c r="HL94" s="17"/>
      <c r="HM94" s="17"/>
      <c r="HN94" s="17"/>
      <c r="HO94" s="17"/>
      <c r="HP94" s="17"/>
      <c r="HQ94" s="17"/>
      <c r="HR94" s="17"/>
      <c r="HS94" s="17"/>
      <c r="HT94" s="17"/>
      <c r="HU94" s="17"/>
      <c r="HV94" s="17"/>
      <c r="HW94" s="17"/>
      <c r="HX94" s="17"/>
    </row>
    <row r="95" spans="1:232" x14ac:dyDescent="0.3">
      <c r="A95" s="2" t="s">
        <v>34</v>
      </c>
      <c r="B95" s="2">
        <v>57.686999999999998</v>
      </c>
      <c r="C95" s="2">
        <v>99.388000000000005</v>
      </c>
      <c r="D95" s="2">
        <v>76.394999999999996</v>
      </c>
      <c r="E95" s="2">
        <v>56.122</v>
      </c>
      <c r="F95" s="2">
        <v>99.456000000000003</v>
      </c>
      <c r="G95" s="2">
        <v>98.503</v>
      </c>
      <c r="H95" s="23">
        <f>AVERAGE(B95,C95,D95,E95,F95,G95)</f>
        <v>81.258499999999998</v>
      </c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  <c r="HB95" s="17"/>
      <c r="HC95" s="17"/>
      <c r="HD95" s="17"/>
      <c r="HE95" s="17"/>
      <c r="HF95" s="17"/>
      <c r="HG95" s="17"/>
      <c r="HH95" s="17"/>
      <c r="HI95" s="17"/>
      <c r="HJ95" s="17"/>
      <c r="HK95" s="17"/>
      <c r="HL95" s="17"/>
      <c r="HM95" s="17"/>
      <c r="HN95" s="17"/>
      <c r="HO95" s="17"/>
      <c r="HP95" s="17"/>
      <c r="HQ95" s="17"/>
      <c r="HR95" s="17"/>
      <c r="HS95" s="17"/>
      <c r="HT95" s="17"/>
      <c r="HU95" s="17"/>
      <c r="HV95" s="17"/>
      <c r="HW95" s="17"/>
      <c r="HX95" s="17"/>
    </row>
    <row r="96" spans="1:232" x14ac:dyDescent="0.3">
      <c r="A96" s="2" t="s">
        <v>35</v>
      </c>
      <c r="B96" s="2">
        <v>0.48</v>
      </c>
      <c r="C96" s="2">
        <v>0.56899999999999995</v>
      </c>
      <c r="D96" s="2">
        <v>0.496</v>
      </c>
      <c r="E96" s="2">
        <v>0.57899999999999996</v>
      </c>
      <c r="F96" s="2">
        <v>0.629</v>
      </c>
      <c r="G96" s="2">
        <v>0.54300000000000004</v>
      </c>
      <c r="H96" s="23">
        <f>AVERAGE(B96,C96,D96,E96,F96,G96)</f>
        <v>0.54933333333333334</v>
      </c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/>
      <c r="HI96" s="17"/>
      <c r="HJ96" s="17"/>
      <c r="HK96" s="17"/>
      <c r="HL96" s="17"/>
      <c r="HM96" s="17"/>
      <c r="HN96" s="17"/>
      <c r="HO96" s="17"/>
      <c r="HP96" s="17"/>
      <c r="HQ96" s="17"/>
      <c r="HR96" s="17"/>
      <c r="HS96" s="17"/>
      <c r="HT96" s="17"/>
      <c r="HU96" s="17"/>
      <c r="HV96" s="17"/>
      <c r="HW96" s="17"/>
      <c r="HX96" s="17"/>
    </row>
    <row r="97" spans="1:232" x14ac:dyDescent="0.3">
      <c r="A97" s="2" t="s">
        <v>36</v>
      </c>
      <c r="B97" s="2">
        <f>LOG10(B96)</f>
        <v>-0.31875876262441277</v>
      </c>
      <c r="C97" s="2">
        <f t="shared" ref="C97" si="23">LOG10(C96)</f>
        <v>-0.24488773360492885</v>
      </c>
      <c r="D97" s="2">
        <f t="shared" ref="D97" si="24">LOG10(D96)</f>
        <v>-0.30451832350980257</v>
      </c>
      <c r="E97" s="2">
        <f t="shared" ref="E97" si="25">LOG10(E96)</f>
        <v>-0.23732143627256383</v>
      </c>
      <c r="F97" s="2">
        <f t="shared" ref="F97:G97" si="26">LOG10(F96)</f>
        <v>-0.20134935455473107</v>
      </c>
      <c r="G97" s="2">
        <f t="shared" si="26"/>
        <v>-0.26520017041115301</v>
      </c>
      <c r="H97" s="23">
        <f>AVERAGE(B97,C97,D97,E97,F97,G97)</f>
        <v>-0.26200596349626537</v>
      </c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/>
      <c r="HI97" s="17"/>
      <c r="HJ97" s="17"/>
      <c r="HK97" s="17"/>
      <c r="HL97" s="17"/>
      <c r="HM97" s="17"/>
      <c r="HN97" s="17"/>
      <c r="HO97" s="17"/>
      <c r="HP97" s="17"/>
      <c r="HQ97" s="17"/>
      <c r="HR97" s="17"/>
      <c r="HS97" s="17"/>
      <c r="HT97" s="17"/>
      <c r="HU97" s="17"/>
      <c r="HV97" s="17"/>
      <c r="HW97" s="17"/>
      <c r="HX97" s="17"/>
    </row>
    <row r="98" spans="1:232" x14ac:dyDescent="0.3">
      <c r="H98" s="3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W98" s="17"/>
      <c r="HX98" s="17"/>
    </row>
    <row r="99" spans="1:232" x14ac:dyDescent="0.3">
      <c r="A99" s="2" t="s">
        <v>6</v>
      </c>
      <c r="B99" s="2">
        <v>10</v>
      </c>
      <c r="C99" s="2">
        <v>10</v>
      </c>
      <c r="D99" s="2">
        <v>10</v>
      </c>
      <c r="E99" s="2">
        <v>10</v>
      </c>
      <c r="F99" s="2">
        <v>10</v>
      </c>
      <c r="G99" s="2">
        <v>10</v>
      </c>
      <c r="H99" s="3" t="s">
        <v>37</v>
      </c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/>
      <c r="HI99" s="17"/>
      <c r="HJ99" s="17"/>
      <c r="HK99" s="17"/>
      <c r="HL99" s="17"/>
      <c r="HM99" s="17"/>
      <c r="HN99" s="17"/>
      <c r="HO99" s="17"/>
      <c r="HP99" s="17"/>
      <c r="HQ99" s="17"/>
      <c r="HR99" s="17"/>
      <c r="HS99" s="17"/>
      <c r="HT99" s="17"/>
      <c r="HU99" s="17"/>
      <c r="HV99" s="17"/>
      <c r="HW99" s="17"/>
      <c r="HX99" s="17"/>
    </row>
    <row r="100" spans="1:232" x14ac:dyDescent="0.3">
      <c r="A100" s="2" t="s">
        <v>33</v>
      </c>
      <c r="B100" s="2">
        <v>85.385000000000005</v>
      </c>
      <c r="C100" s="2">
        <v>93.844999999999999</v>
      </c>
      <c r="D100" s="2">
        <v>89.206999999999994</v>
      </c>
      <c r="E100" s="2">
        <v>55.426000000000002</v>
      </c>
      <c r="F100" s="2">
        <v>99.65</v>
      </c>
      <c r="G100" s="2">
        <v>56.68</v>
      </c>
      <c r="H100" s="23">
        <f>AVERAGE(B100,C100,D100,E100,F100,G100)</f>
        <v>80.032166666666669</v>
      </c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</row>
    <row r="101" spans="1:232" x14ac:dyDescent="0.3">
      <c r="A101" s="2" t="s">
        <v>34</v>
      </c>
      <c r="B101" s="2">
        <v>86.122</v>
      </c>
      <c r="C101" s="2">
        <v>92.789000000000001</v>
      </c>
      <c r="D101" s="2">
        <v>88.706999999999994</v>
      </c>
      <c r="E101" s="2">
        <v>54.421999999999997</v>
      </c>
      <c r="F101" s="2">
        <v>99.796000000000006</v>
      </c>
      <c r="G101" s="2">
        <v>55.713999999999999</v>
      </c>
      <c r="H101" s="23">
        <f>AVERAGE(B101,C101,D101,E101,F101,G101)</f>
        <v>79.591666666666654</v>
      </c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  <c r="HB101" s="17"/>
      <c r="HC101" s="17"/>
      <c r="HD101" s="17"/>
      <c r="HE101" s="17"/>
      <c r="HF101" s="17"/>
      <c r="HG101" s="17"/>
      <c r="HH101" s="17"/>
      <c r="HI101" s="17"/>
      <c r="HJ101" s="17"/>
      <c r="HK101" s="17"/>
      <c r="HL101" s="17"/>
      <c r="HM101" s="17"/>
      <c r="HN101" s="17"/>
      <c r="HO101" s="17"/>
      <c r="HP101" s="17"/>
      <c r="HQ101" s="17"/>
      <c r="HR101" s="17"/>
      <c r="HS101" s="17"/>
      <c r="HT101" s="17"/>
      <c r="HU101" s="17"/>
      <c r="HV101" s="17"/>
      <c r="HW101" s="17"/>
      <c r="HX101" s="17"/>
    </row>
    <row r="102" spans="1:232" x14ac:dyDescent="0.3">
      <c r="A102" s="2" t="s">
        <v>35</v>
      </c>
      <c r="B102" s="2">
        <v>0.54400000000000004</v>
      </c>
      <c r="C102" s="2">
        <v>0.52300000000000002</v>
      </c>
      <c r="D102" s="2">
        <v>0.45800000000000002</v>
      </c>
      <c r="E102" s="2">
        <v>0.56000000000000005</v>
      </c>
      <c r="F102" s="2">
        <v>0.625</v>
      </c>
      <c r="G102" s="2">
        <v>0.498</v>
      </c>
      <c r="H102" s="23">
        <f>AVERAGE(B102,C102,D102,E102,F102,G102)</f>
        <v>0.53466666666666673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7"/>
      <c r="HE102" s="17"/>
      <c r="HF102" s="17"/>
      <c r="HG102" s="17"/>
      <c r="HH102" s="17"/>
      <c r="HI102" s="17"/>
      <c r="HJ102" s="17"/>
      <c r="HK102" s="17"/>
      <c r="HL102" s="17"/>
      <c r="HM102" s="17"/>
      <c r="HN102" s="17"/>
      <c r="HO102" s="17"/>
      <c r="HP102" s="17"/>
      <c r="HQ102" s="17"/>
      <c r="HR102" s="17"/>
      <c r="HS102" s="17"/>
      <c r="HT102" s="17"/>
      <c r="HU102" s="17"/>
      <c r="HV102" s="17"/>
      <c r="HW102" s="17"/>
      <c r="HX102" s="17"/>
    </row>
    <row r="103" spans="1:232" x14ac:dyDescent="0.3">
      <c r="A103" s="2" t="s">
        <v>36</v>
      </c>
      <c r="B103" s="2">
        <f>LOG10(B102)</f>
        <v>-0.26440110030182007</v>
      </c>
      <c r="C103" s="2">
        <f t="shared" ref="C103" si="27">LOG10(C102)</f>
        <v>-0.28149831113272572</v>
      </c>
      <c r="D103" s="2">
        <f t="shared" ref="D103" si="28">LOG10(D102)</f>
        <v>-0.33913452199613081</v>
      </c>
      <c r="E103" s="2">
        <f t="shared" ref="E103" si="29">LOG10(E102)</f>
        <v>-0.25181197299379954</v>
      </c>
      <c r="F103" s="2">
        <f t="shared" ref="F103:G103" si="30">LOG10(F102)</f>
        <v>-0.20411998265592479</v>
      </c>
      <c r="G103" s="2">
        <f t="shared" si="30"/>
        <v>-0.30277065724028246</v>
      </c>
      <c r="H103" s="23">
        <f>AVERAGE(B103,C103,D103,E103,F103,G103)</f>
        <v>-0.2739560910534472</v>
      </c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  <c r="HB103" s="17"/>
      <c r="HC103" s="17"/>
      <c r="HD103" s="17"/>
      <c r="HE103" s="17"/>
      <c r="HF103" s="17"/>
      <c r="HG103" s="17"/>
      <c r="HH103" s="17"/>
      <c r="HI103" s="17"/>
      <c r="HJ103" s="17"/>
      <c r="HK103" s="17"/>
      <c r="HL103" s="17"/>
      <c r="HM103" s="17"/>
      <c r="HN103" s="17"/>
      <c r="HO103" s="17"/>
      <c r="HP103" s="17"/>
      <c r="HQ103" s="17"/>
      <c r="HR103" s="17"/>
      <c r="HS103" s="17"/>
      <c r="HT103" s="17"/>
      <c r="HU103" s="17"/>
      <c r="HV103" s="17"/>
      <c r="HW103" s="17"/>
      <c r="HX103" s="17"/>
    </row>
    <row r="104" spans="1:232" x14ac:dyDescent="0.3">
      <c r="H104" s="3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/>
      <c r="HS104" s="17"/>
      <c r="HT104" s="17"/>
      <c r="HU104" s="17"/>
      <c r="HV104" s="17"/>
      <c r="HW104" s="17"/>
      <c r="HX104" s="17"/>
    </row>
    <row r="105" spans="1:232" x14ac:dyDescent="0.3">
      <c r="A105" s="2" t="s">
        <v>9</v>
      </c>
      <c r="B105" s="2">
        <v>10</v>
      </c>
      <c r="C105" s="2">
        <v>10</v>
      </c>
      <c r="D105" s="2">
        <v>10</v>
      </c>
      <c r="E105" s="2">
        <v>10</v>
      </c>
      <c r="F105" s="2">
        <v>10</v>
      </c>
      <c r="G105" s="2">
        <v>10</v>
      </c>
      <c r="H105" s="3" t="s">
        <v>37</v>
      </c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  <c r="HA105" s="17"/>
      <c r="HB105" s="17"/>
      <c r="HC105" s="17"/>
      <c r="HD105" s="17"/>
      <c r="HE105" s="17"/>
      <c r="HF105" s="17"/>
      <c r="HG105" s="17"/>
      <c r="HH105" s="17"/>
      <c r="HI105" s="17"/>
      <c r="HJ105" s="17"/>
      <c r="HK105" s="17"/>
      <c r="HL105" s="17"/>
      <c r="HM105" s="17"/>
      <c r="HN105" s="17"/>
      <c r="HO105" s="17"/>
      <c r="HP105" s="17"/>
      <c r="HQ105" s="17"/>
      <c r="HR105" s="17"/>
      <c r="HS105" s="17"/>
      <c r="HT105" s="17"/>
      <c r="HU105" s="17"/>
      <c r="HV105" s="17"/>
      <c r="HW105" s="17"/>
      <c r="HX105" s="17"/>
    </row>
    <row r="106" spans="1:232" x14ac:dyDescent="0.3">
      <c r="A106" s="2" t="s">
        <v>33</v>
      </c>
      <c r="B106" s="2">
        <v>79.316999999999993</v>
      </c>
      <c r="C106" s="2">
        <v>56.039000000000001</v>
      </c>
      <c r="D106" s="2">
        <v>54.93</v>
      </c>
      <c r="E106" s="2">
        <v>68.524000000000001</v>
      </c>
      <c r="F106" s="2">
        <v>55.542999999999999</v>
      </c>
      <c r="G106" s="2">
        <v>58.984999999999999</v>
      </c>
      <c r="H106" s="23">
        <f>AVERAGE(B106,C106,D106,E106,F106,G106)</f>
        <v>62.223000000000006</v>
      </c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7"/>
      <c r="HE106" s="17"/>
      <c r="HF106" s="17"/>
      <c r="HG106" s="17"/>
      <c r="HH106" s="17"/>
      <c r="HI106" s="17"/>
      <c r="HJ106" s="17"/>
      <c r="HK106" s="17"/>
      <c r="HL106" s="17"/>
      <c r="HM106" s="17"/>
      <c r="HN106" s="17"/>
      <c r="HO106" s="17"/>
      <c r="HP106" s="17"/>
      <c r="HQ106" s="17"/>
      <c r="HR106" s="17"/>
      <c r="HS106" s="17"/>
      <c r="HT106" s="17"/>
      <c r="HU106" s="17"/>
      <c r="HV106" s="17"/>
      <c r="HW106" s="17"/>
      <c r="HX106" s="17"/>
    </row>
    <row r="107" spans="1:232" x14ac:dyDescent="0.3">
      <c r="A107" s="2" t="s">
        <v>34</v>
      </c>
      <c r="B107" s="2">
        <v>78.638999999999996</v>
      </c>
      <c r="C107" s="2">
        <v>58.707000000000001</v>
      </c>
      <c r="D107" s="2">
        <v>55.781999999999996</v>
      </c>
      <c r="E107" s="2">
        <v>66.667000000000002</v>
      </c>
      <c r="F107" s="2">
        <v>54.49</v>
      </c>
      <c r="G107" s="2">
        <v>58.162999999999997</v>
      </c>
      <c r="H107" s="23">
        <f>AVERAGE(B107,C107,D107,E107,F107,G107)</f>
        <v>62.074666666666666</v>
      </c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  <c r="HB107" s="17"/>
      <c r="HC107" s="17"/>
      <c r="HD107" s="17"/>
      <c r="HE107" s="17"/>
      <c r="HF107" s="17"/>
      <c r="HG107" s="17"/>
      <c r="HH107" s="17"/>
      <c r="HI107" s="17"/>
      <c r="HJ107" s="17"/>
      <c r="HK107" s="17"/>
      <c r="HL107" s="17"/>
      <c r="HM107" s="17"/>
      <c r="HN107" s="17"/>
      <c r="HO107" s="17"/>
      <c r="HP107" s="17"/>
      <c r="HQ107" s="17"/>
      <c r="HR107" s="17"/>
      <c r="HS107" s="17"/>
      <c r="HT107" s="17"/>
      <c r="HU107" s="17"/>
      <c r="HV107" s="17"/>
      <c r="HW107" s="17"/>
      <c r="HX107" s="17"/>
    </row>
    <row r="108" spans="1:232" x14ac:dyDescent="0.3">
      <c r="A108" s="2" t="s">
        <v>35</v>
      </c>
      <c r="B108" s="2">
        <v>59.093000000000004</v>
      </c>
      <c r="C108" s="2">
        <v>69.506</v>
      </c>
      <c r="D108" s="2">
        <v>57.832000000000001</v>
      </c>
      <c r="E108" s="2">
        <v>67.762</v>
      </c>
      <c r="F108" s="2">
        <v>69.667000000000002</v>
      </c>
      <c r="G108" s="2">
        <v>61.808999999999997</v>
      </c>
      <c r="H108" s="23">
        <f>AVERAGE(B108,C108,D108,E108,F108,G108)</f>
        <v>64.278166666666664</v>
      </c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</row>
    <row r="109" spans="1:232" x14ac:dyDescent="0.3">
      <c r="A109" s="2" t="s">
        <v>36</v>
      </c>
      <c r="B109" s="2">
        <f>LOG10(B108)</f>
        <v>1.7715360385559591</v>
      </c>
      <c r="C109" s="2">
        <f t="shared" ref="C109" si="31">LOG10(C108)</f>
        <v>1.8420222960205994</v>
      </c>
      <c r="D109" s="2">
        <f t="shared" ref="D109" si="32">LOG10(D108)</f>
        <v>1.762168211738913</v>
      </c>
      <c r="E109" s="2">
        <f t="shared" ref="E109" si="33">LOG10(E108)</f>
        <v>1.8309862157427428</v>
      </c>
      <c r="F109" s="2">
        <f t="shared" ref="F109:G109" si="34">LOG10(F108)</f>
        <v>1.8430271093504487</v>
      </c>
      <c r="G109" s="2">
        <f t="shared" si="34"/>
        <v>1.7910517172531248</v>
      </c>
      <c r="H109" s="23">
        <f>AVERAGE(B109,C109,D109,E109,F109,G109)</f>
        <v>1.8067985981102979</v>
      </c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/>
      <c r="HI109" s="17"/>
      <c r="HJ109" s="17"/>
      <c r="HK109" s="17"/>
      <c r="HL109" s="17"/>
      <c r="HM109" s="17"/>
      <c r="HN109" s="17"/>
      <c r="HO109" s="17"/>
      <c r="HP109" s="17"/>
      <c r="HQ109" s="17"/>
      <c r="HR109" s="17"/>
      <c r="HS109" s="17"/>
      <c r="HT109" s="17"/>
      <c r="HU109" s="17"/>
      <c r="HV109" s="17"/>
      <c r="HW109" s="17"/>
      <c r="HX109" s="17"/>
    </row>
    <row r="110" spans="1:232" x14ac:dyDescent="0.3"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W110" s="17"/>
      <c r="HX110" s="17"/>
    </row>
    <row r="111" spans="1:232" s="19" customFormat="1" x14ac:dyDescent="0.3">
      <c r="A111" s="19" t="s">
        <v>14</v>
      </c>
      <c r="B111" s="19">
        <v>50</v>
      </c>
      <c r="C111" s="19">
        <v>50</v>
      </c>
      <c r="D111" s="19">
        <v>50</v>
      </c>
      <c r="E111" s="19">
        <v>50</v>
      </c>
      <c r="F111" s="19">
        <v>50</v>
      </c>
      <c r="G111" s="22" t="s">
        <v>37</v>
      </c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/>
      <c r="HI111" s="17"/>
      <c r="HJ111" s="17"/>
      <c r="HK111" s="17"/>
      <c r="HL111" s="17"/>
      <c r="HM111" s="17"/>
      <c r="HN111" s="17"/>
      <c r="HO111" s="17"/>
      <c r="HP111" s="17"/>
      <c r="HQ111" s="17"/>
      <c r="HR111" s="17"/>
      <c r="HS111" s="17"/>
      <c r="HT111" s="17"/>
      <c r="HU111" s="17"/>
      <c r="HV111" s="17"/>
      <c r="HW111" s="17"/>
      <c r="HX111" s="17"/>
    </row>
    <row r="112" spans="1:232" x14ac:dyDescent="0.3">
      <c r="A112" s="2" t="s">
        <v>33</v>
      </c>
      <c r="B112" s="2">
        <v>49.008000000000003</v>
      </c>
      <c r="C112" s="2">
        <v>53.996000000000002</v>
      </c>
      <c r="D112" s="2">
        <v>50.963000000000001</v>
      </c>
      <c r="E112" s="2">
        <v>50.933</v>
      </c>
      <c r="F112" s="2">
        <v>53.267000000000003</v>
      </c>
      <c r="G112" s="23">
        <f>AVERAGE(B112,C112,D112,E112,F112)</f>
        <v>51.633400000000009</v>
      </c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/>
      <c r="HI112" s="17"/>
      <c r="HJ112" s="17"/>
      <c r="HK112" s="17"/>
      <c r="HL112" s="17"/>
      <c r="HM112" s="17"/>
      <c r="HN112" s="17"/>
      <c r="HO112" s="17"/>
      <c r="HP112" s="17"/>
      <c r="HQ112" s="17"/>
      <c r="HR112" s="17"/>
      <c r="HS112" s="17"/>
      <c r="HT112" s="17"/>
      <c r="HU112" s="17"/>
      <c r="HV112" s="17"/>
      <c r="HW112" s="17"/>
      <c r="HX112" s="17"/>
    </row>
    <row r="113" spans="1:232" x14ac:dyDescent="0.3">
      <c r="A113" s="2" t="s">
        <v>34</v>
      </c>
      <c r="B113" s="2">
        <v>53.469000000000001</v>
      </c>
      <c r="C113" s="2">
        <v>54.353999999999999</v>
      </c>
      <c r="D113" s="2">
        <v>53.945999999999998</v>
      </c>
      <c r="E113" s="2">
        <v>54.014000000000003</v>
      </c>
      <c r="F113" s="2">
        <v>55.033999999999999</v>
      </c>
      <c r="G113" s="23">
        <f>AVERAGE(B113,C113,D113,E113,F113)</f>
        <v>54.163400000000003</v>
      </c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7"/>
      <c r="HA113" s="17"/>
      <c r="HB113" s="17"/>
      <c r="HC113" s="17"/>
      <c r="HD113" s="17"/>
      <c r="HE113" s="17"/>
      <c r="HF113" s="17"/>
      <c r="HG113" s="17"/>
      <c r="HH113" s="17"/>
      <c r="HI113" s="17"/>
      <c r="HJ113" s="17"/>
      <c r="HK113" s="17"/>
      <c r="HL113" s="17"/>
      <c r="HM113" s="17"/>
      <c r="HN113" s="17"/>
      <c r="HO113" s="17"/>
      <c r="HP113" s="17"/>
      <c r="HQ113" s="17"/>
      <c r="HR113" s="17"/>
      <c r="HS113" s="17"/>
      <c r="HT113" s="17"/>
      <c r="HU113" s="17"/>
      <c r="HV113" s="17"/>
      <c r="HW113" s="17"/>
      <c r="HX113" s="17"/>
    </row>
    <row r="114" spans="1:232" x14ac:dyDescent="0.3">
      <c r="A114" s="2" t="s">
        <v>35</v>
      </c>
      <c r="B114" s="2">
        <v>5.165</v>
      </c>
      <c r="C114" s="2">
        <v>4.8860000000000001</v>
      </c>
      <c r="D114" s="2">
        <v>5.2679999999999998</v>
      </c>
      <c r="E114" s="2">
        <v>4.8860000000000001</v>
      </c>
      <c r="F114" s="2">
        <v>4.8490000000000002</v>
      </c>
      <c r="G114" s="23">
        <f>AVERAGE(B114,C114,D114,E114,F114)</f>
        <v>5.0107999999999997</v>
      </c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7"/>
      <c r="GL114" s="17"/>
      <c r="GM114" s="17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7"/>
      <c r="HE114" s="17"/>
      <c r="HF114" s="17"/>
      <c r="HG114" s="17"/>
      <c r="HH114" s="17"/>
      <c r="HI114" s="17"/>
      <c r="HJ114" s="17"/>
      <c r="HK114" s="17"/>
      <c r="HL114" s="17"/>
      <c r="HM114" s="17"/>
      <c r="HN114" s="17"/>
      <c r="HO114" s="17"/>
      <c r="HP114" s="17"/>
      <c r="HQ114" s="17"/>
      <c r="HR114" s="17"/>
      <c r="HS114" s="17"/>
      <c r="HT114" s="17"/>
      <c r="HU114" s="17"/>
      <c r="HV114" s="17"/>
      <c r="HW114" s="17"/>
      <c r="HX114" s="17"/>
    </row>
    <row r="115" spans="1:232" x14ac:dyDescent="0.3">
      <c r="A115" s="2" t="s">
        <v>36</v>
      </c>
      <c r="B115" s="2">
        <f>LOG10(B114)</f>
        <v>0.71307032585563934</v>
      </c>
      <c r="C115" s="2">
        <f t="shared" ref="C115" si="35">LOG10(C114)</f>
        <v>0.68895346263741797</v>
      </c>
      <c r="D115" s="2">
        <f t="shared" ref="D115" si="36">LOG10(D114)</f>
        <v>0.72164576628974619</v>
      </c>
      <c r="E115" s="2">
        <f t="shared" ref="E115" si="37">LOG10(E114)</f>
        <v>0.68895346263741797</v>
      </c>
      <c r="F115" s="2">
        <f t="shared" ref="F115" si="38">LOG10(F114)</f>
        <v>0.68565218411552442</v>
      </c>
      <c r="G115" s="23">
        <f>AVERAGE(B115,C115,D115,E115,F115)</f>
        <v>0.69965504030714909</v>
      </c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7"/>
      <c r="HA115" s="17"/>
      <c r="HB115" s="17"/>
      <c r="HC115" s="17"/>
      <c r="HD115" s="17"/>
      <c r="HE115" s="17"/>
      <c r="HF115" s="17"/>
      <c r="HG115" s="17"/>
      <c r="HH115" s="17"/>
      <c r="HI115" s="17"/>
      <c r="HJ115" s="17"/>
      <c r="HK115" s="17"/>
      <c r="HL115" s="17"/>
      <c r="HM115" s="17"/>
      <c r="HN115" s="17"/>
      <c r="HO115" s="17"/>
      <c r="HP115" s="17"/>
      <c r="HQ115" s="17"/>
      <c r="HR115" s="17"/>
      <c r="HS115" s="17"/>
      <c r="HT115" s="17"/>
      <c r="HU115" s="17"/>
      <c r="HV115" s="17"/>
      <c r="HW115" s="17"/>
      <c r="HX115" s="17"/>
    </row>
    <row r="116" spans="1:232" x14ac:dyDescent="0.3">
      <c r="G116" s="3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</row>
    <row r="117" spans="1:232" x14ac:dyDescent="0.3">
      <c r="A117" s="2" t="s">
        <v>15</v>
      </c>
      <c r="B117" s="2">
        <v>50</v>
      </c>
      <c r="C117" s="2">
        <v>50</v>
      </c>
      <c r="D117" s="2">
        <v>50</v>
      </c>
      <c r="E117" s="2">
        <v>50</v>
      </c>
      <c r="F117" s="2">
        <v>50</v>
      </c>
      <c r="G117" s="3" t="s">
        <v>37</v>
      </c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  <c r="GJ117" s="17"/>
      <c r="GK117" s="17"/>
      <c r="GL117" s="17"/>
      <c r="GM117" s="17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7"/>
      <c r="HA117" s="17"/>
      <c r="HB117" s="17"/>
      <c r="HC117" s="17"/>
      <c r="HD117" s="17"/>
      <c r="HE117" s="17"/>
      <c r="HF117" s="17"/>
      <c r="HG117" s="17"/>
      <c r="HH117" s="17"/>
      <c r="HI117" s="17"/>
      <c r="HJ117" s="17"/>
      <c r="HK117" s="17"/>
      <c r="HL117" s="17"/>
      <c r="HM117" s="17"/>
      <c r="HN117" s="17"/>
      <c r="HO117" s="17"/>
      <c r="HP117" s="17"/>
      <c r="HQ117" s="17"/>
      <c r="HR117" s="17"/>
      <c r="HS117" s="17"/>
      <c r="HT117" s="17"/>
      <c r="HU117" s="17"/>
      <c r="HV117" s="17"/>
      <c r="HW117" s="17"/>
      <c r="HX117" s="17"/>
    </row>
    <row r="118" spans="1:232" x14ac:dyDescent="0.3">
      <c r="A118" s="2" t="s">
        <v>33</v>
      </c>
      <c r="B118" s="2">
        <v>99.504000000000005</v>
      </c>
      <c r="C118" s="2">
        <v>96.090999999999994</v>
      </c>
      <c r="D118" s="2">
        <v>99.125</v>
      </c>
      <c r="E118" s="2">
        <v>99.825000000000003</v>
      </c>
      <c r="F118" s="2">
        <v>88.623000000000005</v>
      </c>
      <c r="G118" s="23">
        <f>AVERAGE(B118,C118,D118,E118,F118)</f>
        <v>96.633600000000001</v>
      </c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R118" s="17"/>
      <c r="FS118" s="17"/>
      <c r="FT118" s="17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7"/>
      <c r="HA118" s="17"/>
      <c r="HB118" s="17"/>
      <c r="HC118" s="17"/>
      <c r="HD118" s="17"/>
      <c r="HE118" s="17"/>
      <c r="HF118" s="17"/>
      <c r="HG118" s="17"/>
      <c r="HH118" s="17"/>
      <c r="HI118" s="17"/>
      <c r="HJ118" s="17"/>
      <c r="HK118" s="17"/>
      <c r="HL118" s="17"/>
      <c r="HM118" s="17"/>
      <c r="HN118" s="17"/>
      <c r="HO118" s="17"/>
      <c r="HP118" s="17"/>
      <c r="HQ118" s="17"/>
      <c r="HR118" s="17"/>
      <c r="HS118" s="17"/>
      <c r="HT118" s="17"/>
      <c r="HU118" s="17"/>
      <c r="HV118" s="17"/>
      <c r="HW118" s="17"/>
      <c r="HX118" s="17"/>
    </row>
    <row r="119" spans="1:232" x14ac:dyDescent="0.3">
      <c r="A119" s="2" t="s">
        <v>34</v>
      </c>
      <c r="B119" s="2">
        <v>99.796000000000006</v>
      </c>
      <c r="C119" s="2">
        <v>96.531000000000006</v>
      </c>
      <c r="D119" s="2">
        <v>99.251999999999995</v>
      </c>
      <c r="E119" s="2">
        <v>99.864000000000004</v>
      </c>
      <c r="F119" s="2">
        <v>89.727999999999994</v>
      </c>
      <c r="G119" s="23">
        <f>AVERAGE(B119,C119,D119,E119,F119)</f>
        <v>97.034199999999998</v>
      </c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7"/>
      <c r="HA119" s="17"/>
      <c r="HB119" s="17"/>
      <c r="HC119" s="17"/>
      <c r="HD119" s="17"/>
      <c r="HE119" s="17"/>
      <c r="HF119" s="17"/>
      <c r="HG119" s="17"/>
      <c r="HH119" s="17"/>
      <c r="HI119" s="17"/>
      <c r="HJ119" s="17"/>
      <c r="HK119" s="17"/>
      <c r="HL119" s="17"/>
      <c r="HM119" s="17"/>
      <c r="HN119" s="17"/>
      <c r="HO119" s="17"/>
      <c r="HP119" s="17"/>
      <c r="HQ119" s="17"/>
      <c r="HR119" s="17"/>
      <c r="HS119" s="17"/>
      <c r="HT119" s="17"/>
      <c r="HU119" s="17"/>
      <c r="HV119" s="17"/>
      <c r="HW119" s="17"/>
      <c r="HX119" s="17"/>
    </row>
    <row r="120" spans="1:232" x14ac:dyDescent="0.3">
      <c r="A120" s="2" t="s">
        <v>35</v>
      </c>
      <c r="B120" s="2">
        <v>2.08</v>
      </c>
      <c r="C120" s="2">
        <v>1.9870000000000001</v>
      </c>
      <c r="D120" s="2">
        <v>2.2989999999999999</v>
      </c>
      <c r="E120" s="2">
        <v>2.206</v>
      </c>
      <c r="F120" s="2">
        <v>1.909</v>
      </c>
      <c r="G120" s="23">
        <f>AVERAGE(B120,C120,D120,E120,F120)</f>
        <v>2.0962000000000001</v>
      </c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7"/>
      <c r="HA120" s="17"/>
      <c r="HB120" s="17"/>
      <c r="HC120" s="17"/>
      <c r="HD120" s="17"/>
      <c r="HE120" s="17"/>
      <c r="HF120" s="17"/>
      <c r="HG120" s="17"/>
      <c r="HH120" s="17"/>
      <c r="HI120" s="17"/>
      <c r="HJ120" s="17"/>
      <c r="HK120" s="17"/>
      <c r="HL120" s="17"/>
      <c r="HM120" s="17"/>
      <c r="HN120" s="17"/>
      <c r="HO120" s="17"/>
      <c r="HP120" s="17"/>
      <c r="HQ120" s="17"/>
      <c r="HR120" s="17"/>
      <c r="HS120" s="17"/>
      <c r="HT120" s="17"/>
      <c r="HU120" s="17"/>
      <c r="HV120" s="17"/>
      <c r="HW120" s="17"/>
      <c r="HX120" s="17"/>
    </row>
    <row r="121" spans="1:232" x14ac:dyDescent="0.3">
      <c r="A121" s="2" t="s">
        <v>36</v>
      </c>
      <c r="B121" s="2">
        <f>LOG10(B120)</f>
        <v>0.31806333496276157</v>
      </c>
      <c r="C121" s="2">
        <f t="shared" ref="C121" si="39">LOG10(C120)</f>
        <v>0.29819786710981516</v>
      </c>
      <c r="D121" s="2">
        <f t="shared" ref="D121" si="40">LOG10(D120)</f>
        <v>0.36153897126927903</v>
      </c>
      <c r="E121" s="2">
        <f t="shared" ref="E121" si="41">LOG10(E120)</f>
        <v>0.34360550810417179</v>
      </c>
      <c r="F121" s="2">
        <f t="shared" ref="F121" si="42">LOG10(F120)</f>
        <v>0.2808059283936668</v>
      </c>
      <c r="G121" s="23">
        <f>AVERAGE(B121,C121,D121,E121,F121)</f>
        <v>0.32044232196793887</v>
      </c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7"/>
      <c r="HA121" s="17"/>
      <c r="HB121" s="17"/>
      <c r="HC121" s="17"/>
      <c r="HD121" s="17"/>
      <c r="HE121" s="17"/>
      <c r="HF121" s="17"/>
      <c r="HG121" s="17"/>
      <c r="HH121" s="17"/>
      <c r="HI121" s="17"/>
      <c r="HJ121" s="17"/>
      <c r="HK121" s="17"/>
      <c r="HL121" s="17"/>
      <c r="HM121" s="17"/>
      <c r="HN121" s="17"/>
      <c r="HO121" s="17"/>
      <c r="HP121" s="17"/>
      <c r="HQ121" s="17"/>
      <c r="HR121" s="17"/>
      <c r="HS121" s="17"/>
      <c r="HT121" s="17"/>
      <c r="HU121" s="17"/>
      <c r="HV121" s="17"/>
      <c r="HW121" s="17"/>
      <c r="HX121" s="17"/>
    </row>
    <row r="122" spans="1:232" x14ac:dyDescent="0.3">
      <c r="G122" s="3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  <c r="HK122" s="17"/>
      <c r="HL122" s="17"/>
      <c r="HM122" s="17"/>
      <c r="HN122" s="17"/>
      <c r="HO122" s="17"/>
      <c r="HP122" s="17"/>
      <c r="HQ122" s="17"/>
      <c r="HR122" s="17"/>
      <c r="HS122" s="17"/>
      <c r="HT122" s="17"/>
      <c r="HU122" s="17"/>
      <c r="HV122" s="17"/>
      <c r="HW122" s="17"/>
      <c r="HX122" s="17"/>
    </row>
    <row r="123" spans="1:232" x14ac:dyDescent="0.3">
      <c r="A123" s="2" t="s">
        <v>6</v>
      </c>
      <c r="B123" s="2">
        <v>50</v>
      </c>
      <c r="C123" s="2">
        <v>50</v>
      </c>
      <c r="D123" s="2">
        <v>50</v>
      </c>
      <c r="E123" s="2">
        <v>50</v>
      </c>
      <c r="F123" s="2">
        <v>50</v>
      </c>
      <c r="G123" s="3" t="s">
        <v>37</v>
      </c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7"/>
      <c r="HA123" s="17"/>
      <c r="HB123" s="17"/>
      <c r="HC123" s="17"/>
      <c r="HD123" s="17"/>
      <c r="HE123" s="17"/>
      <c r="HF123" s="17"/>
      <c r="HG123" s="17"/>
      <c r="HH123" s="17"/>
      <c r="HI123" s="17"/>
      <c r="HJ123" s="17"/>
      <c r="HK123" s="17"/>
      <c r="HL123" s="17"/>
      <c r="HM123" s="17"/>
      <c r="HN123" s="17"/>
      <c r="HO123" s="17"/>
      <c r="HP123" s="17"/>
      <c r="HQ123" s="17"/>
      <c r="HR123" s="17"/>
      <c r="HS123" s="17"/>
      <c r="HT123" s="17"/>
      <c r="HU123" s="17"/>
      <c r="HV123" s="17"/>
      <c r="HW123" s="17"/>
      <c r="HX123" s="17"/>
    </row>
    <row r="124" spans="1:232" x14ac:dyDescent="0.3">
      <c r="A124" s="2" t="s">
        <v>33</v>
      </c>
      <c r="B124" s="2">
        <v>99.242000000000004</v>
      </c>
      <c r="C124" s="2">
        <v>97.665999999999997</v>
      </c>
      <c r="D124" s="2">
        <v>85.763999999999996</v>
      </c>
      <c r="E124" s="2">
        <v>78.938000000000002</v>
      </c>
      <c r="F124" s="2">
        <v>71.498999999999995</v>
      </c>
      <c r="G124" s="23">
        <f>AVERAGE(B124,C124,D124,E124,F124)</f>
        <v>86.621800000000007</v>
      </c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</row>
    <row r="125" spans="1:232" x14ac:dyDescent="0.3">
      <c r="A125" s="2" t="s">
        <v>34</v>
      </c>
      <c r="B125" s="2">
        <v>99.591999999999999</v>
      </c>
      <c r="C125" s="2">
        <v>96.734999999999999</v>
      </c>
      <c r="D125" s="2">
        <v>86.599000000000004</v>
      </c>
      <c r="E125" s="2">
        <v>78.775999999999996</v>
      </c>
      <c r="F125" s="2">
        <v>71.361000000000004</v>
      </c>
      <c r="G125" s="23">
        <f>AVERAGE(B125,C125,D125,E125,F125)</f>
        <v>86.6126</v>
      </c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7"/>
      <c r="HA125" s="17"/>
      <c r="HB125" s="17"/>
      <c r="HC125" s="17"/>
      <c r="HD125" s="17"/>
      <c r="HE125" s="17"/>
      <c r="HF125" s="17"/>
      <c r="HG125" s="17"/>
      <c r="HH125" s="17"/>
      <c r="HI125" s="17"/>
      <c r="HJ125" s="17"/>
      <c r="HK125" s="17"/>
      <c r="HL125" s="17"/>
      <c r="HM125" s="17"/>
      <c r="HN125" s="17"/>
      <c r="HO125" s="17"/>
      <c r="HP125" s="17"/>
      <c r="HQ125" s="17"/>
      <c r="HR125" s="17"/>
      <c r="HS125" s="17"/>
      <c r="HT125" s="17"/>
      <c r="HU125" s="17"/>
      <c r="HV125" s="17"/>
      <c r="HW125" s="17"/>
      <c r="HX125" s="17"/>
    </row>
    <row r="126" spans="1:232" x14ac:dyDescent="0.3">
      <c r="A126" s="2" t="s">
        <v>35</v>
      </c>
      <c r="B126" s="2">
        <v>2.0680000000000001</v>
      </c>
      <c r="C126" s="2">
        <v>2.0009999999999999</v>
      </c>
      <c r="D126" s="2">
        <v>2.0179999999999998</v>
      </c>
      <c r="E126" s="2">
        <v>1.9910000000000001</v>
      </c>
      <c r="F126" s="2">
        <v>1.88</v>
      </c>
      <c r="G126" s="23">
        <f>AVERAGE(B126,C126,D126,E126,F126)</f>
        <v>1.9915999999999996</v>
      </c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7"/>
      <c r="HA126" s="17"/>
      <c r="HB126" s="17"/>
      <c r="HC126" s="17"/>
      <c r="HD126" s="17"/>
      <c r="HE126" s="17"/>
      <c r="HF126" s="17"/>
      <c r="HG126" s="17"/>
      <c r="HH126" s="17"/>
      <c r="HI126" s="17"/>
      <c r="HJ126" s="17"/>
      <c r="HK126" s="17"/>
      <c r="HL126" s="17"/>
      <c r="HM126" s="17"/>
      <c r="HN126" s="17"/>
      <c r="HO126" s="17"/>
      <c r="HP126" s="17"/>
      <c r="HQ126" s="17"/>
      <c r="HR126" s="17"/>
      <c r="HS126" s="17"/>
      <c r="HT126" s="17"/>
      <c r="HU126" s="17"/>
      <c r="HV126" s="17"/>
      <c r="HW126" s="17"/>
      <c r="HX126" s="17"/>
    </row>
    <row r="127" spans="1:232" x14ac:dyDescent="0.3">
      <c r="A127" s="2" t="s">
        <v>36</v>
      </c>
      <c r="B127" s="2">
        <f>LOG10(B126)</f>
        <v>0.31555053442190489</v>
      </c>
      <c r="C127" s="2">
        <f t="shared" ref="C127" si="43">LOG10(C126)</f>
        <v>0.30124708863621136</v>
      </c>
      <c r="D127" s="2">
        <f t="shared" ref="D127" si="44">LOG10(D126)</f>
        <v>0.30492116190089169</v>
      </c>
      <c r="E127" s="2">
        <f t="shared" ref="E127" si="45">LOG10(E126)</f>
        <v>0.29907126002740958</v>
      </c>
      <c r="F127" s="2">
        <f t="shared" ref="F127" si="46">LOG10(F126)</f>
        <v>0.27415784926367981</v>
      </c>
      <c r="G127" s="23">
        <f>AVERAGE(B127,C127,D127,E127,F127)</f>
        <v>0.29898957885001948</v>
      </c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R127" s="17"/>
      <c r="FS127" s="17"/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  <c r="GJ127" s="17"/>
      <c r="GK127" s="17"/>
      <c r="GL127" s="17"/>
      <c r="GM127" s="17"/>
      <c r="GN127" s="17"/>
      <c r="GO127" s="17"/>
      <c r="GP127" s="17"/>
      <c r="GQ127" s="17"/>
      <c r="GR127" s="17"/>
      <c r="GS127" s="17"/>
      <c r="GT127" s="17"/>
      <c r="GU127" s="17"/>
      <c r="GV127" s="17"/>
      <c r="GW127" s="17"/>
      <c r="GX127" s="17"/>
      <c r="GY127" s="17"/>
      <c r="GZ127" s="17"/>
      <c r="HA127" s="17"/>
      <c r="HB127" s="17"/>
      <c r="HC127" s="17"/>
      <c r="HD127" s="17"/>
      <c r="HE127" s="17"/>
      <c r="HF127" s="17"/>
      <c r="HG127" s="17"/>
      <c r="HH127" s="17"/>
      <c r="HI127" s="17"/>
      <c r="HJ127" s="17"/>
      <c r="HK127" s="17"/>
      <c r="HL127" s="17"/>
      <c r="HM127" s="17"/>
      <c r="HN127" s="17"/>
      <c r="HO127" s="17"/>
      <c r="HP127" s="17"/>
      <c r="HQ127" s="17"/>
      <c r="HR127" s="17"/>
      <c r="HS127" s="17"/>
      <c r="HT127" s="17"/>
      <c r="HU127" s="17"/>
      <c r="HV127" s="17"/>
      <c r="HW127" s="17"/>
      <c r="HX127" s="17"/>
    </row>
    <row r="128" spans="1:232" x14ac:dyDescent="0.3">
      <c r="G128" s="3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7"/>
      <c r="HA128" s="17"/>
      <c r="HB128" s="17"/>
      <c r="HC128" s="17"/>
      <c r="HD128" s="17"/>
      <c r="HE128" s="17"/>
      <c r="HF128" s="17"/>
      <c r="HG128" s="17"/>
      <c r="HH128" s="17"/>
      <c r="HI128" s="17"/>
      <c r="HJ128" s="17"/>
      <c r="HK128" s="17"/>
      <c r="HL128" s="17"/>
      <c r="HM128" s="17"/>
      <c r="HN128" s="17"/>
      <c r="HO128" s="17"/>
      <c r="HP128" s="17"/>
      <c r="HQ128" s="17"/>
      <c r="HR128" s="17"/>
      <c r="HS128" s="17"/>
      <c r="HT128" s="17"/>
      <c r="HU128" s="17"/>
      <c r="HV128" s="17"/>
      <c r="HW128" s="17"/>
      <c r="HX128" s="17"/>
    </row>
    <row r="129" spans="1:232" x14ac:dyDescent="0.3">
      <c r="A129" s="2" t="s">
        <v>9</v>
      </c>
      <c r="B129" s="2">
        <v>50</v>
      </c>
      <c r="C129" s="2">
        <v>50</v>
      </c>
      <c r="D129" s="2">
        <v>50</v>
      </c>
      <c r="E129" s="2">
        <v>50</v>
      </c>
      <c r="F129" s="2">
        <v>50</v>
      </c>
      <c r="G129" s="3" t="s">
        <v>37</v>
      </c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7"/>
      <c r="HA129" s="17"/>
      <c r="HB129" s="17"/>
      <c r="HC129" s="17"/>
      <c r="HD129" s="17"/>
      <c r="HE129" s="17"/>
      <c r="HF129" s="17"/>
      <c r="HG129" s="17"/>
      <c r="HH129" s="17"/>
      <c r="HI129" s="17"/>
      <c r="HJ129" s="17"/>
      <c r="HK129" s="17"/>
      <c r="HL129" s="17"/>
      <c r="HM129" s="17"/>
      <c r="HN129" s="17"/>
      <c r="HO129" s="17"/>
      <c r="HP129" s="17"/>
      <c r="HQ129" s="17"/>
      <c r="HR129" s="17"/>
      <c r="HS129" s="17"/>
      <c r="HT129" s="17"/>
      <c r="HU129" s="17"/>
      <c r="HV129" s="17"/>
      <c r="HW129" s="17"/>
      <c r="HX129" s="17"/>
    </row>
    <row r="130" spans="1:232" x14ac:dyDescent="0.3">
      <c r="A130" s="2" t="s">
        <v>33</v>
      </c>
      <c r="B130" s="2">
        <v>58.225999999999999</v>
      </c>
      <c r="C130" s="2">
        <v>57.38</v>
      </c>
      <c r="D130" s="2">
        <v>61.055999999999997</v>
      </c>
      <c r="E130" s="2">
        <v>57.03</v>
      </c>
      <c r="F130" s="2">
        <v>57.118000000000002</v>
      </c>
      <c r="G130" s="23">
        <f>AVERAGE(B130,C130,D130,E130,F130)</f>
        <v>58.161999999999999</v>
      </c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17"/>
      <c r="HF130" s="17"/>
      <c r="HG130" s="17"/>
      <c r="HH130" s="17"/>
      <c r="HI130" s="17"/>
      <c r="HJ130" s="17"/>
      <c r="HK130" s="17"/>
      <c r="HL130" s="17"/>
      <c r="HM130" s="17"/>
      <c r="HN130" s="17"/>
      <c r="HO130" s="17"/>
      <c r="HP130" s="17"/>
      <c r="HQ130" s="17"/>
      <c r="HR130" s="17"/>
      <c r="HS130" s="17"/>
      <c r="HT130" s="17"/>
      <c r="HU130" s="17"/>
      <c r="HV130" s="17"/>
      <c r="HW130" s="17"/>
      <c r="HX130" s="17"/>
    </row>
    <row r="131" spans="1:232" x14ac:dyDescent="0.3">
      <c r="A131" s="2" t="s">
        <v>34</v>
      </c>
      <c r="B131" s="2">
        <v>59.252000000000002</v>
      </c>
      <c r="C131" s="2">
        <v>55.578000000000003</v>
      </c>
      <c r="D131" s="2">
        <v>61.429000000000002</v>
      </c>
      <c r="E131" s="2">
        <v>57.210999999999999</v>
      </c>
      <c r="F131" s="2">
        <v>58.639000000000003</v>
      </c>
      <c r="G131" s="23">
        <f>AVERAGE(B131,C131,D131,E131,F131)</f>
        <v>58.421800000000005</v>
      </c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7"/>
      <c r="HA131" s="17"/>
      <c r="HB131" s="17"/>
      <c r="HC131" s="17"/>
      <c r="HD131" s="17"/>
      <c r="HE131" s="17"/>
      <c r="HF131" s="17"/>
      <c r="HG131" s="17"/>
      <c r="HH131" s="17"/>
      <c r="HI131" s="17"/>
      <c r="HJ131" s="17"/>
      <c r="HK131" s="17"/>
      <c r="HL131" s="17"/>
      <c r="HM131" s="17"/>
      <c r="HN131" s="17"/>
      <c r="HO131" s="17"/>
      <c r="HP131" s="17"/>
      <c r="HQ131" s="17"/>
      <c r="HR131" s="17"/>
      <c r="HS131" s="17"/>
      <c r="HT131" s="17"/>
      <c r="HU131" s="17"/>
      <c r="HV131" s="17"/>
      <c r="HW131" s="17"/>
      <c r="HX131" s="17"/>
    </row>
    <row r="132" spans="1:232" x14ac:dyDescent="0.3">
      <c r="A132" s="2" t="s">
        <v>35</v>
      </c>
      <c r="B132" s="2">
        <v>284.01600000000002</v>
      </c>
      <c r="C132" s="2">
        <v>236.37899999999999</v>
      </c>
      <c r="D132" s="2">
        <v>246.81800000000001</v>
      </c>
      <c r="E132" s="2">
        <v>242.46</v>
      </c>
      <c r="F132" s="2">
        <v>239.70599999999999</v>
      </c>
      <c r="G132" s="23">
        <f>AVERAGE(B132,C132,D132,E132,F132)</f>
        <v>249.87579999999997</v>
      </c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</row>
    <row r="133" spans="1:232" x14ac:dyDescent="0.3">
      <c r="A133" s="2" t="s">
        <v>36</v>
      </c>
      <c r="B133" s="2">
        <f>LOG10(B132)</f>
        <v>2.4533428066525991</v>
      </c>
      <c r="C133" s="2">
        <f t="shared" ref="C133" si="47">LOG10(C132)</f>
        <v>2.3736088910365094</v>
      </c>
      <c r="D133" s="2">
        <f t="shared" ref="D133" si="48">LOG10(D132)</f>
        <v>2.3923768288442524</v>
      </c>
      <c r="E133" s="2">
        <f t="shared" ref="E133" si="49">LOG10(E132)</f>
        <v>2.3846401008262919</v>
      </c>
      <c r="F133" s="2">
        <f t="shared" ref="F133" si="50">LOG10(F132)</f>
        <v>2.3796789048483351</v>
      </c>
      <c r="G133" s="23">
        <f>AVERAGE(B133,C133,D133,E133,F133)</f>
        <v>2.3967295064415977</v>
      </c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7"/>
      <c r="HA133" s="17"/>
      <c r="HB133" s="17"/>
      <c r="HC133" s="17"/>
      <c r="HD133" s="17"/>
      <c r="HE133" s="17"/>
      <c r="HF133" s="17"/>
      <c r="HG133" s="17"/>
      <c r="HH133" s="17"/>
      <c r="HI133" s="17"/>
      <c r="HJ133" s="17"/>
      <c r="HK133" s="17"/>
      <c r="HL133" s="17"/>
      <c r="HM133" s="17"/>
      <c r="HN133" s="17"/>
      <c r="HO133" s="17"/>
      <c r="HP133" s="17"/>
      <c r="HQ133" s="17"/>
      <c r="HR133" s="17"/>
      <c r="HS133" s="17"/>
      <c r="HT133" s="17"/>
      <c r="HU133" s="17"/>
      <c r="HV133" s="17"/>
      <c r="HW133" s="17"/>
      <c r="HX133" s="17"/>
    </row>
    <row r="134" spans="1:232" x14ac:dyDescent="0.3"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7"/>
      <c r="HE134" s="17"/>
      <c r="HF134" s="17"/>
      <c r="HG134" s="17"/>
      <c r="HH134" s="17"/>
      <c r="HI134" s="17"/>
      <c r="HJ134" s="17"/>
      <c r="HK134" s="17"/>
      <c r="HL134" s="17"/>
      <c r="HM134" s="17"/>
      <c r="HN134" s="17"/>
      <c r="HO134" s="17"/>
      <c r="HP134" s="17"/>
      <c r="HQ134" s="17"/>
      <c r="HR134" s="17"/>
      <c r="HS134" s="17"/>
      <c r="HT134" s="17"/>
      <c r="HU134" s="17"/>
      <c r="HV134" s="17"/>
      <c r="HW134" s="17"/>
      <c r="HX134" s="17"/>
    </row>
    <row r="135" spans="1:232" s="19" customFormat="1" x14ac:dyDescent="0.3">
      <c r="A135" s="19" t="s">
        <v>14</v>
      </c>
      <c r="B135" s="19">
        <v>100</v>
      </c>
      <c r="C135" s="19">
        <v>100</v>
      </c>
      <c r="D135" s="19">
        <v>100</v>
      </c>
      <c r="E135" s="19">
        <v>100</v>
      </c>
      <c r="F135" s="19">
        <v>100</v>
      </c>
      <c r="G135" s="19" t="s">
        <v>37</v>
      </c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7"/>
      <c r="HA135" s="17"/>
      <c r="HB135" s="17"/>
      <c r="HC135" s="17"/>
      <c r="HD135" s="17"/>
      <c r="HE135" s="17"/>
      <c r="HF135" s="17"/>
      <c r="HG135" s="17"/>
      <c r="HH135" s="17"/>
      <c r="HI135" s="17"/>
      <c r="HJ135" s="17"/>
      <c r="HK135" s="17"/>
      <c r="HL135" s="17"/>
      <c r="HM135" s="17"/>
      <c r="HN135" s="17"/>
      <c r="HO135" s="17"/>
      <c r="HP135" s="17"/>
      <c r="HQ135" s="17"/>
      <c r="HR135" s="17"/>
      <c r="HS135" s="17"/>
      <c r="HT135" s="17"/>
      <c r="HU135" s="17"/>
      <c r="HV135" s="17"/>
      <c r="HW135" s="17"/>
      <c r="HX135" s="17"/>
    </row>
    <row r="136" spans="1:232" x14ac:dyDescent="0.3">
      <c r="A136" s="2" t="s">
        <v>33</v>
      </c>
      <c r="B136" s="2">
        <v>46.616</v>
      </c>
      <c r="C136" s="2">
        <v>48.774999999999999</v>
      </c>
      <c r="D136" s="2">
        <v>46.383000000000003</v>
      </c>
      <c r="E136" s="2">
        <v>48.396000000000001</v>
      </c>
      <c r="F136" s="2">
        <v>49.008000000000003</v>
      </c>
      <c r="G136" s="21">
        <f>AVERAGE(B136,C136,D136,E136,F136)</f>
        <v>47.835600000000007</v>
      </c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  <c r="GJ136" s="17"/>
      <c r="GK136" s="17"/>
      <c r="GL136" s="17"/>
      <c r="GM136" s="17"/>
      <c r="GN136" s="17"/>
      <c r="GO136" s="17"/>
      <c r="GP136" s="17"/>
      <c r="GQ136" s="17"/>
      <c r="GR136" s="17"/>
      <c r="GS136" s="17"/>
      <c r="GT136" s="17"/>
      <c r="GU136" s="17"/>
      <c r="GV136" s="17"/>
      <c r="GW136" s="17"/>
      <c r="GX136" s="17"/>
      <c r="GY136" s="17"/>
      <c r="GZ136" s="17"/>
      <c r="HA136" s="17"/>
      <c r="HB136" s="17"/>
      <c r="HC136" s="17"/>
      <c r="HD136" s="17"/>
      <c r="HE136" s="17"/>
      <c r="HF136" s="17"/>
      <c r="HG136" s="17"/>
      <c r="HH136" s="17"/>
      <c r="HI136" s="17"/>
      <c r="HJ136" s="17"/>
      <c r="HK136" s="17"/>
      <c r="HL136" s="17"/>
      <c r="HM136" s="17"/>
      <c r="HN136" s="17"/>
      <c r="HO136" s="17"/>
      <c r="HP136" s="17"/>
      <c r="HQ136" s="17"/>
      <c r="HR136" s="17"/>
      <c r="HS136" s="17"/>
      <c r="HT136" s="17"/>
      <c r="HU136" s="17"/>
      <c r="HV136" s="17"/>
      <c r="HW136" s="17"/>
      <c r="HX136" s="17"/>
    </row>
    <row r="137" spans="1:232" x14ac:dyDescent="0.3">
      <c r="A137" s="2" t="s">
        <v>34</v>
      </c>
      <c r="B137" s="2">
        <v>52.517000000000003</v>
      </c>
      <c r="C137" s="2">
        <v>53.673000000000002</v>
      </c>
      <c r="D137" s="2">
        <v>51.292999999999999</v>
      </c>
      <c r="E137" s="2">
        <v>52.924999999999997</v>
      </c>
      <c r="F137" s="2">
        <v>54.082000000000001</v>
      </c>
      <c r="G137" s="21">
        <f>AVERAGE(B137,C137,D137,E137,F137)</f>
        <v>52.898000000000003</v>
      </c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7"/>
      <c r="HA137" s="17"/>
      <c r="HB137" s="17"/>
      <c r="HC137" s="17"/>
      <c r="HD137" s="17"/>
      <c r="HE137" s="17"/>
      <c r="HF137" s="17"/>
      <c r="HG137" s="17"/>
      <c r="HH137" s="17"/>
      <c r="HI137" s="17"/>
      <c r="HJ137" s="17"/>
      <c r="HK137" s="17"/>
      <c r="HL137" s="17"/>
      <c r="HM137" s="17"/>
      <c r="HN137" s="17"/>
      <c r="HO137" s="17"/>
      <c r="HP137" s="17"/>
      <c r="HQ137" s="17"/>
      <c r="HR137" s="17"/>
      <c r="HS137" s="17"/>
      <c r="HT137" s="17"/>
      <c r="HU137" s="17"/>
      <c r="HV137" s="17"/>
      <c r="HW137" s="17"/>
      <c r="HX137" s="17"/>
    </row>
    <row r="138" spans="1:232" x14ac:dyDescent="0.3">
      <c r="A138" s="2" t="s">
        <v>35</v>
      </c>
      <c r="B138" s="2">
        <v>9.4550000000000001</v>
      </c>
      <c r="C138" s="2">
        <v>9.859</v>
      </c>
      <c r="D138" s="2">
        <v>9.6270000000000007</v>
      </c>
      <c r="E138" s="2">
        <v>9.0039999999999996</v>
      </c>
      <c r="F138" s="2">
        <v>9.4060000000000006</v>
      </c>
      <c r="G138" s="21">
        <f>AVERAGE(B138,C138,D138,E138,F138)</f>
        <v>9.4702000000000002</v>
      </c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</row>
    <row r="139" spans="1:232" x14ac:dyDescent="0.3">
      <c r="A139" s="2" t="s">
        <v>36</v>
      </c>
      <c r="B139" s="2">
        <f>LOG10(B138)</f>
        <v>0.97566153318105853</v>
      </c>
      <c r="C139" s="2">
        <f t="shared" ref="C139" si="51">LOG10(C138)</f>
        <v>0.99383286661398618</v>
      </c>
      <c r="D139" s="2">
        <f t="shared" ref="D139:F139" si="52">LOG10(D138)</f>
        <v>0.98349097181516654</v>
      </c>
      <c r="E139" s="2">
        <f t="shared" si="52"/>
        <v>0.95443548632848241</v>
      </c>
      <c r="F139" s="2">
        <f t="shared" si="52"/>
        <v>0.97340497441006069</v>
      </c>
      <c r="G139" s="21">
        <f>AVERAGE(B139,C139,D139,E139,F139)</f>
        <v>0.97616516646975082</v>
      </c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</row>
    <row r="140" spans="1:232" x14ac:dyDescent="0.3"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</row>
    <row r="141" spans="1:232" x14ac:dyDescent="0.3">
      <c r="A141" s="2" t="s">
        <v>15</v>
      </c>
      <c r="B141" s="2">
        <v>100</v>
      </c>
      <c r="C141" s="2">
        <v>100</v>
      </c>
      <c r="D141" s="2">
        <v>100</v>
      </c>
      <c r="E141" s="2">
        <v>100</v>
      </c>
      <c r="F141" s="2">
        <v>100</v>
      </c>
      <c r="G141" s="2" t="s">
        <v>37</v>
      </c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</row>
    <row r="142" spans="1:232" x14ac:dyDescent="0.3">
      <c r="A142" s="2" t="s">
        <v>33</v>
      </c>
      <c r="B142" s="2">
        <v>83.575999999999993</v>
      </c>
      <c r="C142" s="2">
        <v>97.578999999999994</v>
      </c>
      <c r="D142" s="2">
        <v>64.557000000000002</v>
      </c>
      <c r="E142" s="2">
        <v>97.9</v>
      </c>
      <c r="F142" s="2">
        <v>81.825999999999993</v>
      </c>
      <c r="G142" s="21">
        <f>AVERAGE(B142,C142,D142,E142,F142)</f>
        <v>85.087599999999995</v>
      </c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</row>
    <row r="143" spans="1:232" x14ac:dyDescent="0.3">
      <c r="A143" s="2" t="s">
        <v>34</v>
      </c>
      <c r="B143" s="2">
        <v>81.497</v>
      </c>
      <c r="C143" s="2">
        <v>97.415000000000006</v>
      </c>
      <c r="D143" s="2">
        <v>63.401000000000003</v>
      </c>
      <c r="E143" s="2">
        <v>97.822999999999993</v>
      </c>
      <c r="F143" s="2">
        <v>83.061000000000007</v>
      </c>
      <c r="G143" s="21">
        <f>AVERAGE(B143,C143,D143,E143,F143)</f>
        <v>84.639399999999995</v>
      </c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</row>
    <row r="144" spans="1:232" x14ac:dyDescent="0.3">
      <c r="A144" s="2" t="s">
        <v>35</v>
      </c>
      <c r="B144" s="2">
        <v>3.911</v>
      </c>
      <c r="C144" s="2">
        <v>4.2009999999999996</v>
      </c>
      <c r="D144" s="2">
        <v>4.0330000000000004</v>
      </c>
      <c r="E144" s="2">
        <v>3.847</v>
      </c>
      <c r="F144" s="2">
        <v>3.9220000000000002</v>
      </c>
      <c r="G144" s="21">
        <f>AVERAGE(B144,C144,D144,E144,F144)</f>
        <v>3.9827999999999997</v>
      </c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</row>
    <row r="145" spans="1:30" x14ac:dyDescent="0.3">
      <c r="A145" s="2" t="s">
        <v>36</v>
      </c>
      <c r="B145" s="2">
        <f>LOG10(B144)</f>
        <v>0.59228781595213065</v>
      </c>
      <c r="C145" s="2">
        <f t="shared" ref="C145" si="53">LOG10(C144)</f>
        <v>0.62335268153799195</v>
      </c>
      <c r="D145" s="2">
        <f t="shared" ref="D145:F145" si="54">LOG10(D144)</f>
        <v>0.60562822200761868</v>
      </c>
      <c r="E145" s="2">
        <f t="shared" si="54"/>
        <v>0.58512218630681545</v>
      </c>
      <c r="F145" s="2">
        <f t="shared" si="54"/>
        <v>0.59350758933176528</v>
      </c>
      <c r="G145" s="21">
        <f>AVERAGE(B145,C145,D145,E145,F145)</f>
        <v>0.59997969902726445</v>
      </c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</row>
    <row r="146" spans="1:30" x14ac:dyDescent="0.3"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</row>
    <row r="147" spans="1:30" x14ac:dyDescent="0.3">
      <c r="A147" s="2" t="s">
        <v>6</v>
      </c>
      <c r="B147" s="2">
        <v>100</v>
      </c>
      <c r="C147" s="2">
        <v>100</v>
      </c>
      <c r="D147" s="2">
        <v>100</v>
      </c>
      <c r="E147" s="2">
        <v>100</v>
      </c>
      <c r="F147" s="2">
        <v>100</v>
      </c>
      <c r="G147" s="2" t="s">
        <v>37</v>
      </c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</row>
    <row r="148" spans="1:30" x14ac:dyDescent="0.3">
      <c r="A148" s="2" t="s">
        <v>33</v>
      </c>
      <c r="B148" s="2">
        <v>82.350999999999999</v>
      </c>
      <c r="C148" s="2">
        <v>70.42</v>
      </c>
      <c r="D148" s="2">
        <v>82.147000000000006</v>
      </c>
      <c r="E148" s="2">
        <v>96.790999999999997</v>
      </c>
      <c r="F148" s="2">
        <v>83.197000000000003</v>
      </c>
      <c r="G148" s="21">
        <f>AVERAGE(B148,C148,D148,E148,F148)</f>
        <v>82.981200000000001</v>
      </c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</row>
    <row r="149" spans="1:30" x14ac:dyDescent="0.3">
      <c r="A149" s="2" t="s">
        <v>34</v>
      </c>
      <c r="B149" s="2">
        <v>81.224000000000004</v>
      </c>
      <c r="C149" s="2">
        <v>69.932000000000002</v>
      </c>
      <c r="D149" s="2">
        <v>81.497</v>
      </c>
      <c r="E149" s="2">
        <v>96.394999999999996</v>
      </c>
      <c r="F149" s="2">
        <v>82.448999999999998</v>
      </c>
      <c r="G149" s="21">
        <f>AVERAGE(B149,C149,D149,E149,F149)</f>
        <v>82.299400000000006</v>
      </c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</row>
    <row r="150" spans="1:30" x14ac:dyDescent="0.3">
      <c r="A150" s="2" t="s">
        <v>35</v>
      </c>
      <c r="B150" s="2">
        <v>3.6659999999999999</v>
      </c>
      <c r="C150" s="2">
        <v>3.93</v>
      </c>
      <c r="D150" s="2">
        <v>3.79</v>
      </c>
      <c r="E150" s="2">
        <v>3.6920000000000002</v>
      </c>
      <c r="F150" s="2">
        <v>3.8140000000000001</v>
      </c>
      <c r="G150" s="21">
        <f>AVERAGE(B150,C150,D150,E150,F150)</f>
        <v>3.7784</v>
      </c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</row>
    <row r="151" spans="1:30" x14ac:dyDescent="0.3">
      <c r="A151" s="2" t="s">
        <v>36</v>
      </c>
      <c r="B151" s="2">
        <f>LOG10(B150)</f>
        <v>0.56419246062619788</v>
      </c>
      <c r="C151" s="2">
        <f t="shared" ref="C151" si="55">LOG10(C150)</f>
        <v>0.59439255037542671</v>
      </c>
      <c r="D151" s="2">
        <f t="shared" ref="D151:F151" si="56">LOG10(D150)</f>
        <v>0.57863920996807239</v>
      </c>
      <c r="E151" s="2">
        <f t="shared" si="56"/>
        <v>0.56726169235387447</v>
      </c>
      <c r="F151" s="2">
        <f t="shared" si="56"/>
        <v>0.58138068870998683</v>
      </c>
      <c r="G151" s="21">
        <f>AVERAGE(B151,C151,D151,E151,F151)</f>
        <v>0.57717332040671165</v>
      </c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</row>
    <row r="152" spans="1:30" x14ac:dyDescent="0.3"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</row>
    <row r="153" spans="1:30" x14ac:dyDescent="0.3">
      <c r="A153" s="2" t="s">
        <v>9</v>
      </c>
      <c r="B153" s="2">
        <v>100</v>
      </c>
      <c r="C153" s="2">
        <v>100</v>
      </c>
      <c r="D153" s="2">
        <v>100</v>
      </c>
      <c r="E153" s="2">
        <v>100</v>
      </c>
      <c r="F153" s="2">
        <v>100</v>
      </c>
      <c r="G153" s="2" t="s">
        <v>37</v>
      </c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</row>
    <row r="154" spans="1:30" x14ac:dyDescent="0.3">
      <c r="A154" s="2" t="s">
        <v>33</v>
      </c>
      <c r="B154" s="2">
        <v>55.893000000000001</v>
      </c>
      <c r="C154" s="2">
        <v>57.993000000000002</v>
      </c>
      <c r="D154" s="2">
        <v>55.338000000000001</v>
      </c>
      <c r="E154" s="2">
        <v>54.444000000000003</v>
      </c>
      <c r="F154" s="2">
        <v>53.787999999999997</v>
      </c>
      <c r="G154" s="21">
        <f>AVERAGE(B154,C154,D154,E154,F154)</f>
        <v>55.491200000000006</v>
      </c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</row>
    <row r="155" spans="1:30" x14ac:dyDescent="0.3">
      <c r="A155" s="2" t="s">
        <v>34</v>
      </c>
      <c r="B155" s="2">
        <v>54.83</v>
      </c>
      <c r="C155" s="2">
        <v>58.776000000000003</v>
      </c>
      <c r="D155" s="2">
        <v>54.558</v>
      </c>
      <c r="E155" s="2">
        <v>55.456000000000003</v>
      </c>
      <c r="F155" s="2">
        <v>55.201000000000001</v>
      </c>
      <c r="G155" s="21">
        <f>AVERAGE(B155,C155,D155,E155,F155)</f>
        <v>55.764200000000002</v>
      </c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</row>
    <row r="156" spans="1:30" x14ac:dyDescent="0.3">
      <c r="A156" s="2" t="s">
        <v>35</v>
      </c>
      <c r="B156" s="2">
        <v>465.84899999999999</v>
      </c>
      <c r="C156" s="2">
        <v>477.46</v>
      </c>
      <c r="D156" s="2">
        <v>462.23099999999999</v>
      </c>
      <c r="E156" s="2">
        <v>466.56</v>
      </c>
      <c r="F156" s="2">
        <v>463.44</v>
      </c>
      <c r="G156" s="21">
        <f>AVERAGE(B156,C156,D156,E156,F156)</f>
        <v>467.108</v>
      </c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</row>
    <row r="157" spans="1:30" x14ac:dyDescent="0.3">
      <c r="A157" s="2" t="s">
        <v>36</v>
      </c>
      <c r="B157" s="2">
        <f>LOG10(B156)</f>
        <v>2.6682451675614582</v>
      </c>
      <c r="C157" s="2">
        <f t="shared" ref="C157" si="57">LOG10(C156)</f>
        <v>2.6789369937062979</v>
      </c>
      <c r="D157" s="2">
        <f t="shared" ref="D157:F157" si="58">LOG10(D156)</f>
        <v>2.6648590685283557</v>
      </c>
      <c r="E157" s="2">
        <f t="shared" si="58"/>
        <v>2.6689075023018618</v>
      </c>
      <c r="F157" s="2">
        <f t="shared" si="58"/>
        <v>2.6659935154910008</v>
      </c>
      <c r="G157" s="21">
        <f>AVERAGE(B157,C157,D157,E157,F157)</f>
        <v>2.6693884495177951</v>
      </c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</row>
    <row r="158" spans="1:30" x14ac:dyDescent="0.3"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</row>
    <row r="159" spans="1:30" s="19" customFormat="1" x14ac:dyDescent="0.3">
      <c r="A159" s="19" t="s">
        <v>14</v>
      </c>
      <c r="B159" s="19">
        <v>150</v>
      </c>
      <c r="C159" s="19">
        <v>150</v>
      </c>
      <c r="D159" s="19">
        <v>150</v>
      </c>
      <c r="E159" s="19">
        <v>150</v>
      </c>
      <c r="F159" s="19">
        <v>150</v>
      </c>
      <c r="G159" s="19" t="s">
        <v>37</v>
      </c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</row>
    <row r="160" spans="1:30" x14ac:dyDescent="0.3">
      <c r="A160" s="2" t="s">
        <v>33</v>
      </c>
      <c r="B160" s="2">
        <v>49.591999999999999</v>
      </c>
      <c r="C160" s="2">
        <v>44.603000000000002</v>
      </c>
      <c r="D160" s="2">
        <v>46.645000000000003</v>
      </c>
      <c r="E160" s="2">
        <v>44.953000000000003</v>
      </c>
      <c r="F160" s="2">
        <v>46.061999999999998</v>
      </c>
      <c r="G160" s="21">
        <f>AVERAGE(B160,C160,D160,E160,F160)</f>
        <v>46.371000000000002</v>
      </c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</row>
    <row r="161" spans="1:30" x14ac:dyDescent="0.3">
      <c r="A161" s="2" t="s">
        <v>34</v>
      </c>
      <c r="B161" s="2">
        <v>51.429000000000002</v>
      </c>
      <c r="C161" s="2">
        <v>49.183999999999997</v>
      </c>
      <c r="D161" s="2">
        <v>51.701000000000001</v>
      </c>
      <c r="E161" s="2">
        <v>49.728000000000002</v>
      </c>
      <c r="F161" s="2">
        <v>52.448999999999998</v>
      </c>
      <c r="G161" s="21">
        <f>AVERAGE(B161,C161,D161,E161,F161)</f>
        <v>50.898199999999996</v>
      </c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</row>
    <row r="162" spans="1:30" x14ac:dyDescent="0.3">
      <c r="A162" s="2" t="s">
        <v>35</v>
      </c>
      <c r="B162" s="2">
        <v>14.138999999999999</v>
      </c>
      <c r="C162" s="2">
        <v>14.064</v>
      </c>
      <c r="D162" s="2">
        <v>14.289</v>
      </c>
      <c r="E162" s="2">
        <v>13.618</v>
      </c>
      <c r="F162" s="2">
        <v>13.334</v>
      </c>
      <c r="G162" s="21">
        <f>AVERAGE(B162,C162,D162,E162,F162)</f>
        <v>13.8888</v>
      </c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</row>
    <row r="163" spans="1:30" x14ac:dyDescent="0.3">
      <c r="A163" s="2" t="s">
        <v>36</v>
      </c>
      <c r="B163" s="2">
        <f>LOG10(B162)</f>
        <v>1.1504186944792982</v>
      </c>
      <c r="C163" s="2">
        <f t="shared" ref="C163" si="59">LOG10(C162)</f>
        <v>1.1481088577296967</v>
      </c>
      <c r="D163" s="2">
        <f t="shared" ref="D163:F163" si="60">LOG10(D162)</f>
        <v>1.1550018362312529</v>
      </c>
      <c r="E163" s="2">
        <f t="shared" si="60"/>
        <v>1.1341133298423243</v>
      </c>
      <c r="F163" s="2">
        <f t="shared" si="60"/>
        <v>1.124960450789545</v>
      </c>
      <c r="G163" s="21">
        <f>AVERAGE(B163,C163,D163,E163,F163)</f>
        <v>1.1425206338144234</v>
      </c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</row>
    <row r="164" spans="1:30" x14ac:dyDescent="0.3"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</row>
    <row r="165" spans="1:30" x14ac:dyDescent="0.3">
      <c r="A165" s="2" t="s">
        <v>15</v>
      </c>
      <c r="B165" s="2">
        <v>150</v>
      </c>
      <c r="C165" s="2">
        <v>150</v>
      </c>
      <c r="D165" s="2">
        <v>150</v>
      </c>
      <c r="E165" s="2">
        <v>150</v>
      </c>
      <c r="F165" s="2">
        <v>150</v>
      </c>
      <c r="G165" s="2" t="s">
        <v>37</v>
      </c>
    </row>
    <row r="166" spans="1:30" x14ac:dyDescent="0.3">
      <c r="A166" s="2" t="s">
        <v>33</v>
      </c>
      <c r="B166" s="2">
        <v>99.736999999999995</v>
      </c>
      <c r="C166" s="2">
        <v>72.608000000000004</v>
      </c>
      <c r="D166" s="2">
        <v>56.796999999999997</v>
      </c>
      <c r="E166" s="2">
        <v>77.363</v>
      </c>
      <c r="F166" s="2">
        <v>71.644999999999996</v>
      </c>
      <c r="G166" s="21">
        <f>AVERAGE(B166,C166,D166,E166,F166)</f>
        <v>75.63</v>
      </c>
    </row>
    <row r="167" spans="1:30" x14ac:dyDescent="0.3">
      <c r="A167" s="2" t="s">
        <v>34</v>
      </c>
      <c r="B167" s="2">
        <v>99.796000000000006</v>
      </c>
      <c r="C167" s="2">
        <v>72.653000000000006</v>
      </c>
      <c r="D167" s="2">
        <v>57.551000000000002</v>
      </c>
      <c r="E167" s="2">
        <v>76.734999999999999</v>
      </c>
      <c r="F167" s="2">
        <v>72.040999999999997</v>
      </c>
      <c r="G167" s="21">
        <f>AVERAGE(B167,C167,D167,E167,F167)</f>
        <v>75.755200000000002</v>
      </c>
    </row>
    <row r="168" spans="1:30" x14ac:dyDescent="0.3">
      <c r="A168" s="2" t="s">
        <v>35</v>
      </c>
      <c r="B168" s="2">
        <v>5.65</v>
      </c>
      <c r="C168" s="2">
        <v>5.5510000000000002</v>
      </c>
      <c r="D168" s="2">
        <v>5.55</v>
      </c>
      <c r="E168" s="2">
        <v>5.6059999999999999</v>
      </c>
      <c r="F168" s="2">
        <v>5.5220000000000002</v>
      </c>
      <c r="G168" s="21">
        <f>AVERAGE(B168,C168,D168,E168,F168)</f>
        <v>5.5757999999999992</v>
      </c>
    </row>
    <row r="169" spans="1:30" x14ac:dyDescent="0.3">
      <c r="A169" s="2" t="s">
        <v>36</v>
      </c>
      <c r="B169" s="2">
        <f>LOG10(B168)</f>
        <v>0.75204844781943858</v>
      </c>
      <c r="C169" s="2">
        <f t="shared" ref="C169" si="61">LOG10(C168)</f>
        <v>0.74437122733186067</v>
      </c>
      <c r="D169" s="2">
        <f t="shared" ref="D169:F169" si="62">LOG10(D168)</f>
        <v>0.74429298312267622</v>
      </c>
      <c r="E169" s="2">
        <f t="shared" si="62"/>
        <v>0.74865309342426734</v>
      </c>
      <c r="F169" s="2">
        <f t="shared" si="62"/>
        <v>0.74209640230324436</v>
      </c>
      <c r="G169" s="21">
        <f>AVERAGE(B169,C169,D169,E169,F169)</f>
        <v>0.7462924308002975</v>
      </c>
    </row>
    <row r="171" spans="1:30" x14ac:dyDescent="0.3">
      <c r="A171" s="2" t="s">
        <v>6</v>
      </c>
      <c r="B171" s="2">
        <v>150</v>
      </c>
      <c r="C171" s="2">
        <v>150</v>
      </c>
      <c r="D171" s="2">
        <v>150</v>
      </c>
      <c r="E171" s="2">
        <v>150</v>
      </c>
      <c r="F171" s="2">
        <v>150</v>
      </c>
      <c r="G171" s="2" t="s">
        <v>37</v>
      </c>
    </row>
    <row r="172" spans="1:30" x14ac:dyDescent="0.3">
      <c r="A172" s="2" t="s">
        <v>33</v>
      </c>
      <c r="B172" s="2">
        <v>84.977000000000004</v>
      </c>
      <c r="C172" s="2">
        <v>55.747</v>
      </c>
      <c r="D172" s="2">
        <v>56.009</v>
      </c>
      <c r="E172" s="2">
        <v>56.389000000000003</v>
      </c>
      <c r="F172" s="2">
        <v>73.512</v>
      </c>
      <c r="G172" s="21">
        <f>AVERAGE(B172,C172,D172,E172,F172)</f>
        <v>65.326800000000006</v>
      </c>
    </row>
    <row r="173" spans="1:30" x14ac:dyDescent="0.3">
      <c r="A173" s="2" t="s">
        <v>34</v>
      </c>
      <c r="B173" s="2">
        <v>84.081999999999994</v>
      </c>
      <c r="C173" s="2">
        <v>56.802999999999997</v>
      </c>
      <c r="D173" s="2">
        <v>56.667000000000002</v>
      </c>
      <c r="E173" s="2">
        <v>58.027000000000001</v>
      </c>
      <c r="F173" s="2">
        <v>73.265000000000001</v>
      </c>
      <c r="G173" s="21">
        <f>AVERAGE(B173,C173,D173,E173,F173)</f>
        <v>65.768799999999999</v>
      </c>
    </row>
    <row r="174" spans="1:30" x14ac:dyDescent="0.3">
      <c r="A174" s="2" t="s">
        <v>35</v>
      </c>
      <c r="B174" s="2">
        <v>5.7969999999999997</v>
      </c>
      <c r="C174" s="2">
        <v>5.5010000000000003</v>
      </c>
      <c r="D174" s="2">
        <v>5.4020000000000001</v>
      </c>
      <c r="E174" s="2">
        <v>5.4279999999999999</v>
      </c>
      <c r="F174" s="2">
        <v>5.452</v>
      </c>
      <c r="G174" s="21">
        <f>AVERAGE(B174,C174,D174,E174,F174)</f>
        <v>5.516</v>
      </c>
    </row>
    <row r="175" spans="1:30" x14ac:dyDescent="0.3">
      <c r="A175" s="2" t="s">
        <v>36</v>
      </c>
      <c r="B175" s="2">
        <f>LOG10(B174)</f>
        <v>0.76320330037077166</v>
      </c>
      <c r="C175" s="2">
        <f t="shared" ref="C175" si="63">LOG10(C174)</f>
        <v>0.74044164494976594</v>
      </c>
      <c r="D175" s="2">
        <f t="shared" ref="D175" si="64">LOG10(D174)</f>
        <v>0.73255457985143213</v>
      </c>
      <c r="G175" s="21">
        <f>AVERAGE(B175,C175,D175,E175,F175)</f>
        <v>0.74539984172398999</v>
      </c>
    </row>
    <row r="177" spans="1:7" x14ac:dyDescent="0.3">
      <c r="A177" s="2" t="s">
        <v>9</v>
      </c>
      <c r="B177" s="2">
        <v>150</v>
      </c>
      <c r="C177" s="2">
        <v>150</v>
      </c>
      <c r="D177" s="2">
        <v>150</v>
      </c>
      <c r="E177" s="2">
        <v>150</v>
      </c>
      <c r="F177" s="2">
        <v>150</v>
      </c>
      <c r="G177" s="2" t="s">
        <v>37</v>
      </c>
    </row>
    <row r="178" spans="1:7" x14ac:dyDescent="0.3">
      <c r="A178" s="2" t="s">
        <v>33</v>
      </c>
      <c r="B178" s="2">
        <v>55.688000000000002</v>
      </c>
      <c r="C178" s="2">
        <v>55.921999999999997</v>
      </c>
      <c r="D178" s="2">
        <v>55.308999999999997</v>
      </c>
      <c r="E178" s="2">
        <v>55.64</v>
      </c>
      <c r="F178" s="2">
        <v>55.44</v>
      </c>
      <c r="G178" s="21">
        <f>AVERAGE(B178,C178,D178,E178,F178)</f>
        <v>55.599799999999995</v>
      </c>
    </row>
    <row r="179" spans="1:7" x14ac:dyDescent="0.3">
      <c r="A179" s="2" t="s">
        <v>34</v>
      </c>
      <c r="B179" s="2">
        <v>55.781999999999996</v>
      </c>
      <c r="C179" s="2">
        <v>56.054000000000002</v>
      </c>
      <c r="D179" s="2">
        <v>55.917999999999999</v>
      </c>
      <c r="E179" s="2">
        <v>55.92</v>
      </c>
      <c r="F179" s="2">
        <v>56.03</v>
      </c>
      <c r="G179" s="21">
        <f>AVERAGE(B179,C179,D179,E179,F179)</f>
        <v>55.940799999999989</v>
      </c>
    </row>
    <row r="180" spans="1:7" x14ac:dyDescent="0.3">
      <c r="A180" s="2" t="s">
        <v>35</v>
      </c>
      <c r="B180" s="2">
        <v>692.23</v>
      </c>
      <c r="C180" s="2">
        <v>694.36099999999999</v>
      </c>
      <c r="D180" s="2">
        <v>741.755</v>
      </c>
      <c r="E180" s="2">
        <v>709.45</v>
      </c>
      <c r="F180" s="2">
        <v>711.1</v>
      </c>
      <c r="G180" s="21">
        <f>AVERAGE(B180,C180,D180,E180,F180)</f>
        <v>709.77920000000006</v>
      </c>
    </row>
    <row r="181" spans="1:7" x14ac:dyDescent="0.3">
      <c r="A181" s="2" t="s">
        <v>36</v>
      </c>
      <c r="B181" s="2">
        <f>LOG10(B180)</f>
        <v>2.8402504169057106</v>
      </c>
      <c r="C181" s="2">
        <f t="shared" ref="C181:F181" si="65">LOG10(C180)</f>
        <v>2.8415853199442895</v>
      </c>
      <c r="D181" s="2">
        <f t="shared" si="65"/>
        <v>2.8702604824780482</v>
      </c>
      <c r="E181" s="2">
        <f t="shared" si="65"/>
        <v>2.8509217930432844</v>
      </c>
      <c r="F181" s="2">
        <f t="shared" si="65"/>
        <v>2.8519306786402674</v>
      </c>
      <c r="G181" s="21">
        <f>AVERAGE(B181,C181,D181,E181,F181)</f>
        <v>2.8509897382023199</v>
      </c>
    </row>
    <row r="183" spans="1:7" x14ac:dyDescent="0.3">
      <c r="A183" s="19" t="s">
        <v>14</v>
      </c>
      <c r="B183" s="19">
        <v>200</v>
      </c>
      <c r="C183" s="19">
        <v>200</v>
      </c>
      <c r="D183" s="19">
        <v>200</v>
      </c>
      <c r="E183" s="19">
        <v>200</v>
      </c>
      <c r="F183" s="19">
        <v>200</v>
      </c>
      <c r="G183" s="19" t="s">
        <v>37</v>
      </c>
    </row>
    <row r="184" spans="1:7" x14ac:dyDescent="0.3">
      <c r="A184" s="2" t="s">
        <v>33</v>
      </c>
      <c r="B184" s="2">
        <v>45.712000000000003</v>
      </c>
      <c r="C184" s="2">
        <v>46.878999999999998</v>
      </c>
      <c r="D184" s="2">
        <v>43.902999999999999</v>
      </c>
      <c r="E184" s="2">
        <v>46.878999999999998</v>
      </c>
      <c r="F184" s="2">
        <v>47.2</v>
      </c>
      <c r="G184" s="21">
        <f>AVERAGE(B184,C184,D184,E184,F184)</f>
        <v>46.114599999999996</v>
      </c>
    </row>
    <row r="185" spans="1:7" x14ac:dyDescent="0.3">
      <c r="A185" s="2" t="s">
        <v>34</v>
      </c>
      <c r="B185" s="2">
        <v>48.776000000000003</v>
      </c>
      <c r="C185" s="2">
        <v>52.177</v>
      </c>
      <c r="D185" s="2">
        <v>51.768999999999998</v>
      </c>
      <c r="E185" s="2">
        <v>52.720999999999997</v>
      </c>
      <c r="F185" s="2">
        <v>53.128999999999998</v>
      </c>
      <c r="G185" s="21">
        <f>AVERAGE(B185,C185,D185,E185,F185)</f>
        <v>51.714399999999998</v>
      </c>
    </row>
    <row r="186" spans="1:7" x14ac:dyDescent="0.3">
      <c r="A186" s="2" t="s">
        <v>35</v>
      </c>
      <c r="B186" s="2">
        <v>18.634</v>
      </c>
      <c r="C186" s="2">
        <v>19.091999999999999</v>
      </c>
      <c r="D186" s="2">
        <v>17.920999999999999</v>
      </c>
      <c r="E186" s="2">
        <v>17.914000000000001</v>
      </c>
      <c r="F186" s="2">
        <v>17.75</v>
      </c>
      <c r="G186" s="21">
        <f>AVERAGE(B186,C186,D186,E186,F186)</f>
        <v>18.2622</v>
      </c>
    </row>
    <row r="187" spans="1:7" x14ac:dyDescent="0.3">
      <c r="A187" s="2" t="s">
        <v>36</v>
      </c>
      <c r="B187" s="2">
        <f>LOG10(B186)</f>
        <v>1.2703060911529132</v>
      </c>
      <c r="C187" s="2">
        <f t="shared" ref="C187:D187" si="66">LOG10(C186)</f>
        <v>1.2808514256942063</v>
      </c>
      <c r="D187" s="2">
        <f t="shared" si="66"/>
        <v>1.2533622398330686</v>
      </c>
      <c r="G187" s="21">
        <f>AVERAGE(B187,C187,D187,E187,F187)</f>
        <v>1.2681732522267295</v>
      </c>
    </row>
    <row r="189" spans="1:7" x14ac:dyDescent="0.3">
      <c r="A189" s="2" t="s">
        <v>15</v>
      </c>
      <c r="B189" s="2">
        <v>200</v>
      </c>
      <c r="C189" s="2">
        <v>200</v>
      </c>
      <c r="D189" s="2">
        <v>200</v>
      </c>
      <c r="E189" s="2">
        <v>200</v>
      </c>
      <c r="F189" s="2">
        <v>200</v>
      </c>
      <c r="G189" s="2" t="s">
        <v>37</v>
      </c>
    </row>
    <row r="190" spans="1:7" x14ac:dyDescent="0.3">
      <c r="A190" s="2" t="s">
        <v>33</v>
      </c>
      <c r="B190" s="2">
        <v>96.995000000000005</v>
      </c>
      <c r="C190" s="2">
        <v>69.311999999999998</v>
      </c>
      <c r="D190" s="2">
        <v>84.188999999999993</v>
      </c>
      <c r="E190" s="2">
        <v>61.055999999999997</v>
      </c>
      <c r="F190" s="2">
        <v>61.173000000000002</v>
      </c>
      <c r="G190" s="21">
        <f>AVERAGE(B190,C190,D190,E190,F190)</f>
        <v>74.545000000000002</v>
      </c>
    </row>
    <row r="191" spans="1:7" x14ac:dyDescent="0.3">
      <c r="A191" s="2" t="s">
        <v>34</v>
      </c>
      <c r="B191" s="2">
        <v>97.278999999999996</v>
      </c>
      <c r="C191" s="2">
        <v>70.067999999999998</v>
      </c>
      <c r="D191" s="2">
        <v>83.673000000000002</v>
      </c>
      <c r="E191" s="2">
        <v>61.768999999999998</v>
      </c>
      <c r="F191" s="2">
        <v>61.360999999999997</v>
      </c>
      <c r="G191" s="21">
        <f>AVERAGE(B191,C191,D191,E191,F191)</f>
        <v>74.83</v>
      </c>
    </row>
    <row r="192" spans="1:7" x14ac:dyDescent="0.3">
      <c r="A192" s="2" t="s">
        <v>35</v>
      </c>
      <c r="B192" s="2">
        <v>8.41</v>
      </c>
      <c r="C192" s="2">
        <v>7.6619999999999999</v>
      </c>
      <c r="D192" s="2">
        <v>7.62</v>
      </c>
      <c r="E192" s="2">
        <v>7.7060000000000004</v>
      </c>
      <c r="F192" s="2">
        <v>7.2859999999999996</v>
      </c>
      <c r="G192" s="21">
        <f>AVERAGE(B192,C192,D192,E192,F192)</f>
        <v>7.7367999999999997</v>
      </c>
    </row>
    <row r="193" spans="1:7" x14ac:dyDescent="0.3">
      <c r="A193" s="2" t="s">
        <v>36</v>
      </c>
      <c r="B193" s="2">
        <f>LOG10(B192)</f>
        <v>0.92479599579791216</v>
      </c>
      <c r="C193" s="2">
        <f t="shared" ref="C193" si="67">LOG10(C192)</f>
        <v>0.88434214764705887</v>
      </c>
      <c r="D193" s="2">
        <f t="shared" ref="D193:F193" si="68">LOG10(D192)</f>
        <v>0.88195497133960055</v>
      </c>
      <c r="E193" s="2">
        <f t="shared" si="68"/>
        <v>0.88682900467698211</v>
      </c>
      <c r="F193" s="2">
        <f t="shared" si="68"/>
        <v>0.86248916690589705</v>
      </c>
      <c r="G193" s="21">
        <f>AVERAGE(B193,C193,D193,E193,F193)</f>
        <v>0.88808225727349011</v>
      </c>
    </row>
    <row r="195" spans="1:7" x14ac:dyDescent="0.3">
      <c r="A195" s="2" t="s">
        <v>6</v>
      </c>
      <c r="B195" s="2">
        <v>200</v>
      </c>
      <c r="C195" s="2">
        <v>200</v>
      </c>
      <c r="D195" s="2">
        <v>200</v>
      </c>
      <c r="E195" s="2">
        <v>200</v>
      </c>
      <c r="F195" s="2">
        <v>200</v>
      </c>
      <c r="G195" s="2" t="s">
        <v>37</v>
      </c>
    </row>
    <row r="196" spans="1:7" x14ac:dyDescent="0.3">
      <c r="A196" s="2" t="s">
        <v>33</v>
      </c>
      <c r="B196" s="2">
        <v>59.393000000000001</v>
      </c>
      <c r="C196" s="2">
        <v>60.72</v>
      </c>
      <c r="D196" s="2">
        <v>67.34</v>
      </c>
      <c r="E196" s="2">
        <v>64.322999999999993</v>
      </c>
      <c r="F196" s="2">
        <v>70.42</v>
      </c>
      <c r="G196" s="21">
        <f>AVERAGE(B196,C196,D196,E196,F196)</f>
        <v>64.4392</v>
      </c>
    </row>
    <row r="197" spans="1:7" x14ac:dyDescent="0.3">
      <c r="A197" s="2" t="s">
        <v>34</v>
      </c>
      <c r="B197" s="2">
        <v>59.32</v>
      </c>
      <c r="C197" s="2">
        <v>61.54</v>
      </c>
      <c r="D197" s="2">
        <v>68.989999999999995</v>
      </c>
      <c r="E197" s="2">
        <v>65.578000000000003</v>
      </c>
      <c r="F197" s="2">
        <v>69.932000000000002</v>
      </c>
      <c r="G197" s="21">
        <f>AVERAGE(B197,C197,D197,E197,F197)</f>
        <v>65.072000000000003</v>
      </c>
    </row>
    <row r="198" spans="1:7" x14ac:dyDescent="0.3">
      <c r="A198" s="2" t="s">
        <v>35</v>
      </c>
      <c r="B198" s="2">
        <v>8.1890000000000001</v>
      </c>
      <c r="C198" s="2">
        <v>7.6639999999999997</v>
      </c>
      <c r="D198" s="2">
        <v>7.2859999999999996</v>
      </c>
      <c r="E198" s="2">
        <v>7.1269999999999998</v>
      </c>
      <c r="F198" s="2">
        <v>7.2930000000000001</v>
      </c>
      <c r="G198" s="21">
        <f>AVERAGE(B198,C198,D198,E198,F198)</f>
        <v>7.5117999999999991</v>
      </c>
    </row>
    <row r="199" spans="1:7" x14ac:dyDescent="0.3">
      <c r="A199" s="2" t="s">
        <v>36</v>
      </c>
      <c r="B199" s="2">
        <f>LOG10(B198)</f>
        <v>0.9132308711135606</v>
      </c>
      <c r="C199" s="2">
        <f t="shared" ref="C199:F199" si="69">LOG10(C198)</f>
        <v>0.88445549607048801</v>
      </c>
      <c r="D199" s="2">
        <f t="shared" si="69"/>
        <v>0.86248916690589705</v>
      </c>
      <c r="E199" s="2">
        <f t="shared" si="69"/>
        <v>0.85290675879695366</v>
      </c>
      <c r="F199" s="2">
        <f t="shared" si="69"/>
        <v>0.86290621356299824</v>
      </c>
      <c r="G199" s="21">
        <f>AVERAGE(B199,C199,D199,E199,F199)</f>
        <v>0.87519770128997953</v>
      </c>
    </row>
    <row r="201" spans="1:7" x14ac:dyDescent="0.3">
      <c r="A201" s="2" t="s">
        <v>9</v>
      </c>
      <c r="B201" s="2">
        <v>200</v>
      </c>
      <c r="C201" s="4">
        <v>200</v>
      </c>
      <c r="D201" s="2">
        <v>200</v>
      </c>
      <c r="E201" s="2">
        <v>200</v>
      </c>
      <c r="F201" s="2">
        <v>200</v>
      </c>
      <c r="G201" s="2" t="s">
        <v>37</v>
      </c>
    </row>
    <row r="202" spans="1:7" x14ac:dyDescent="0.3">
      <c r="A202" s="2" t="s">
        <v>33</v>
      </c>
      <c r="B202" s="2">
        <v>53.470999999999997</v>
      </c>
      <c r="C202" s="4">
        <v>55.921999999999997</v>
      </c>
      <c r="D202" s="2">
        <v>52.48</v>
      </c>
      <c r="E202" s="2">
        <v>52.66</v>
      </c>
      <c r="F202" s="2">
        <v>57.000999999999998</v>
      </c>
      <c r="G202" s="21">
        <f>AVERAGE(B202,C202,D202,E202,F202)</f>
        <v>54.306799999999996</v>
      </c>
    </row>
    <row r="203" spans="1:7" x14ac:dyDescent="0.3">
      <c r="A203" s="2" t="s">
        <v>34</v>
      </c>
      <c r="B203" s="2">
        <v>53.741</v>
      </c>
      <c r="C203" s="4">
        <v>56.054000000000002</v>
      </c>
      <c r="D203" s="2">
        <v>53.55</v>
      </c>
      <c r="E203" s="2">
        <v>54.01</v>
      </c>
      <c r="F203" s="2">
        <v>58.570999999999998</v>
      </c>
      <c r="G203" s="21">
        <f>AVERAGE(B203,C203,D203,E203,F203)</f>
        <v>55.185199999999995</v>
      </c>
    </row>
    <row r="204" spans="1:7" x14ac:dyDescent="0.3">
      <c r="A204" s="2" t="s">
        <v>35</v>
      </c>
      <c r="B204" s="2">
        <v>923.38499999999999</v>
      </c>
      <c r="C204" s="4">
        <v>922.02</v>
      </c>
      <c r="D204" s="2">
        <v>926.34</v>
      </c>
      <c r="E204" s="2">
        <v>910.88</v>
      </c>
      <c r="F204" s="2">
        <v>906.96299999999997</v>
      </c>
      <c r="G204" s="21">
        <f>AVERAGE(B204,C204,D204,E204,F204)</f>
        <v>917.91759999999999</v>
      </c>
    </row>
    <row r="205" spans="1:7" x14ac:dyDescent="0.3">
      <c r="A205" s="2" t="s">
        <v>36</v>
      </c>
      <c r="B205" s="2">
        <f>LOG10(B204)</f>
        <v>2.9653828153416759</v>
      </c>
      <c r="C205" s="4">
        <f>LOG10(C204)</f>
        <v>2.9647403416560505</v>
      </c>
      <c r="D205" s="2">
        <f t="shared" ref="D205:F205" si="70">LOG10(D204)</f>
        <v>2.9667704175914924</v>
      </c>
      <c r="E205" s="2">
        <f t="shared" si="70"/>
        <v>2.9594611664674724</v>
      </c>
      <c r="F205" s="2">
        <f t="shared" si="70"/>
        <v>2.9575895701652826</v>
      </c>
      <c r="G205" s="21">
        <f>AVERAGE(B205,C205,D205,E205,F205)</f>
        <v>2.9627888622443947</v>
      </c>
    </row>
    <row r="207" spans="1:7" x14ac:dyDescent="0.3">
      <c r="A207" s="19" t="s">
        <v>14</v>
      </c>
      <c r="B207" s="19">
        <v>250</v>
      </c>
      <c r="C207" s="19">
        <v>250</v>
      </c>
      <c r="D207" s="19">
        <v>250</v>
      </c>
      <c r="E207" s="19">
        <v>250</v>
      </c>
      <c r="F207" s="19">
        <v>250</v>
      </c>
      <c r="G207" s="19" t="s">
        <v>37</v>
      </c>
    </row>
    <row r="208" spans="1:7" x14ac:dyDescent="0.3">
      <c r="A208" s="2" t="s">
        <v>33</v>
      </c>
      <c r="B208" s="2">
        <v>45.683</v>
      </c>
      <c r="C208" s="2">
        <v>43.378</v>
      </c>
      <c r="D208" s="2">
        <v>43.466000000000001</v>
      </c>
      <c r="E208" s="2">
        <v>44.981999999999999</v>
      </c>
      <c r="F208" s="2">
        <v>42.823999999999998</v>
      </c>
      <c r="G208" s="21">
        <f>AVERAGE(B208,C208,D208,E208,F208)</f>
        <v>44.066600000000008</v>
      </c>
    </row>
    <row r="209" spans="1:7" x14ac:dyDescent="0.3">
      <c r="A209" s="2" t="s">
        <v>34</v>
      </c>
      <c r="B209" s="2">
        <v>50.543999999999997</v>
      </c>
      <c r="C209" s="2">
        <v>49.116</v>
      </c>
      <c r="D209" s="2">
        <v>48.162999999999997</v>
      </c>
      <c r="E209" s="2">
        <v>50.204000000000001</v>
      </c>
      <c r="F209" s="2">
        <v>49.66</v>
      </c>
      <c r="G209" s="21">
        <f>AVERAGE(B209,C209,D209,E209,F209)</f>
        <v>49.537399999999998</v>
      </c>
    </row>
    <row r="210" spans="1:7" x14ac:dyDescent="0.3">
      <c r="A210" s="2" t="s">
        <v>35</v>
      </c>
      <c r="B210" s="2">
        <v>23.379000000000001</v>
      </c>
      <c r="C210" s="2">
        <v>22.594999999999999</v>
      </c>
      <c r="D210" s="2">
        <v>22.95</v>
      </c>
      <c r="E210" s="2">
        <v>22.335999999999999</v>
      </c>
      <c r="F210" s="2">
        <v>22.440999999999999</v>
      </c>
      <c r="G210" s="21">
        <f>AVERAGE(B210,C210,D210,E210,F210)</f>
        <v>22.740200000000002</v>
      </c>
    </row>
    <row r="211" spans="1:7" x14ac:dyDescent="0.3">
      <c r="A211" s="2" t="s">
        <v>36</v>
      </c>
      <c r="B211" s="2">
        <f>LOG10(B210)</f>
        <v>1.3688259309588451</v>
      </c>
      <c r="C211" s="2">
        <f t="shared" ref="C211:F211" si="71">LOG10(C210)</f>
        <v>1.3540123456672206</v>
      </c>
      <c r="D211" s="2">
        <f t="shared" si="71"/>
        <v>1.36078268987328</v>
      </c>
      <c r="E211" s="2">
        <f t="shared" si="71"/>
        <v>1.349005400943067</v>
      </c>
      <c r="F211" s="2">
        <f t="shared" si="71"/>
        <v>1.3510422057394444</v>
      </c>
      <c r="G211" s="21">
        <f>AVERAGE(B211,C211,D211,E211,F211)</f>
        <v>1.3567337146363714</v>
      </c>
    </row>
    <row r="213" spans="1:7" x14ac:dyDescent="0.3">
      <c r="A213" s="2" t="s">
        <v>15</v>
      </c>
      <c r="B213" s="2">
        <v>250</v>
      </c>
      <c r="C213" s="2">
        <v>250</v>
      </c>
      <c r="D213" s="2">
        <v>250</v>
      </c>
      <c r="E213" s="2">
        <v>250</v>
      </c>
      <c r="F213" s="2">
        <v>250</v>
      </c>
      <c r="G213" s="2" t="s">
        <v>37</v>
      </c>
    </row>
    <row r="214" spans="1:7" x14ac:dyDescent="0.3">
      <c r="A214" s="2" t="s">
        <v>33</v>
      </c>
      <c r="B214" s="2">
        <v>75.613</v>
      </c>
      <c r="C214" s="2">
        <v>61.463999999999999</v>
      </c>
      <c r="D214" s="2">
        <v>82.438999999999993</v>
      </c>
      <c r="E214" s="2">
        <v>72.87</v>
      </c>
      <c r="F214" s="2">
        <v>81.009</v>
      </c>
      <c r="G214" s="21">
        <f>AVERAGE(B214,C214,D214,E214,F214)</f>
        <v>74.679000000000002</v>
      </c>
    </row>
    <row r="215" spans="1:7" x14ac:dyDescent="0.3">
      <c r="A215" s="2" t="s">
        <v>34</v>
      </c>
      <c r="B215" s="2">
        <v>76.870999999999995</v>
      </c>
      <c r="C215" s="2">
        <v>61.223999999999997</v>
      </c>
      <c r="D215" s="2">
        <v>82.040999999999997</v>
      </c>
      <c r="E215" s="2">
        <v>73.945999999999998</v>
      </c>
      <c r="F215" s="2">
        <v>81.156000000000006</v>
      </c>
      <c r="G215" s="21">
        <f>AVERAGE(B215,C215,D215,E215,F215)</f>
        <v>75.047600000000003</v>
      </c>
    </row>
    <row r="216" spans="1:7" x14ac:dyDescent="0.3">
      <c r="A216" s="2" t="s">
        <v>35</v>
      </c>
      <c r="B216" s="2">
        <v>9.4990000000000006</v>
      </c>
      <c r="C216" s="2">
        <v>9.8949999999999996</v>
      </c>
      <c r="D216" s="2">
        <v>9.3330000000000002</v>
      </c>
      <c r="E216" s="2">
        <v>9.3350000000000009</v>
      </c>
      <c r="F216" s="2">
        <v>9.1509999999999998</v>
      </c>
      <c r="G216" s="21">
        <f>AVERAGE(B216,C216,D216,E216,F216)</f>
        <v>9.4425999999999988</v>
      </c>
    </row>
    <row r="217" spans="1:7" x14ac:dyDescent="0.3">
      <c r="A217" s="2" t="s">
        <v>36</v>
      </c>
      <c r="B217" s="2">
        <f>LOG10(B216)</f>
        <v>0.97767788767399388</v>
      </c>
      <c r="C217" s="2">
        <f>LOG10(C216)</f>
        <v>0.99541579854241502</v>
      </c>
      <c r="D217" s="2">
        <f t="shared" ref="D217:F217" si="72">LOG10(D216)</f>
        <v>0.9700212658283659</v>
      </c>
      <c r="E217" s="2">
        <f t="shared" si="72"/>
        <v>0.9701143222850972</v>
      </c>
      <c r="F217" s="2">
        <f t="shared" si="72"/>
        <v>0.96146855535078635</v>
      </c>
      <c r="G217" s="21">
        <f>AVERAGE(B217,C217,D217,E217,F217)</f>
        <v>0.97493956593613174</v>
      </c>
    </row>
    <row r="219" spans="1:7" x14ac:dyDescent="0.3">
      <c r="A219" s="2" t="s">
        <v>6</v>
      </c>
      <c r="B219" s="2">
        <v>250</v>
      </c>
      <c r="C219" s="2">
        <v>250</v>
      </c>
      <c r="D219" s="2">
        <v>250</v>
      </c>
      <c r="E219" s="2">
        <v>250</v>
      </c>
      <c r="F219" s="2">
        <v>250</v>
      </c>
      <c r="G219" s="2" t="s">
        <v>37</v>
      </c>
    </row>
    <row r="220" spans="1:7" x14ac:dyDescent="0.3">
      <c r="A220" s="2" t="s">
        <v>33</v>
      </c>
      <c r="B220" s="2">
        <v>64.382000000000005</v>
      </c>
      <c r="C220" s="2">
        <v>55.805</v>
      </c>
      <c r="D220" s="2">
        <v>62.951999999999998</v>
      </c>
      <c r="E220" s="2">
        <v>64.322999999999993</v>
      </c>
      <c r="F220" s="2">
        <v>74.183000000000007</v>
      </c>
      <c r="G220" s="21">
        <f>AVERAGE(B220,C220,D220,E220,F220)</f>
        <v>64.328999999999994</v>
      </c>
    </row>
    <row r="221" spans="1:7" x14ac:dyDescent="0.3">
      <c r="A221" s="2" t="s">
        <v>34</v>
      </c>
      <c r="B221" s="2">
        <v>63.673000000000002</v>
      </c>
      <c r="C221" s="2">
        <v>58.366999999999997</v>
      </c>
      <c r="D221" s="2">
        <v>60.408000000000001</v>
      </c>
      <c r="E221" s="2">
        <v>65.578000000000003</v>
      </c>
      <c r="F221" s="2">
        <v>75.238</v>
      </c>
      <c r="G221" s="21">
        <f>AVERAGE(B221,C221,D221,E221,F221)</f>
        <v>64.652799999999999</v>
      </c>
    </row>
    <row r="222" spans="1:7" x14ac:dyDescent="0.3">
      <c r="A222" s="2" t="s">
        <v>35</v>
      </c>
      <c r="B222" s="2">
        <v>9.5820000000000007</v>
      </c>
      <c r="C222" s="2">
        <v>8.9049999999999994</v>
      </c>
      <c r="D222" s="2">
        <v>9.0500000000000007</v>
      </c>
      <c r="E222" s="2">
        <v>9.1180000000000003</v>
      </c>
      <c r="F222" s="2">
        <v>9.4120000000000008</v>
      </c>
      <c r="G222" s="21">
        <f>AVERAGE(B222,C222,D222,E222,F222)</f>
        <v>9.2134</v>
      </c>
    </row>
    <row r="223" spans="1:7" x14ac:dyDescent="0.3">
      <c r="A223" s="2" t="s">
        <v>36</v>
      </c>
      <c r="B223" s="2">
        <f>LOG10(B222)</f>
        <v>0.98145616652212664</v>
      </c>
      <c r="C223" s="2">
        <f t="shared" ref="C223:F223" si="73">LOG10(C222)</f>
        <v>0.94963392379926226</v>
      </c>
      <c r="D223" s="2">
        <f t="shared" si="73"/>
        <v>0.9566485792052033</v>
      </c>
      <c r="E223" s="2">
        <f t="shared" si="73"/>
        <v>0.95989958786594354</v>
      </c>
      <c r="F223" s="2">
        <f t="shared" si="73"/>
        <v>0.97368191850398367</v>
      </c>
      <c r="G223" s="21">
        <f>AVERAGE(B223,C223,D223,E223,F223)</f>
        <v>0.96426403517930392</v>
      </c>
    </row>
    <row r="225" spans="1:7" x14ac:dyDescent="0.3">
      <c r="A225" s="2" t="s">
        <v>9</v>
      </c>
      <c r="B225" s="2">
        <v>250</v>
      </c>
      <c r="C225" s="2">
        <v>250</v>
      </c>
      <c r="D225" s="2">
        <v>250</v>
      </c>
      <c r="E225" s="2">
        <v>250</v>
      </c>
      <c r="F225" s="2">
        <v>250</v>
      </c>
      <c r="G225" s="2" t="s">
        <v>37</v>
      </c>
    </row>
    <row r="226" spans="1:7" x14ac:dyDescent="0.3">
      <c r="A226" s="2" t="s">
        <v>33</v>
      </c>
      <c r="B226" s="2">
        <v>55.308999999999997</v>
      </c>
      <c r="C226" s="2">
        <v>55.4</v>
      </c>
      <c r="D226" s="2">
        <v>53.88</v>
      </c>
      <c r="E226" s="2">
        <v>55.87</v>
      </c>
      <c r="F226" s="2">
        <v>52.81</v>
      </c>
      <c r="G226" s="21">
        <f>AVERAGE(B226,C226,D226,E226,F226)</f>
        <v>54.653800000000004</v>
      </c>
    </row>
    <row r="227" spans="1:7" x14ac:dyDescent="0.3">
      <c r="A227" s="2" t="s">
        <v>34</v>
      </c>
      <c r="B227" s="2">
        <v>54.218000000000004</v>
      </c>
      <c r="C227" s="2">
        <v>56.67</v>
      </c>
      <c r="D227" s="2">
        <v>54.76</v>
      </c>
      <c r="E227" s="2">
        <v>57.12</v>
      </c>
      <c r="F227" s="2">
        <v>54.93</v>
      </c>
      <c r="G227" s="21">
        <f>AVERAGE(B227,C227,D227,E227,F227)</f>
        <v>55.539599999999993</v>
      </c>
    </row>
    <row r="228" spans="1:7" x14ac:dyDescent="0.3">
      <c r="A228" s="2" t="s">
        <v>35</v>
      </c>
      <c r="B228" s="2">
        <v>1193.3869999999999</v>
      </c>
      <c r="C228" s="2">
        <v>1200.453</v>
      </c>
      <c r="D228" s="2">
        <v>1197.8800000000001</v>
      </c>
      <c r="E228" s="2">
        <v>1190.52</v>
      </c>
      <c r="F228" s="2">
        <v>1199.07</v>
      </c>
      <c r="G228" s="21">
        <f>AVERAGE(B228,C228,D228,E228,F228)</f>
        <v>1196.2619999999999</v>
      </c>
    </row>
    <row r="229" spans="1:7" x14ac:dyDescent="0.3">
      <c r="A229" s="2" t="s">
        <v>36</v>
      </c>
      <c r="B229" s="2">
        <f>LOG10(B228)</f>
        <v>3.0767813026056023</v>
      </c>
      <c r="C229" s="2">
        <f t="shared" ref="C229:F229" si="74">LOG10(C228)</f>
        <v>3.07934516127749</v>
      </c>
      <c r="D229" s="2">
        <f t="shared" si="74"/>
        <v>3.0784133139229755</v>
      </c>
      <c r="E229" s="2">
        <f t="shared" si="74"/>
        <v>3.0757366956809902</v>
      </c>
      <c r="F229" s="2">
        <f t="shared" si="74"/>
        <v>3.0788445373326634</v>
      </c>
      <c r="G229" s="21">
        <f>AVERAGE(B229,C229,D229,E229,F229)</f>
        <v>3.0778242021639444</v>
      </c>
    </row>
    <row r="231" spans="1:7" x14ac:dyDescent="0.3">
      <c r="A231" s="19" t="s">
        <v>14</v>
      </c>
      <c r="B231" s="19">
        <v>500</v>
      </c>
      <c r="C231" s="19">
        <v>500</v>
      </c>
      <c r="D231" s="19">
        <v>500</v>
      </c>
      <c r="E231" s="19">
        <v>500</v>
      </c>
      <c r="F231" s="19">
        <v>500</v>
      </c>
      <c r="G231" s="19" t="s">
        <v>37</v>
      </c>
    </row>
    <row r="232" spans="1:7" x14ac:dyDescent="0.3">
      <c r="A232" s="2" t="s">
        <v>33</v>
      </c>
      <c r="B232" s="2">
        <v>42.064999999999998</v>
      </c>
      <c r="C232" s="2">
        <v>41.860999999999997</v>
      </c>
      <c r="D232" s="2">
        <v>40.985999999999997</v>
      </c>
      <c r="E232" s="2">
        <v>44.341000000000001</v>
      </c>
      <c r="F232" s="2">
        <v>40.811</v>
      </c>
      <c r="G232" s="21">
        <f>AVERAGE(B232,C232,D232,E232,F232)</f>
        <v>42.012799999999999</v>
      </c>
    </row>
    <row r="233" spans="1:7" x14ac:dyDescent="0.3">
      <c r="A233" s="2" t="s">
        <v>34</v>
      </c>
      <c r="B233" s="2">
        <v>50.408000000000001</v>
      </c>
      <c r="C233" s="2">
        <v>49.048000000000002</v>
      </c>
      <c r="D233" s="2">
        <v>49.32</v>
      </c>
      <c r="E233" s="2">
        <v>51.497</v>
      </c>
      <c r="F233" s="2">
        <v>49.048000000000002</v>
      </c>
      <c r="G233" s="21">
        <f>AVERAGE(B233,C233,D233,E233,F233)</f>
        <v>49.864200000000004</v>
      </c>
    </row>
    <row r="234" spans="1:7" x14ac:dyDescent="0.3">
      <c r="A234" s="2" t="s">
        <v>35</v>
      </c>
      <c r="B234" s="2">
        <v>51.469000000000001</v>
      </c>
      <c r="C234" s="2">
        <v>45.713000000000001</v>
      </c>
      <c r="D234" s="2">
        <v>45.445</v>
      </c>
      <c r="E234" s="2">
        <v>43.805999999999997</v>
      </c>
      <c r="F234" s="2">
        <v>44.332999999999998</v>
      </c>
      <c r="G234" s="21">
        <f>AVERAGE(B234,C234,D234,E234,F234)</f>
        <v>46.153199999999998</v>
      </c>
    </row>
    <row r="235" spans="1:7" x14ac:dyDescent="0.3">
      <c r="A235" s="2" t="s">
        <v>36</v>
      </c>
      <c r="B235" s="2">
        <f>LOG10(B234)</f>
        <v>1.7115457303504054</v>
      </c>
      <c r="C235" s="2">
        <f t="shared" ref="C235:F235" si="75">LOG10(C234)</f>
        <v>1.6600397236015756</v>
      </c>
      <c r="D235" s="2">
        <f t="shared" si="75"/>
        <v>1.6574861077590599</v>
      </c>
      <c r="E235" s="2">
        <f t="shared" si="75"/>
        <v>1.6415335988244313</v>
      </c>
      <c r="F235" s="2">
        <f t="shared" si="75"/>
        <v>1.6467271208631031</v>
      </c>
      <c r="G235" s="21">
        <f>AVERAGE(B235,C235,D235,E235,F235)</f>
        <v>1.6634664562797148</v>
      </c>
    </row>
    <row r="237" spans="1:7" x14ac:dyDescent="0.3">
      <c r="A237" s="2" t="s">
        <v>15</v>
      </c>
      <c r="B237" s="2">
        <v>500</v>
      </c>
      <c r="C237" s="2">
        <v>500</v>
      </c>
      <c r="D237" s="2">
        <v>500</v>
      </c>
      <c r="E237" s="2">
        <v>500</v>
      </c>
      <c r="F237" s="2">
        <v>500</v>
      </c>
      <c r="G237" s="2" t="s">
        <v>37</v>
      </c>
    </row>
    <row r="238" spans="1:7" x14ac:dyDescent="0.3">
      <c r="A238" s="2" t="s">
        <v>33</v>
      </c>
      <c r="B238" s="2">
        <v>55.600999999999999</v>
      </c>
      <c r="C238" s="2">
        <v>56.039000000000001</v>
      </c>
      <c r="D238" s="2">
        <v>60.093000000000004</v>
      </c>
      <c r="E238" s="2">
        <v>55.046999999999997</v>
      </c>
      <c r="F238" s="2">
        <v>70.653000000000006</v>
      </c>
      <c r="G238" s="21">
        <f>AVERAGE(B238,C238,D238,E238,F238)</f>
        <v>59.486599999999996</v>
      </c>
    </row>
    <row r="239" spans="1:7" x14ac:dyDescent="0.3">
      <c r="A239" s="2" t="s">
        <v>34</v>
      </c>
      <c r="B239" s="2">
        <v>54.83</v>
      </c>
      <c r="C239" s="2">
        <v>57.075000000000003</v>
      </c>
      <c r="D239" s="2">
        <v>59.116</v>
      </c>
      <c r="E239" s="2">
        <v>55.713999999999999</v>
      </c>
      <c r="F239" s="2">
        <v>70.203999999999994</v>
      </c>
      <c r="G239" s="21">
        <f>AVERAGE(B239,C239,D239,E239,F239)</f>
        <v>59.387800000000006</v>
      </c>
    </row>
    <row r="240" spans="1:7" x14ac:dyDescent="0.3">
      <c r="A240" s="2" t="s">
        <v>35</v>
      </c>
      <c r="B240" s="2">
        <v>22.864000000000001</v>
      </c>
      <c r="C240" s="2">
        <v>18.513999999999999</v>
      </c>
      <c r="D240" s="2">
        <v>18.550999999999998</v>
      </c>
      <c r="E240" s="2">
        <v>17.867999999999999</v>
      </c>
      <c r="F240" s="2">
        <v>18.036999999999999</v>
      </c>
      <c r="G240" s="21">
        <f>AVERAGE(B240,C240,D240,E240,F240)</f>
        <v>19.166800000000002</v>
      </c>
    </row>
    <row r="241" spans="1:7" x14ac:dyDescent="0.3">
      <c r="A241" s="2" t="s">
        <v>36</v>
      </c>
      <c r="B241" s="2">
        <f>LOG10(B240)</f>
        <v>1.359152211446895</v>
      </c>
      <c r="C241" s="2">
        <f t="shared" ref="C241:F241" si="76">LOG10(C240)</f>
        <v>1.2675002593932656</v>
      </c>
      <c r="D241" s="2">
        <f t="shared" si="76"/>
        <v>1.2683673254214838</v>
      </c>
      <c r="E241" s="2">
        <f t="shared" si="76"/>
        <v>1.252075943799801</v>
      </c>
      <c r="F241" s="2">
        <f t="shared" si="76"/>
        <v>1.2561643052796145</v>
      </c>
      <c r="G241" s="21">
        <f>AVERAGE(B241,C241,D241,E241,F241)</f>
        <v>1.2806520090682121</v>
      </c>
    </row>
    <row r="243" spans="1:7" x14ac:dyDescent="0.3">
      <c r="A243" s="2" t="s">
        <v>6</v>
      </c>
      <c r="B243" s="2">
        <v>500</v>
      </c>
      <c r="C243" s="2">
        <v>500</v>
      </c>
      <c r="D243" s="2">
        <v>500</v>
      </c>
      <c r="E243" s="2">
        <v>500</v>
      </c>
      <c r="F243" s="2">
        <v>500</v>
      </c>
      <c r="G243" s="2" t="s">
        <v>37</v>
      </c>
    </row>
    <row r="244" spans="1:7" x14ac:dyDescent="0.3">
      <c r="A244" s="2" t="s">
        <v>33</v>
      </c>
      <c r="B244" s="2">
        <v>55.69</v>
      </c>
      <c r="C244" s="2">
        <v>56.709000000000003</v>
      </c>
      <c r="D244" s="2">
        <v>59.86</v>
      </c>
      <c r="E244" s="2">
        <v>55.63</v>
      </c>
      <c r="F244" s="2">
        <v>54.99</v>
      </c>
      <c r="G244" s="21">
        <f>AVERAGE(B244,C244,D244,E244,F244)</f>
        <v>56.575800000000001</v>
      </c>
    </row>
    <row r="245" spans="1:7" x14ac:dyDescent="0.3">
      <c r="A245" s="2" t="s">
        <v>34</v>
      </c>
      <c r="B245" s="2">
        <v>56</v>
      </c>
      <c r="C245" s="2">
        <v>56.598999999999997</v>
      </c>
      <c r="D245" s="2">
        <v>61.633000000000003</v>
      </c>
      <c r="E245" s="2">
        <v>56.667000000000002</v>
      </c>
      <c r="F245" s="2">
        <v>55.73</v>
      </c>
      <c r="G245" s="21">
        <f>AVERAGE(B245,C245,D245,E245,F245)</f>
        <v>57.325800000000001</v>
      </c>
    </row>
    <row r="246" spans="1:7" x14ac:dyDescent="0.3">
      <c r="A246" s="2" t="s">
        <v>35</v>
      </c>
      <c r="B246" s="2">
        <v>18.291</v>
      </c>
      <c r="C246" s="2">
        <v>18.558</v>
      </c>
      <c r="D246" s="2">
        <v>19.061</v>
      </c>
      <c r="E246" s="2">
        <v>18.57</v>
      </c>
      <c r="F246" s="2">
        <v>18.37</v>
      </c>
      <c r="G246" s="21">
        <f>AVERAGE(B246,C246,D246,E246,F246)</f>
        <v>18.57</v>
      </c>
    </row>
    <row r="247" spans="1:7" x14ac:dyDescent="0.3">
      <c r="A247" s="2" t="s">
        <v>36</v>
      </c>
      <c r="B247" s="2">
        <f>LOG10(B246)</f>
        <v>1.2622374497415825</v>
      </c>
      <c r="C247" s="2">
        <f t="shared" ref="C247:F247" si="77">LOG10(C246)</f>
        <v>1.2685311703868225</v>
      </c>
      <c r="D247" s="2">
        <f t="shared" si="77"/>
        <v>1.2801456813542214</v>
      </c>
      <c r="E247" s="2">
        <f t="shared" si="77"/>
        <v>1.2688119037397805</v>
      </c>
      <c r="F247" s="2">
        <f t="shared" si="77"/>
        <v>1.2641091563058084</v>
      </c>
      <c r="G247" s="21">
        <f>AVERAGE(B247,C247,D247,E247,F247)</f>
        <v>1.268767072305643</v>
      </c>
    </row>
    <row r="249" spans="1:7" x14ac:dyDescent="0.3">
      <c r="A249" s="2" t="s">
        <v>9</v>
      </c>
      <c r="B249" s="2">
        <v>500</v>
      </c>
      <c r="C249" s="2">
        <v>500</v>
      </c>
      <c r="D249" s="2">
        <v>500</v>
      </c>
      <c r="E249" s="2">
        <v>500</v>
      </c>
      <c r="F249" s="2">
        <v>500</v>
      </c>
      <c r="G249" s="2" t="s">
        <v>37</v>
      </c>
    </row>
    <row r="250" spans="1:7" x14ac:dyDescent="0.3">
      <c r="A250" s="2" t="s">
        <v>33</v>
      </c>
      <c r="B250" s="2">
        <v>55.396999999999998</v>
      </c>
      <c r="C250" s="2">
        <v>56.07</v>
      </c>
      <c r="D250" s="2">
        <v>53.88</v>
      </c>
      <c r="E250" s="2">
        <v>55.87</v>
      </c>
      <c r="F250" s="2">
        <v>54.66</v>
      </c>
      <c r="G250" s="21">
        <f>AVERAGE(B250,C250,D250,E250,F250)</f>
        <v>55.175400000000003</v>
      </c>
    </row>
    <row r="251" spans="1:7" x14ac:dyDescent="0.3">
      <c r="A251" s="2" t="s">
        <v>34</v>
      </c>
      <c r="B251" s="2">
        <v>55.51</v>
      </c>
      <c r="C251" s="2">
        <v>57.76</v>
      </c>
      <c r="D251" s="2">
        <v>54.76</v>
      </c>
      <c r="E251" s="2">
        <v>57.12</v>
      </c>
      <c r="F251" s="2">
        <v>55.98</v>
      </c>
      <c r="G251" s="21">
        <f>AVERAGE(B251,C251,D251,E251,F251)</f>
        <v>56.225999999999999</v>
      </c>
    </row>
    <row r="252" spans="1:7" x14ac:dyDescent="0.3">
      <c r="A252" s="2" t="s">
        <v>35</v>
      </c>
      <c r="B252" s="2">
        <v>2235.02</v>
      </c>
      <c r="C252" s="2">
        <v>2260.1999999999998</v>
      </c>
      <c r="D252" s="2">
        <v>2220.9</v>
      </c>
      <c r="E252" s="2">
        <v>2405.63</v>
      </c>
      <c r="F252" s="2">
        <v>238.55</v>
      </c>
      <c r="G252" s="21">
        <f>AVERAGE(B252,C252,D252,E252,F252)</f>
        <v>1872.06</v>
      </c>
    </row>
    <row r="253" spans="1:7" x14ac:dyDescent="0.3">
      <c r="A253" s="2" t="s">
        <v>36</v>
      </c>
      <c r="B253" s="2">
        <f>LOG10(B252)</f>
        <v>3.3492814137546558</v>
      </c>
      <c r="C253" s="2">
        <f t="shared" ref="C253:F253" si="78">LOG10(C252)</f>
        <v>3.3541468705869111</v>
      </c>
      <c r="D253" s="2">
        <f t="shared" si="78"/>
        <v>3.3465290041018645</v>
      </c>
      <c r="E253" s="2">
        <f t="shared" si="78"/>
        <v>3.3812288311022787</v>
      </c>
      <c r="F253" s="2">
        <f t="shared" si="78"/>
        <v>2.377579420894945</v>
      </c>
      <c r="G253" s="21">
        <f>AVERAGE(B253,C253,D253,E253,F253)</f>
        <v>3.1617531080881309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22" zoomScale="130" zoomScaleNormal="130" workbookViewId="0">
      <selection activeCell="A18" sqref="A18"/>
    </sheetView>
  </sheetViews>
  <sheetFormatPr defaultRowHeight="14.4" x14ac:dyDescent="0.3"/>
  <cols>
    <col min="1" max="1" width="14.44140625" style="2" bestFit="1" customWidth="1"/>
    <col min="2" max="2" width="12" style="2" bestFit="1" customWidth="1"/>
    <col min="3" max="3" width="9.6640625" style="2" bestFit="1" customWidth="1"/>
    <col min="4" max="6" width="11.6640625" style="2" bestFit="1" customWidth="1"/>
    <col min="7" max="16384" width="8.88671875" style="2"/>
  </cols>
  <sheetData>
    <row r="1" spans="1:10" x14ac:dyDescent="0.3">
      <c r="A1" s="2" t="s">
        <v>46</v>
      </c>
    </row>
    <row r="2" spans="1:10" x14ac:dyDescent="0.3">
      <c r="A2" s="2" t="s">
        <v>6</v>
      </c>
      <c r="D2" s="2" t="s">
        <v>9</v>
      </c>
      <c r="H2" s="2" t="s">
        <v>42</v>
      </c>
    </row>
    <row r="3" spans="1:10" x14ac:dyDescent="0.3">
      <c r="A3" s="2" t="s">
        <v>38</v>
      </c>
      <c r="B3" s="2" t="s">
        <v>27</v>
      </c>
      <c r="C3" s="2" t="s">
        <v>45</v>
      </c>
      <c r="D3" s="2" t="s">
        <v>39</v>
      </c>
      <c r="E3" s="2" t="s">
        <v>40</v>
      </c>
      <c r="F3" s="2" t="s">
        <v>41</v>
      </c>
      <c r="G3" s="2" t="s">
        <v>45</v>
      </c>
      <c r="H3" s="2" t="s">
        <v>44</v>
      </c>
      <c r="I3" s="2" t="s">
        <v>43</v>
      </c>
      <c r="J3" s="2" t="s">
        <v>45</v>
      </c>
    </row>
    <row r="4" spans="1:10" x14ac:dyDescent="0.3">
      <c r="A4" s="9">
        <v>100000000</v>
      </c>
      <c r="B4" s="3">
        <v>0.95</v>
      </c>
      <c r="C4" s="3">
        <v>104.6</v>
      </c>
      <c r="D4" s="2">
        <v>200</v>
      </c>
      <c r="E4" s="2">
        <v>100</v>
      </c>
      <c r="F4" s="2">
        <v>20</v>
      </c>
      <c r="G4" s="2">
        <v>88.7</v>
      </c>
      <c r="H4" s="3">
        <v>200</v>
      </c>
      <c r="I4" s="3">
        <v>20</v>
      </c>
      <c r="J4" s="3">
        <v>100.3</v>
      </c>
    </row>
    <row r="5" spans="1:10" x14ac:dyDescent="0.3">
      <c r="A5" s="10">
        <v>10000000000</v>
      </c>
      <c r="B5" s="2">
        <v>0.95</v>
      </c>
      <c r="C5" s="2">
        <v>100.9</v>
      </c>
      <c r="D5" s="11">
        <v>200</v>
      </c>
      <c r="E5" s="11">
        <v>100</v>
      </c>
      <c r="F5" s="11">
        <v>10</v>
      </c>
      <c r="G5" s="11">
        <v>86.8</v>
      </c>
      <c r="H5" s="2">
        <v>400</v>
      </c>
      <c r="I5" s="2">
        <v>20</v>
      </c>
      <c r="J5" s="2">
        <v>99.8</v>
      </c>
    </row>
    <row r="6" spans="1:10" x14ac:dyDescent="0.3">
      <c r="A6" s="10">
        <v>10000000000</v>
      </c>
      <c r="B6" s="2">
        <v>0.99</v>
      </c>
      <c r="C6" s="2">
        <v>104.4</v>
      </c>
      <c r="D6" s="11">
        <v>400</v>
      </c>
      <c r="E6" s="11">
        <v>100</v>
      </c>
      <c r="F6" s="11">
        <v>10</v>
      </c>
      <c r="G6" s="11">
        <v>91.8</v>
      </c>
      <c r="H6" s="2">
        <v>200</v>
      </c>
      <c r="I6" s="2">
        <v>40</v>
      </c>
      <c r="J6" s="2">
        <v>92</v>
      </c>
    </row>
    <row r="7" spans="1:10" x14ac:dyDescent="0.3">
      <c r="A7" s="10">
        <v>1000000000000</v>
      </c>
      <c r="B7" s="2">
        <v>0.99</v>
      </c>
      <c r="C7" s="2">
        <v>104.3</v>
      </c>
      <c r="D7" s="11">
        <v>400</v>
      </c>
      <c r="E7" s="11">
        <v>200</v>
      </c>
      <c r="F7" s="11">
        <v>10</v>
      </c>
      <c r="G7" s="11">
        <v>92</v>
      </c>
    </row>
    <row r="8" spans="1:10" x14ac:dyDescent="0.3">
      <c r="D8" s="12">
        <v>400</v>
      </c>
      <c r="E8" s="12">
        <v>200</v>
      </c>
      <c r="F8" s="12">
        <v>20</v>
      </c>
      <c r="G8" s="12">
        <v>92.6</v>
      </c>
    </row>
    <row r="9" spans="1:10" ht="15" customHeight="1" x14ac:dyDescent="0.3">
      <c r="A9" s="2" t="s">
        <v>9</v>
      </c>
    </row>
    <row r="10" spans="1:10" x14ac:dyDescent="0.3">
      <c r="A10" s="2" t="s">
        <v>39</v>
      </c>
      <c r="B10" s="2" t="s">
        <v>40</v>
      </c>
      <c r="C10" s="2" t="s">
        <v>41</v>
      </c>
      <c r="D10" s="2" t="s">
        <v>45</v>
      </c>
    </row>
    <row r="11" spans="1:10" x14ac:dyDescent="0.3">
      <c r="A11" s="2">
        <v>200</v>
      </c>
      <c r="B11" s="2">
        <v>100</v>
      </c>
      <c r="C11" s="2">
        <v>20</v>
      </c>
      <c r="D11" s="2">
        <v>88.7</v>
      </c>
    </row>
    <row r="12" spans="1:10" x14ac:dyDescent="0.3">
      <c r="A12" s="11">
        <v>200</v>
      </c>
      <c r="B12" s="11">
        <v>100</v>
      </c>
      <c r="C12" s="11">
        <v>10</v>
      </c>
      <c r="D12" s="11">
        <v>86.8</v>
      </c>
    </row>
    <row r="13" spans="1:10" x14ac:dyDescent="0.3">
      <c r="A13" s="11">
        <v>400</v>
      </c>
      <c r="B13" s="11">
        <v>100</v>
      </c>
      <c r="C13" s="11">
        <v>10</v>
      </c>
      <c r="D13" s="11">
        <v>91.8</v>
      </c>
    </row>
    <row r="14" spans="1:10" x14ac:dyDescent="0.3">
      <c r="A14" s="11">
        <v>400</v>
      </c>
      <c r="B14" s="11">
        <v>200</v>
      </c>
      <c r="C14" s="11">
        <v>10</v>
      </c>
      <c r="D14" s="11">
        <v>92</v>
      </c>
    </row>
    <row r="15" spans="1:10" x14ac:dyDescent="0.3">
      <c r="A15" s="12">
        <v>400</v>
      </c>
      <c r="B15" s="12">
        <v>200</v>
      </c>
      <c r="C15" s="12">
        <v>20</v>
      </c>
      <c r="D15" s="12">
        <v>92.6</v>
      </c>
    </row>
    <row r="17" spans="1:10" x14ac:dyDescent="0.3">
      <c r="A17" s="2" t="s">
        <v>42</v>
      </c>
    </row>
    <row r="18" spans="1:10" x14ac:dyDescent="0.3">
      <c r="A18" s="2" t="s">
        <v>55</v>
      </c>
      <c r="B18" s="2" t="s">
        <v>43</v>
      </c>
      <c r="C18" s="2" t="s">
        <v>45</v>
      </c>
    </row>
    <row r="19" spans="1:10" x14ac:dyDescent="0.3">
      <c r="A19" s="3">
        <v>200</v>
      </c>
      <c r="B19" s="3">
        <v>20</v>
      </c>
      <c r="C19" s="3">
        <v>100.3</v>
      </c>
    </row>
    <row r="20" spans="1:10" x14ac:dyDescent="0.3">
      <c r="A20" s="2">
        <v>400</v>
      </c>
      <c r="B20" s="2">
        <v>20</v>
      </c>
      <c r="C20" s="2">
        <v>99.8</v>
      </c>
    </row>
    <row r="21" spans="1:10" x14ac:dyDescent="0.3">
      <c r="A21" s="2">
        <v>200</v>
      </c>
      <c r="B21" s="2">
        <v>40</v>
      </c>
      <c r="C21" s="2">
        <v>92</v>
      </c>
    </row>
    <row r="22" spans="1:10" x14ac:dyDescent="0.3">
      <c r="G22" s="17"/>
      <c r="H22" s="17"/>
    </row>
    <row r="23" spans="1:10" x14ac:dyDescent="0.3">
      <c r="A23" s="13" t="s">
        <v>47</v>
      </c>
      <c r="B23" s="13">
        <v>30</v>
      </c>
      <c r="C23" s="22">
        <v>60</v>
      </c>
      <c r="D23" s="19">
        <v>90</v>
      </c>
      <c r="E23" s="13">
        <v>120</v>
      </c>
      <c r="F23" s="13">
        <v>150</v>
      </c>
      <c r="G23" s="24"/>
      <c r="H23" s="24"/>
    </row>
    <row r="24" spans="1:10" x14ac:dyDescent="0.3">
      <c r="A24" s="2" t="s">
        <v>15</v>
      </c>
      <c r="B24" s="2">
        <v>43.7</v>
      </c>
      <c r="C24" s="3">
        <v>83.7</v>
      </c>
      <c r="D24" s="2">
        <v>120.1</v>
      </c>
      <c r="E24" s="2">
        <v>145.6</v>
      </c>
      <c r="F24" s="2">
        <v>183.4</v>
      </c>
    </row>
    <row r="25" spans="1:10" x14ac:dyDescent="0.3">
      <c r="A25" s="2" t="s">
        <v>6</v>
      </c>
      <c r="B25" s="2">
        <v>51.2</v>
      </c>
      <c r="C25" s="3">
        <v>104.8</v>
      </c>
      <c r="D25" s="2">
        <v>156</v>
      </c>
      <c r="E25" s="2">
        <v>206.8</v>
      </c>
      <c r="F25" s="2">
        <v>255.2</v>
      </c>
    </row>
    <row r="26" spans="1:10" x14ac:dyDescent="0.3">
      <c r="A26" s="2" t="s">
        <v>9</v>
      </c>
      <c r="B26" s="2">
        <v>52.3</v>
      </c>
      <c r="C26" s="3">
        <v>93.2</v>
      </c>
      <c r="D26" s="2">
        <v>123.7</v>
      </c>
      <c r="E26" s="2">
        <v>155.30000000000001</v>
      </c>
      <c r="F26" s="2">
        <v>186.8</v>
      </c>
    </row>
    <row r="27" spans="1:10" x14ac:dyDescent="0.3">
      <c r="A27" s="2" t="s">
        <v>42</v>
      </c>
      <c r="B27" s="2">
        <v>52.4</v>
      </c>
      <c r="C27" s="3">
        <v>103.3</v>
      </c>
      <c r="D27" s="2">
        <v>155.5</v>
      </c>
      <c r="E27" s="2">
        <v>185</v>
      </c>
      <c r="F27" s="2">
        <v>231.3</v>
      </c>
    </row>
    <row r="29" spans="1:10" x14ac:dyDescent="0.3">
      <c r="A29" s="2" t="s">
        <v>53</v>
      </c>
      <c r="B29" s="2">
        <v>50</v>
      </c>
      <c r="C29" s="2">
        <v>100</v>
      </c>
      <c r="D29" s="2">
        <v>200</v>
      </c>
      <c r="E29" s="2">
        <v>500</v>
      </c>
      <c r="F29" s="2">
        <v>1000</v>
      </c>
      <c r="G29" s="2">
        <v>2000</v>
      </c>
      <c r="H29" s="2">
        <v>5000</v>
      </c>
      <c r="I29" s="2">
        <v>10000</v>
      </c>
      <c r="J29" s="2">
        <v>20000</v>
      </c>
    </row>
    <row r="30" spans="1:10" x14ac:dyDescent="0.3">
      <c r="A30" s="2" t="s">
        <v>15</v>
      </c>
      <c r="B30" s="2">
        <v>72.7</v>
      </c>
      <c r="C30" s="2">
        <v>76.5</v>
      </c>
      <c r="D30" s="2">
        <v>76.8</v>
      </c>
      <c r="E30" s="2">
        <v>82.6</v>
      </c>
      <c r="F30" s="2">
        <v>86.6</v>
      </c>
      <c r="G30" s="2">
        <v>86.3</v>
      </c>
      <c r="H30" s="2">
        <v>80</v>
      </c>
      <c r="I30" s="2">
        <v>82.8</v>
      </c>
      <c r="J30" s="2">
        <v>87.7</v>
      </c>
    </row>
    <row r="31" spans="1:10" x14ac:dyDescent="0.3">
      <c r="A31" s="2" t="s">
        <v>6</v>
      </c>
      <c r="B31" s="2">
        <v>53.8</v>
      </c>
      <c r="C31" s="2">
        <v>58.3</v>
      </c>
      <c r="D31" s="2">
        <v>70</v>
      </c>
      <c r="E31" s="2">
        <v>77.7</v>
      </c>
      <c r="F31" s="2">
        <v>91</v>
      </c>
      <c r="G31" s="2">
        <v>96.4</v>
      </c>
      <c r="H31" s="2">
        <v>105.2</v>
      </c>
      <c r="I31" s="2">
        <v>105</v>
      </c>
      <c r="J31" s="2">
        <v>103.4</v>
      </c>
    </row>
    <row r="32" spans="1:10" x14ac:dyDescent="0.3">
      <c r="A32" s="3" t="s">
        <v>9</v>
      </c>
      <c r="B32" s="2">
        <v>80.2</v>
      </c>
      <c r="C32" s="2">
        <v>81.099999999999994</v>
      </c>
      <c r="D32" s="2">
        <v>86.1</v>
      </c>
      <c r="E32" s="2">
        <v>89.3</v>
      </c>
      <c r="F32" s="2">
        <v>92.6</v>
      </c>
      <c r="G32" s="2">
        <v>98.7</v>
      </c>
      <c r="H32" s="2">
        <v>102.3</v>
      </c>
      <c r="I32" s="2">
        <v>109.6</v>
      </c>
      <c r="J32" s="2">
        <v>110.2</v>
      </c>
    </row>
    <row r="33" spans="1:10" x14ac:dyDescent="0.3">
      <c r="A33" s="2" t="s">
        <v>42</v>
      </c>
      <c r="B33" s="2">
        <v>87.9</v>
      </c>
      <c r="C33" s="2">
        <v>91.5</v>
      </c>
      <c r="D33" s="2">
        <v>91.6</v>
      </c>
      <c r="E33" s="2">
        <v>101.5</v>
      </c>
      <c r="F33" s="2">
        <v>101.6</v>
      </c>
      <c r="G33" s="2">
        <v>105.4</v>
      </c>
      <c r="H33" s="2">
        <v>107.7</v>
      </c>
      <c r="I33" s="2">
        <v>107.9</v>
      </c>
      <c r="J33" s="2">
        <v>109.6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="85" zoomScaleNormal="85" workbookViewId="0">
      <selection activeCell="A17" sqref="A17"/>
    </sheetView>
  </sheetViews>
  <sheetFormatPr defaultRowHeight="14.4" x14ac:dyDescent="0.3"/>
  <cols>
    <col min="1" max="1" width="23.6640625" bestFit="1" customWidth="1"/>
    <col min="2" max="2" width="12" bestFit="1" customWidth="1"/>
    <col min="3" max="3" width="9.6640625" bestFit="1" customWidth="1"/>
    <col min="4" max="6" width="11.6640625" bestFit="1" customWidth="1"/>
  </cols>
  <sheetData>
    <row r="1" spans="1:7" x14ac:dyDescent="0.3">
      <c r="A1" t="s">
        <v>6</v>
      </c>
      <c r="D1" t="s">
        <v>9</v>
      </c>
    </row>
    <row r="2" spans="1:7" x14ac:dyDescent="0.3">
      <c r="A2" t="s">
        <v>38</v>
      </c>
      <c r="B2" t="s">
        <v>27</v>
      </c>
      <c r="C2" t="s">
        <v>0</v>
      </c>
      <c r="D2" t="s">
        <v>39</v>
      </c>
      <c r="E2" t="s">
        <v>40</v>
      </c>
      <c r="F2" t="s">
        <v>41</v>
      </c>
    </row>
    <row r="3" spans="1:7" x14ac:dyDescent="0.3">
      <c r="A3" s="5">
        <v>100000000</v>
      </c>
      <c r="B3">
        <v>0.95</v>
      </c>
      <c r="C3">
        <v>54</v>
      </c>
      <c r="D3" s="7">
        <v>200</v>
      </c>
      <c r="E3" s="7">
        <v>100</v>
      </c>
      <c r="F3" s="7">
        <v>10</v>
      </c>
      <c r="G3" s="7">
        <v>14.1</v>
      </c>
    </row>
    <row r="4" spans="1:7" x14ac:dyDescent="0.3">
      <c r="A4" s="5">
        <v>10000000000</v>
      </c>
      <c r="B4">
        <v>0.95</v>
      </c>
      <c r="C4">
        <v>53.7</v>
      </c>
      <c r="D4" s="6">
        <v>400</v>
      </c>
      <c r="E4" s="6">
        <v>100</v>
      </c>
      <c r="F4" s="6">
        <v>10</v>
      </c>
      <c r="G4" s="6">
        <v>18.899999999999999</v>
      </c>
    </row>
    <row r="5" spans="1:7" x14ac:dyDescent="0.3">
      <c r="A5" s="5">
        <v>10000000000</v>
      </c>
      <c r="B5">
        <v>0.99</v>
      </c>
      <c r="C5">
        <v>54</v>
      </c>
      <c r="D5" s="6">
        <v>400</v>
      </c>
      <c r="E5" s="6">
        <v>200</v>
      </c>
      <c r="F5" s="6">
        <v>10</v>
      </c>
      <c r="G5" s="6">
        <v>32.1</v>
      </c>
    </row>
    <row r="6" spans="1:7" x14ac:dyDescent="0.3">
      <c r="A6" s="8">
        <v>1000000000000</v>
      </c>
      <c r="B6" s="1">
        <v>0.99</v>
      </c>
      <c r="C6" s="1">
        <v>46.3</v>
      </c>
      <c r="D6" s="6">
        <v>400</v>
      </c>
      <c r="E6" s="6">
        <v>200</v>
      </c>
      <c r="F6" s="6">
        <v>20</v>
      </c>
      <c r="G6" s="6">
        <v>26.6</v>
      </c>
    </row>
    <row r="8" spans="1:7" x14ac:dyDescent="0.3">
      <c r="A8" t="s">
        <v>9</v>
      </c>
    </row>
    <row r="9" spans="1:7" x14ac:dyDescent="0.3">
      <c r="A9" t="s">
        <v>39</v>
      </c>
      <c r="B9" t="s">
        <v>40</v>
      </c>
      <c r="C9" t="s">
        <v>41</v>
      </c>
      <c r="D9" t="s">
        <v>0</v>
      </c>
    </row>
    <row r="10" spans="1:7" x14ac:dyDescent="0.3">
      <c r="A10" s="7">
        <v>200</v>
      </c>
      <c r="B10" s="7">
        <v>100</v>
      </c>
      <c r="C10" s="7">
        <v>10</v>
      </c>
      <c r="D10" s="7">
        <v>14.1</v>
      </c>
      <c r="E10" s="6"/>
    </row>
    <row r="11" spans="1:7" x14ac:dyDescent="0.3">
      <c r="A11" s="6">
        <v>400</v>
      </c>
      <c r="B11" s="6">
        <v>100</v>
      </c>
      <c r="C11" s="6">
        <v>10</v>
      </c>
      <c r="D11" s="6">
        <v>18.899999999999999</v>
      </c>
    </row>
    <row r="12" spans="1:7" x14ac:dyDescent="0.3">
      <c r="A12" s="6">
        <v>400</v>
      </c>
      <c r="B12" s="6">
        <v>200</v>
      </c>
      <c r="C12" s="6">
        <v>10</v>
      </c>
      <c r="D12" s="6">
        <v>32.1</v>
      </c>
    </row>
    <row r="13" spans="1:7" x14ac:dyDescent="0.3">
      <c r="A13" s="6">
        <v>400</v>
      </c>
      <c r="B13" s="6">
        <v>200</v>
      </c>
      <c r="C13" s="6">
        <v>20</v>
      </c>
      <c r="D13" s="6">
        <v>26.6</v>
      </c>
    </row>
    <row r="15" spans="1:7" x14ac:dyDescent="0.3">
      <c r="A15" t="s">
        <v>42</v>
      </c>
    </row>
    <row r="16" spans="1:7" x14ac:dyDescent="0.3">
      <c r="A16" t="s">
        <v>55</v>
      </c>
      <c r="B16" t="s">
        <v>43</v>
      </c>
      <c r="C16" t="s">
        <v>0</v>
      </c>
    </row>
    <row r="17" spans="1:5" x14ac:dyDescent="0.3">
      <c r="A17">
        <v>200</v>
      </c>
      <c r="B17">
        <v>20</v>
      </c>
      <c r="C17">
        <v>12.4</v>
      </c>
    </row>
    <row r="18" spans="1:5" x14ac:dyDescent="0.3">
      <c r="A18">
        <v>400</v>
      </c>
      <c r="B18">
        <v>20</v>
      </c>
      <c r="C18">
        <v>14</v>
      </c>
    </row>
    <row r="19" spans="1:5" x14ac:dyDescent="0.3">
      <c r="A19" s="1">
        <v>200</v>
      </c>
      <c r="B19" s="1">
        <v>40</v>
      </c>
      <c r="C19" s="1">
        <v>6.4</v>
      </c>
    </row>
    <row r="22" spans="1:5" x14ac:dyDescent="0.3">
      <c r="A22" t="s">
        <v>48</v>
      </c>
    </row>
    <row r="23" spans="1:5" x14ac:dyDescent="0.3">
      <c r="A23" t="s">
        <v>51</v>
      </c>
      <c r="B23" s="1">
        <v>25</v>
      </c>
      <c r="C23">
        <v>50</v>
      </c>
      <c r="D23">
        <v>75</v>
      </c>
      <c r="E23">
        <v>100</v>
      </c>
    </row>
    <row r="24" spans="1:5" x14ac:dyDescent="0.3">
      <c r="A24" t="s">
        <v>15</v>
      </c>
      <c r="B24">
        <v>40.5</v>
      </c>
      <c r="C24">
        <v>75.2</v>
      </c>
      <c r="D24">
        <v>100.7</v>
      </c>
      <c r="E24">
        <v>114.6</v>
      </c>
    </row>
    <row r="25" spans="1:5" x14ac:dyDescent="0.3">
      <c r="A25" t="s">
        <v>6</v>
      </c>
      <c r="B25">
        <v>33.9</v>
      </c>
      <c r="C25">
        <v>50</v>
      </c>
      <c r="D25">
        <v>75.900000000000006</v>
      </c>
      <c r="E25">
        <v>94.7</v>
      </c>
    </row>
    <row r="26" spans="1:5" x14ac:dyDescent="0.3">
      <c r="A26" t="s">
        <v>9</v>
      </c>
      <c r="B26">
        <v>9.6</v>
      </c>
      <c r="C26">
        <v>16.8</v>
      </c>
      <c r="D26">
        <v>24.2</v>
      </c>
      <c r="E26">
        <v>28.3</v>
      </c>
    </row>
    <row r="27" spans="1:5" x14ac:dyDescent="0.3">
      <c r="A27" t="s">
        <v>42</v>
      </c>
      <c r="B27">
        <v>4.3</v>
      </c>
      <c r="C27">
        <v>14.5</v>
      </c>
      <c r="D27">
        <v>15.6</v>
      </c>
      <c r="E27">
        <v>9.9</v>
      </c>
    </row>
    <row r="29" spans="1:5" x14ac:dyDescent="0.3">
      <c r="A29" t="s">
        <v>49</v>
      </c>
    </row>
    <row r="30" spans="1:5" x14ac:dyDescent="0.3">
      <c r="A30" t="s">
        <v>50</v>
      </c>
      <c r="B30" s="1">
        <v>2</v>
      </c>
      <c r="C30">
        <v>4</v>
      </c>
      <c r="D30">
        <v>8</v>
      </c>
      <c r="E30">
        <v>16</v>
      </c>
    </row>
    <row r="31" spans="1:5" x14ac:dyDescent="0.3">
      <c r="A31" t="s">
        <v>15</v>
      </c>
      <c r="B31">
        <v>40.799999999999997</v>
      </c>
      <c r="C31">
        <v>70.2</v>
      </c>
      <c r="D31">
        <v>85.2</v>
      </c>
      <c r="E31">
        <v>117.2</v>
      </c>
    </row>
    <row r="32" spans="1:5" x14ac:dyDescent="0.3">
      <c r="A32" t="s">
        <v>6</v>
      </c>
      <c r="B32">
        <v>36.5</v>
      </c>
      <c r="C32">
        <v>46.7</v>
      </c>
      <c r="D32">
        <v>70.7</v>
      </c>
      <c r="E32">
        <v>99.4</v>
      </c>
    </row>
    <row r="33" spans="1:10" x14ac:dyDescent="0.3">
      <c r="A33" t="s">
        <v>9</v>
      </c>
      <c r="B33">
        <v>17.600000000000001</v>
      </c>
      <c r="C33">
        <v>18.100000000000001</v>
      </c>
      <c r="D33">
        <v>22</v>
      </c>
      <c r="E33">
        <v>40.299999999999997</v>
      </c>
    </row>
    <row r="34" spans="1:10" x14ac:dyDescent="0.3">
      <c r="A34" t="s">
        <v>42</v>
      </c>
      <c r="B34">
        <v>5.0999999999999996</v>
      </c>
      <c r="C34">
        <v>10</v>
      </c>
      <c r="D34">
        <v>9.1999999999999993</v>
      </c>
      <c r="E34">
        <v>13.9</v>
      </c>
    </row>
    <row r="36" spans="1:10" x14ac:dyDescent="0.3">
      <c r="A36" t="s">
        <v>1</v>
      </c>
    </row>
    <row r="37" spans="1:10" x14ac:dyDescent="0.3">
      <c r="A37" t="s">
        <v>52</v>
      </c>
      <c r="B37" s="1">
        <v>4</v>
      </c>
      <c r="C37">
        <v>8</v>
      </c>
      <c r="D37">
        <v>16</v>
      </c>
      <c r="E37">
        <v>32</v>
      </c>
    </row>
    <row r="38" spans="1:10" x14ac:dyDescent="0.3">
      <c r="A38" t="s">
        <v>15</v>
      </c>
      <c r="B38">
        <v>40.1</v>
      </c>
      <c r="C38">
        <v>71.400000000000006</v>
      </c>
      <c r="D38">
        <v>116.3</v>
      </c>
      <c r="E38">
        <v>229.1</v>
      </c>
    </row>
    <row r="39" spans="1:10" x14ac:dyDescent="0.3">
      <c r="A39" t="s">
        <v>6</v>
      </c>
      <c r="B39">
        <v>29.8</v>
      </c>
      <c r="C39">
        <v>50</v>
      </c>
      <c r="D39">
        <v>87.8</v>
      </c>
      <c r="E39">
        <v>154.80000000000001</v>
      </c>
    </row>
    <row r="40" spans="1:10" x14ac:dyDescent="0.3">
      <c r="A40" t="s">
        <v>9</v>
      </c>
      <c r="B40">
        <v>9.5</v>
      </c>
      <c r="C40">
        <v>14.6</v>
      </c>
      <c r="D40">
        <v>27.5</v>
      </c>
      <c r="E40">
        <v>43</v>
      </c>
    </row>
    <row r="41" spans="1:10" x14ac:dyDescent="0.3">
      <c r="A41" t="s">
        <v>42</v>
      </c>
      <c r="B41">
        <v>6.5</v>
      </c>
      <c r="C41">
        <v>9.6</v>
      </c>
      <c r="D41">
        <v>17</v>
      </c>
      <c r="E41">
        <v>53.6</v>
      </c>
    </row>
    <row r="43" spans="1:10" x14ac:dyDescent="0.3">
      <c r="A43" t="s">
        <v>53</v>
      </c>
      <c r="B43">
        <v>50</v>
      </c>
      <c r="C43">
        <v>100</v>
      </c>
      <c r="D43">
        <v>200</v>
      </c>
      <c r="E43">
        <v>500</v>
      </c>
      <c r="F43">
        <v>1000</v>
      </c>
      <c r="G43">
        <v>2000</v>
      </c>
      <c r="H43">
        <v>5000</v>
      </c>
      <c r="I43">
        <v>10000</v>
      </c>
      <c r="J43">
        <v>20000</v>
      </c>
    </row>
    <row r="44" spans="1:10" x14ac:dyDescent="0.3">
      <c r="A44" t="s">
        <v>15</v>
      </c>
      <c r="B44">
        <v>23.4</v>
      </c>
      <c r="C44">
        <v>36.700000000000003</v>
      </c>
      <c r="D44">
        <v>56</v>
      </c>
      <c r="E44">
        <v>103</v>
      </c>
      <c r="F44">
        <v>161.30000000000001</v>
      </c>
      <c r="G44">
        <v>299.60000000000002</v>
      </c>
      <c r="H44">
        <v>733.6</v>
      </c>
      <c r="I44">
        <v>1333.9</v>
      </c>
      <c r="J44">
        <v>2509.3000000000002</v>
      </c>
    </row>
    <row r="45" spans="1:10" x14ac:dyDescent="0.3">
      <c r="A45" t="s">
        <v>6</v>
      </c>
      <c r="B45">
        <v>0</v>
      </c>
      <c r="C45">
        <v>1.8</v>
      </c>
      <c r="D45">
        <v>1.7</v>
      </c>
      <c r="E45">
        <v>1.7</v>
      </c>
      <c r="F45">
        <v>1.8</v>
      </c>
      <c r="G45">
        <v>1.8</v>
      </c>
      <c r="H45">
        <v>2.2999999999999998</v>
      </c>
      <c r="I45">
        <v>4.5</v>
      </c>
      <c r="J45">
        <v>8.5</v>
      </c>
    </row>
    <row r="46" spans="1:10" x14ac:dyDescent="0.3">
      <c r="A46" s="1" t="s">
        <v>9</v>
      </c>
      <c r="B46">
        <v>6.6</v>
      </c>
      <c r="C46">
        <v>13.4</v>
      </c>
      <c r="D46">
        <v>20.6</v>
      </c>
      <c r="E46">
        <v>54.9</v>
      </c>
      <c r="F46">
        <v>83.7</v>
      </c>
      <c r="G46">
        <v>159.6</v>
      </c>
      <c r="H46">
        <v>365.5</v>
      </c>
      <c r="I46">
        <v>733</v>
      </c>
      <c r="J46">
        <v>1434.1</v>
      </c>
    </row>
    <row r="47" spans="1:10" x14ac:dyDescent="0.3">
      <c r="A47" t="s">
        <v>42</v>
      </c>
      <c r="B47">
        <v>23.4</v>
      </c>
      <c r="C47">
        <v>39.4</v>
      </c>
      <c r="D47">
        <v>59.2</v>
      </c>
      <c r="E47">
        <v>109.9</v>
      </c>
      <c r="F47">
        <v>174.3</v>
      </c>
      <c r="G47">
        <v>326.3</v>
      </c>
      <c r="H47">
        <v>802</v>
      </c>
      <c r="I47">
        <v>1464.9</v>
      </c>
      <c r="J47">
        <v>2778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zoomScale="70" zoomScaleNormal="70" workbookViewId="0">
      <selection activeCell="C42" sqref="C42"/>
    </sheetView>
  </sheetViews>
  <sheetFormatPr defaultRowHeight="14.4" x14ac:dyDescent="0.3"/>
  <cols>
    <col min="1" max="1" width="14.44140625" style="2" bestFit="1" customWidth="1"/>
    <col min="2" max="2" width="12" style="2" bestFit="1" customWidth="1"/>
    <col min="3" max="3" width="9.6640625" style="2" bestFit="1" customWidth="1"/>
    <col min="4" max="6" width="11.6640625" style="2" bestFit="1" customWidth="1"/>
    <col min="7" max="16384" width="8.88671875" style="2"/>
  </cols>
  <sheetData>
    <row r="1" spans="1:4" x14ac:dyDescent="0.3">
      <c r="A1" s="2" t="s">
        <v>46</v>
      </c>
    </row>
    <row r="2" spans="1:4" x14ac:dyDescent="0.3">
      <c r="A2" s="2" t="s">
        <v>6</v>
      </c>
    </row>
    <row r="3" spans="1:4" x14ac:dyDescent="0.3">
      <c r="A3" s="2" t="s">
        <v>38</v>
      </c>
      <c r="B3" s="2" t="s">
        <v>27</v>
      </c>
      <c r="C3" s="2" t="s">
        <v>54</v>
      </c>
    </row>
    <row r="4" spans="1:4" x14ac:dyDescent="0.3">
      <c r="A4" s="27">
        <v>100000000</v>
      </c>
      <c r="B4" s="4">
        <v>0.95</v>
      </c>
      <c r="C4" s="28">
        <v>4.29113461026207E-2</v>
      </c>
    </row>
    <row r="5" spans="1:4" x14ac:dyDescent="0.3">
      <c r="A5" s="10">
        <v>10000000000</v>
      </c>
      <c r="B5" s="2">
        <v>0.95</v>
      </c>
      <c r="C5" s="26">
        <v>4.3406124395980197E-2</v>
      </c>
    </row>
    <row r="6" spans="1:4" x14ac:dyDescent="0.3">
      <c r="A6" s="9">
        <v>10000000000</v>
      </c>
      <c r="B6" s="3">
        <v>0.99</v>
      </c>
      <c r="C6" s="25">
        <v>4.26215086523807E-2</v>
      </c>
    </row>
    <row r="7" spans="1:4" x14ac:dyDescent="0.3">
      <c r="A7" s="10">
        <v>1000000000000</v>
      </c>
      <c r="B7" s="2">
        <v>0.99</v>
      </c>
      <c r="C7" s="26">
        <v>4.2657195393749701E-2</v>
      </c>
    </row>
    <row r="9" spans="1:4" x14ac:dyDescent="0.3">
      <c r="A9" s="2" t="s">
        <v>9</v>
      </c>
    </row>
    <row r="10" spans="1:4" x14ac:dyDescent="0.3">
      <c r="A10" s="2" t="s">
        <v>39</v>
      </c>
      <c r="B10" s="2" t="s">
        <v>40</v>
      </c>
      <c r="C10" s="2" t="s">
        <v>41</v>
      </c>
      <c r="D10" s="2" t="s">
        <v>54</v>
      </c>
    </row>
    <row r="11" spans="1:4" x14ac:dyDescent="0.3">
      <c r="A11" s="2">
        <v>200</v>
      </c>
      <c r="B11" s="2">
        <v>100</v>
      </c>
      <c r="C11" s="2">
        <v>20</v>
      </c>
      <c r="D11" s="26">
        <v>5.1784005724310203E-2</v>
      </c>
    </row>
    <row r="12" spans="1:4" x14ac:dyDescent="0.3">
      <c r="A12" s="11">
        <v>200</v>
      </c>
      <c r="B12" s="11">
        <v>100</v>
      </c>
      <c r="C12" s="11">
        <v>10</v>
      </c>
      <c r="D12" s="26">
        <v>5.0463047330665901E-2</v>
      </c>
    </row>
    <row r="13" spans="1:4" x14ac:dyDescent="0.3">
      <c r="A13" s="12">
        <v>400</v>
      </c>
      <c r="B13" s="12">
        <v>100</v>
      </c>
      <c r="C13" s="12">
        <v>10</v>
      </c>
      <c r="D13" s="25">
        <v>4.8585525981468598E-2</v>
      </c>
    </row>
    <row r="14" spans="1:4" x14ac:dyDescent="0.3">
      <c r="A14" s="11">
        <v>400</v>
      </c>
      <c r="B14" s="11">
        <v>200</v>
      </c>
      <c r="C14" s="11">
        <v>10</v>
      </c>
      <c r="D14" s="26">
        <v>5.2533362165853102E-2</v>
      </c>
    </row>
    <row r="15" spans="1:4" x14ac:dyDescent="0.3">
      <c r="A15" s="29">
        <v>400</v>
      </c>
      <c r="B15" s="29">
        <v>200</v>
      </c>
      <c r="C15" s="29">
        <v>20</v>
      </c>
      <c r="D15" s="28">
        <v>5.13841083400918E-2</v>
      </c>
    </row>
    <row r="17" spans="1:10" x14ac:dyDescent="0.3">
      <c r="A17" s="2" t="s">
        <v>42</v>
      </c>
    </row>
    <row r="18" spans="1:10" x14ac:dyDescent="0.3">
      <c r="A18" s="2" t="s">
        <v>55</v>
      </c>
      <c r="B18" s="2" t="s">
        <v>43</v>
      </c>
      <c r="C18" s="2" t="s">
        <v>54</v>
      </c>
    </row>
    <row r="19" spans="1:10" x14ac:dyDescent="0.3">
      <c r="A19" s="4">
        <v>200</v>
      </c>
      <c r="B19" s="4">
        <v>20</v>
      </c>
      <c r="C19" s="28">
        <v>7.9633335790752297E-2</v>
      </c>
    </row>
    <row r="20" spans="1:10" x14ac:dyDescent="0.3">
      <c r="A20" s="2">
        <v>400</v>
      </c>
      <c r="B20" s="2">
        <v>20</v>
      </c>
      <c r="C20" s="26">
        <v>7.9036407661943697E-2</v>
      </c>
    </row>
    <row r="21" spans="1:10" x14ac:dyDescent="0.3">
      <c r="A21" s="3">
        <v>200</v>
      </c>
      <c r="B21" s="3">
        <v>40</v>
      </c>
      <c r="C21" s="25">
        <v>7.2706695633693905E-2</v>
      </c>
    </row>
    <row r="22" spans="1:10" x14ac:dyDescent="0.3">
      <c r="G22" s="17"/>
      <c r="H22" s="17"/>
    </row>
    <row r="23" spans="1:10" x14ac:dyDescent="0.3">
      <c r="A23" s="13" t="s">
        <v>47</v>
      </c>
      <c r="B23" s="13">
        <v>25</v>
      </c>
      <c r="C23" s="13">
        <v>50</v>
      </c>
      <c r="D23" s="13">
        <v>75</v>
      </c>
      <c r="E23" s="19">
        <v>100</v>
      </c>
      <c r="F23" s="13">
        <v>150</v>
      </c>
      <c r="G23" s="22">
        <v>200</v>
      </c>
      <c r="H23" s="24"/>
      <c r="I23" s="24"/>
    </row>
    <row r="24" spans="1:10" x14ac:dyDescent="0.3">
      <c r="A24" s="2" t="s">
        <v>15</v>
      </c>
      <c r="B24" s="26">
        <v>7.9466650720440402E-2</v>
      </c>
      <c r="C24" s="28">
        <v>4.1866873616123602E-2</v>
      </c>
      <c r="D24" s="26">
        <v>2.9262761594712999E-2</v>
      </c>
      <c r="E24" s="26">
        <v>2.1528653035261601E-2</v>
      </c>
      <c r="F24" s="26">
        <v>1.47004969549568E-2</v>
      </c>
      <c r="G24" s="26">
        <v>1.0850218855140099E-2</v>
      </c>
    </row>
    <row r="25" spans="1:10" x14ac:dyDescent="0.3">
      <c r="A25" s="2" t="s">
        <v>6</v>
      </c>
      <c r="B25" s="26">
        <v>7.8600614484132095E-2</v>
      </c>
      <c r="C25" s="28">
        <v>4.11654368501723E-2</v>
      </c>
      <c r="D25" s="26">
        <v>2.9033641513538998E-2</v>
      </c>
      <c r="E25" s="26">
        <v>2.1572973975911201E-2</v>
      </c>
      <c r="F25" s="26">
        <v>1.44177646675795E-2</v>
      </c>
      <c r="G25" s="26">
        <v>1.0867357967695499E-2</v>
      </c>
    </row>
    <row r="26" spans="1:10" x14ac:dyDescent="0.3">
      <c r="A26" s="2" t="s">
        <v>9</v>
      </c>
      <c r="B26" s="26">
        <v>8.8035439101694105E-2</v>
      </c>
      <c r="C26" s="28">
        <v>4.8578280669364003E-2</v>
      </c>
      <c r="D26" s="26">
        <v>3.4922388093985603E-2</v>
      </c>
      <c r="E26" s="26">
        <v>2.5242493269972101E-2</v>
      </c>
      <c r="F26" s="26">
        <v>1.6959096233925199E-2</v>
      </c>
      <c r="G26" s="26">
        <v>1.26299429724931E-2</v>
      </c>
    </row>
    <row r="27" spans="1:10" x14ac:dyDescent="0.3">
      <c r="A27" s="2" t="s">
        <v>42</v>
      </c>
      <c r="B27" s="26">
        <v>0.14156576002103499</v>
      </c>
      <c r="C27" s="28">
        <v>7.8147165850396105E-2</v>
      </c>
      <c r="D27" s="26">
        <v>4.6698199908317098E-2</v>
      </c>
      <c r="E27" s="26">
        <v>3.25212807787515E-2</v>
      </c>
      <c r="F27" s="26">
        <v>2.0551872645921201E-2</v>
      </c>
      <c r="G27" s="26">
        <v>1.45235182991914E-2</v>
      </c>
    </row>
    <row r="29" spans="1:10" x14ac:dyDescent="0.3">
      <c r="A29" s="2" t="s">
        <v>53</v>
      </c>
      <c r="B29" s="2">
        <v>5</v>
      </c>
      <c r="C29" s="2">
        <v>50</v>
      </c>
      <c r="D29" s="2">
        <v>100</v>
      </c>
      <c r="E29" s="2">
        <v>200</v>
      </c>
      <c r="F29" s="2">
        <v>500</v>
      </c>
    </row>
    <row r="30" spans="1:10" x14ac:dyDescent="0.3">
      <c r="A30" s="2" t="s">
        <v>15</v>
      </c>
      <c r="B30" s="26">
        <v>1.0351114448834201E-2</v>
      </c>
      <c r="C30" s="26">
        <v>1.08774103750912E-2</v>
      </c>
      <c r="D30" s="26">
        <v>1.0699999999999999E-2</v>
      </c>
      <c r="E30" s="26">
        <v>1.17E-2</v>
      </c>
      <c r="F30" s="26">
        <v>1.18E-2</v>
      </c>
      <c r="G30" s="26"/>
      <c r="H30" s="26"/>
      <c r="I30" s="26"/>
      <c r="J30" s="26"/>
    </row>
    <row r="31" spans="1:10" x14ac:dyDescent="0.3">
      <c r="A31" s="2" t="s">
        <v>6</v>
      </c>
      <c r="B31" s="26">
        <v>1.02290605087503E-2</v>
      </c>
      <c r="C31" s="26">
        <v>1.0801476384754601E-2</v>
      </c>
      <c r="D31" s="26">
        <v>8.8999999999999999E-3</v>
      </c>
      <c r="E31" s="26">
        <v>9.8960000000000003E-3</v>
      </c>
      <c r="F31" s="26">
        <v>1.0999999999999999E-2</v>
      </c>
      <c r="G31" s="26"/>
      <c r="H31" s="26"/>
      <c r="I31" s="26"/>
      <c r="J31" s="26"/>
    </row>
    <row r="32" spans="1:10" x14ac:dyDescent="0.3">
      <c r="A32" s="2" t="s">
        <v>9</v>
      </c>
      <c r="B32" s="26">
        <v>1.06844059618769E-2</v>
      </c>
      <c r="C32" s="26">
        <v>1.29018857613129E-2</v>
      </c>
      <c r="D32" s="26">
        <v>2.8799999999999999E-2</v>
      </c>
      <c r="E32" s="26">
        <v>3.7470000000000003E-2</v>
      </c>
      <c r="F32" s="26">
        <v>4.0500000000000001E-2</v>
      </c>
      <c r="G32" s="26"/>
      <c r="H32" s="26"/>
      <c r="I32" s="26"/>
      <c r="J32" s="26"/>
    </row>
    <row r="33" spans="1:10" x14ac:dyDescent="0.3">
      <c r="A33" s="2" t="s">
        <v>42</v>
      </c>
      <c r="B33" s="26">
        <v>1.13623843975294E-2</v>
      </c>
      <c r="C33" s="26">
        <v>1.4793477880556301E-2</v>
      </c>
      <c r="D33" s="26">
        <v>1.2959999999999999E-2</v>
      </c>
      <c r="E33" s="26">
        <v>1.4789999999999999E-2</v>
      </c>
      <c r="F33" s="26">
        <v>1.44E-2</v>
      </c>
      <c r="G33" s="26"/>
      <c r="H33" s="26"/>
      <c r="I33" s="26"/>
      <c r="J33" s="2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WineQualityTest</vt:lpstr>
      <vt:lpstr>ContinuousPeakTest</vt:lpstr>
      <vt:lpstr>MaxKColoringTest</vt:lpstr>
      <vt:lpstr>TravelingSalesmanTest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2016-03-14T04:55:28Z</dcterms:modified>
</cp:coreProperties>
</file>