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EHR_dataset" sheetId="1" r:id="rId4"/>
    <sheet state="visible" name="Summary" sheetId="2" r:id="rId5"/>
    <sheet state="visible" name="Registry_Variable" sheetId="3" r:id="rId6"/>
  </sheets>
  <definedNames>
    <definedName hidden="1" localSheetId="0" name="_xlnm._FilterDatabase">main_EHR_dataset!$A$1:$L$201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<sst xmlns="http://schemas.openxmlformats.org/spreadsheetml/2006/main" count="1876" uniqueCount="376">
  <si>
    <t>Patient_ID</t>
  </si>
  <si>
    <t>Age</t>
  </si>
  <si>
    <t>Sex</t>
  </si>
  <si>
    <t>Admission_Date</t>
  </si>
  <si>
    <t>Discharge_Date</t>
  </si>
  <si>
    <t>Diagnosis_Code</t>
  </si>
  <si>
    <t>Procedure_Code</t>
  </si>
  <si>
    <t>Medications</t>
  </si>
  <si>
    <t>Troponin_Level</t>
  </si>
  <si>
    <t>Creatinine</t>
  </si>
  <si>
    <t>Hemoglobin</t>
  </si>
  <si>
    <t>Outcome</t>
  </si>
  <si>
    <t>P001</t>
  </si>
  <si>
    <t>M</t>
  </si>
  <si>
    <t>K35.8</t>
  </si>
  <si>
    <t>Beta-blocker</t>
  </si>
  <si>
    <t>Recovered</t>
  </si>
  <si>
    <t>P002</t>
  </si>
  <si>
    <t>J18.9</t>
  </si>
  <si>
    <t>30233N1</t>
  </si>
  <si>
    <t>Steroids; Diuretics</t>
  </si>
  <si>
    <t>Complication</t>
  </si>
  <si>
    <t>P003</t>
  </si>
  <si>
    <t>I50.9</t>
  </si>
  <si>
    <t>Steroids</t>
  </si>
  <si>
    <t>Death</t>
  </si>
  <si>
    <t>P004</t>
  </si>
  <si>
    <t>F</t>
  </si>
  <si>
    <t>E11.9</t>
  </si>
  <si>
    <t>Aspirin</t>
  </si>
  <si>
    <t>P005</t>
  </si>
  <si>
    <t>Iron supplements; Beta-blocker</t>
  </si>
  <si>
    <t>P006</t>
  </si>
  <si>
    <t>P007</t>
  </si>
  <si>
    <t>Aspirin; Statin</t>
  </si>
  <si>
    <t>P008</t>
  </si>
  <si>
    <t>Statin; Beta-blocker; Aspirin</t>
  </si>
  <si>
    <t>P009</t>
  </si>
  <si>
    <t>ACE Inhibitor; Aspirin</t>
  </si>
  <si>
    <t>P010</t>
  </si>
  <si>
    <t>N17.9</t>
  </si>
  <si>
    <t>Insulin; Anticoagulant</t>
  </si>
  <si>
    <t>P011</t>
  </si>
  <si>
    <t>I63.9</t>
  </si>
  <si>
    <t>Aspirin; Antibiotics</t>
  </si>
  <si>
    <t>P012</t>
  </si>
  <si>
    <t>Iron supplements; Pain reliever; Beta-blocker</t>
  </si>
  <si>
    <t>Readmission</t>
  </si>
  <si>
    <t>P013</t>
  </si>
  <si>
    <t>I21.9</t>
  </si>
  <si>
    <t>P014</t>
  </si>
  <si>
    <t>Diuretics</t>
  </si>
  <si>
    <t>P015</t>
  </si>
  <si>
    <t>D64.9</t>
  </si>
  <si>
    <t>Anticoagulant; Bronchodilator; Diuretics</t>
  </si>
  <si>
    <t>P016</t>
  </si>
  <si>
    <t>Bronchodilator; ACE Inhibitor; Steroids</t>
  </si>
  <si>
    <t>P017</t>
  </si>
  <si>
    <t>ACE Inhibitor</t>
  </si>
  <si>
    <t>P018</t>
  </si>
  <si>
    <t>Statin; Antibiotics; Anticoagulant</t>
  </si>
  <si>
    <t>P019</t>
  </si>
  <si>
    <t>Iron supplements</t>
  </si>
  <si>
    <t>P020</t>
  </si>
  <si>
    <t>Aspirin; Iron supplements</t>
  </si>
  <si>
    <t>P021</t>
  </si>
  <si>
    <t>Anticoagulant; Iron supplements; Antibiotics</t>
  </si>
  <si>
    <t>P022</t>
  </si>
  <si>
    <t>Statin</t>
  </si>
  <si>
    <t>P023</t>
  </si>
  <si>
    <t>P024</t>
  </si>
  <si>
    <t>Aspirin; Insulin; Steroids</t>
  </si>
  <si>
    <t>P025</t>
  </si>
  <si>
    <t>Antibiotics</t>
  </si>
  <si>
    <t>P026</t>
  </si>
  <si>
    <t>Bronchodilator; Antibiotics; Aspirin</t>
  </si>
  <si>
    <t>P027</t>
  </si>
  <si>
    <t>Pain reliever</t>
  </si>
  <si>
    <t>P028</t>
  </si>
  <si>
    <t>Bronchodilator; Anticoagulant</t>
  </si>
  <si>
    <t>P029</t>
  </si>
  <si>
    <t>P030</t>
  </si>
  <si>
    <t>Steroids; Aspirin; Bronchodilator</t>
  </si>
  <si>
    <t>P031</t>
  </si>
  <si>
    <t>P032</t>
  </si>
  <si>
    <t>Diuretics; Aspirin</t>
  </si>
  <si>
    <t>P033</t>
  </si>
  <si>
    <t>Bronchodilator; Antibiotics</t>
  </si>
  <si>
    <t>P034</t>
  </si>
  <si>
    <t>P035</t>
  </si>
  <si>
    <t>Bronchodilator; ACE Inhibitor</t>
  </si>
  <si>
    <t>P036</t>
  </si>
  <si>
    <t>ACE Inhibitor; Beta-blocker</t>
  </si>
  <si>
    <t>P037</t>
  </si>
  <si>
    <t>Statin; Pain reliever; Aspirin</t>
  </si>
  <si>
    <t>P038</t>
  </si>
  <si>
    <t>Diuretics; Pain reliever</t>
  </si>
  <si>
    <t>P039</t>
  </si>
  <si>
    <t>ACE Inhibitor; Statin</t>
  </si>
  <si>
    <t>P040</t>
  </si>
  <si>
    <t>Anticoagulant; Aspirin; Insulin</t>
  </si>
  <si>
    <t>P041</t>
  </si>
  <si>
    <t>Anticoagulant; ACE Inhibitor; Statin</t>
  </si>
  <si>
    <t>P042</t>
  </si>
  <si>
    <t>Aspirin; Antibiotics; Iron supplements</t>
  </si>
  <si>
    <t>P043</t>
  </si>
  <si>
    <t>Antibiotics; Bronchodilator</t>
  </si>
  <si>
    <t>P044</t>
  </si>
  <si>
    <t>Insulin</t>
  </si>
  <si>
    <t>P045</t>
  </si>
  <si>
    <t>Anticoagulant</t>
  </si>
  <si>
    <t>P046</t>
  </si>
  <si>
    <t>Statin; Iron supplements; Beta-blocker</t>
  </si>
  <si>
    <t>P047</t>
  </si>
  <si>
    <t>Bronchodilator; Pain reliever; Steroids</t>
  </si>
  <si>
    <t>P048</t>
  </si>
  <si>
    <t>P049</t>
  </si>
  <si>
    <t>Beta-blocker; Insulin; Bronchodilator</t>
  </si>
  <si>
    <t>P050</t>
  </si>
  <si>
    <t>Steroids; Pain reliever</t>
  </si>
  <si>
    <t>P051</t>
  </si>
  <si>
    <t>Steroids; Aspirin</t>
  </si>
  <si>
    <t>P052</t>
  </si>
  <si>
    <t>Steroids; Statin; Bronchodilator</t>
  </si>
  <si>
    <t>P053</t>
  </si>
  <si>
    <t>Steroids; ACE Inhibitor; Iron supplements</t>
  </si>
  <si>
    <t>P054</t>
  </si>
  <si>
    <t>Beta-blocker; Iron supplements</t>
  </si>
  <si>
    <t>P055</t>
  </si>
  <si>
    <t>P056</t>
  </si>
  <si>
    <t>Pain reliever; Insulin; Aspirin</t>
  </si>
  <si>
    <t>P057</t>
  </si>
  <si>
    <t>Anticoagulant; Diuretics</t>
  </si>
  <si>
    <t>P058</t>
  </si>
  <si>
    <t>Diuretics; Iron supplements; Steroids</t>
  </si>
  <si>
    <t>P059</t>
  </si>
  <si>
    <t>Pain reliever; Insulin</t>
  </si>
  <si>
    <t>P060</t>
  </si>
  <si>
    <t>P061</t>
  </si>
  <si>
    <t>P062</t>
  </si>
  <si>
    <t>P063</t>
  </si>
  <si>
    <t>Antibiotics; Anticoagulant</t>
  </si>
  <si>
    <t>P064</t>
  </si>
  <si>
    <t>Anticoagulant; Aspirin; Bronchodilator</t>
  </si>
  <si>
    <t>P065</t>
  </si>
  <si>
    <t>Anticoagulant; Beta-blocker; Steroids</t>
  </si>
  <si>
    <t>P066</t>
  </si>
  <si>
    <t>Steroids; Iron supplements; Insulin</t>
  </si>
  <si>
    <t>P067</t>
  </si>
  <si>
    <t>P068</t>
  </si>
  <si>
    <t>P069</t>
  </si>
  <si>
    <t>Anticoagulant; Bronchodilator; Iron supplements</t>
  </si>
  <si>
    <t>P070</t>
  </si>
  <si>
    <t>Beta-blocker; Aspirin</t>
  </si>
  <si>
    <t>P071</t>
  </si>
  <si>
    <t>Insulin; Statin</t>
  </si>
  <si>
    <t>P072</t>
  </si>
  <si>
    <t>Diuretics; Statin</t>
  </si>
  <si>
    <t>P073</t>
  </si>
  <si>
    <t>Beta-blocker; ACE Inhibitor; Bronchodilator</t>
  </si>
  <si>
    <t>P074</t>
  </si>
  <si>
    <t>Antibiotics; Aspirin; Steroids</t>
  </si>
  <si>
    <t>P075</t>
  </si>
  <si>
    <t>Aspirin; Antibiotics; Insulin</t>
  </si>
  <si>
    <t>P076</t>
  </si>
  <si>
    <t>P077</t>
  </si>
  <si>
    <t>Diuretics; Iron supplements; Pain reliever</t>
  </si>
  <si>
    <t>P078</t>
  </si>
  <si>
    <t>Iron supplements; ACE Inhibitor</t>
  </si>
  <si>
    <t>P079</t>
  </si>
  <si>
    <t>P080</t>
  </si>
  <si>
    <t>P081</t>
  </si>
  <si>
    <t>Pain reliever; Iron supplements; Insulin</t>
  </si>
  <si>
    <t>P082</t>
  </si>
  <si>
    <t>Pain reliever; Antibiotics; Diuretics</t>
  </si>
  <si>
    <t>P083</t>
  </si>
  <si>
    <t>Aspirin; Pain reliever</t>
  </si>
  <si>
    <t>P084</t>
  </si>
  <si>
    <t>P085</t>
  </si>
  <si>
    <t>ACE Inhibitor; Diuretics; Aspirin</t>
  </si>
  <si>
    <t>P086</t>
  </si>
  <si>
    <t>Iron supplements; Steroids; Statin</t>
  </si>
  <si>
    <t>P087</t>
  </si>
  <si>
    <t>Bronchodilator</t>
  </si>
  <si>
    <t>P088</t>
  </si>
  <si>
    <t>P089</t>
  </si>
  <si>
    <t>Beta-blocker; Steroids</t>
  </si>
  <si>
    <t>P090</t>
  </si>
  <si>
    <t>P091</t>
  </si>
  <si>
    <t>P092</t>
  </si>
  <si>
    <t>Insulin; Aspirin</t>
  </si>
  <si>
    <t>P093</t>
  </si>
  <si>
    <t>Beta-blocker; Pain reliever</t>
  </si>
  <si>
    <t>P094</t>
  </si>
  <si>
    <t>Pain reliever; Steroids</t>
  </si>
  <si>
    <t>P095</t>
  </si>
  <si>
    <t>P096</t>
  </si>
  <si>
    <t>Antibiotics; Beta-blocker; Anticoagulant</t>
  </si>
  <si>
    <t>P097</t>
  </si>
  <si>
    <t>P098</t>
  </si>
  <si>
    <t>Beta-blocker; Anticoagulant</t>
  </si>
  <si>
    <t>P099</t>
  </si>
  <si>
    <t>Insulin; Beta-blocker; Antibiotics</t>
  </si>
  <si>
    <t>P100</t>
  </si>
  <si>
    <t>Statin; Bronchodilator</t>
  </si>
  <si>
    <t>P101</t>
  </si>
  <si>
    <t>Steroids; Bronchodilator</t>
  </si>
  <si>
    <t>P102</t>
  </si>
  <si>
    <t>P103</t>
  </si>
  <si>
    <t>Insulin; ACE Inhibitor</t>
  </si>
  <si>
    <t>P104</t>
  </si>
  <si>
    <t>Pain reliever; Statin; Iron supplements</t>
  </si>
  <si>
    <t>P105</t>
  </si>
  <si>
    <t>Diuretics; Beta-blocker; ACE Inhibitor</t>
  </si>
  <si>
    <t>P106</t>
  </si>
  <si>
    <t>Anticoagulant; Iron supplements; Bronchodilator</t>
  </si>
  <si>
    <t>P107</t>
  </si>
  <si>
    <t>Steroids; ACE Inhibitor; Anticoagulant</t>
  </si>
  <si>
    <t>P108</t>
  </si>
  <si>
    <t>Steroids; Anticoagulant; Insulin</t>
  </si>
  <si>
    <t>P109</t>
  </si>
  <si>
    <t>Insulin; Steroids; Iron supplements</t>
  </si>
  <si>
    <t>P110</t>
  </si>
  <si>
    <t>P111</t>
  </si>
  <si>
    <t>Insulin; Antibiotics; Aspirin</t>
  </si>
  <si>
    <t>P112</t>
  </si>
  <si>
    <t>Iron supplements; Diuretics</t>
  </si>
  <si>
    <t>P113</t>
  </si>
  <si>
    <t>Aspirin; Bronchodilator; Steroids</t>
  </si>
  <si>
    <t>P114</t>
  </si>
  <si>
    <t>P115</t>
  </si>
  <si>
    <t>P116</t>
  </si>
  <si>
    <t>P117</t>
  </si>
  <si>
    <t>Bronchodilator; Pain reliever; Diuretics</t>
  </si>
  <si>
    <t>P118</t>
  </si>
  <si>
    <t>Diuretics; ACE Inhibitor</t>
  </si>
  <si>
    <t>P119</t>
  </si>
  <si>
    <t>P120</t>
  </si>
  <si>
    <t>P121</t>
  </si>
  <si>
    <t>P122</t>
  </si>
  <si>
    <t>P123</t>
  </si>
  <si>
    <t>P124</t>
  </si>
  <si>
    <t>Pain reliever; ACE Inhibitor; Steroids</t>
  </si>
  <si>
    <t>P125</t>
  </si>
  <si>
    <t>Steroids; Insulin; Bronchodilator</t>
  </si>
  <si>
    <t>P126</t>
  </si>
  <si>
    <t>Steroids; Beta-blocker</t>
  </si>
  <si>
    <t>P127</t>
  </si>
  <si>
    <t>Diuretics; Iron supplements; Antibiotics</t>
  </si>
  <si>
    <t>P128</t>
  </si>
  <si>
    <t>P129</t>
  </si>
  <si>
    <t>P130</t>
  </si>
  <si>
    <t>P131</t>
  </si>
  <si>
    <t>Statin; Antibiotics; Iron supplements</t>
  </si>
  <si>
    <t>P132</t>
  </si>
  <si>
    <t>Iron supplements; Pain reliever; Diuretics</t>
  </si>
  <si>
    <t>P133</t>
  </si>
  <si>
    <t>Insulin; Diuretics</t>
  </si>
  <si>
    <t>P134</t>
  </si>
  <si>
    <t>Insulin; Bronchodilator; Diuretics</t>
  </si>
  <si>
    <t>P135</t>
  </si>
  <si>
    <t>Antibiotics; Aspirin</t>
  </si>
  <si>
    <t>P136</t>
  </si>
  <si>
    <t>P137</t>
  </si>
  <si>
    <t>P138</t>
  </si>
  <si>
    <t>Anticoagulant; Iron supplements</t>
  </si>
  <si>
    <t>P139</t>
  </si>
  <si>
    <t>Iron supplements; Bronchodilator; Diuretics</t>
  </si>
  <si>
    <t>P140</t>
  </si>
  <si>
    <t>Iron supplements; Statin; Antibiotics</t>
  </si>
  <si>
    <t>P141</t>
  </si>
  <si>
    <t>P142</t>
  </si>
  <si>
    <t>Iron supplements; Antibiotics; Diuretics</t>
  </si>
  <si>
    <t>P143</t>
  </si>
  <si>
    <t>P144</t>
  </si>
  <si>
    <t>P145</t>
  </si>
  <si>
    <t>P146</t>
  </si>
  <si>
    <t>P147</t>
  </si>
  <si>
    <t>Insulin; Iron supplements</t>
  </si>
  <si>
    <t>P148</t>
  </si>
  <si>
    <t>P149</t>
  </si>
  <si>
    <t>P150</t>
  </si>
  <si>
    <t>Anticoagulant; Steroids; Antibiotics</t>
  </si>
  <si>
    <t>P151</t>
  </si>
  <si>
    <t>Pain reliever; Iron supplements; Diuretics</t>
  </si>
  <si>
    <t>P152</t>
  </si>
  <si>
    <t>Beta-blocker; Diuretics; Bronchodilator</t>
  </si>
  <si>
    <t>P153</t>
  </si>
  <si>
    <t>P154</t>
  </si>
  <si>
    <t>P155</t>
  </si>
  <si>
    <t>P156</t>
  </si>
  <si>
    <t>Pain reliever; Antibiotics</t>
  </si>
  <si>
    <t>P157</t>
  </si>
  <si>
    <t>P158</t>
  </si>
  <si>
    <t>Statin; Aspirin</t>
  </si>
  <si>
    <t>P159</t>
  </si>
  <si>
    <t>Anticoagulant; Diuretics; Iron supplements</t>
  </si>
  <si>
    <t>P160</t>
  </si>
  <si>
    <t>ACE Inhibitor; Iron supplements; Steroids</t>
  </si>
  <si>
    <t>P161</t>
  </si>
  <si>
    <t>P162</t>
  </si>
  <si>
    <t>Pain reliever; Anticoagulant; ACE Inhibitor</t>
  </si>
  <si>
    <t>P163</t>
  </si>
  <si>
    <t>Statin; Anticoagulant; Steroids</t>
  </si>
  <si>
    <t>P164</t>
  </si>
  <si>
    <t>Iron supplements; Aspirin; Anticoagulant</t>
  </si>
  <si>
    <t>P165</t>
  </si>
  <si>
    <t>Beta-blocker; Insulin; Aspirin</t>
  </si>
  <si>
    <t>P166</t>
  </si>
  <si>
    <t>Aspirin; Statin; Iron supplements</t>
  </si>
  <si>
    <t>P167</t>
  </si>
  <si>
    <t>Beta-blocker; Bronchodilator</t>
  </si>
  <si>
    <t>P168</t>
  </si>
  <si>
    <t>Antibiotics; Iron supplements</t>
  </si>
  <si>
    <t>P169</t>
  </si>
  <si>
    <t>P170</t>
  </si>
  <si>
    <t>P171</t>
  </si>
  <si>
    <t>P172</t>
  </si>
  <si>
    <t>P173</t>
  </si>
  <si>
    <t>Steroids; Aspirin; Statin</t>
  </si>
  <si>
    <t>P174</t>
  </si>
  <si>
    <t>P175</t>
  </si>
  <si>
    <t>Bronchodilator; Insulin; Aspirin</t>
  </si>
  <si>
    <t>P176</t>
  </si>
  <si>
    <t>Iron supplements; Statin; ACE Inhibitor</t>
  </si>
  <si>
    <t>P177</t>
  </si>
  <si>
    <t>ACE Inhibitor; Steroids</t>
  </si>
  <si>
    <t>P178</t>
  </si>
  <si>
    <t>Anticoagulant; Statin</t>
  </si>
  <si>
    <t>P179</t>
  </si>
  <si>
    <t>Steroids; Insulin; Pain reliever</t>
  </si>
  <si>
    <t>P180</t>
  </si>
  <si>
    <t>P181</t>
  </si>
  <si>
    <t>Statin; Steroids; Beta-blocker</t>
  </si>
  <si>
    <t>P182</t>
  </si>
  <si>
    <t>Aspirin; Diuretics</t>
  </si>
  <si>
    <t>P183</t>
  </si>
  <si>
    <t>Diuretics; Beta-blocker; Statin</t>
  </si>
  <si>
    <t>P184</t>
  </si>
  <si>
    <t>Pain reliever; Aspirin; Anticoagulant</t>
  </si>
  <si>
    <t>P185</t>
  </si>
  <si>
    <t>Diuretics; Insulin</t>
  </si>
  <si>
    <t>P186</t>
  </si>
  <si>
    <t>P187</t>
  </si>
  <si>
    <t>Iron supplements; Pain reliever</t>
  </si>
  <si>
    <t>P188</t>
  </si>
  <si>
    <t>P189</t>
  </si>
  <si>
    <t>P190</t>
  </si>
  <si>
    <t>P191</t>
  </si>
  <si>
    <t>Iron supplements; Anticoagulant; Statin</t>
  </si>
  <si>
    <t>P192</t>
  </si>
  <si>
    <t>P193</t>
  </si>
  <si>
    <t>P194</t>
  </si>
  <si>
    <t>ACE Inhibitor; Iron supplements</t>
  </si>
  <si>
    <t>P195</t>
  </si>
  <si>
    <t>ACE Inhibitor; Insulin</t>
  </si>
  <si>
    <t>P196</t>
  </si>
  <si>
    <t>P197</t>
  </si>
  <si>
    <t>P198</t>
  </si>
  <si>
    <t>P199</t>
  </si>
  <si>
    <t>Diuretics; Iron supplements; ACE Inhibitor</t>
  </si>
  <si>
    <t>P200</t>
  </si>
  <si>
    <t>Pain reliever; Anticoagulant</t>
  </si>
  <si>
    <t>COUNTA of Diagnosis_Code</t>
  </si>
  <si>
    <t>STEMI vs NSTEMI</t>
  </si>
  <si>
    <t>COUNTA of STEMI vs NSTEMI</t>
  </si>
  <si>
    <t>Not applicable</t>
  </si>
  <si>
    <t>STEMI</t>
  </si>
  <si>
    <t>COUNTA of Outcome</t>
  </si>
  <si>
    <t>Registry(STEMI/AMI)</t>
  </si>
  <si>
    <t>Heart_Failure</t>
  </si>
  <si>
    <t>Stroke</t>
  </si>
  <si>
    <t>Diabetes</t>
  </si>
  <si>
    <t>Aspirin_PreProc</t>
  </si>
  <si>
    <t>Beta_Blocker</t>
  </si>
  <si>
    <t>ACE_Inhibitor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</si>
</sst>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Diagnosis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Summary!$B$3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6"/>
          </c:dPt>
          <c:dPt>
            <c:idx val="7"/>
          </c:dPt>
          <c:cat>
            <c:strRef>
              <c:f>Summary!$A$4:$A$11</c:f>
            </c:strRef>
          </c:cat>
          <c:val>
            <c:numRef>
              <c:f>Summary!$B$4:$B$11</c:f>
              <c:numCache/>
            </c:numRef>
          </c:val>
        </c:ser>
        <c:axId val="593702168"/>
        <c:axId val="1327971391"/>
      </c:barChart>
      <c:catAx>
        <c:axId val="59370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Diagnosis_Code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971391"/>
      </c:catAx>
      <c:valAx>
        <c:axId val="1327971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Diagnosis_Code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702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STEMI vs NSTEMI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Summary!$B$14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Summary!$A$15:$A$16</c:f>
            </c:strRef>
          </c:cat>
          <c:val>
            <c:numRef>
              <c:f>Summary!$B$15:$B$16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Outcome vs. Outcome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Summary!$B$19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Summary!$A$20:$A$23</c:f>
            </c:strRef>
          </c:cat>
          <c:val>
            <c:numRef>
              <c:f>Summary!$B$20:$B$23</c:f>
              <c:numCache/>
            </c:numRef>
          </c:val>
        </c:ser>
        <c:axId val="298658515"/>
        <c:axId val="987546126"/>
      </c:barChart>
      <c:catAx>
        <c:axId val="2986585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Outcome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546126"/>
      </c:catAx>
      <c:valAx>
        <c:axId val="9875461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Outcome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86585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0</xdr:rowOff>
    </xdr:from>
    <xdr:ext cx="4714875" cy="2914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14</xdr:row>
      <xdr:rowOff>95250</xdr:rowOff>
    </xdr:from>
    <xdr:ext cx="4714875" cy="2914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876300</xdr:colOff>
      <xdr:row>0</xdr:row>
      <xdr:rowOff>0</xdr:rowOff>
    </xdr:from>
    <xdr:ext cx="4714875" cy="2914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201" sheet="Registry_Variable"/>
  </cacheSource>
  <cacheFields>
    <cacheField name="Patient_ID" numFmtId="0">
      <sharedItems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7"/>
        <s v="P038"/>
        <s v="P039"/>
        <s v="P040"/>
        <s v="P041"/>
        <s v="P042"/>
        <s v="P043"/>
        <s v="P044"/>
        <s v="P045"/>
        <s v="P046"/>
        <s v="P047"/>
        <s v="P048"/>
        <s v="P049"/>
        <s v="P050"/>
        <s v="P051"/>
        <s v="P052"/>
        <s v="P053"/>
        <s v="P054"/>
        <s v="P055"/>
        <s v="P056"/>
        <s v="P057"/>
        <s v="P058"/>
        <s v="P059"/>
        <s v="P060"/>
        <s v="P061"/>
        <s v="P062"/>
        <s v="P063"/>
        <s v="P064"/>
        <s v="P065"/>
        <s v="P066"/>
        <s v="P067"/>
        <s v="P068"/>
        <s v="P069"/>
        <s v="P070"/>
        <s v="P071"/>
        <s v="P072"/>
        <s v="P073"/>
        <s v="P074"/>
        <s v="P075"/>
        <s v="P076"/>
        <s v="P077"/>
        <s v="P078"/>
        <s v="P079"/>
        <s v="P080"/>
        <s v="P081"/>
        <s v="P082"/>
        <s v="P083"/>
        <s v="P084"/>
        <s v="P085"/>
        <s v="P086"/>
        <s v="P087"/>
        <s v="P088"/>
        <s v="P089"/>
        <s v="P090"/>
        <s v="P091"/>
        <s v="P092"/>
        <s v="P093"/>
        <s v="P094"/>
        <s v="P095"/>
        <s v="P096"/>
        <s v="P097"/>
        <s v="P098"/>
        <s v="P099"/>
        <s v="P100"/>
        <s v="P101"/>
        <s v="P102"/>
        <s v="P103"/>
        <s v="P104"/>
        <s v="P105"/>
        <s v="P106"/>
        <s v="P107"/>
        <s v="P108"/>
        <s v="P109"/>
        <s v="P110"/>
        <s v="P111"/>
        <s v="P112"/>
        <s v="P113"/>
        <s v="P114"/>
        <s v="P115"/>
        <s v="P116"/>
        <s v="P117"/>
        <s v="P118"/>
        <s v="P119"/>
        <s v="P120"/>
        <s v="P121"/>
        <s v="P122"/>
        <s v="P123"/>
        <s v="P124"/>
        <s v="P125"/>
        <s v="P126"/>
        <s v="P127"/>
        <s v="P128"/>
        <s v="P129"/>
        <s v="P130"/>
        <s v="P131"/>
        <s v="P132"/>
        <s v="P133"/>
        <s v="P134"/>
        <s v="P135"/>
        <s v="P136"/>
        <s v="P137"/>
        <s v="P138"/>
        <s v="P139"/>
        <s v="P140"/>
        <s v="P141"/>
        <s v="P142"/>
        <s v="P143"/>
        <s v="P144"/>
        <s v="P145"/>
        <s v="P146"/>
        <s v="P147"/>
        <s v="P148"/>
        <s v="P149"/>
        <s v="P150"/>
        <s v="P151"/>
        <s v="P152"/>
        <s v="P153"/>
        <s v="P154"/>
        <s v="P155"/>
        <s v="P156"/>
        <s v="P157"/>
        <s v="P158"/>
        <s v="P159"/>
        <s v="P160"/>
        <s v="P161"/>
        <s v="P162"/>
        <s v="P163"/>
        <s v="P164"/>
        <s v="P165"/>
        <s v="P166"/>
        <s v="P167"/>
        <s v="P168"/>
        <s v="P169"/>
        <s v="P170"/>
        <s v="P171"/>
        <s v="P172"/>
        <s v="P173"/>
        <s v="P174"/>
        <s v="P175"/>
        <s v="P176"/>
        <s v="P177"/>
        <s v="P178"/>
        <s v="P179"/>
        <s v="P180"/>
        <s v="P181"/>
        <s v="P182"/>
        <s v="P183"/>
        <s v="P184"/>
        <s v="P185"/>
        <s v="P186"/>
        <s v="P187"/>
        <s v="P188"/>
        <s v="P189"/>
        <s v="P190"/>
        <s v="P191"/>
        <s v="P192"/>
        <s v="P193"/>
        <s v="P194"/>
        <s v="P195"/>
        <s v="P196"/>
        <s v="P197"/>
        <s v="P198"/>
        <s v="P199"/>
        <s v="P200"/>
      </sharedItems>
    </cacheField>
    <cacheField name="Diagnosis_Code" numFmtId="0">
      <sharedItems>
        <s v="K35.8"/>
        <s v="J18.9"/>
        <s v="I50.9"/>
        <s v="E11.9"/>
        <s v="N17.9"/>
        <s v="I63.9"/>
        <s v="I21.9"/>
        <s v="D64.9"/>
      </sharedItems>
    </cacheField>
    <cacheField name="Medications" numFmtId="0">
      <sharedItems>
        <s v="Beta-blocker"/>
        <s v="Steroids; Diuretics"/>
        <s v="Steroids"/>
        <s v="Aspirin"/>
        <s v="Iron supplements; Beta-blocker"/>
        <s v="Aspirin; Statin"/>
        <s v="Statin; Beta-blocker; Aspirin"/>
        <s v="ACE Inhibitor; Aspirin"/>
        <s v="Insulin; Anticoagulant"/>
        <s v="Aspirin; Antibiotics"/>
        <s v="Iron supplements; Pain reliever; Beta-blocker"/>
        <s v="Diuretics"/>
        <s v="Anticoagulant; Bronchodilator; Diuretics"/>
        <s v="Bronchodilator; ACE Inhibitor; Steroids"/>
        <s v="ACE Inhibitor"/>
        <s v="Statin; Antibiotics; Anticoagulant"/>
        <s v="Iron supplements"/>
        <s v="Aspirin; Iron supplements"/>
        <s v="Anticoagulant; Iron supplements; Antibiotics"/>
        <s v="Statin"/>
        <s v="Aspirin; Insulin; Steroids"/>
        <s v="Antibiotics"/>
        <s v="Bronchodilator; Antibiotics; Aspirin"/>
        <s v="Pain reliever"/>
        <s v="Bronchodilator; Anticoagulant"/>
        <s v="Steroids; Aspirin; Bronchodilator"/>
        <s v="Diuretics; Aspirin"/>
        <s v="Bronchodilator; Antibiotics"/>
        <s v="Bronchodilator; ACE Inhibitor"/>
        <s v="ACE Inhibitor; Beta-blocker"/>
        <s v="Statin; Pain reliever; Aspirin"/>
        <s v="Diuretics; Pain reliever"/>
        <s v="ACE Inhibitor; Statin"/>
        <s v="Anticoagulant; Aspirin; Insulin"/>
        <s v="Anticoagulant; ACE Inhibitor; Statin"/>
        <s v="Aspirin; Antibiotics; Iron supplements"/>
        <s v="Antibiotics; Bronchodilator"/>
        <s v="Insulin"/>
        <s v="Anticoagulant"/>
        <s v="Statin; Iron supplements; Beta-blocker"/>
        <s v="Bronchodilator; Pain reliever; Steroids"/>
        <s v="Beta-blocker; Insulin; Bronchodilator"/>
        <s v="Steroids; Pain reliever"/>
        <s v="Steroids; Aspirin"/>
        <s v="Steroids; Statin; Bronchodilator"/>
        <s v="Steroids; ACE Inhibitor; Iron supplements"/>
        <s v="Beta-blocker; Iron supplements"/>
        <s v="Pain reliever; Insulin; Aspirin"/>
        <s v="Anticoagulant; Diuretics"/>
        <s v="Diuretics; Iron supplements; Steroids"/>
        <s v="Pain reliever; Insulin"/>
        <s v="Antibiotics; Anticoagulant"/>
        <s v="Anticoagulant; Aspirin; Bronchodilator"/>
        <s v="Anticoagulant; Beta-blocker; Steroids"/>
        <s v="Steroids; Iron supplements; Insulin"/>
        <s v="Anticoagulant; Bronchodilator; Iron supplements"/>
        <s v="Beta-blocker; Aspirin"/>
        <s v="Insulin; Statin"/>
        <s v="Diuretics; Statin"/>
        <s v="Beta-blocker; ACE Inhibitor; Bronchodilator"/>
        <s v="Antibiotics; Aspirin; Steroids"/>
        <s v="Aspirin; Antibiotics; Insulin"/>
        <s v="Diuretics; Iron supplements; Pain reliever"/>
        <s v="Iron supplements; ACE Inhibitor"/>
        <s v="Pain reliever; Iron supplements; Insulin"/>
        <s v="Pain reliever; Antibiotics; Diuretics"/>
        <s v="Aspirin; Pain reliever"/>
        <s v="ACE Inhibitor; Diuretics; Aspirin"/>
        <s v="Iron supplements; Steroids; Statin"/>
        <s v="Bronchodilator"/>
        <s v="Beta-blocker; Steroids"/>
        <s v="Insulin; Aspirin"/>
        <s v="Beta-blocker; Pain reliever"/>
        <s v="Pain reliever; Steroids"/>
        <s v="Antibiotics; Beta-blocker; Anticoagulant"/>
        <s v="Beta-blocker; Anticoagulant"/>
        <s v="Insulin; Beta-blocker; Antibiotics"/>
        <s v="Statin; Bronchodilator"/>
        <s v="Steroids; Bronchodilator"/>
        <s v="Insulin; ACE Inhibitor"/>
        <s v="Pain reliever; Statin; Iron supplements"/>
        <s v="Diuretics; Beta-blocker; ACE Inhibitor"/>
        <s v="Anticoagulant; Iron supplements; Bronchodilator"/>
        <s v="Steroids; ACE Inhibitor; Anticoagulant"/>
        <s v="Steroids; Anticoagulant; Insulin"/>
        <s v="Insulin; Steroids; Iron supplements"/>
        <s v="Insulin; Antibiotics; Aspirin"/>
        <s v="Iron supplements; Diuretics"/>
        <s v="Aspirin; Bronchodilator; Steroids"/>
        <s v="Bronchodilator; Pain reliever; Diuretics"/>
        <s v="Diuretics; ACE Inhibitor"/>
        <s v="Pain reliever; ACE Inhibitor; Steroids"/>
        <s v="Steroids; Insulin; Bronchodilator"/>
        <s v="Steroids; Beta-blocker"/>
        <s v="Diuretics; Iron supplements; Antibiotics"/>
        <s v="Statin; Antibiotics; Iron supplements"/>
        <s v="Iron supplements; Pain reliever; Diuretics"/>
        <s v="Insulin; Diuretics"/>
        <s v="Insulin; Bronchodilator; Diuretics"/>
        <s v="Antibiotics; Aspirin"/>
        <s v="Anticoagulant; Iron supplements"/>
        <s v="Iron supplements; Bronchodilator; Diuretics"/>
        <s v="Iron supplements; Statin; Antibiotics"/>
        <s v="Iron supplements; Antibiotics; Diuretics"/>
        <s v="Insulin; Iron supplements"/>
        <s v="Anticoagulant; Steroids; Antibiotics"/>
        <s v="Pain reliever; Iron supplements; Diuretics"/>
        <s v="Beta-blocker; Diuretics; Bronchodilator"/>
        <s v="Pain reliever; Antibiotics"/>
        <s v="Statin; Aspirin"/>
        <s v="Anticoagulant; Diuretics; Iron supplements"/>
        <s v="ACE Inhibitor; Iron supplements; Steroids"/>
        <s v="Pain reliever; Anticoagulant; ACE Inhibitor"/>
        <s v="Statin; Anticoagulant; Steroids"/>
        <s v="Iron supplements; Aspirin; Anticoagulant"/>
        <s v="Beta-blocker; Insulin; Aspirin"/>
        <s v="Aspirin; Statin; Iron supplements"/>
        <s v="Beta-blocker; Bronchodilator"/>
        <s v="Antibiotics; Iron supplements"/>
        <s v="Steroids; Aspirin; Statin"/>
        <s v="Bronchodilator; Insulin; Aspirin"/>
        <s v="Iron supplements; Statin; ACE Inhibitor"/>
        <s v="ACE Inhibitor; Steroids"/>
        <s v="Anticoagulant; Statin"/>
        <s v="Steroids; Insulin; Pain reliever"/>
        <s v="Statin; Steroids; Beta-blocker"/>
        <s v="Aspirin; Diuretics"/>
        <s v="Diuretics; Beta-blocker; Statin"/>
        <s v="Pain reliever; Aspirin; Anticoagulant"/>
        <s v="Diuretics; Insulin"/>
        <s v="Iron supplements; Pain reliever"/>
        <s v="Iron supplements; Anticoagulant; Statin"/>
        <s v="ACE Inhibitor; Iron supplements"/>
        <s v="ACE Inhibitor; Insulin"/>
        <s v="Diuretics; Iron supplements; ACE Inhibitor"/>
        <s v="Pain reliever; Anticoagulant"/>
      </sharedItems>
    </cacheField>
    <cacheField name="Outcome" numFmtId="0">
      <sharedItems>
        <s v="Recovered"/>
        <s v="Complication"/>
        <s v="Death"/>
        <s v="Readmission"/>
      </sharedItems>
    </cacheField>
    <cacheField name="STEMI vs NSTEMI" numFmtId="0">
      <sharedItems>
        <s v="Not applicable"/>
        <s v="STEMI"/>
      </sharedItems>
    </cacheField>
    <cacheField name="Registry(STEMI/AMI)" numFmtId="0">
      <sharedItems>
        <b v="0"/>
        <b v="1"/>
      </sharedItems>
    </cacheField>
    <cacheField name="Heart_Failure" numFmtId="0">
      <sharedItems>
        <b v="0"/>
        <b v="1"/>
      </sharedItems>
    </cacheField>
    <cacheField name="Stroke" numFmtId="0">
      <sharedItems>
        <b v="0"/>
        <b v="1"/>
      </sharedItems>
    </cacheField>
    <cacheField name="Diabetes" numFmtId="0">
      <sharedItems>
        <b v="0"/>
        <b v="1"/>
      </sharedItems>
    </cacheField>
    <cacheField name="Aspirin_PreProc" numFmtId="0">
      <sharedItems>
        <b v="0"/>
        <b v="1"/>
      </sharedItems>
    </cacheField>
    <cacheField name="Anticoagulant" numFmtId="0">
      <sharedItems>
        <b v="0"/>
        <b v="1"/>
      </sharedItems>
    </cacheField>
    <cacheField name="Beta_Blocker" numFmtId="0">
      <sharedItems>
        <b v="1"/>
        <b v="0"/>
      </sharedItems>
    </cacheField>
    <cacheField name="Statin" numFmtId="0">
      <sharedItems>
        <b v="0"/>
        <b v="1"/>
      </sharedItems>
    </cacheField>
    <cacheField name="ACE_Inhibitor" numFmtId="0">
      <sharedItems>
        <b v="0"/>
        <b v="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rowGrandTotals="0" compact="0" compactData="0">
  <location ref="A3:B11" firstHeaderRow="0" firstDataRow="1" firstDataCol="0"/>
  <pivotFields>
    <pivotField name="Pati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Diagnosis_Code" axis="axisRow" dataField="1" compact="0" outline="0" multipleItemSelectionAllowed="1" showAll="0" sortType="ascending">
      <items>
        <item x="7"/>
        <item x="3"/>
        <item x="6"/>
        <item x="2"/>
        <item x="5"/>
        <item x="1"/>
        <item x="0"/>
        <item x="4"/>
        <item t="default"/>
      </items>
    </pivotField>
    <pivotField name="Medic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Outcome" compact="0" outline="0" multipleItemSelectionAllowed="1" showAll="0">
      <items>
        <item x="0"/>
        <item x="1"/>
        <item x="2"/>
        <item x="3"/>
        <item t="default"/>
      </items>
    </pivotField>
    <pivotField name="STEMI vs NSTEMI" compact="0" outline="0" multipleItemSelectionAllowed="1" showAll="0">
      <items>
        <item x="0"/>
        <item x="1"/>
        <item t="default"/>
      </items>
    </pivotField>
    <pivotField name="Registry(STEMI/AMI)" compact="0" outline="0" multipleItemSelectionAllowed="1" showAll="0">
      <items>
        <item x="0"/>
        <item x="1"/>
        <item t="default"/>
      </items>
    </pivotField>
    <pivotField name="Heart_Failure" compact="0" outline="0" multipleItemSelectionAllowed="1" showAll="0">
      <items>
        <item x="0"/>
        <item x="1"/>
        <item t="default"/>
      </items>
    </pivotField>
    <pivotField name="Stroke" compact="0" outline="0" multipleItemSelectionAllowed="1" showAll="0">
      <items>
        <item x="0"/>
        <item x="1"/>
        <item t="default"/>
      </items>
    </pivotField>
    <pivotField name="Diabetes" compact="0" outline="0" multipleItemSelectionAllowed="1" showAll="0">
      <items>
        <item x="0"/>
        <item x="1"/>
        <item t="default"/>
      </items>
    </pivotField>
    <pivotField name="Aspirin_PreProc" compact="0" outline="0" multipleItemSelectionAllowed="1" showAll="0">
      <items>
        <item x="0"/>
        <item x="1"/>
        <item t="default"/>
      </items>
    </pivotField>
    <pivotField name="Anticoagulant" compact="0" outline="0" multipleItemSelectionAllowed="1" showAll="0">
      <items>
        <item x="0"/>
        <item x="1"/>
        <item t="default"/>
      </items>
    </pivotField>
    <pivotField name="Beta_Blocker" compact="0" outline="0" multipleItemSelectionAllowed="1" showAll="0">
      <items>
        <item x="0"/>
        <item x="1"/>
        <item t="default"/>
      </items>
    </pivotField>
    <pivotField name="Statin" compact="0" outline="0" multipleItemSelectionAllowed="1" showAll="0">
      <items>
        <item x="0"/>
        <item x="1"/>
        <item t="default"/>
      </items>
    </pivotField>
    <pivotField name="ACE_Inhibitor" compact="0" outline="0" multipleItemSelectionAllowed="1" showAll="0">
      <items>
        <item x="0"/>
        <item x="1"/>
        <item t="default"/>
      </items>
    </pivotField>
  </pivotFields>
  <rowFields>
    <field x="1"/>
  </rowFields>
  <dataFields>
    <dataField name="COUNTA of Diagnosis_Code" fld="1" subtotal="count" baseField="0"/>
  </dataFields>
</pivotTableDefinition>
</file>

<file path=xl/pivotTables/pivotTable2.xml><?xml version="1.0" encoding="utf-8"?>
<pivotTableDefinition xmlns="http://schemas.openxmlformats.org/spreadsheetml/2006/main" name="Summary 2" cacheId="0" dataCaption="" rowGrandTotals="0" compact="0" compactData="0">
  <location ref="A14:B16" firstHeaderRow="0" firstDataRow="1" firstDataCol="0"/>
  <pivotFields>
    <pivotField name="Pati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c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Outcome" compact="0" outline="0" multipleItemSelectionAllowed="1" showAll="0">
      <items>
        <item x="0"/>
        <item x="1"/>
        <item x="2"/>
        <item x="3"/>
        <item t="default"/>
      </items>
    </pivotField>
    <pivotField name="STEMI vs NSTEMI" axis="axisRow" dataField="1" compact="0" outline="0" multipleItemSelectionAllowed="1" showAll="0" sortType="ascending">
      <items>
        <item x="0"/>
        <item x="1"/>
        <item t="default"/>
      </items>
    </pivotField>
    <pivotField name="Registry(STEMI/AMI)" compact="0" outline="0" multipleItemSelectionAllowed="1" showAll="0">
      <items>
        <item x="0"/>
        <item x="1"/>
        <item t="default"/>
      </items>
    </pivotField>
    <pivotField name="Heart_Failure" compact="0" outline="0" multipleItemSelectionAllowed="1" showAll="0">
      <items>
        <item x="0"/>
        <item x="1"/>
        <item t="default"/>
      </items>
    </pivotField>
    <pivotField name="Stroke" compact="0" outline="0" multipleItemSelectionAllowed="1" showAll="0">
      <items>
        <item x="0"/>
        <item x="1"/>
        <item t="default"/>
      </items>
    </pivotField>
    <pivotField name="Diabetes" compact="0" outline="0" multipleItemSelectionAllowed="1" showAll="0">
      <items>
        <item x="0"/>
        <item x="1"/>
        <item t="default"/>
      </items>
    </pivotField>
    <pivotField name="Aspirin_PreProc" compact="0" outline="0" multipleItemSelectionAllowed="1" showAll="0">
      <items>
        <item x="0"/>
        <item x="1"/>
        <item t="default"/>
      </items>
    </pivotField>
    <pivotField name="Anticoagulant" compact="0" outline="0" multipleItemSelectionAllowed="1" showAll="0">
      <items>
        <item x="0"/>
        <item x="1"/>
        <item t="default"/>
      </items>
    </pivotField>
    <pivotField name="Beta_Blocker" compact="0" outline="0" multipleItemSelectionAllowed="1" showAll="0">
      <items>
        <item x="0"/>
        <item x="1"/>
        <item t="default"/>
      </items>
    </pivotField>
    <pivotField name="Statin" compact="0" outline="0" multipleItemSelectionAllowed="1" showAll="0">
      <items>
        <item x="0"/>
        <item x="1"/>
        <item t="default"/>
      </items>
    </pivotField>
    <pivotField name="ACE_Inhibitor" compact="0" outline="0" multipleItemSelectionAllowed="1" showAll="0">
      <items>
        <item x="0"/>
        <item x="1"/>
        <item t="default"/>
      </items>
    </pivotField>
  </pivotFields>
  <rowFields>
    <field x="4"/>
  </rowFields>
  <dataFields>
    <dataField name="COUNTA of STEMI vs NSTEMI" fld="4" subtotal="count" baseField="0"/>
  </dataFields>
</pivotTableDefinition>
</file>

<file path=xl/pivotTables/pivotTable3.xml><?xml version="1.0" encoding="utf-8"?>
<pivotTableDefinition xmlns="http://schemas.openxmlformats.org/spreadsheetml/2006/main" name="Summary 3" cacheId="0" dataCaption="" rowGrandTotals="0" compact="0" compactData="0">
  <location ref="A19:B23" firstHeaderRow="0" firstDataRow="1" firstDataCol="0"/>
  <pivotFields>
    <pivotField name="Patient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Diagnosis_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ca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Outcome" axis="axisRow" dataField="1" compact="0" outline="0" multipleItemSelectionAllowed="1" showAll="0" sortType="ascending">
      <items>
        <item x="1"/>
        <item x="2"/>
        <item x="3"/>
        <item x="0"/>
        <item t="default"/>
      </items>
    </pivotField>
    <pivotField name="STEMI vs NSTEMI" compact="0" outline="0" multipleItemSelectionAllowed="1" showAll="0">
      <items>
        <item x="0"/>
        <item x="1"/>
        <item t="default"/>
      </items>
    </pivotField>
    <pivotField name="Registry(STEMI/AMI)" compact="0" outline="0" multipleItemSelectionAllowed="1" showAll="0">
      <items>
        <item x="0"/>
        <item x="1"/>
        <item t="default"/>
      </items>
    </pivotField>
    <pivotField name="Heart_Failure" compact="0" outline="0" multipleItemSelectionAllowed="1" showAll="0">
      <items>
        <item x="0"/>
        <item x="1"/>
        <item t="default"/>
      </items>
    </pivotField>
    <pivotField name="Stroke" compact="0" outline="0" multipleItemSelectionAllowed="1" showAll="0">
      <items>
        <item x="0"/>
        <item x="1"/>
        <item t="default"/>
      </items>
    </pivotField>
    <pivotField name="Diabetes" compact="0" outline="0" multipleItemSelectionAllowed="1" showAll="0">
      <items>
        <item x="0"/>
        <item x="1"/>
        <item t="default"/>
      </items>
    </pivotField>
    <pivotField name="Aspirin_PreProc" compact="0" outline="0" multipleItemSelectionAllowed="1" showAll="0">
      <items>
        <item x="0"/>
        <item x="1"/>
        <item t="default"/>
      </items>
    </pivotField>
    <pivotField name="Anticoagulant" compact="0" outline="0" multipleItemSelectionAllowed="1" showAll="0">
      <items>
        <item x="0"/>
        <item x="1"/>
        <item t="default"/>
      </items>
    </pivotField>
    <pivotField name="Beta_Blocker" compact="0" outline="0" multipleItemSelectionAllowed="1" showAll="0">
      <items>
        <item x="0"/>
        <item x="1"/>
        <item t="default"/>
      </items>
    </pivotField>
    <pivotField name="Statin" compact="0" outline="0" multipleItemSelectionAllowed="1" showAll="0">
      <items>
        <item x="0"/>
        <item x="1"/>
        <item t="default"/>
      </items>
    </pivotField>
    <pivotField name="ACE_Inhibitor" compact="0" outline="0" multipleItemSelectionAllowed="1" showAll="0">
      <items>
        <item x="0"/>
        <item x="1"/>
        <item t="default"/>
      </items>
    </pivotField>
  </pivotFields>
  <rowFields>
    <field x="3"/>
  </rowFields>
  <dataFields>
    <dataField name="COUNTA of Outcome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>
        <v>43.0</v>
      </c>
      <c r="C2" s="1" t="s">
        <v>13</v>
      </c>
      <c r="D2" s="2">
        <v>45621.0</v>
      </c>
      <c r="E2" s="2">
        <v>45627.0</v>
      </c>
      <c r="F2" s="1" t="s">
        <v>14</v>
      </c>
      <c r="G2" s="1">
        <v>93000.0</v>
      </c>
      <c r="H2" s="1" t="s">
        <v>15</v>
      </c>
      <c r="I2" s="1">
        <v>22.67</v>
      </c>
      <c r="J2" s="1">
        <v>2.18</v>
      </c>
      <c r="K2" s="1">
        <v>9.5</v>
      </c>
      <c r="L2" s="1" t="s">
        <v>16</v>
      </c>
    </row>
    <row r="3">
      <c r="A3" s="1" t="s">
        <v>17</v>
      </c>
      <c r="B3" s="1">
        <v>31.0</v>
      </c>
      <c r="C3" s="1" t="s">
        <v>13</v>
      </c>
      <c r="D3" s="2">
        <v>45888.0</v>
      </c>
      <c r="E3" s="2">
        <v>45896.0</v>
      </c>
      <c r="F3" s="1" t="s">
        <v>18</v>
      </c>
      <c r="G3" s="1" t="s">
        <v>19</v>
      </c>
      <c r="H3" s="1" t="s">
        <v>20</v>
      </c>
      <c r="I3" s="1">
        <v>9.66</v>
      </c>
      <c r="J3" s="1">
        <v>1.24</v>
      </c>
      <c r="K3" s="1">
        <v>10.6</v>
      </c>
      <c r="L3" s="1" t="s">
        <v>21</v>
      </c>
    </row>
    <row r="4">
      <c r="A4" s="1" t="s">
        <v>22</v>
      </c>
      <c r="B4" s="1">
        <v>31.0</v>
      </c>
      <c r="C4" s="1" t="s">
        <v>13</v>
      </c>
      <c r="D4" s="2">
        <v>45856.0</v>
      </c>
      <c r="E4" s="2">
        <v>45858.0</v>
      </c>
      <c r="F4" s="1" t="s">
        <v>23</v>
      </c>
      <c r="G4" s="1">
        <v>93000.0</v>
      </c>
      <c r="H4" s="1" t="s">
        <v>24</v>
      </c>
      <c r="I4" s="1">
        <v>18.68</v>
      </c>
      <c r="J4" s="1">
        <v>2.22</v>
      </c>
      <c r="K4" s="1">
        <v>8.6</v>
      </c>
      <c r="L4" s="1" t="s">
        <v>25</v>
      </c>
    </row>
    <row r="5">
      <c r="A5" s="1" t="s">
        <v>26</v>
      </c>
      <c r="B5" s="1">
        <v>75.0</v>
      </c>
      <c r="C5" s="1" t="s">
        <v>27</v>
      </c>
      <c r="D5" s="2">
        <v>45717.0</v>
      </c>
      <c r="E5" s="2">
        <v>45729.0</v>
      </c>
      <c r="F5" s="1" t="s">
        <v>28</v>
      </c>
      <c r="G5" s="1">
        <v>92928.0</v>
      </c>
      <c r="H5" s="1" t="s">
        <v>29</v>
      </c>
      <c r="I5" s="1">
        <v>11.36</v>
      </c>
      <c r="J5" s="1">
        <v>0.65</v>
      </c>
      <c r="K5" s="1">
        <v>10.9</v>
      </c>
      <c r="L5" s="1" t="s">
        <v>21</v>
      </c>
    </row>
    <row r="6">
      <c r="A6" s="1" t="s">
        <v>30</v>
      </c>
      <c r="B6" s="1">
        <v>83.0</v>
      </c>
      <c r="C6" s="1" t="s">
        <v>27</v>
      </c>
      <c r="D6" s="2">
        <v>45775.0</v>
      </c>
      <c r="E6" s="2">
        <v>45777.0</v>
      </c>
      <c r="F6" s="1" t="s">
        <v>28</v>
      </c>
      <c r="G6" s="1">
        <v>99213.0</v>
      </c>
      <c r="H6" s="1" t="s">
        <v>31</v>
      </c>
      <c r="I6" s="1">
        <v>2.83</v>
      </c>
      <c r="J6" s="1">
        <v>0.67</v>
      </c>
      <c r="K6" s="1">
        <v>10.0</v>
      </c>
      <c r="L6" s="1" t="s">
        <v>21</v>
      </c>
    </row>
    <row r="7">
      <c r="A7" s="1" t="s">
        <v>32</v>
      </c>
      <c r="B7" s="1">
        <v>42.0</v>
      </c>
      <c r="C7" s="1" t="s">
        <v>27</v>
      </c>
      <c r="D7" s="2">
        <v>45557.0</v>
      </c>
      <c r="E7" s="2">
        <v>45569.0</v>
      </c>
      <c r="F7" s="1" t="s">
        <v>28</v>
      </c>
      <c r="G7" s="1" t="s">
        <v>19</v>
      </c>
      <c r="H7" s="1" t="s">
        <v>24</v>
      </c>
      <c r="I7" s="1">
        <v>5.53</v>
      </c>
      <c r="J7" s="1">
        <v>1.08</v>
      </c>
      <c r="K7" s="1">
        <v>9.3</v>
      </c>
      <c r="L7" s="1" t="s">
        <v>16</v>
      </c>
    </row>
    <row r="8">
      <c r="A8" s="1" t="s">
        <v>33</v>
      </c>
      <c r="B8" s="1">
        <v>69.0</v>
      </c>
      <c r="C8" s="1" t="s">
        <v>13</v>
      </c>
      <c r="D8" s="2">
        <v>45816.0</v>
      </c>
      <c r="E8" s="2">
        <v>45820.0</v>
      </c>
      <c r="F8" s="1" t="s">
        <v>18</v>
      </c>
      <c r="G8" s="1">
        <v>99213.0</v>
      </c>
      <c r="H8" s="1" t="s">
        <v>34</v>
      </c>
      <c r="I8" s="1">
        <v>17.92</v>
      </c>
      <c r="J8" s="1">
        <v>2.09</v>
      </c>
      <c r="K8" s="1">
        <v>8.0</v>
      </c>
      <c r="L8" s="1" t="s">
        <v>16</v>
      </c>
    </row>
    <row r="9">
      <c r="A9" s="1" t="s">
        <v>35</v>
      </c>
      <c r="B9" s="1">
        <v>87.0</v>
      </c>
      <c r="C9" s="1" t="s">
        <v>13</v>
      </c>
      <c r="D9" s="2">
        <v>45698.0</v>
      </c>
      <c r="E9" s="2">
        <v>45703.0</v>
      </c>
      <c r="F9" s="1" t="s">
        <v>28</v>
      </c>
      <c r="G9" s="1">
        <v>93000.0</v>
      </c>
      <c r="H9" s="1" t="s">
        <v>36</v>
      </c>
      <c r="I9" s="1">
        <v>13.31</v>
      </c>
      <c r="J9" s="1">
        <v>3.36</v>
      </c>
      <c r="K9" s="1">
        <v>8.0</v>
      </c>
      <c r="L9" s="1" t="s">
        <v>25</v>
      </c>
    </row>
    <row r="10">
      <c r="A10" s="1" t="s">
        <v>37</v>
      </c>
      <c r="B10" s="1">
        <v>59.0</v>
      </c>
      <c r="C10" s="1" t="s">
        <v>27</v>
      </c>
      <c r="D10" s="2">
        <v>45606.0</v>
      </c>
      <c r="E10" s="2">
        <v>45619.0</v>
      </c>
      <c r="F10" s="1" t="s">
        <v>18</v>
      </c>
      <c r="G10" s="1">
        <v>50360.0</v>
      </c>
      <c r="H10" s="1" t="s">
        <v>38</v>
      </c>
      <c r="I10" s="1">
        <v>2.76</v>
      </c>
      <c r="J10" s="1">
        <v>1.01</v>
      </c>
      <c r="K10" s="1">
        <v>7.6</v>
      </c>
      <c r="L10" s="1" t="s">
        <v>25</v>
      </c>
    </row>
    <row r="11">
      <c r="A11" s="1" t="s">
        <v>39</v>
      </c>
      <c r="B11" s="1">
        <v>86.0</v>
      </c>
      <c r="C11" s="1" t="s">
        <v>27</v>
      </c>
      <c r="D11" s="2">
        <v>45791.0</v>
      </c>
      <c r="E11" s="2">
        <v>45799.0</v>
      </c>
      <c r="F11" s="1" t="s">
        <v>40</v>
      </c>
      <c r="G11" s="1">
        <v>92928.0</v>
      </c>
      <c r="H11" s="1" t="s">
        <v>41</v>
      </c>
      <c r="I11" s="1">
        <v>12.58</v>
      </c>
      <c r="J11" s="1">
        <v>2.36</v>
      </c>
      <c r="K11" s="1">
        <v>11.8</v>
      </c>
      <c r="L11" s="1" t="s">
        <v>16</v>
      </c>
    </row>
    <row r="12">
      <c r="A12" s="1" t="s">
        <v>42</v>
      </c>
      <c r="B12" s="1">
        <v>30.0</v>
      </c>
      <c r="C12" s="1" t="s">
        <v>13</v>
      </c>
      <c r="D12" s="2">
        <v>45602.0</v>
      </c>
      <c r="E12" s="2">
        <v>45615.0</v>
      </c>
      <c r="F12" s="1" t="s">
        <v>43</v>
      </c>
      <c r="G12" s="1">
        <v>47562.0</v>
      </c>
      <c r="H12" s="1" t="s">
        <v>44</v>
      </c>
      <c r="I12" s="1">
        <v>13.48</v>
      </c>
      <c r="J12" s="1">
        <v>1.96</v>
      </c>
      <c r="K12" s="1">
        <v>13.8</v>
      </c>
      <c r="L12" s="1" t="s">
        <v>21</v>
      </c>
    </row>
    <row r="13">
      <c r="A13" s="1" t="s">
        <v>45</v>
      </c>
      <c r="B13" s="1">
        <v>49.0</v>
      </c>
      <c r="C13" s="1" t="s">
        <v>13</v>
      </c>
      <c r="D13" s="2">
        <v>45682.0</v>
      </c>
      <c r="E13" s="2">
        <v>45692.0</v>
      </c>
      <c r="F13" s="1" t="s">
        <v>40</v>
      </c>
      <c r="G13" s="1">
        <v>70450.0</v>
      </c>
      <c r="H13" s="1" t="s">
        <v>46</v>
      </c>
      <c r="I13" s="1">
        <v>8.76</v>
      </c>
      <c r="J13" s="1">
        <v>2.82</v>
      </c>
      <c r="K13" s="1">
        <v>11.6</v>
      </c>
      <c r="L13" s="1" t="s">
        <v>47</v>
      </c>
    </row>
    <row r="14">
      <c r="A14" s="1" t="s">
        <v>48</v>
      </c>
      <c r="B14" s="1">
        <v>55.0</v>
      </c>
      <c r="C14" s="1" t="s">
        <v>13</v>
      </c>
      <c r="D14" s="2">
        <v>45756.0</v>
      </c>
      <c r="E14" s="2">
        <v>45768.0</v>
      </c>
      <c r="F14" s="1" t="s">
        <v>49</v>
      </c>
      <c r="G14" s="1" t="s">
        <v>19</v>
      </c>
      <c r="H14" s="1" t="s">
        <v>15</v>
      </c>
      <c r="I14" s="1">
        <v>13.83</v>
      </c>
      <c r="J14" s="1">
        <v>1.76</v>
      </c>
      <c r="K14" s="1">
        <v>13.1</v>
      </c>
      <c r="L14" s="1" t="s">
        <v>47</v>
      </c>
    </row>
    <row r="15">
      <c r="A15" s="1" t="s">
        <v>50</v>
      </c>
      <c r="B15" s="1">
        <v>34.0</v>
      </c>
      <c r="C15" s="1" t="s">
        <v>13</v>
      </c>
      <c r="D15" s="2">
        <v>45634.0</v>
      </c>
      <c r="E15" s="2">
        <v>45645.0</v>
      </c>
      <c r="F15" s="1" t="s">
        <v>49</v>
      </c>
      <c r="G15" s="1">
        <v>93306.0</v>
      </c>
      <c r="H15" s="1" t="s">
        <v>51</v>
      </c>
      <c r="I15" s="1">
        <v>8.39</v>
      </c>
      <c r="J15" s="1">
        <v>3.02</v>
      </c>
      <c r="K15" s="1">
        <v>8.6</v>
      </c>
      <c r="L15" s="1" t="s">
        <v>21</v>
      </c>
    </row>
    <row r="16">
      <c r="A16" s="1" t="s">
        <v>52</v>
      </c>
      <c r="B16" s="1">
        <v>51.0</v>
      </c>
      <c r="C16" s="1" t="s">
        <v>13</v>
      </c>
      <c r="D16" s="2">
        <v>45886.0</v>
      </c>
      <c r="E16" s="2">
        <v>45895.0</v>
      </c>
      <c r="F16" s="1" t="s">
        <v>53</v>
      </c>
      <c r="G16" s="1" t="s">
        <v>19</v>
      </c>
      <c r="H16" s="1" t="s">
        <v>54</v>
      </c>
      <c r="I16" s="1">
        <v>19.63</v>
      </c>
      <c r="J16" s="1">
        <v>2.38</v>
      </c>
      <c r="K16" s="1">
        <v>10.2</v>
      </c>
      <c r="L16" s="1" t="s">
        <v>16</v>
      </c>
    </row>
    <row r="17">
      <c r="A17" s="1" t="s">
        <v>55</v>
      </c>
      <c r="B17" s="1">
        <v>43.0</v>
      </c>
      <c r="C17" s="1" t="s">
        <v>27</v>
      </c>
      <c r="D17" s="2">
        <v>45720.0</v>
      </c>
      <c r="E17" s="2">
        <v>45724.0</v>
      </c>
      <c r="F17" s="1" t="s">
        <v>49</v>
      </c>
      <c r="G17" s="1">
        <v>93306.0</v>
      </c>
      <c r="H17" s="1" t="s">
        <v>56</v>
      </c>
      <c r="I17" s="1">
        <v>5.23</v>
      </c>
      <c r="J17" s="1">
        <v>2.77</v>
      </c>
      <c r="K17" s="1">
        <v>11.5</v>
      </c>
      <c r="L17" s="1" t="s">
        <v>16</v>
      </c>
    </row>
    <row r="18">
      <c r="A18" s="1" t="s">
        <v>57</v>
      </c>
      <c r="B18" s="1">
        <v>53.0</v>
      </c>
      <c r="C18" s="1" t="s">
        <v>13</v>
      </c>
      <c r="D18" s="2">
        <v>45829.0</v>
      </c>
      <c r="E18" s="2">
        <v>45843.0</v>
      </c>
      <c r="F18" s="1" t="s">
        <v>23</v>
      </c>
      <c r="G18" s="1" t="s">
        <v>19</v>
      </c>
      <c r="H18" s="1" t="s">
        <v>58</v>
      </c>
      <c r="I18" s="1">
        <v>9.8</v>
      </c>
      <c r="J18" s="1">
        <v>1.49</v>
      </c>
      <c r="K18" s="1">
        <v>9.7</v>
      </c>
      <c r="L18" s="1" t="s">
        <v>16</v>
      </c>
    </row>
    <row r="19">
      <c r="A19" s="1" t="s">
        <v>59</v>
      </c>
      <c r="B19" s="1">
        <v>55.0</v>
      </c>
      <c r="C19" s="1" t="s">
        <v>27</v>
      </c>
      <c r="D19" s="2">
        <v>45585.0</v>
      </c>
      <c r="E19" s="2">
        <v>45595.0</v>
      </c>
      <c r="F19" s="1" t="s">
        <v>23</v>
      </c>
      <c r="G19" s="1">
        <v>92928.0</v>
      </c>
      <c r="H19" s="1" t="s">
        <v>60</v>
      </c>
      <c r="I19" s="1">
        <v>4.14</v>
      </c>
      <c r="J19" s="1">
        <v>2.01</v>
      </c>
      <c r="K19" s="1">
        <v>7.4</v>
      </c>
      <c r="L19" s="1" t="s">
        <v>16</v>
      </c>
    </row>
    <row r="20">
      <c r="A20" s="1" t="s">
        <v>61</v>
      </c>
      <c r="B20" s="1">
        <v>56.0</v>
      </c>
      <c r="C20" s="1" t="s">
        <v>13</v>
      </c>
      <c r="D20" s="2">
        <v>45732.0</v>
      </c>
      <c r="E20" s="2">
        <v>45735.0</v>
      </c>
      <c r="F20" s="1" t="s">
        <v>14</v>
      </c>
      <c r="G20" s="1">
        <v>93306.0</v>
      </c>
      <c r="H20" s="1" t="s">
        <v>62</v>
      </c>
      <c r="I20" s="1">
        <v>20.48</v>
      </c>
      <c r="J20" s="1">
        <v>0.89</v>
      </c>
      <c r="K20" s="1">
        <v>11.1</v>
      </c>
      <c r="L20" s="1" t="s">
        <v>47</v>
      </c>
    </row>
    <row r="21">
      <c r="A21" s="1" t="s">
        <v>63</v>
      </c>
      <c r="B21" s="1">
        <v>83.0</v>
      </c>
      <c r="C21" s="1" t="s">
        <v>27</v>
      </c>
      <c r="D21" s="2">
        <v>45639.0</v>
      </c>
      <c r="E21" s="2">
        <v>45651.0</v>
      </c>
      <c r="F21" s="1" t="s">
        <v>14</v>
      </c>
      <c r="G21" s="1">
        <v>70450.0</v>
      </c>
      <c r="H21" s="1" t="s">
        <v>64</v>
      </c>
      <c r="I21" s="1">
        <v>22.1</v>
      </c>
      <c r="J21" s="1">
        <v>3.07</v>
      </c>
      <c r="K21" s="1">
        <v>7.6</v>
      </c>
      <c r="L21" s="1" t="s">
        <v>47</v>
      </c>
    </row>
    <row r="22">
      <c r="A22" s="1" t="s">
        <v>65</v>
      </c>
      <c r="B22" s="1">
        <v>74.0</v>
      </c>
      <c r="C22" s="1" t="s">
        <v>27</v>
      </c>
      <c r="D22" s="2">
        <v>45539.0</v>
      </c>
      <c r="E22" s="2">
        <v>45545.0</v>
      </c>
      <c r="F22" s="1" t="s">
        <v>43</v>
      </c>
      <c r="G22" s="1" t="s">
        <v>19</v>
      </c>
      <c r="H22" s="1" t="s">
        <v>66</v>
      </c>
      <c r="I22" s="1">
        <v>8.59</v>
      </c>
      <c r="J22" s="1">
        <v>0.79</v>
      </c>
      <c r="K22" s="1">
        <v>13.7</v>
      </c>
      <c r="L22" s="1" t="s">
        <v>21</v>
      </c>
    </row>
    <row r="23">
      <c r="A23" s="1" t="s">
        <v>67</v>
      </c>
      <c r="B23" s="1">
        <v>80.0</v>
      </c>
      <c r="C23" s="1" t="s">
        <v>13</v>
      </c>
      <c r="D23" s="2">
        <v>45618.0</v>
      </c>
      <c r="E23" s="2">
        <v>45621.0</v>
      </c>
      <c r="F23" s="1" t="s">
        <v>14</v>
      </c>
      <c r="G23" s="1" t="s">
        <v>19</v>
      </c>
      <c r="H23" s="1" t="s">
        <v>68</v>
      </c>
      <c r="I23" s="1">
        <v>10.04</v>
      </c>
      <c r="J23" s="1">
        <v>1.47</v>
      </c>
      <c r="K23" s="1">
        <v>16.0</v>
      </c>
      <c r="L23" s="1" t="s">
        <v>47</v>
      </c>
    </row>
    <row r="24">
      <c r="A24" s="1" t="s">
        <v>69</v>
      </c>
      <c r="B24" s="1">
        <v>49.0</v>
      </c>
      <c r="C24" s="1" t="s">
        <v>13</v>
      </c>
      <c r="D24" s="2">
        <v>45701.0</v>
      </c>
      <c r="E24" s="2">
        <v>45705.0</v>
      </c>
      <c r="F24" s="1" t="s">
        <v>23</v>
      </c>
      <c r="G24" s="1">
        <v>99213.0</v>
      </c>
      <c r="H24" s="1" t="s">
        <v>24</v>
      </c>
      <c r="I24" s="1">
        <v>8.04</v>
      </c>
      <c r="J24" s="1">
        <v>0.93</v>
      </c>
      <c r="K24" s="1">
        <v>14.7</v>
      </c>
      <c r="L24" s="1" t="s">
        <v>47</v>
      </c>
    </row>
    <row r="25">
      <c r="A25" s="1" t="s">
        <v>70</v>
      </c>
      <c r="B25" s="1">
        <v>88.0</v>
      </c>
      <c r="C25" s="1" t="s">
        <v>13</v>
      </c>
      <c r="D25" s="2">
        <v>45816.0</v>
      </c>
      <c r="E25" s="2">
        <v>45821.0</v>
      </c>
      <c r="F25" s="1" t="s">
        <v>18</v>
      </c>
      <c r="G25" s="1">
        <v>50360.0</v>
      </c>
      <c r="H25" s="1" t="s">
        <v>71</v>
      </c>
      <c r="I25" s="1">
        <v>22.39</v>
      </c>
      <c r="J25" s="1">
        <v>1.34</v>
      </c>
      <c r="K25" s="1">
        <v>13.7</v>
      </c>
      <c r="L25" s="1" t="s">
        <v>25</v>
      </c>
    </row>
    <row r="26">
      <c r="A26" s="1" t="s">
        <v>72</v>
      </c>
      <c r="B26" s="1">
        <v>77.0</v>
      </c>
      <c r="C26" s="1" t="s">
        <v>13</v>
      </c>
      <c r="D26" s="2">
        <v>45574.0</v>
      </c>
      <c r="E26" s="2">
        <v>45583.0</v>
      </c>
      <c r="F26" s="1" t="s">
        <v>43</v>
      </c>
      <c r="G26" s="1" t="s">
        <v>19</v>
      </c>
      <c r="H26" s="1" t="s">
        <v>73</v>
      </c>
      <c r="I26" s="1">
        <v>6.9</v>
      </c>
      <c r="J26" s="1">
        <v>2.8</v>
      </c>
      <c r="K26" s="1">
        <v>11.8</v>
      </c>
      <c r="L26" s="1" t="s">
        <v>21</v>
      </c>
    </row>
    <row r="27">
      <c r="A27" s="1" t="s">
        <v>74</v>
      </c>
      <c r="B27" s="1">
        <v>23.0</v>
      </c>
      <c r="C27" s="1" t="s">
        <v>27</v>
      </c>
      <c r="D27" s="2">
        <v>45705.0</v>
      </c>
      <c r="E27" s="2">
        <v>45711.0</v>
      </c>
      <c r="F27" s="1" t="s">
        <v>40</v>
      </c>
      <c r="G27" s="1" t="s">
        <v>19</v>
      </c>
      <c r="H27" s="1" t="s">
        <v>75</v>
      </c>
      <c r="I27" s="1">
        <v>15.36</v>
      </c>
      <c r="J27" s="1">
        <v>3.0</v>
      </c>
      <c r="K27" s="1">
        <v>10.6</v>
      </c>
      <c r="L27" s="1" t="s">
        <v>21</v>
      </c>
    </row>
    <row r="28">
      <c r="A28" s="1" t="s">
        <v>76</v>
      </c>
      <c r="B28" s="1">
        <v>61.0</v>
      </c>
      <c r="C28" s="1" t="s">
        <v>27</v>
      </c>
      <c r="D28" s="2">
        <v>45679.0</v>
      </c>
      <c r="E28" s="2">
        <v>45682.0</v>
      </c>
      <c r="F28" s="1" t="s">
        <v>43</v>
      </c>
      <c r="G28" s="1" t="s">
        <v>19</v>
      </c>
      <c r="H28" s="1" t="s">
        <v>77</v>
      </c>
      <c r="I28" s="1">
        <v>12.15</v>
      </c>
      <c r="J28" s="1">
        <v>1.12</v>
      </c>
      <c r="K28" s="1">
        <v>15.5</v>
      </c>
      <c r="L28" s="1" t="s">
        <v>16</v>
      </c>
    </row>
    <row r="29">
      <c r="A29" s="1" t="s">
        <v>78</v>
      </c>
      <c r="B29" s="1">
        <v>55.0</v>
      </c>
      <c r="C29" s="1" t="s">
        <v>13</v>
      </c>
      <c r="D29" s="2">
        <v>45563.0</v>
      </c>
      <c r="E29" s="2">
        <v>45569.0</v>
      </c>
      <c r="F29" s="1" t="s">
        <v>49</v>
      </c>
      <c r="G29" s="1">
        <v>99213.0</v>
      </c>
      <c r="H29" s="1" t="s">
        <v>79</v>
      </c>
      <c r="I29" s="1">
        <v>12.59</v>
      </c>
      <c r="J29" s="1">
        <v>2.9</v>
      </c>
      <c r="K29" s="1">
        <v>13.5</v>
      </c>
      <c r="L29" s="1" t="s">
        <v>47</v>
      </c>
    </row>
    <row r="30">
      <c r="A30" s="1" t="s">
        <v>80</v>
      </c>
      <c r="B30" s="1">
        <v>69.0</v>
      </c>
      <c r="C30" s="1" t="s">
        <v>13</v>
      </c>
      <c r="D30" s="2">
        <v>45774.0</v>
      </c>
      <c r="E30" s="2">
        <v>45787.0</v>
      </c>
      <c r="F30" s="1" t="s">
        <v>14</v>
      </c>
      <c r="G30" s="1">
        <v>70450.0</v>
      </c>
      <c r="H30" s="1" t="s">
        <v>29</v>
      </c>
      <c r="I30" s="1">
        <v>2.57</v>
      </c>
      <c r="J30" s="1">
        <v>2.72</v>
      </c>
      <c r="K30" s="1">
        <v>12.8</v>
      </c>
      <c r="L30" s="1" t="s">
        <v>21</v>
      </c>
    </row>
    <row r="31">
      <c r="A31" s="1" t="s">
        <v>81</v>
      </c>
      <c r="B31" s="1">
        <v>20.0</v>
      </c>
      <c r="C31" s="1" t="s">
        <v>13</v>
      </c>
      <c r="D31" s="2">
        <v>45846.0</v>
      </c>
      <c r="E31" s="2">
        <v>45853.0</v>
      </c>
      <c r="F31" s="1" t="s">
        <v>14</v>
      </c>
      <c r="G31" s="1">
        <v>93306.0</v>
      </c>
      <c r="H31" s="1" t="s">
        <v>82</v>
      </c>
      <c r="I31" s="1">
        <v>0.84</v>
      </c>
      <c r="J31" s="1">
        <v>2.38</v>
      </c>
      <c r="K31" s="1">
        <v>11.4</v>
      </c>
      <c r="L31" s="1" t="s">
        <v>47</v>
      </c>
    </row>
    <row r="32">
      <c r="A32" s="1" t="s">
        <v>83</v>
      </c>
      <c r="B32" s="1">
        <v>37.0</v>
      </c>
      <c r="C32" s="1" t="s">
        <v>27</v>
      </c>
      <c r="D32" s="2">
        <v>45609.0</v>
      </c>
      <c r="E32" s="2">
        <v>45620.0</v>
      </c>
      <c r="F32" s="1" t="s">
        <v>18</v>
      </c>
      <c r="G32" s="1">
        <v>47562.0</v>
      </c>
      <c r="H32" s="1" t="s">
        <v>51</v>
      </c>
      <c r="I32" s="1">
        <v>2.67</v>
      </c>
      <c r="J32" s="1">
        <v>1.65</v>
      </c>
      <c r="K32" s="1">
        <v>11.5</v>
      </c>
      <c r="L32" s="1" t="s">
        <v>25</v>
      </c>
    </row>
    <row r="33">
      <c r="A33" s="1" t="s">
        <v>84</v>
      </c>
      <c r="B33" s="1">
        <v>32.0</v>
      </c>
      <c r="C33" s="1" t="s">
        <v>13</v>
      </c>
      <c r="D33" s="2">
        <v>45640.0</v>
      </c>
      <c r="E33" s="2">
        <v>45647.0</v>
      </c>
      <c r="F33" s="1" t="s">
        <v>49</v>
      </c>
      <c r="G33" s="1">
        <v>99213.0</v>
      </c>
      <c r="H33" s="1" t="s">
        <v>85</v>
      </c>
      <c r="I33" s="1">
        <v>19.86</v>
      </c>
      <c r="J33" s="1">
        <v>2.46</v>
      </c>
      <c r="K33" s="1">
        <v>8.8</v>
      </c>
      <c r="L33" s="1" t="s">
        <v>16</v>
      </c>
    </row>
    <row r="34">
      <c r="A34" s="1" t="s">
        <v>86</v>
      </c>
      <c r="B34" s="1">
        <v>83.0</v>
      </c>
      <c r="C34" s="1" t="s">
        <v>27</v>
      </c>
      <c r="D34" s="2">
        <v>45651.0</v>
      </c>
      <c r="E34" s="2">
        <v>45654.0</v>
      </c>
      <c r="F34" s="1" t="s">
        <v>43</v>
      </c>
      <c r="G34" s="1">
        <v>99213.0</v>
      </c>
      <c r="H34" s="1" t="s">
        <v>87</v>
      </c>
      <c r="I34" s="1">
        <v>5.9</v>
      </c>
      <c r="J34" s="1">
        <v>3.21</v>
      </c>
      <c r="K34" s="1">
        <v>7.4</v>
      </c>
      <c r="L34" s="1" t="s">
        <v>25</v>
      </c>
    </row>
    <row r="35">
      <c r="A35" s="1" t="s">
        <v>88</v>
      </c>
      <c r="B35" s="1">
        <v>44.0</v>
      </c>
      <c r="C35" s="1" t="s">
        <v>13</v>
      </c>
      <c r="D35" s="2">
        <v>45611.0</v>
      </c>
      <c r="E35" s="2">
        <v>45615.0</v>
      </c>
      <c r="F35" s="1" t="s">
        <v>53</v>
      </c>
      <c r="G35" s="1">
        <v>93306.0</v>
      </c>
      <c r="H35" s="1" t="s">
        <v>77</v>
      </c>
      <c r="I35" s="1">
        <v>17.19</v>
      </c>
      <c r="J35" s="1">
        <v>1.06</v>
      </c>
      <c r="K35" s="1">
        <v>8.4</v>
      </c>
      <c r="L35" s="1" t="s">
        <v>16</v>
      </c>
    </row>
    <row r="36">
      <c r="A36" s="1" t="s">
        <v>89</v>
      </c>
      <c r="B36" s="1">
        <v>43.0</v>
      </c>
      <c r="C36" s="1" t="s">
        <v>13</v>
      </c>
      <c r="D36" s="2">
        <v>45869.0</v>
      </c>
      <c r="E36" s="2">
        <v>45872.0</v>
      </c>
      <c r="F36" s="1" t="s">
        <v>18</v>
      </c>
      <c r="G36" s="1">
        <v>70450.0</v>
      </c>
      <c r="H36" s="1" t="s">
        <v>90</v>
      </c>
      <c r="I36" s="1">
        <v>2.18</v>
      </c>
      <c r="J36" s="1">
        <v>1.91</v>
      </c>
      <c r="K36" s="1">
        <v>9.0</v>
      </c>
      <c r="L36" s="1" t="s">
        <v>21</v>
      </c>
    </row>
    <row r="37">
      <c r="A37" s="1" t="s">
        <v>91</v>
      </c>
      <c r="B37" s="1">
        <v>62.0</v>
      </c>
      <c r="C37" s="1" t="s">
        <v>13</v>
      </c>
      <c r="D37" s="2">
        <v>45676.0</v>
      </c>
      <c r="E37" s="2">
        <v>45680.0</v>
      </c>
      <c r="F37" s="1" t="s">
        <v>40</v>
      </c>
      <c r="G37" s="1">
        <v>70450.0</v>
      </c>
      <c r="H37" s="1" t="s">
        <v>92</v>
      </c>
      <c r="I37" s="1">
        <v>23.4</v>
      </c>
      <c r="J37" s="1">
        <v>3.09</v>
      </c>
      <c r="K37" s="1">
        <v>14.1</v>
      </c>
      <c r="L37" s="1" t="s">
        <v>16</v>
      </c>
    </row>
    <row r="38">
      <c r="A38" s="1" t="s">
        <v>93</v>
      </c>
      <c r="B38" s="1">
        <v>62.0</v>
      </c>
      <c r="C38" s="1" t="s">
        <v>27</v>
      </c>
      <c r="D38" s="2">
        <v>45840.0</v>
      </c>
      <c r="E38" s="2">
        <v>45847.0</v>
      </c>
      <c r="F38" s="1" t="s">
        <v>40</v>
      </c>
      <c r="G38" s="1">
        <v>93000.0</v>
      </c>
      <c r="H38" s="1" t="s">
        <v>94</v>
      </c>
      <c r="I38" s="1">
        <v>19.52</v>
      </c>
      <c r="J38" s="1">
        <v>3.49</v>
      </c>
      <c r="K38" s="1">
        <v>13.8</v>
      </c>
      <c r="L38" s="1" t="s">
        <v>21</v>
      </c>
    </row>
    <row r="39">
      <c r="A39" s="1" t="s">
        <v>95</v>
      </c>
      <c r="B39" s="1">
        <v>73.0</v>
      </c>
      <c r="C39" s="1" t="s">
        <v>13</v>
      </c>
      <c r="D39" s="2">
        <v>45704.0</v>
      </c>
      <c r="E39" s="2">
        <v>45718.0</v>
      </c>
      <c r="F39" s="1" t="s">
        <v>23</v>
      </c>
      <c r="G39" s="1">
        <v>92928.0</v>
      </c>
      <c r="H39" s="1" t="s">
        <v>96</v>
      </c>
      <c r="I39" s="1">
        <v>20.96</v>
      </c>
      <c r="J39" s="1">
        <v>2.52</v>
      </c>
      <c r="K39" s="1">
        <v>10.9</v>
      </c>
      <c r="L39" s="1" t="s">
        <v>25</v>
      </c>
    </row>
    <row r="40">
      <c r="A40" s="1" t="s">
        <v>97</v>
      </c>
      <c r="B40" s="1">
        <v>22.0</v>
      </c>
      <c r="C40" s="1" t="s">
        <v>13</v>
      </c>
      <c r="D40" s="2">
        <v>45593.0</v>
      </c>
      <c r="E40" s="2">
        <v>45601.0</v>
      </c>
      <c r="F40" s="1" t="s">
        <v>14</v>
      </c>
      <c r="G40" s="1">
        <v>92928.0</v>
      </c>
      <c r="H40" s="1" t="s">
        <v>98</v>
      </c>
      <c r="I40" s="1">
        <v>15.74</v>
      </c>
      <c r="J40" s="1">
        <v>0.63</v>
      </c>
      <c r="K40" s="1">
        <v>15.4</v>
      </c>
      <c r="L40" s="1" t="s">
        <v>47</v>
      </c>
    </row>
    <row r="41">
      <c r="A41" s="1" t="s">
        <v>99</v>
      </c>
      <c r="B41" s="1">
        <v>47.0</v>
      </c>
      <c r="C41" s="1" t="s">
        <v>13</v>
      </c>
      <c r="D41" s="2">
        <v>45863.0</v>
      </c>
      <c r="E41" s="2">
        <v>45872.0</v>
      </c>
      <c r="F41" s="1" t="s">
        <v>40</v>
      </c>
      <c r="G41" s="1">
        <v>93306.0</v>
      </c>
      <c r="H41" s="1" t="s">
        <v>100</v>
      </c>
      <c r="I41" s="1">
        <v>9.14</v>
      </c>
      <c r="J41" s="1">
        <v>1.75</v>
      </c>
      <c r="K41" s="1">
        <v>13.0</v>
      </c>
      <c r="L41" s="1" t="s">
        <v>21</v>
      </c>
    </row>
    <row r="42">
      <c r="A42" s="1" t="s">
        <v>101</v>
      </c>
      <c r="B42" s="1">
        <v>24.0</v>
      </c>
      <c r="C42" s="1" t="s">
        <v>27</v>
      </c>
      <c r="D42" s="2">
        <v>45849.0</v>
      </c>
      <c r="E42" s="2">
        <v>45852.0</v>
      </c>
      <c r="F42" s="1" t="s">
        <v>23</v>
      </c>
      <c r="G42" s="1">
        <v>50360.0</v>
      </c>
      <c r="H42" s="1" t="s">
        <v>102</v>
      </c>
      <c r="I42" s="1">
        <v>14.92</v>
      </c>
      <c r="J42" s="1">
        <v>3.29</v>
      </c>
      <c r="K42" s="1">
        <v>12.4</v>
      </c>
      <c r="L42" s="1" t="s">
        <v>25</v>
      </c>
    </row>
    <row r="43">
      <c r="A43" s="1" t="s">
        <v>103</v>
      </c>
      <c r="B43" s="1">
        <v>53.0</v>
      </c>
      <c r="C43" s="1" t="s">
        <v>27</v>
      </c>
      <c r="D43" s="2">
        <v>45823.0</v>
      </c>
      <c r="E43" s="2">
        <v>45826.0</v>
      </c>
      <c r="F43" s="1" t="s">
        <v>40</v>
      </c>
      <c r="G43" s="1">
        <v>92928.0</v>
      </c>
      <c r="H43" s="1" t="s">
        <v>104</v>
      </c>
      <c r="I43" s="1">
        <v>20.05</v>
      </c>
      <c r="J43" s="1">
        <v>1.5</v>
      </c>
      <c r="K43" s="1">
        <v>12.7</v>
      </c>
      <c r="L43" s="1" t="s">
        <v>25</v>
      </c>
    </row>
    <row r="44">
      <c r="A44" s="1" t="s">
        <v>105</v>
      </c>
      <c r="B44" s="1">
        <v>88.0</v>
      </c>
      <c r="C44" s="1" t="s">
        <v>27</v>
      </c>
      <c r="D44" s="2">
        <v>45556.0</v>
      </c>
      <c r="E44" s="2">
        <v>45570.0</v>
      </c>
      <c r="F44" s="1" t="s">
        <v>43</v>
      </c>
      <c r="G44" s="1">
        <v>92928.0</v>
      </c>
      <c r="H44" s="1" t="s">
        <v>106</v>
      </c>
      <c r="I44" s="1">
        <v>8.22</v>
      </c>
      <c r="J44" s="1">
        <v>3.39</v>
      </c>
      <c r="K44" s="1">
        <v>14.0</v>
      </c>
      <c r="L44" s="1" t="s">
        <v>25</v>
      </c>
    </row>
    <row r="45">
      <c r="A45" s="1" t="s">
        <v>107</v>
      </c>
      <c r="B45" s="1">
        <v>58.0</v>
      </c>
      <c r="C45" s="1" t="s">
        <v>27</v>
      </c>
      <c r="D45" s="2">
        <v>45560.0</v>
      </c>
      <c r="E45" s="2">
        <v>45567.0</v>
      </c>
      <c r="F45" s="1" t="s">
        <v>14</v>
      </c>
      <c r="G45" s="1">
        <v>70450.0</v>
      </c>
      <c r="H45" s="1" t="s">
        <v>108</v>
      </c>
      <c r="I45" s="1">
        <v>3.56</v>
      </c>
      <c r="J45" s="1">
        <v>0.52</v>
      </c>
      <c r="K45" s="1">
        <v>9.2</v>
      </c>
      <c r="L45" s="1" t="s">
        <v>25</v>
      </c>
    </row>
    <row r="46">
      <c r="A46" s="1" t="s">
        <v>109</v>
      </c>
      <c r="B46" s="1">
        <v>73.0</v>
      </c>
      <c r="C46" s="1" t="s">
        <v>27</v>
      </c>
      <c r="D46" s="2">
        <v>45553.0</v>
      </c>
      <c r="E46" s="2">
        <v>45567.0</v>
      </c>
      <c r="F46" s="1" t="s">
        <v>49</v>
      </c>
      <c r="G46" s="1">
        <v>47562.0</v>
      </c>
      <c r="H46" s="1" t="s">
        <v>110</v>
      </c>
      <c r="I46" s="1">
        <v>16.35</v>
      </c>
      <c r="J46" s="1">
        <v>3.5</v>
      </c>
      <c r="K46" s="1">
        <v>12.8</v>
      </c>
      <c r="L46" s="1" t="s">
        <v>16</v>
      </c>
    </row>
    <row r="47">
      <c r="A47" s="1" t="s">
        <v>111</v>
      </c>
      <c r="B47" s="1">
        <v>71.0</v>
      </c>
      <c r="C47" s="1" t="s">
        <v>13</v>
      </c>
      <c r="D47" s="2">
        <v>45675.0</v>
      </c>
      <c r="E47" s="2">
        <v>45681.0</v>
      </c>
      <c r="F47" s="1" t="s">
        <v>28</v>
      </c>
      <c r="G47" s="1">
        <v>47562.0</v>
      </c>
      <c r="H47" s="1" t="s">
        <v>112</v>
      </c>
      <c r="I47" s="1">
        <v>18.87</v>
      </c>
      <c r="J47" s="1">
        <v>3.42</v>
      </c>
      <c r="K47" s="1">
        <v>11.8</v>
      </c>
      <c r="L47" s="1" t="s">
        <v>47</v>
      </c>
    </row>
    <row r="48">
      <c r="A48" s="1" t="s">
        <v>113</v>
      </c>
      <c r="B48" s="1">
        <v>76.0</v>
      </c>
      <c r="C48" s="1" t="s">
        <v>13</v>
      </c>
      <c r="D48" s="2">
        <v>45660.0</v>
      </c>
      <c r="E48" s="2">
        <v>45670.0</v>
      </c>
      <c r="F48" s="1" t="s">
        <v>14</v>
      </c>
      <c r="G48" s="1">
        <v>70450.0</v>
      </c>
      <c r="H48" s="1" t="s">
        <v>114</v>
      </c>
      <c r="I48" s="1">
        <v>11.43</v>
      </c>
      <c r="J48" s="1">
        <v>2.44</v>
      </c>
      <c r="K48" s="1">
        <v>10.4</v>
      </c>
      <c r="L48" s="1" t="s">
        <v>47</v>
      </c>
    </row>
    <row r="49">
      <c r="A49" s="1" t="s">
        <v>115</v>
      </c>
      <c r="B49" s="1">
        <v>76.0</v>
      </c>
      <c r="C49" s="1" t="s">
        <v>13</v>
      </c>
      <c r="D49" s="2">
        <v>45727.0</v>
      </c>
      <c r="E49" s="2">
        <v>45740.0</v>
      </c>
      <c r="F49" s="1" t="s">
        <v>49</v>
      </c>
      <c r="G49" s="1" t="s">
        <v>19</v>
      </c>
      <c r="H49" s="1" t="s">
        <v>29</v>
      </c>
      <c r="I49" s="1">
        <v>19.93</v>
      </c>
      <c r="J49" s="1">
        <v>3.3</v>
      </c>
      <c r="K49" s="1">
        <v>14.4</v>
      </c>
      <c r="L49" s="1" t="s">
        <v>25</v>
      </c>
    </row>
    <row r="50">
      <c r="A50" s="1" t="s">
        <v>116</v>
      </c>
      <c r="B50" s="1">
        <v>40.0</v>
      </c>
      <c r="C50" s="1" t="s">
        <v>13</v>
      </c>
      <c r="D50" s="2">
        <v>45546.0</v>
      </c>
      <c r="E50" s="2">
        <v>45557.0</v>
      </c>
      <c r="F50" s="1" t="s">
        <v>49</v>
      </c>
      <c r="G50" s="1">
        <v>93306.0</v>
      </c>
      <c r="H50" s="1" t="s">
        <v>117</v>
      </c>
      <c r="I50" s="1">
        <v>15.02</v>
      </c>
      <c r="J50" s="1">
        <v>2.83</v>
      </c>
      <c r="K50" s="1">
        <v>15.6</v>
      </c>
      <c r="L50" s="1" t="s">
        <v>47</v>
      </c>
    </row>
    <row r="51">
      <c r="A51" s="1" t="s">
        <v>118</v>
      </c>
      <c r="B51" s="1">
        <v>27.0</v>
      </c>
      <c r="C51" s="1" t="s">
        <v>13</v>
      </c>
      <c r="D51" s="2">
        <v>45895.0</v>
      </c>
      <c r="E51" s="2">
        <v>45901.0</v>
      </c>
      <c r="F51" s="1" t="s">
        <v>40</v>
      </c>
      <c r="G51" s="1">
        <v>92928.0</v>
      </c>
      <c r="H51" s="1" t="s">
        <v>119</v>
      </c>
      <c r="I51" s="1">
        <v>19.05</v>
      </c>
      <c r="J51" s="1">
        <v>2.04</v>
      </c>
      <c r="K51" s="1">
        <v>11.0</v>
      </c>
      <c r="L51" s="1" t="s">
        <v>47</v>
      </c>
    </row>
    <row r="52">
      <c r="A52" s="1" t="s">
        <v>120</v>
      </c>
      <c r="B52" s="1">
        <v>66.0</v>
      </c>
      <c r="C52" s="1" t="s">
        <v>13</v>
      </c>
      <c r="D52" s="2">
        <v>45773.0</v>
      </c>
      <c r="E52" s="2">
        <v>45786.0</v>
      </c>
      <c r="F52" s="1" t="s">
        <v>49</v>
      </c>
      <c r="G52" s="1">
        <v>92928.0</v>
      </c>
      <c r="H52" s="1" t="s">
        <v>121</v>
      </c>
      <c r="I52" s="1">
        <v>7.07</v>
      </c>
      <c r="J52" s="1">
        <v>2.24</v>
      </c>
      <c r="K52" s="1">
        <v>12.8</v>
      </c>
      <c r="L52" s="1" t="s">
        <v>25</v>
      </c>
    </row>
    <row r="53">
      <c r="A53" s="1" t="s">
        <v>122</v>
      </c>
      <c r="B53" s="1">
        <v>61.0</v>
      </c>
      <c r="C53" s="1" t="s">
        <v>27</v>
      </c>
      <c r="D53" s="2">
        <v>45551.0</v>
      </c>
      <c r="E53" s="2">
        <v>45560.0</v>
      </c>
      <c r="F53" s="1" t="s">
        <v>49</v>
      </c>
      <c r="G53" s="1">
        <v>99213.0</v>
      </c>
      <c r="H53" s="1" t="s">
        <v>123</v>
      </c>
      <c r="I53" s="1">
        <v>7.46</v>
      </c>
      <c r="J53" s="1">
        <v>3.46</v>
      </c>
      <c r="K53" s="1">
        <v>12.6</v>
      </c>
      <c r="L53" s="1" t="s">
        <v>16</v>
      </c>
    </row>
    <row r="54">
      <c r="A54" s="1" t="s">
        <v>124</v>
      </c>
      <c r="B54" s="1">
        <v>31.0</v>
      </c>
      <c r="C54" s="1" t="s">
        <v>13</v>
      </c>
      <c r="D54" s="2">
        <v>45565.0</v>
      </c>
      <c r="E54" s="2">
        <v>45573.0</v>
      </c>
      <c r="F54" s="1" t="s">
        <v>43</v>
      </c>
      <c r="G54" s="1">
        <v>92928.0</v>
      </c>
      <c r="H54" s="1" t="s">
        <v>125</v>
      </c>
      <c r="I54" s="1">
        <v>5.1</v>
      </c>
      <c r="J54" s="1">
        <v>1.08</v>
      </c>
      <c r="K54" s="1">
        <v>11.2</v>
      </c>
      <c r="L54" s="1" t="s">
        <v>47</v>
      </c>
    </row>
    <row r="55">
      <c r="A55" s="1" t="s">
        <v>126</v>
      </c>
      <c r="B55" s="1">
        <v>24.0</v>
      </c>
      <c r="C55" s="1" t="s">
        <v>27</v>
      </c>
      <c r="D55" s="2">
        <v>45763.0</v>
      </c>
      <c r="E55" s="2">
        <v>45772.0</v>
      </c>
      <c r="F55" s="1" t="s">
        <v>53</v>
      </c>
      <c r="G55" s="1">
        <v>47562.0</v>
      </c>
      <c r="H55" s="1" t="s">
        <v>127</v>
      </c>
      <c r="I55" s="1">
        <v>12.51</v>
      </c>
      <c r="J55" s="1">
        <v>1.44</v>
      </c>
      <c r="K55" s="1">
        <v>16.3</v>
      </c>
      <c r="L55" s="1" t="s">
        <v>21</v>
      </c>
    </row>
    <row r="56">
      <c r="A56" s="1" t="s">
        <v>128</v>
      </c>
      <c r="B56" s="1">
        <v>42.0</v>
      </c>
      <c r="C56" s="1" t="s">
        <v>27</v>
      </c>
      <c r="D56" s="2">
        <v>45869.0</v>
      </c>
      <c r="E56" s="2">
        <v>45883.0</v>
      </c>
      <c r="F56" s="1" t="s">
        <v>18</v>
      </c>
      <c r="G56" s="1">
        <v>99213.0</v>
      </c>
      <c r="H56" s="1" t="s">
        <v>24</v>
      </c>
      <c r="I56" s="1">
        <v>4.92</v>
      </c>
      <c r="J56" s="1">
        <v>1.13</v>
      </c>
      <c r="K56" s="1">
        <v>16.9</v>
      </c>
      <c r="L56" s="1" t="s">
        <v>25</v>
      </c>
    </row>
    <row r="57">
      <c r="A57" s="1" t="s">
        <v>129</v>
      </c>
      <c r="B57" s="1">
        <v>42.0</v>
      </c>
      <c r="C57" s="1" t="s">
        <v>27</v>
      </c>
      <c r="D57" s="2">
        <v>45612.0</v>
      </c>
      <c r="E57" s="2">
        <v>45618.0</v>
      </c>
      <c r="F57" s="1" t="s">
        <v>49</v>
      </c>
      <c r="G57" s="1" t="s">
        <v>19</v>
      </c>
      <c r="H57" s="1" t="s">
        <v>130</v>
      </c>
      <c r="I57" s="1">
        <v>9.47</v>
      </c>
      <c r="J57" s="1">
        <v>3.08</v>
      </c>
      <c r="K57" s="1">
        <v>7.2</v>
      </c>
      <c r="L57" s="1" t="s">
        <v>25</v>
      </c>
    </row>
    <row r="58">
      <c r="A58" s="1" t="s">
        <v>131</v>
      </c>
      <c r="B58" s="1">
        <v>61.0</v>
      </c>
      <c r="C58" s="1" t="s">
        <v>13</v>
      </c>
      <c r="D58" s="2">
        <v>45768.0</v>
      </c>
      <c r="E58" s="2">
        <v>45781.0</v>
      </c>
      <c r="F58" s="1" t="s">
        <v>49</v>
      </c>
      <c r="G58" s="1">
        <v>50360.0</v>
      </c>
      <c r="H58" s="1" t="s">
        <v>132</v>
      </c>
      <c r="I58" s="1">
        <v>1.3</v>
      </c>
      <c r="J58" s="1">
        <v>0.97</v>
      </c>
      <c r="K58" s="1">
        <v>15.4</v>
      </c>
      <c r="L58" s="1" t="s">
        <v>16</v>
      </c>
    </row>
    <row r="59">
      <c r="A59" s="1" t="s">
        <v>133</v>
      </c>
      <c r="B59" s="1">
        <v>89.0</v>
      </c>
      <c r="C59" s="1" t="s">
        <v>13</v>
      </c>
      <c r="D59" s="2">
        <v>45755.0</v>
      </c>
      <c r="E59" s="2">
        <v>45758.0</v>
      </c>
      <c r="F59" s="1" t="s">
        <v>28</v>
      </c>
      <c r="G59" s="1">
        <v>93306.0</v>
      </c>
      <c r="H59" s="1" t="s">
        <v>134</v>
      </c>
      <c r="I59" s="1">
        <v>14.23</v>
      </c>
      <c r="J59" s="1">
        <v>2.69</v>
      </c>
      <c r="K59" s="1">
        <v>15.1</v>
      </c>
      <c r="L59" s="1" t="s">
        <v>47</v>
      </c>
    </row>
    <row r="60">
      <c r="A60" s="1" t="s">
        <v>135</v>
      </c>
      <c r="B60" s="1">
        <v>90.0</v>
      </c>
      <c r="C60" s="1" t="s">
        <v>27</v>
      </c>
      <c r="D60" s="2">
        <v>45727.0</v>
      </c>
      <c r="E60" s="2">
        <v>45741.0</v>
      </c>
      <c r="F60" s="1" t="s">
        <v>18</v>
      </c>
      <c r="G60" s="1">
        <v>47562.0</v>
      </c>
      <c r="H60" s="1" t="s">
        <v>136</v>
      </c>
      <c r="I60" s="1">
        <v>21.08</v>
      </c>
      <c r="J60" s="1">
        <v>2.47</v>
      </c>
      <c r="K60" s="1">
        <v>10.0</v>
      </c>
      <c r="L60" s="1" t="s">
        <v>16</v>
      </c>
    </row>
    <row r="61">
      <c r="A61" s="1" t="s">
        <v>137</v>
      </c>
      <c r="B61" s="1">
        <v>74.0</v>
      </c>
      <c r="C61" s="1" t="s">
        <v>27</v>
      </c>
      <c r="D61" s="2">
        <v>45880.0</v>
      </c>
      <c r="E61" s="2">
        <v>45893.0</v>
      </c>
      <c r="F61" s="1" t="s">
        <v>49</v>
      </c>
      <c r="G61" s="1">
        <v>92928.0</v>
      </c>
      <c r="H61" s="1" t="s">
        <v>15</v>
      </c>
      <c r="I61" s="1">
        <v>2.51</v>
      </c>
      <c r="J61" s="1">
        <v>3.17</v>
      </c>
      <c r="K61" s="1">
        <v>8.7</v>
      </c>
      <c r="L61" s="1" t="s">
        <v>16</v>
      </c>
    </row>
    <row r="62">
      <c r="A62" s="1" t="s">
        <v>138</v>
      </c>
      <c r="B62" s="1">
        <v>31.0</v>
      </c>
      <c r="C62" s="1" t="s">
        <v>27</v>
      </c>
      <c r="D62" s="2">
        <v>45780.0</v>
      </c>
      <c r="E62" s="2">
        <v>45789.0</v>
      </c>
      <c r="F62" s="1" t="s">
        <v>28</v>
      </c>
      <c r="G62" s="1">
        <v>99213.0</v>
      </c>
      <c r="H62" s="1" t="s">
        <v>62</v>
      </c>
      <c r="I62" s="1">
        <v>11.45</v>
      </c>
      <c r="J62" s="1">
        <v>2.76</v>
      </c>
      <c r="K62" s="1">
        <v>12.1</v>
      </c>
      <c r="L62" s="1" t="s">
        <v>47</v>
      </c>
    </row>
    <row r="63">
      <c r="A63" s="1" t="s">
        <v>139</v>
      </c>
      <c r="B63" s="1">
        <v>87.0</v>
      </c>
      <c r="C63" s="1" t="s">
        <v>27</v>
      </c>
      <c r="D63" s="2">
        <v>45648.0</v>
      </c>
      <c r="E63" s="2">
        <v>45651.0</v>
      </c>
      <c r="F63" s="1" t="s">
        <v>23</v>
      </c>
      <c r="G63" s="1">
        <v>99213.0</v>
      </c>
      <c r="H63" s="1" t="s">
        <v>15</v>
      </c>
      <c r="I63" s="1">
        <v>7.74</v>
      </c>
      <c r="J63" s="1">
        <v>1.35</v>
      </c>
      <c r="K63" s="1">
        <v>11.1</v>
      </c>
      <c r="L63" s="1" t="s">
        <v>47</v>
      </c>
    </row>
    <row r="64">
      <c r="A64" s="1" t="s">
        <v>140</v>
      </c>
      <c r="B64" s="1">
        <v>75.0</v>
      </c>
      <c r="C64" s="1" t="s">
        <v>13</v>
      </c>
      <c r="D64" s="2">
        <v>45835.0</v>
      </c>
      <c r="E64" s="2">
        <v>45846.0</v>
      </c>
      <c r="F64" s="1" t="s">
        <v>49</v>
      </c>
      <c r="G64" s="1">
        <v>93306.0</v>
      </c>
      <c r="H64" s="1" t="s">
        <v>141</v>
      </c>
      <c r="I64" s="1">
        <v>9.24</v>
      </c>
      <c r="J64" s="1">
        <v>2.45</v>
      </c>
      <c r="K64" s="1">
        <v>14.8</v>
      </c>
      <c r="L64" s="1" t="s">
        <v>21</v>
      </c>
    </row>
    <row r="65">
      <c r="A65" s="1" t="s">
        <v>142</v>
      </c>
      <c r="B65" s="1">
        <v>71.0</v>
      </c>
      <c r="C65" s="1" t="s">
        <v>27</v>
      </c>
      <c r="D65" s="2">
        <v>45818.0</v>
      </c>
      <c r="E65" s="2">
        <v>45823.0</v>
      </c>
      <c r="F65" s="1" t="s">
        <v>49</v>
      </c>
      <c r="G65" s="1">
        <v>70450.0</v>
      </c>
      <c r="H65" s="1" t="s">
        <v>143</v>
      </c>
      <c r="I65" s="1">
        <v>4.71</v>
      </c>
      <c r="J65" s="1">
        <v>2.71</v>
      </c>
      <c r="K65" s="1">
        <v>13.0</v>
      </c>
      <c r="L65" s="1" t="s">
        <v>25</v>
      </c>
    </row>
    <row r="66">
      <c r="A66" s="1" t="s">
        <v>144</v>
      </c>
      <c r="B66" s="1">
        <v>20.0</v>
      </c>
      <c r="C66" s="1" t="s">
        <v>13</v>
      </c>
      <c r="D66" s="2">
        <v>45579.0</v>
      </c>
      <c r="E66" s="2">
        <v>45591.0</v>
      </c>
      <c r="F66" s="1" t="s">
        <v>49</v>
      </c>
      <c r="G66" s="1" t="s">
        <v>19</v>
      </c>
      <c r="H66" s="1" t="s">
        <v>145</v>
      </c>
      <c r="I66" s="1">
        <v>18.82</v>
      </c>
      <c r="J66" s="1">
        <v>3.17</v>
      </c>
      <c r="K66" s="1">
        <v>11.7</v>
      </c>
      <c r="L66" s="1" t="s">
        <v>25</v>
      </c>
    </row>
    <row r="67">
      <c r="A67" s="1" t="s">
        <v>146</v>
      </c>
      <c r="B67" s="1">
        <v>42.0</v>
      </c>
      <c r="C67" s="1" t="s">
        <v>13</v>
      </c>
      <c r="D67" s="2">
        <v>45797.0</v>
      </c>
      <c r="E67" s="2">
        <v>45808.0</v>
      </c>
      <c r="F67" s="1" t="s">
        <v>49</v>
      </c>
      <c r="G67" s="1">
        <v>93306.0</v>
      </c>
      <c r="H67" s="1" t="s">
        <v>147</v>
      </c>
      <c r="I67" s="1">
        <v>0.92</v>
      </c>
      <c r="J67" s="1">
        <v>0.76</v>
      </c>
      <c r="K67" s="1">
        <v>11.2</v>
      </c>
      <c r="L67" s="1" t="s">
        <v>21</v>
      </c>
    </row>
    <row r="68">
      <c r="A68" s="1" t="s">
        <v>148</v>
      </c>
      <c r="B68" s="1">
        <v>29.0</v>
      </c>
      <c r="C68" s="1" t="s">
        <v>13</v>
      </c>
      <c r="D68" s="2">
        <v>45729.0</v>
      </c>
      <c r="E68" s="2">
        <v>45741.0</v>
      </c>
      <c r="F68" s="1" t="s">
        <v>40</v>
      </c>
      <c r="G68" s="1">
        <v>50360.0</v>
      </c>
      <c r="H68" s="1" t="s">
        <v>68</v>
      </c>
      <c r="I68" s="1">
        <v>21.33</v>
      </c>
      <c r="J68" s="1">
        <v>1.81</v>
      </c>
      <c r="K68" s="1">
        <v>11.0</v>
      </c>
      <c r="L68" s="1" t="s">
        <v>16</v>
      </c>
    </row>
    <row r="69">
      <c r="A69" s="1" t="s">
        <v>149</v>
      </c>
      <c r="B69" s="1">
        <v>86.0</v>
      </c>
      <c r="C69" s="1" t="s">
        <v>27</v>
      </c>
      <c r="D69" s="2">
        <v>45860.0</v>
      </c>
      <c r="E69" s="2">
        <v>45867.0</v>
      </c>
      <c r="F69" s="1" t="s">
        <v>18</v>
      </c>
      <c r="G69" s="1">
        <v>93000.0</v>
      </c>
      <c r="H69" s="1" t="s">
        <v>24</v>
      </c>
      <c r="I69" s="1">
        <v>6.88</v>
      </c>
      <c r="J69" s="1">
        <v>1.63</v>
      </c>
      <c r="K69" s="1">
        <v>13.7</v>
      </c>
      <c r="L69" s="1" t="s">
        <v>16</v>
      </c>
    </row>
    <row r="70">
      <c r="A70" s="1" t="s">
        <v>150</v>
      </c>
      <c r="B70" s="1">
        <v>44.0</v>
      </c>
      <c r="C70" s="1" t="s">
        <v>13</v>
      </c>
      <c r="D70" s="2">
        <v>45806.0</v>
      </c>
      <c r="E70" s="2">
        <v>45809.0</v>
      </c>
      <c r="F70" s="1" t="s">
        <v>23</v>
      </c>
      <c r="G70" s="1">
        <v>99213.0</v>
      </c>
      <c r="H70" s="1" t="s">
        <v>151</v>
      </c>
      <c r="I70" s="1">
        <v>11.71</v>
      </c>
      <c r="J70" s="1">
        <v>2.01</v>
      </c>
      <c r="K70" s="1">
        <v>9.6</v>
      </c>
      <c r="L70" s="1" t="s">
        <v>25</v>
      </c>
    </row>
    <row r="71">
      <c r="A71" s="1" t="s">
        <v>152</v>
      </c>
      <c r="B71" s="1">
        <v>54.0</v>
      </c>
      <c r="C71" s="1" t="s">
        <v>13</v>
      </c>
      <c r="D71" s="2">
        <v>45766.0</v>
      </c>
      <c r="E71" s="2">
        <v>45779.0</v>
      </c>
      <c r="F71" s="1" t="s">
        <v>40</v>
      </c>
      <c r="G71" s="1">
        <v>93306.0</v>
      </c>
      <c r="H71" s="1" t="s">
        <v>153</v>
      </c>
      <c r="I71" s="1">
        <v>9.81</v>
      </c>
      <c r="J71" s="1">
        <v>2.55</v>
      </c>
      <c r="K71" s="1">
        <v>15.7</v>
      </c>
      <c r="L71" s="1" t="s">
        <v>25</v>
      </c>
    </row>
    <row r="72">
      <c r="A72" s="1" t="s">
        <v>154</v>
      </c>
      <c r="B72" s="1">
        <v>71.0</v>
      </c>
      <c r="C72" s="1" t="s">
        <v>13</v>
      </c>
      <c r="D72" s="2">
        <v>45859.0</v>
      </c>
      <c r="E72" s="2">
        <v>45862.0</v>
      </c>
      <c r="F72" s="1" t="s">
        <v>49</v>
      </c>
      <c r="G72" s="1">
        <v>93306.0</v>
      </c>
      <c r="H72" s="1" t="s">
        <v>155</v>
      </c>
      <c r="I72" s="1">
        <v>14.56</v>
      </c>
      <c r="J72" s="1">
        <v>1.44</v>
      </c>
      <c r="K72" s="1">
        <v>14.9</v>
      </c>
      <c r="L72" s="1" t="s">
        <v>16</v>
      </c>
    </row>
    <row r="73">
      <c r="A73" s="1" t="s">
        <v>156</v>
      </c>
      <c r="B73" s="1">
        <v>18.0</v>
      </c>
      <c r="C73" s="1" t="s">
        <v>13</v>
      </c>
      <c r="D73" s="2">
        <v>45636.0</v>
      </c>
      <c r="E73" s="2">
        <v>45650.0</v>
      </c>
      <c r="F73" s="1" t="s">
        <v>49</v>
      </c>
      <c r="G73" s="1">
        <v>70450.0</v>
      </c>
      <c r="H73" s="1" t="s">
        <v>157</v>
      </c>
      <c r="I73" s="1">
        <v>13.88</v>
      </c>
      <c r="J73" s="1">
        <v>1.13</v>
      </c>
      <c r="K73" s="1">
        <v>7.2</v>
      </c>
      <c r="L73" s="1" t="s">
        <v>47</v>
      </c>
    </row>
    <row r="74">
      <c r="A74" s="1" t="s">
        <v>158</v>
      </c>
      <c r="B74" s="1">
        <v>87.0</v>
      </c>
      <c r="C74" s="1" t="s">
        <v>13</v>
      </c>
      <c r="D74" s="2">
        <v>45837.0</v>
      </c>
      <c r="E74" s="2">
        <v>45848.0</v>
      </c>
      <c r="F74" s="1" t="s">
        <v>43</v>
      </c>
      <c r="G74" s="1">
        <v>50360.0</v>
      </c>
      <c r="H74" s="1" t="s">
        <v>159</v>
      </c>
      <c r="I74" s="1">
        <v>19.9</v>
      </c>
      <c r="J74" s="1">
        <v>3.49</v>
      </c>
      <c r="K74" s="1">
        <v>13.4</v>
      </c>
      <c r="L74" s="1" t="s">
        <v>21</v>
      </c>
    </row>
    <row r="75">
      <c r="A75" s="1" t="s">
        <v>160</v>
      </c>
      <c r="B75" s="1">
        <v>77.0</v>
      </c>
      <c r="C75" s="1" t="s">
        <v>27</v>
      </c>
      <c r="D75" s="2">
        <v>45746.0</v>
      </c>
      <c r="E75" s="2">
        <v>45748.0</v>
      </c>
      <c r="F75" s="1" t="s">
        <v>43</v>
      </c>
      <c r="G75" s="1">
        <v>50360.0</v>
      </c>
      <c r="H75" s="1" t="s">
        <v>161</v>
      </c>
      <c r="I75" s="1">
        <v>24.98</v>
      </c>
      <c r="J75" s="1">
        <v>2.17</v>
      </c>
      <c r="K75" s="1">
        <v>15.5</v>
      </c>
      <c r="L75" s="1" t="s">
        <v>47</v>
      </c>
    </row>
    <row r="76">
      <c r="A76" s="1" t="s">
        <v>162</v>
      </c>
      <c r="B76" s="1">
        <v>37.0</v>
      </c>
      <c r="C76" s="1" t="s">
        <v>27</v>
      </c>
      <c r="D76" s="2">
        <v>45839.0</v>
      </c>
      <c r="E76" s="2">
        <v>45842.0</v>
      </c>
      <c r="F76" s="1" t="s">
        <v>40</v>
      </c>
      <c r="G76" s="1" t="s">
        <v>19</v>
      </c>
      <c r="H76" s="1" t="s">
        <v>163</v>
      </c>
      <c r="I76" s="1">
        <v>20.68</v>
      </c>
      <c r="J76" s="1">
        <v>0.58</v>
      </c>
      <c r="K76" s="1">
        <v>8.7</v>
      </c>
      <c r="L76" s="1" t="s">
        <v>16</v>
      </c>
    </row>
    <row r="77">
      <c r="A77" s="1" t="s">
        <v>164</v>
      </c>
      <c r="B77" s="1">
        <v>60.0</v>
      </c>
      <c r="C77" s="1" t="s">
        <v>13</v>
      </c>
      <c r="D77" s="2">
        <v>45672.0</v>
      </c>
      <c r="E77" s="2">
        <v>45681.0</v>
      </c>
      <c r="F77" s="1" t="s">
        <v>40</v>
      </c>
      <c r="G77" s="1">
        <v>50360.0</v>
      </c>
      <c r="H77" s="1" t="s">
        <v>24</v>
      </c>
      <c r="I77" s="1">
        <v>15.9</v>
      </c>
      <c r="J77" s="1">
        <v>2.2</v>
      </c>
      <c r="K77" s="1">
        <v>7.1</v>
      </c>
      <c r="L77" s="1" t="s">
        <v>25</v>
      </c>
    </row>
    <row r="78">
      <c r="A78" s="1" t="s">
        <v>165</v>
      </c>
      <c r="B78" s="1">
        <v>71.0</v>
      </c>
      <c r="C78" s="1" t="s">
        <v>13</v>
      </c>
      <c r="D78" s="2">
        <v>45830.0</v>
      </c>
      <c r="E78" s="2">
        <v>45835.0</v>
      </c>
      <c r="F78" s="1" t="s">
        <v>28</v>
      </c>
      <c r="G78" s="1" t="s">
        <v>19</v>
      </c>
      <c r="H78" s="1" t="s">
        <v>166</v>
      </c>
      <c r="I78" s="1">
        <v>6.06</v>
      </c>
      <c r="J78" s="1">
        <v>1.72</v>
      </c>
      <c r="K78" s="1">
        <v>13.5</v>
      </c>
      <c r="L78" s="1" t="s">
        <v>25</v>
      </c>
    </row>
    <row r="79">
      <c r="A79" s="1" t="s">
        <v>167</v>
      </c>
      <c r="B79" s="1">
        <v>63.0</v>
      </c>
      <c r="C79" s="1" t="s">
        <v>27</v>
      </c>
      <c r="D79" s="2">
        <v>45542.0</v>
      </c>
      <c r="E79" s="2">
        <v>45547.0</v>
      </c>
      <c r="F79" s="1" t="s">
        <v>28</v>
      </c>
      <c r="G79" s="1" t="s">
        <v>19</v>
      </c>
      <c r="H79" s="1" t="s">
        <v>168</v>
      </c>
      <c r="I79" s="1">
        <v>15.31</v>
      </c>
      <c r="J79" s="1">
        <v>1.03</v>
      </c>
      <c r="K79" s="1">
        <v>15.6</v>
      </c>
      <c r="L79" s="1" t="s">
        <v>47</v>
      </c>
    </row>
    <row r="80">
      <c r="A80" s="1" t="s">
        <v>169</v>
      </c>
      <c r="B80" s="1">
        <v>86.0</v>
      </c>
      <c r="C80" s="1" t="s">
        <v>13</v>
      </c>
      <c r="D80" s="2">
        <v>45698.0</v>
      </c>
      <c r="E80" s="2">
        <v>45710.0</v>
      </c>
      <c r="F80" s="1" t="s">
        <v>53</v>
      </c>
      <c r="G80" s="1">
        <v>47562.0</v>
      </c>
      <c r="H80" s="1" t="s">
        <v>73</v>
      </c>
      <c r="I80" s="1">
        <v>23.96</v>
      </c>
      <c r="J80" s="1">
        <v>2.92</v>
      </c>
      <c r="K80" s="1">
        <v>13.6</v>
      </c>
      <c r="L80" s="1" t="s">
        <v>21</v>
      </c>
    </row>
    <row r="81">
      <c r="A81" s="1" t="s">
        <v>170</v>
      </c>
      <c r="B81" s="1">
        <v>46.0</v>
      </c>
      <c r="C81" s="1" t="s">
        <v>27</v>
      </c>
      <c r="D81" s="2">
        <v>45835.0</v>
      </c>
      <c r="E81" s="2">
        <v>45839.0</v>
      </c>
      <c r="F81" s="1" t="s">
        <v>14</v>
      </c>
      <c r="G81" s="1">
        <v>50360.0</v>
      </c>
      <c r="H81" s="1" t="s">
        <v>73</v>
      </c>
      <c r="I81" s="1">
        <v>21.84</v>
      </c>
      <c r="J81" s="1">
        <v>1.56</v>
      </c>
      <c r="K81" s="1">
        <v>10.7</v>
      </c>
      <c r="L81" s="1" t="s">
        <v>16</v>
      </c>
    </row>
    <row r="82">
      <c r="A82" s="1" t="s">
        <v>171</v>
      </c>
      <c r="B82" s="1">
        <v>35.0</v>
      </c>
      <c r="C82" s="1" t="s">
        <v>27</v>
      </c>
      <c r="D82" s="2">
        <v>45854.0</v>
      </c>
      <c r="E82" s="2">
        <v>45862.0</v>
      </c>
      <c r="F82" s="1" t="s">
        <v>14</v>
      </c>
      <c r="G82" s="1">
        <v>92928.0</v>
      </c>
      <c r="H82" s="1" t="s">
        <v>172</v>
      </c>
      <c r="I82" s="1">
        <v>10.68</v>
      </c>
      <c r="J82" s="1">
        <v>2.74</v>
      </c>
      <c r="K82" s="1">
        <v>9.2</v>
      </c>
      <c r="L82" s="1" t="s">
        <v>47</v>
      </c>
    </row>
    <row r="83">
      <c r="A83" s="1" t="s">
        <v>173</v>
      </c>
      <c r="B83" s="1">
        <v>78.0</v>
      </c>
      <c r="C83" s="1" t="s">
        <v>27</v>
      </c>
      <c r="D83" s="2">
        <v>45559.0</v>
      </c>
      <c r="E83" s="2">
        <v>45566.0</v>
      </c>
      <c r="F83" s="1" t="s">
        <v>53</v>
      </c>
      <c r="G83" s="1">
        <v>50360.0</v>
      </c>
      <c r="H83" s="1" t="s">
        <v>174</v>
      </c>
      <c r="I83" s="1">
        <v>8.02</v>
      </c>
      <c r="J83" s="1">
        <v>1.21</v>
      </c>
      <c r="K83" s="1">
        <v>12.7</v>
      </c>
      <c r="L83" s="1" t="s">
        <v>21</v>
      </c>
    </row>
    <row r="84">
      <c r="A84" s="1" t="s">
        <v>175</v>
      </c>
      <c r="B84" s="1">
        <v>28.0</v>
      </c>
      <c r="C84" s="1" t="s">
        <v>13</v>
      </c>
      <c r="D84" s="2">
        <v>45726.0</v>
      </c>
      <c r="E84" s="2">
        <v>45732.0</v>
      </c>
      <c r="F84" s="1" t="s">
        <v>49</v>
      </c>
      <c r="G84" s="1">
        <v>92928.0</v>
      </c>
      <c r="H84" s="1" t="s">
        <v>176</v>
      </c>
      <c r="I84" s="1">
        <v>20.1</v>
      </c>
      <c r="J84" s="1">
        <v>2.19</v>
      </c>
      <c r="K84" s="1">
        <v>10.4</v>
      </c>
      <c r="L84" s="1" t="s">
        <v>47</v>
      </c>
    </row>
    <row r="85">
      <c r="A85" s="1" t="s">
        <v>177</v>
      </c>
      <c r="B85" s="1">
        <v>54.0</v>
      </c>
      <c r="C85" s="1" t="s">
        <v>13</v>
      </c>
      <c r="D85" s="2">
        <v>45832.0</v>
      </c>
      <c r="E85" s="2">
        <v>45841.0</v>
      </c>
      <c r="F85" s="1" t="s">
        <v>43</v>
      </c>
      <c r="G85" s="1" t="s">
        <v>19</v>
      </c>
      <c r="H85" s="1" t="s">
        <v>15</v>
      </c>
      <c r="I85" s="1">
        <v>15.76</v>
      </c>
      <c r="J85" s="1">
        <v>1.11</v>
      </c>
      <c r="K85" s="1">
        <v>14.7</v>
      </c>
      <c r="L85" s="1" t="s">
        <v>21</v>
      </c>
    </row>
    <row r="86">
      <c r="A86" s="1" t="s">
        <v>178</v>
      </c>
      <c r="B86" s="1">
        <v>29.0</v>
      </c>
      <c r="C86" s="1" t="s">
        <v>13</v>
      </c>
      <c r="D86" s="2">
        <v>45884.0</v>
      </c>
      <c r="E86" s="2">
        <v>45895.0</v>
      </c>
      <c r="F86" s="1" t="s">
        <v>53</v>
      </c>
      <c r="G86" s="1" t="s">
        <v>19</v>
      </c>
      <c r="H86" s="1" t="s">
        <v>179</v>
      </c>
      <c r="I86" s="1">
        <v>16.93</v>
      </c>
      <c r="J86" s="1">
        <v>2.97</v>
      </c>
      <c r="K86" s="1">
        <v>15.5</v>
      </c>
      <c r="L86" s="1" t="s">
        <v>25</v>
      </c>
    </row>
    <row r="87">
      <c r="A87" s="1" t="s">
        <v>180</v>
      </c>
      <c r="B87" s="1">
        <v>54.0</v>
      </c>
      <c r="C87" s="1" t="s">
        <v>27</v>
      </c>
      <c r="D87" s="2">
        <v>45864.0</v>
      </c>
      <c r="E87" s="2">
        <v>45869.0</v>
      </c>
      <c r="F87" s="1" t="s">
        <v>14</v>
      </c>
      <c r="G87" s="1">
        <v>93000.0</v>
      </c>
      <c r="H87" s="1" t="s">
        <v>181</v>
      </c>
      <c r="I87" s="1">
        <v>12.61</v>
      </c>
      <c r="J87" s="1">
        <v>3.36</v>
      </c>
      <c r="K87" s="1">
        <v>10.9</v>
      </c>
      <c r="L87" s="1" t="s">
        <v>25</v>
      </c>
    </row>
    <row r="88">
      <c r="A88" s="1" t="s">
        <v>182</v>
      </c>
      <c r="B88" s="1">
        <v>79.0</v>
      </c>
      <c r="C88" s="1" t="s">
        <v>13</v>
      </c>
      <c r="D88" s="2">
        <v>45752.0</v>
      </c>
      <c r="E88" s="2">
        <v>45754.0</v>
      </c>
      <c r="F88" s="1" t="s">
        <v>40</v>
      </c>
      <c r="G88" s="1" t="s">
        <v>19</v>
      </c>
      <c r="H88" s="1" t="s">
        <v>183</v>
      </c>
      <c r="I88" s="1">
        <v>17.18</v>
      </c>
      <c r="J88" s="1">
        <v>1.77</v>
      </c>
      <c r="K88" s="1">
        <v>13.2</v>
      </c>
      <c r="L88" s="1" t="s">
        <v>16</v>
      </c>
    </row>
    <row r="89">
      <c r="A89" s="1" t="s">
        <v>184</v>
      </c>
      <c r="B89" s="1">
        <v>21.0</v>
      </c>
      <c r="C89" s="1" t="s">
        <v>27</v>
      </c>
      <c r="D89" s="2">
        <v>45872.0</v>
      </c>
      <c r="E89" s="2">
        <v>45885.0</v>
      </c>
      <c r="F89" s="1" t="s">
        <v>53</v>
      </c>
      <c r="G89" s="1">
        <v>93000.0</v>
      </c>
      <c r="H89" s="1" t="s">
        <v>58</v>
      </c>
      <c r="I89" s="1">
        <v>0.45</v>
      </c>
      <c r="J89" s="1">
        <v>2.69</v>
      </c>
      <c r="K89" s="1">
        <v>11.8</v>
      </c>
      <c r="L89" s="1" t="s">
        <v>25</v>
      </c>
    </row>
    <row r="90">
      <c r="A90" s="1" t="s">
        <v>185</v>
      </c>
      <c r="B90" s="1">
        <v>53.0</v>
      </c>
      <c r="C90" s="1" t="s">
        <v>27</v>
      </c>
      <c r="D90" s="2">
        <v>45675.0</v>
      </c>
      <c r="E90" s="2">
        <v>45686.0</v>
      </c>
      <c r="F90" s="1" t="s">
        <v>49</v>
      </c>
      <c r="G90" s="1">
        <v>99213.0</v>
      </c>
      <c r="H90" s="1" t="s">
        <v>186</v>
      </c>
      <c r="I90" s="1">
        <v>24.3</v>
      </c>
      <c r="J90" s="1">
        <v>1.38</v>
      </c>
      <c r="K90" s="1">
        <v>14.5</v>
      </c>
      <c r="L90" s="1" t="s">
        <v>47</v>
      </c>
    </row>
    <row r="91">
      <c r="A91" s="1" t="s">
        <v>187</v>
      </c>
      <c r="B91" s="1">
        <v>89.0</v>
      </c>
      <c r="C91" s="1" t="s">
        <v>27</v>
      </c>
      <c r="D91" s="2">
        <v>45727.0</v>
      </c>
      <c r="E91" s="2">
        <v>45741.0</v>
      </c>
      <c r="F91" s="1" t="s">
        <v>43</v>
      </c>
      <c r="G91" s="1">
        <v>93000.0</v>
      </c>
      <c r="H91" s="1" t="s">
        <v>183</v>
      </c>
      <c r="I91" s="1">
        <v>21.26</v>
      </c>
      <c r="J91" s="1">
        <v>2.68</v>
      </c>
      <c r="K91" s="1">
        <v>9.8</v>
      </c>
      <c r="L91" s="1" t="s">
        <v>47</v>
      </c>
    </row>
    <row r="92">
      <c r="A92" s="1" t="s">
        <v>188</v>
      </c>
      <c r="B92" s="1">
        <v>64.0</v>
      </c>
      <c r="C92" s="1" t="s">
        <v>27</v>
      </c>
      <c r="D92" s="2">
        <v>45871.0</v>
      </c>
      <c r="E92" s="2">
        <v>45874.0</v>
      </c>
      <c r="F92" s="1" t="s">
        <v>53</v>
      </c>
      <c r="G92" s="1">
        <v>47562.0</v>
      </c>
      <c r="H92" s="1" t="s">
        <v>62</v>
      </c>
      <c r="I92" s="1">
        <v>23.16</v>
      </c>
      <c r="J92" s="1">
        <v>1.22</v>
      </c>
      <c r="K92" s="1">
        <v>14.6</v>
      </c>
      <c r="L92" s="1" t="s">
        <v>16</v>
      </c>
    </row>
    <row r="93">
      <c r="A93" s="1" t="s">
        <v>189</v>
      </c>
      <c r="B93" s="1">
        <v>28.0</v>
      </c>
      <c r="C93" s="1" t="s">
        <v>27</v>
      </c>
      <c r="D93" s="2">
        <v>45770.0</v>
      </c>
      <c r="E93" s="2">
        <v>45779.0</v>
      </c>
      <c r="F93" s="1" t="s">
        <v>49</v>
      </c>
      <c r="G93" s="1">
        <v>93306.0</v>
      </c>
      <c r="H93" s="1" t="s">
        <v>190</v>
      </c>
      <c r="I93" s="1">
        <v>8.21</v>
      </c>
      <c r="J93" s="1">
        <v>1.98</v>
      </c>
      <c r="K93" s="1">
        <v>13.2</v>
      </c>
      <c r="L93" s="1" t="s">
        <v>25</v>
      </c>
    </row>
    <row r="94">
      <c r="A94" s="1" t="s">
        <v>191</v>
      </c>
      <c r="B94" s="1">
        <v>37.0</v>
      </c>
      <c r="C94" s="1" t="s">
        <v>13</v>
      </c>
      <c r="D94" s="2">
        <v>45760.0</v>
      </c>
      <c r="E94" s="2">
        <v>45766.0</v>
      </c>
      <c r="F94" s="1" t="s">
        <v>40</v>
      </c>
      <c r="G94" s="1">
        <v>93306.0</v>
      </c>
      <c r="H94" s="1" t="s">
        <v>192</v>
      </c>
      <c r="I94" s="1">
        <v>19.88</v>
      </c>
      <c r="J94" s="1">
        <v>2.73</v>
      </c>
      <c r="K94" s="1">
        <v>9.4</v>
      </c>
      <c r="L94" s="1" t="s">
        <v>21</v>
      </c>
    </row>
    <row r="95">
      <c r="A95" s="1" t="s">
        <v>193</v>
      </c>
      <c r="B95" s="1">
        <v>45.0</v>
      </c>
      <c r="C95" s="1" t="s">
        <v>27</v>
      </c>
      <c r="D95" s="2">
        <v>45765.0</v>
      </c>
      <c r="E95" s="2">
        <v>45768.0</v>
      </c>
      <c r="F95" s="1" t="s">
        <v>14</v>
      </c>
      <c r="G95" s="1">
        <v>99213.0</v>
      </c>
      <c r="H95" s="1" t="s">
        <v>194</v>
      </c>
      <c r="I95" s="1">
        <v>9.11</v>
      </c>
      <c r="J95" s="1">
        <v>3.49</v>
      </c>
      <c r="K95" s="1">
        <v>13.8</v>
      </c>
      <c r="L95" s="1" t="s">
        <v>21</v>
      </c>
    </row>
    <row r="96">
      <c r="A96" s="1" t="s">
        <v>195</v>
      </c>
      <c r="B96" s="1">
        <v>42.0</v>
      </c>
      <c r="C96" s="1" t="s">
        <v>27</v>
      </c>
      <c r="D96" s="2">
        <v>45789.0</v>
      </c>
      <c r="E96" s="2">
        <v>45793.0</v>
      </c>
      <c r="F96" s="1" t="s">
        <v>23</v>
      </c>
      <c r="G96" s="1" t="s">
        <v>19</v>
      </c>
      <c r="H96" s="1" t="s">
        <v>153</v>
      </c>
      <c r="I96" s="1">
        <v>21.15</v>
      </c>
      <c r="J96" s="1">
        <v>3.3</v>
      </c>
      <c r="K96" s="1">
        <v>11.9</v>
      </c>
      <c r="L96" s="1" t="s">
        <v>21</v>
      </c>
    </row>
    <row r="97">
      <c r="A97" s="1" t="s">
        <v>196</v>
      </c>
      <c r="B97" s="1">
        <v>37.0</v>
      </c>
      <c r="C97" s="1" t="s">
        <v>13</v>
      </c>
      <c r="D97" s="2">
        <v>45613.0</v>
      </c>
      <c r="E97" s="2">
        <v>45622.0</v>
      </c>
      <c r="F97" s="1" t="s">
        <v>14</v>
      </c>
      <c r="G97" s="1">
        <v>47562.0</v>
      </c>
      <c r="H97" s="1" t="s">
        <v>197</v>
      </c>
      <c r="I97" s="1">
        <v>11.36</v>
      </c>
      <c r="J97" s="1">
        <v>3.41</v>
      </c>
      <c r="K97" s="1">
        <v>16.7</v>
      </c>
      <c r="L97" s="1" t="s">
        <v>47</v>
      </c>
    </row>
    <row r="98">
      <c r="A98" s="1" t="s">
        <v>198</v>
      </c>
      <c r="B98" s="1">
        <v>38.0</v>
      </c>
      <c r="C98" s="1" t="s">
        <v>27</v>
      </c>
      <c r="D98" s="2">
        <v>45616.0</v>
      </c>
      <c r="E98" s="2">
        <v>45627.0</v>
      </c>
      <c r="F98" s="1" t="s">
        <v>49</v>
      </c>
      <c r="G98" s="1">
        <v>99213.0</v>
      </c>
      <c r="H98" s="1" t="s">
        <v>62</v>
      </c>
      <c r="I98" s="1">
        <v>11.25</v>
      </c>
      <c r="J98" s="1">
        <v>0.54</v>
      </c>
      <c r="K98" s="1">
        <v>7.9</v>
      </c>
      <c r="L98" s="1" t="s">
        <v>25</v>
      </c>
    </row>
    <row r="99">
      <c r="A99" s="1" t="s">
        <v>199</v>
      </c>
      <c r="B99" s="1">
        <v>54.0</v>
      </c>
      <c r="C99" s="1" t="s">
        <v>27</v>
      </c>
      <c r="D99" s="2">
        <v>45796.0</v>
      </c>
      <c r="E99" s="2">
        <v>45799.0</v>
      </c>
      <c r="F99" s="1" t="s">
        <v>23</v>
      </c>
      <c r="G99" s="1">
        <v>92928.0</v>
      </c>
      <c r="H99" s="1" t="s">
        <v>200</v>
      </c>
      <c r="I99" s="1">
        <v>9.06</v>
      </c>
      <c r="J99" s="1">
        <v>1.79</v>
      </c>
      <c r="K99" s="1">
        <v>7.0</v>
      </c>
      <c r="L99" s="1" t="s">
        <v>47</v>
      </c>
    </row>
    <row r="100">
      <c r="A100" s="1" t="s">
        <v>201</v>
      </c>
      <c r="B100" s="1">
        <v>60.0</v>
      </c>
      <c r="C100" s="1" t="s">
        <v>13</v>
      </c>
      <c r="D100" s="2">
        <v>45892.0</v>
      </c>
      <c r="E100" s="2">
        <v>45896.0</v>
      </c>
      <c r="F100" s="1" t="s">
        <v>23</v>
      </c>
      <c r="G100" s="1">
        <v>93306.0</v>
      </c>
      <c r="H100" s="1" t="s">
        <v>202</v>
      </c>
      <c r="I100" s="1">
        <v>21.49</v>
      </c>
      <c r="J100" s="1">
        <v>1.75</v>
      </c>
      <c r="K100" s="1">
        <v>11.4</v>
      </c>
      <c r="L100" s="1" t="s">
        <v>47</v>
      </c>
    </row>
    <row r="101">
      <c r="A101" s="1" t="s">
        <v>203</v>
      </c>
      <c r="B101" s="1">
        <v>39.0</v>
      </c>
      <c r="C101" s="1" t="s">
        <v>27</v>
      </c>
      <c r="D101" s="2">
        <v>45897.0</v>
      </c>
      <c r="E101" s="2">
        <v>45908.0</v>
      </c>
      <c r="F101" s="1" t="s">
        <v>23</v>
      </c>
      <c r="G101" s="1">
        <v>92928.0</v>
      </c>
      <c r="H101" s="1" t="s">
        <v>204</v>
      </c>
      <c r="I101" s="1">
        <v>1.83</v>
      </c>
      <c r="J101" s="1">
        <v>3.37</v>
      </c>
      <c r="K101" s="1">
        <v>11.0</v>
      </c>
      <c r="L101" s="1" t="s">
        <v>16</v>
      </c>
    </row>
    <row r="102">
      <c r="A102" s="1" t="s">
        <v>205</v>
      </c>
      <c r="B102" s="1">
        <v>86.0</v>
      </c>
      <c r="C102" s="1" t="s">
        <v>27</v>
      </c>
      <c r="D102" s="2">
        <v>45747.0</v>
      </c>
      <c r="E102" s="2">
        <v>45749.0</v>
      </c>
      <c r="F102" s="1" t="s">
        <v>23</v>
      </c>
      <c r="G102" s="1">
        <v>93000.0</v>
      </c>
      <c r="H102" s="1" t="s">
        <v>206</v>
      </c>
      <c r="I102" s="1">
        <v>23.26</v>
      </c>
      <c r="J102" s="1">
        <v>1.02</v>
      </c>
      <c r="K102" s="1">
        <v>9.9</v>
      </c>
      <c r="L102" s="1" t="s">
        <v>47</v>
      </c>
    </row>
    <row r="103">
      <c r="A103" s="1" t="s">
        <v>207</v>
      </c>
      <c r="B103" s="1">
        <v>61.0</v>
      </c>
      <c r="C103" s="1" t="s">
        <v>27</v>
      </c>
      <c r="D103" s="2">
        <v>45607.0</v>
      </c>
      <c r="E103" s="2">
        <v>45611.0</v>
      </c>
      <c r="F103" s="1" t="s">
        <v>53</v>
      </c>
      <c r="G103" s="1">
        <v>92928.0</v>
      </c>
      <c r="H103" s="1" t="s">
        <v>204</v>
      </c>
      <c r="I103" s="1">
        <v>12.96</v>
      </c>
      <c r="J103" s="1">
        <v>2.66</v>
      </c>
      <c r="K103" s="1">
        <v>7.1</v>
      </c>
      <c r="L103" s="1" t="s">
        <v>25</v>
      </c>
    </row>
    <row r="104">
      <c r="A104" s="1" t="s">
        <v>208</v>
      </c>
      <c r="B104" s="1">
        <v>41.0</v>
      </c>
      <c r="C104" s="1" t="s">
        <v>27</v>
      </c>
      <c r="D104" s="2">
        <v>45741.0</v>
      </c>
      <c r="E104" s="2">
        <v>45745.0</v>
      </c>
      <c r="F104" s="1" t="s">
        <v>40</v>
      </c>
      <c r="G104" s="1">
        <v>93306.0</v>
      </c>
      <c r="H104" s="1" t="s">
        <v>209</v>
      </c>
      <c r="I104" s="1">
        <v>13.25</v>
      </c>
      <c r="J104" s="1">
        <v>2.89</v>
      </c>
      <c r="K104" s="1">
        <v>10.4</v>
      </c>
      <c r="L104" s="1" t="s">
        <v>16</v>
      </c>
    </row>
    <row r="105">
      <c r="A105" s="1" t="s">
        <v>210</v>
      </c>
      <c r="B105" s="1">
        <v>30.0</v>
      </c>
      <c r="C105" s="1" t="s">
        <v>27</v>
      </c>
      <c r="D105" s="2">
        <v>45671.0</v>
      </c>
      <c r="E105" s="2">
        <v>45673.0</v>
      </c>
      <c r="F105" s="1" t="s">
        <v>28</v>
      </c>
      <c r="G105" s="1">
        <v>99213.0</v>
      </c>
      <c r="H105" s="1" t="s">
        <v>211</v>
      </c>
      <c r="I105" s="1">
        <v>7.23</v>
      </c>
      <c r="J105" s="1">
        <v>1.19</v>
      </c>
      <c r="K105" s="1">
        <v>15.8</v>
      </c>
      <c r="L105" s="1" t="s">
        <v>21</v>
      </c>
    </row>
    <row r="106">
      <c r="A106" s="1" t="s">
        <v>212</v>
      </c>
      <c r="B106" s="1">
        <v>34.0</v>
      </c>
      <c r="C106" s="1" t="s">
        <v>27</v>
      </c>
      <c r="D106" s="2">
        <v>45614.0</v>
      </c>
      <c r="E106" s="2">
        <v>45626.0</v>
      </c>
      <c r="F106" s="1" t="s">
        <v>23</v>
      </c>
      <c r="G106" s="1">
        <v>93306.0</v>
      </c>
      <c r="H106" s="1" t="s">
        <v>213</v>
      </c>
      <c r="I106" s="1">
        <v>7.81</v>
      </c>
      <c r="J106" s="1">
        <v>1.55</v>
      </c>
      <c r="K106" s="1">
        <v>8.2</v>
      </c>
      <c r="L106" s="1" t="s">
        <v>25</v>
      </c>
    </row>
    <row r="107">
      <c r="A107" s="1" t="s">
        <v>214</v>
      </c>
      <c r="B107" s="1">
        <v>81.0</v>
      </c>
      <c r="C107" s="1" t="s">
        <v>13</v>
      </c>
      <c r="D107" s="2">
        <v>45663.0</v>
      </c>
      <c r="E107" s="2">
        <v>45676.0</v>
      </c>
      <c r="F107" s="1" t="s">
        <v>28</v>
      </c>
      <c r="G107" s="1">
        <v>93306.0</v>
      </c>
      <c r="H107" s="1" t="s">
        <v>215</v>
      </c>
      <c r="I107" s="1">
        <v>20.42</v>
      </c>
      <c r="J107" s="1">
        <v>2.16</v>
      </c>
      <c r="K107" s="1">
        <v>8.3</v>
      </c>
      <c r="L107" s="1" t="s">
        <v>16</v>
      </c>
    </row>
    <row r="108">
      <c r="A108" s="1" t="s">
        <v>216</v>
      </c>
      <c r="B108" s="1">
        <v>75.0</v>
      </c>
      <c r="C108" s="1" t="s">
        <v>13</v>
      </c>
      <c r="D108" s="2">
        <v>45779.0</v>
      </c>
      <c r="E108" s="2">
        <v>45789.0</v>
      </c>
      <c r="F108" s="1" t="s">
        <v>14</v>
      </c>
      <c r="G108" s="1" t="s">
        <v>19</v>
      </c>
      <c r="H108" s="1" t="s">
        <v>217</v>
      </c>
      <c r="I108" s="1">
        <v>11.77</v>
      </c>
      <c r="J108" s="1">
        <v>2.05</v>
      </c>
      <c r="K108" s="1">
        <v>7.4</v>
      </c>
      <c r="L108" s="1" t="s">
        <v>16</v>
      </c>
    </row>
    <row r="109">
      <c r="A109" s="1" t="s">
        <v>218</v>
      </c>
      <c r="B109" s="1">
        <v>19.0</v>
      </c>
      <c r="C109" s="1" t="s">
        <v>13</v>
      </c>
      <c r="D109" s="2">
        <v>45722.0</v>
      </c>
      <c r="E109" s="2">
        <v>45731.0</v>
      </c>
      <c r="F109" s="1" t="s">
        <v>14</v>
      </c>
      <c r="G109" s="1" t="s">
        <v>19</v>
      </c>
      <c r="H109" s="1" t="s">
        <v>219</v>
      </c>
      <c r="I109" s="1">
        <v>0.72</v>
      </c>
      <c r="J109" s="1">
        <v>2.13</v>
      </c>
      <c r="K109" s="1">
        <v>8.2</v>
      </c>
      <c r="L109" s="1" t="s">
        <v>25</v>
      </c>
    </row>
    <row r="110">
      <c r="A110" s="1" t="s">
        <v>220</v>
      </c>
      <c r="B110" s="1">
        <v>31.0</v>
      </c>
      <c r="C110" s="1" t="s">
        <v>27</v>
      </c>
      <c r="D110" s="2">
        <v>45579.0</v>
      </c>
      <c r="E110" s="2">
        <v>45589.0</v>
      </c>
      <c r="F110" s="1" t="s">
        <v>40</v>
      </c>
      <c r="G110" s="1">
        <v>93306.0</v>
      </c>
      <c r="H110" s="1" t="s">
        <v>221</v>
      </c>
      <c r="I110" s="1">
        <v>18.78</v>
      </c>
      <c r="J110" s="1">
        <v>0.66</v>
      </c>
      <c r="K110" s="1">
        <v>16.2</v>
      </c>
      <c r="L110" s="1" t="s">
        <v>25</v>
      </c>
    </row>
    <row r="111">
      <c r="A111" s="1" t="s">
        <v>222</v>
      </c>
      <c r="B111" s="1">
        <v>41.0</v>
      </c>
      <c r="C111" s="1" t="s">
        <v>13</v>
      </c>
      <c r="D111" s="2">
        <v>45845.0</v>
      </c>
      <c r="E111" s="2">
        <v>45853.0</v>
      </c>
      <c r="F111" s="1" t="s">
        <v>40</v>
      </c>
      <c r="G111" s="1">
        <v>93306.0</v>
      </c>
      <c r="H111" s="1" t="s">
        <v>104</v>
      </c>
      <c r="I111" s="1">
        <v>9.65</v>
      </c>
      <c r="J111" s="1">
        <v>1.28</v>
      </c>
      <c r="K111" s="1">
        <v>9.3</v>
      </c>
      <c r="L111" s="1" t="s">
        <v>47</v>
      </c>
    </row>
    <row r="112">
      <c r="A112" s="1" t="s">
        <v>223</v>
      </c>
      <c r="B112" s="1">
        <v>73.0</v>
      </c>
      <c r="C112" s="1" t="s">
        <v>27</v>
      </c>
      <c r="D112" s="2">
        <v>45894.0</v>
      </c>
      <c r="E112" s="2">
        <v>45902.0</v>
      </c>
      <c r="F112" s="1" t="s">
        <v>28</v>
      </c>
      <c r="G112" s="1">
        <v>47562.0</v>
      </c>
      <c r="H112" s="1" t="s">
        <v>224</v>
      </c>
      <c r="I112" s="1">
        <v>19.96</v>
      </c>
      <c r="J112" s="1">
        <v>3.27</v>
      </c>
      <c r="K112" s="1">
        <v>12.3</v>
      </c>
      <c r="L112" s="1" t="s">
        <v>21</v>
      </c>
    </row>
    <row r="113">
      <c r="A113" s="1" t="s">
        <v>225</v>
      </c>
      <c r="B113" s="1">
        <v>36.0</v>
      </c>
      <c r="C113" s="1" t="s">
        <v>13</v>
      </c>
      <c r="D113" s="2">
        <v>45837.0</v>
      </c>
      <c r="E113" s="2">
        <v>45846.0</v>
      </c>
      <c r="F113" s="1" t="s">
        <v>14</v>
      </c>
      <c r="G113" s="1">
        <v>70450.0</v>
      </c>
      <c r="H113" s="1" t="s">
        <v>226</v>
      </c>
      <c r="I113" s="1">
        <v>4.54</v>
      </c>
      <c r="J113" s="1">
        <v>2.97</v>
      </c>
      <c r="K113" s="1">
        <v>7.5</v>
      </c>
      <c r="L113" s="1" t="s">
        <v>16</v>
      </c>
    </row>
    <row r="114">
      <c r="A114" s="1" t="s">
        <v>227</v>
      </c>
      <c r="B114" s="1">
        <v>25.0</v>
      </c>
      <c r="C114" s="1" t="s">
        <v>27</v>
      </c>
      <c r="D114" s="2">
        <v>45662.0</v>
      </c>
      <c r="E114" s="2">
        <v>45671.0</v>
      </c>
      <c r="F114" s="1" t="s">
        <v>49</v>
      </c>
      <c r="G114" s="1">
        <v>93000.0</v>
      </c>
      <c r="H114" s="1" t="s">
        <v>228</v>
      </c>
      <c r="I114" s="1">
        <v>10.99</v>
      </c>
      <c r="J114" s="1">
        <v>3.36</v>
      </c>
      <c r="K114" s="1">
        <v>8.5</v>
      </c>
      <c r="L114" s="1" t="s">
        <v>47</v>
      </c>
    </row>
    <row r="115">
      <c r="A115" s="1" t="s">
        <v>229</v>
      </c>
      <c r="B115" s="1">
        <v>73.0</v>
      </c>
      <c r="C115" s="1" t="s">
        <v>27</v>
      </c>
      <c r="D115" s="2">
        <v>45811.0</v>
      </c>
      <c r="E115" s="2">
        <v>45817.0</v>
      </c>
      <c r="F115" s="1" t="s">
        <v>23</v>
      </c>
      <c r="G115" s="1">
        <v>50360.0</v>
      </c>
      <c r="H115" s="1" t="s">
        <v>110</v>
      </c>
      <c r="I115" s="1">
        <v>22.23</v>
      </c>
      <c r="J115" s="1">
        <v>2.91</v>
      </c>
      <c r="K115" s="1">
        <v>15.1</v>
      </c>
      <c r="L115" s="1" t="s">
        <v>47</v>
      </c>
    </row>
    <row r="116">
      <c r="A116" s="1" t="s">
        <v>230</v>
      </c>
      <c r="B116" s="1">
        <v>44.0</v>
      </c>
      <c r="C116" s="1" t="s">
        <v>13</v>
      </c>
      <c r="D116" s="2">
        <v>45835.0</v>
      </c>
      <c r="E116" s="2">
        <v>45844.0</v>
      </c>
      <c r="F116" s="1" t="s">
        <v>18</v>
      </c>
      <c r="G116" s="1" t="s">
        <v>19</v>
      </c>
      <c r="H116" s="1" t="s">
        <v>15</v>
      </c>
      <c r="I116" s="1">
        <v>22.13</v>
      </c>
      <c r="J116" s="1">
        <v>0.6</v>
      </c>
      <c r="K116" s="1">
        <v>12.2</v>
      </c>
      <c r="L116" s="1" t="s">
        <v>25</v>
      </c>
    </row>
    <row r="117">
      <c r="A117" s="1" t="s">
        <v>231</v>
      </c>
      <c r="B117" s="1">
        <v>73.0</v>
      </c>
      <c r="C117" s="1" t="s">
        <v>13</v>
      </c>
      <c r="D117" s="2">
        <v>45571.0</v>
      </c>
      <c r="E117" s="2">
        <v>45583.0</v>
      </c>
      <c r="F117" s="1" t="s">
        <v>53</v>
      </c>
      <c r="G117" s="1">
        <v>99213.0</v>
      </c>
      <c r="H117" s="1" t="s">
        <v>176</v>
      </c>
      <c r="I117" s="1">
        <v>21.17</v>
      </c>
      <c r="J117" s="1">
        <v>2.46</v>
      </c>
      <c r="K117" s="1">
        <v>14.3</v>
      </c>
      <c r="L117" s="1" t="s">
        <v>21</v>
      </c>
    </row>
    <row r="118">
      <c r="A118" s="1" t="s">
        <v>232</v>
      </c>
      <c r="B118" s="1">
        <v>90.0</v>
      </c>
      <c r="C118" s="1" t="s">
        <v>27</v>
      </c>
      <c r="D118" s="2">
        <v>45548.0</v>
      </c>
      <c r="E118" s="2">
        <v>45555.0</v>
      </c>
      <c r="F118" s="1" t="s">
        <v>43</v>
      </c>
      <c r="G118" s="1">
        <v>93000.0</v>
      </c>
      <c r="H118" s="1" t="s">
        <v>233</v>
      </c>
      <c r="I118" s="1">
        <v>3.35</v>
      </c>
      <c r="J118" s="1">
        <v>2.6</v>
      </c>
      <c r="K118" s="1">
        <v>12.2</v>
      </c>
      <c r="L118" s="1" t="s">
        <v>16</v>
      </c>
    </row>
    <row r="119">
      <c r="A119" s="1" t="s">
        <v>234</v>
      </c>
      <c r="B119" s="1">
        <v>52.0</v>
      </c>
      <c r="C119" s="1" t="s">
        <v>13</v>
      </c>
      <c r="D119" s="2">
        <v>45769.0</v>
      </c>
      <c r="E119" s="2">
        <v>45781.0</v>
      </c>
      <c r="F119" s="1" t="s">
        <v>28</v>
      </c>
      <c r="G119" s="1">
        <v>93306.0</v>
      </c>
      <c r="H119" s="1" t="s">
        <v>235</v>
      </c>
      <c r="I119" s="1">
        <v>13.37</v>
      </c>
      <c r="J119" s="1">
        <v>1.07</v>
      </c>
      <c r="K119" s="1">
        <v>16.9</v>
      </c>
      <c r="L119" s="1" t="s">
        <v>21</v>
      </c>
    </row>
    <row r="120">
      <c r="A120" s="1" t="s">
        <v>236</v>
      </c>
      <c r="B120" s="1">
        <v>87.0</v>
      </c>
      <c r="C120" s="1" t="s">
        <v>13</v>
      </c>
      <c r="D120" s="2">
        <v>45827.0</v>
      </c>
      <c r="E120" s="2">
        <v>45837.0</v>
      </c>
      <c r="F120" s="1" t="s">
        <v>14</v>
      </c>
      <c r="G120" s="1">
        <v>47562.0</v>
      </c>
      <c r="H120" s="1" t="s">
        <v>108</v>
      </c>
      <c r="I120" s="1">
        <v>21.6</v>
      </c>
      <c r="J120" s="1">
        <v>2.41</v>
      </c>
      <c r="K120" s="1">
        <v>12.9</v>
      </c>
      <c r="L120" s="1" t="s">
        <v>25</v>
      </c>
    </row>
    <row r="121">
      <c r="A121" s="1" t="s">
        <v>237</v>
      </c>
      <c r="B121" s="1">
        <v>72.0</v>
      </c>
      <c r="C121" s="1" t="s">
        <v>27</v>
      </c>
      <c r="D121" s="2">
        <v>45571.0</v>
      </c>
      <c r="E121" s="2">
        <v>45584.0</v>
      </c>
      <c r="F121" s="1" t="s">
        <v>23</v>
      </c>
      <c r="G121" s="1">
        <v>93306.0</v>
      </c>
      <c r="H121" s="1" t="s">
        <v>110</v>
      </c>
      <c r="I121" s="1">
        <v>7.41</v>
      </c>
      <c r="J121" s="1">
        <v>1.06</v>
      </c>
      <c r="K121" s="1">
        <v>11.1</v>
      </c>
      <c r="L121" s="1" t="s">
        <v>25</v>
      </c>
    </row>
    <row r="122">
      <c r="A122" s="1" t="s">
        <v>238</v>
      </c>
      <c r="B122" s="1">
        <v>73.0</v>
      </c>
      <c r="C122" s="1" t="s">
        <v>13</v>
      </c>
      <c r="D122" s="2">
        <v>45595.0</v>
      </c>
      <c r="E122" s="2">
        <v>45597.0</v>
      </c>
      <c r="F122" s="1" t="s">
        <v>14</v>
      </c>
      <c r="G122" s="1">
        <v>93306.0</v>
      </c>
      <c r="H122" s="1" t="s">
        <v>68</v>
      </c>
      <c r="I122" s="1">
        <v>10.19</v>
      </c>
      <c r="J122" s="1">
        <v>2.57</v>
      </c>
      <c r="K122" s="1">
        <v>13.3</v>
      </c>
      <c r="L122" s="1" t="s">
        <v>47</v>
      </c>
    </row>
    <row r="123">
      <c r="A123" s="1" t="s">
        <v>239</v>
      </c>
      <c r="B123" s="1">
        <v>35.0</v>
      </c>
      <c r="C123" s="1" t="s">
        <v>27</v>
      </c>
      <c r="D123" s="2">
        <v>45643.0</v>
      </c>
      <c r="E123" s="2">
        <v>45646.0</v>
      </c>
      <c r="F123" s="1" t="s">
        <v>53</v>
      </c>
      <c r="G123" s="1">
        <v>92928.0</v>
      </c>
      <c r="H123" s="1" t="s">
        <v>29</v>
      </c>
      <c r="I123" s="1">
        <v>3.55</v>
      </c>
      <c r="J123" s="1">
        <v>2.0</v>
      </c>
      <c r="K123" s="1">
        <v>15.1</v>
      </c>
      <c r="L123" s="1" t="s">
        <v>21</v>
      </c>
    </row>
    <row r="124">
      <c r="A124" s="1" t="s">
        <v>240</v>
      </c>
      <c r="B124" s="1">
        <v>35.0</v>
      </c>
      <c r="C124" s="1" t="s">
        <v>13</v>
      </c>
      <c r="D124" s="2">
        <v>45650.0</v>
      </c>
      <c r="E124" s="2">
        <v>45657.0</v>
      </c>
      <c r="F124" s="1" t="s">
        <v>14</v>
      </c>
      <c r="G124" s="1">
        <v>93306.0</v>
      </c>
      <c r="H124" s="1" t="s">
        <v>58</v>
      </c>
      <c r="I124" s="1">
        <v>5.66</v>
      </c>
      <c r="J124" s="1">
        <v>2.89</v>
      </c>
      <c r="K124" s="1">
        <v>7.5</v>
      </c>
      <c r="L124" s="1" t="s">
        <v>16</v>
      </c>
    </row>
    <row r="125">
      <c r="A125" s="1" t="s">
        <v>241</v>
      </c>
      <c r="B125" s="1">
        <v>80.0</v>
      </c>
      <c r="C125" s="1" t="s">
        <v>13</v>
      </c>
      <c r="D125" s="2">
        <v>45680.0</v>
      </c>
      <c r="E125" s="2">
        <v>45694.0</v>
      </c>
      <c r="F125" s="1" t="s">
        <v>18</v>
      </c>
      <c r="G125" s="1">
        <v>99213.0</v>
      </c>
      <c r="H125" s="1" t="s">
        <v>242</v>
      </c>
      <c r="I125" s="1">
        <v>14.6</v>
      </c>
      <c r="J125" s="1">
        <v>3.35</v>
      </c>
      <c r="K125" s="1">
        <v>8.3</v>
      </c>
      <c r="L125" s="1" t="s">
        <v>25</v>
      </c>
    </row>
    <row r="126">
      <c r="A126" s="1" t="s">
        <v>243</v>
      </c>
      <c r="B126" s="1">
        <v>40.0</v>
      </c>
      <c r="C126" s="1" t="s">
        <v>27</v>
      </c>
      <c r="D126" s="2">
        <v>45716.0</v>
      </c>
      <c r="E126" s="2">
        <v>45720.0</v>
      </c>
      <c r="F126" s="1" t="s">
        <v>49</v>
      </c>
      <c r="G126" s="1">
        <v>93000.0</v>
      </c>
      <c r="H126" s="1" t="s">
        <v>244</v>
      </c>
      <c r="I126" s="1">
        <v>5.02</v>
      </c>
      <c r="J126" s="1">
        <v>3.42</v>
      </c>
      <c r="K126" s="1">
        <v>16.9</v>
      </c>
      <c r="L126" s="1" t="s">
        <v>25</v>
      </c>
    </row>
    <row r="127">
      <c r="A127" s="1" t="s">
        <v>245</v>
      </c>
      <c r="B127" s="1">
        <v>77.0</v>
      </c>
      <c r="C127" s="1" t="s">
        <v>13</v>
      </c>
      <c r="D127" s="2">
        <v>45772.0</v>
      </c>
      <c r="E127" s="2">
        <v>45784.0</v>
      </c>
      <c r="F127" s="1" t="s">
        <v>23</v>
      </c>
      <c r="G127" s="1">
        <v>92928.0</v>
      </c>
      <c r="H127" s="1" t="s">
        <v>246</v>
      </c>
      <c r="I127" s="1">
        <v>4.3</v>
      </c>
      <c r="J127" s="1">
        <v>3.47</v>
      </c>
      <c r="K127" s="1">
        <v>10.3</v>
      </c>
      <c r="L127" s="1" t="s">
        <v>16</v>
      </c>
    </row>
    <row r="128">
      <c r="A128" s="1" t="s">
        <v>247</v>
      </c>
      <c r="B128" s="1">
        <v>77.0</v>
      </c>
      <c r="C128" s="1" t="s">
        <v>27</v>
      </c>
      <c r="D128" s="2">
        <v>45691.0</v>
      </c>
      <c r="E128" s="2">
        <v>45695.0</v>
      </c>
      <c r="F128" s="1" t="s">
        <v>43</v>
      </c>
      <c r="G128" s="1">
        <v>47562.0</v>
      </c>
      <c r="H128" s="1" t="s">
        <v>248</v>
      </c>
      <c r="I128" s="1">
        <v>11.94</v>
      </c>
      <c r="J128" s="1">
        <v>3.06</v>
      </c>
      <c r="K128" s="1">
        <v>14.5</v>
      </c>
      <c r="L128" s="1" t="s">
        <v>16</v>
      </c>
    </row>
    <row r="129">
      <c r="A129" s="1" t="s">
        <v>249</v>
      </c>
      <c r="B129" s="1">
        <v>41.0</v>
      </c>
      <c r="C129" s="1" t="s">
        <v>27</v>
      </c>
      <c r="D129" s="2">
        <v>45645.0</v>
      </c>
      <c r="E129" s="2">
        <v>45656.0</v>
      </c>
      <c r="F129" s="1" t="s">
        <v>53</v>
      </c>
      <c r="G129" s="1">
        <v>93000.0</v>
      </c>
      <c r="H129" s="1" t="s">
        <v>51</v>
      </c>
      <c r="I129" s="1">
        <v>2.89</v>
      </c>
      <c r="J129" s="1">
        <v>2.21</v>
      </c>
      <c r="K129" s="1">
        <v>11.3</v>
      </c>
      <c r="L129" s="1" t="s">
        <v>16</v>
      </c>
    </row>
    <row r="130">
      <c r="A130" s="1" t="s">
        <v>250</v>
      </c>
      <c r="B130" s="1">
        <v>66.0</v>
      </c>
      <c r="C130" s="1" t="s">
        <v>13</v>
      </c>
      <c r="D130" s="2">
        <v>45577.0</v>
      </c>
      <c r="E130" s="2">
        <v>45586.0</v>
      </c>
      <c r="F130" s="1" t="s">
        <v>53</v>
      </c>
      <c r="G130" s="1">
        <v>47562.0</v>
      </c>
      <c r="H130" s="1" t="s">
        <v>183</v>
      </c>
      <c r="I130" s="1">
        <v>19.91</v>
      </c>
      <c r="J130" s="1">
        <v>2.93</v>
      </c>
      <c r="K130" s="1">
        <v>8.2</v>
      </c>
      <c r="L130" s="1" t="s">
        <v>25</v>
      </c>
    </row>
    <row r="131">
      <c r="A131" s="1" t="s">
        <v>251</v>
      </c>
      <c r="B131" s="1">
        <v>18.0</v>
      </c>
      <c r="C131" s="1" t="s">
        <v>27</v>
      </c>
      <c r="D131" s="2">
        <v>45696.0</v>
      </c>
      <c r="E131" s="2">
        <v>45698.0</v>
      </c>
      <c r="F131" s="1" t="s">
        <v>43</v>
      </c>
      <c r="G131" s="1">
        <v>50360.0</v>
      </c>
      <c r="H131" s="1" t="s">
        <v>145</v>
      </c>
      <c r="I131" s="1">
        <v>8.81</v>
      </c>
      <c r="J131" s="1">
        <v>2.46</v>
      </c>
      <c r="K131" s="1">
        <v>11.0</v>
      </c>
      <c r="L131" s="1" t="s">
        <v>21</v>
      </c>
    </row>
    <row r="132">
      <c r="A132" s="1" t="s">
        <v>252</v>
      </c>
      <c r="B132" s="1">
        <v>78.0</v>
      </c>
      <c r="C132" s="1" t="s">
        <v>27</v>
      </c>
      <c r="D132" s="2">
        <v>45866.0</v>
      </c>
      <c r="E132" s="2">
        <v>45870.0</v>
      </c>
      <c r="F132" s="1" t="s">
        <v>40</v>
      </c>
      <c r="G132" s="1">
        <v>93306.0</v>
      </c>
      <c r="H132" s="1" t="s">
        <v>253</v>
      </c>
      <c r="I132" s="1">
        <v>9.44</v>
      </c>
      <c r="J132" s="1">
        <v>1.37</v>
      </c>
      <c r="K132" s="1">
        <v>9.0</v>
      </c>
      <c r="L132" s="1" t="s">
        <v>25</v>
      </c>
    </row>
    <row r="133">
      <c r="A133" s="1" t="s">
        <v>254</v>
      </c>
      <c r="B133" s="1">
        <v>70.0</v>
      </c>
      <c r="C133" s="1" t="s">
        <v>13</v>
      </c>
      <c r="D133" s="2">
        <v>45665.0</v>
      </c>
      <c r="E133" s="2">
        <v>45677.0</v>
      </c>
      <c r="F133" s="1" t="s">
        <v>14</v>
      </c>
      <c r="G133" s="1" t="s">
        <v>19</v>
      </c>
      <c r="H133" s="1" t="s">
        <v>255</v>
      </c>
      <c r="I133" s="1">
        <v>22.2</v>
      </c>
      <c r="J133" s="1">
        <v>2.31</v>
      </c>
      <c r="K133" s="1">
        <v>16.4</v>
      </c>
      <c r="L133" s="1" t="s">
        <v>21</v>
      </c>
    </row>
    <row r="134">
      <c r="A134" s="1" t="s">
        <v>256</v>
      </c>
      <c r="B134" s="1">
        <v>47.0</v>
      </c>
      <c r="C134" s="1" t="s">
        <v>27</v>
      </c>
      <c r="D134" s="2">
        <v>45735.0</v>
      </c>
      <c r="E134" s="2">
        <v>45743.0</v>
      </c>
      <c r="F134" s="1" t="s">
        <v>18</v>
      </c>
      <c r="G134" s="1">
        <v>92928.0</v>
      </c>
      <c r="H134" s="1" t="s">
        <v>257</v>
      </c>
      <c r="I134" s="1">
        <v>21.92</v>
      </c>
      <c r="J134" s="1">
        <v>0.82</v>
      </c>
      <c r="K134" s="1">
        <v>15.5</v>
      </c>
      <c r="L134" s="1" t="s">
        <v>25</v>
      </c>
    </row>
    <row r="135">
      <c r="A135" s="1" t="s">
        <v>258</v>
      </c>
      <c r="B135" s="1">
        <v>41.0</v>
      </c>
      <c r="C135" s="1" t="s">
        <v>13</v>
      </c>
      <c r="D135" s="2">
        <v>45671.0</v>
      </c>
      <c r="E135" s="2">
        <v>45673.0</v>
      </c>
      <c r="F135" s="1" t="s">
        <v>18</v>
      </c>
      <c r="G135" s="1">
        <v>70450.0</v>
      </c>
      <c r="H135" s="1" t="s">
        <v>259</v>
      </c>
      <c r="I135" s="1">
        <v>4.93</v>
      </c>
      <c r="J135" s="1">
        <v>0.52</v>
      </c>
      <c r="K135" s="1">
        <v>9.6</v>
      </c>
      <c r="L135" s="1" t="s">
        <v>47</v>
      </c>
    </row>
    <row r="136">
      <c r="A136" s="1" t="s">
        <v>260</v>
      </c>
      <c r="B136" s="1">
        <v>86.0</v>
      </c>
      <c r="C136" s="1" t="s">
        <v>27</v>
      </c>
      <c r="D136" s="2">
        <v>45821.0</v>
      </c>
      <c r="E136" s="2">
        <v>45823.0</v>
      </c>
      <c r="F136" s="1" t="s">
        <v>14</v>
      </c>
      <c r="G136" s="1">
        <v>70450.0</v>
      </c>
      <c r="H136" s="1" t="s">
        <v>261</v>
      </c>
      <c r="I136" s="1">
        <v>7.16</v>
      </c>
      <c r="J136" s="1">
        <v>1.24</v>
      </c>
      <c r="K136" s="1">
        <v>12.6</v>
      </c>
      <c r="L136" s="1" t="s">
        <v>16</v>
      </c>
    </row>
    <row r="137">
      <c r="A137" s="1" t="s">
        <v>262</v>
      </c>
      <c r="B137" s="1">
        <v>70.0</v>
      </c>
      <c r="C137" s="1" t="s">
        <v>27</v>
      </c>
      <c r="D137" s="2">
        <v>45749.0</v>
      </c>
      <c r="E137" s="2">
        <v>45760.0</v>
      </c>
      <c r="F137" s="1" t="s">
        <v>28</v>
      </c>
      <c r="G137" s="1">
        <v>47562.0</v>
      </c>
      <c r="H137" s="1" t="s">
        <v>24</v>
      </c>
      <c r="I137" s="1">
        <v>8.37</v>
      </c>
      <c r="J137" s="1">
        <v>3.42</v>
      </c>
      <c r="K137" s="1">
        <v>9.2</v>
      </c>
      <c r="L137" s="1" t="s">
        <v>21</v>
      </c>
    </row>
    <row r="138">
      <c r="A138" s="1" t="s">
        <v>263</v>
      </c>
      <c r="B138" s="1">
        <v>42.0</v>
      </c>
      <c r="C138" s="1" t="s">
        <v>13</v>
      </c>
      <c r="D138" s="2">
        <v>45896.0</v>
      </c>
      <c r="E138" s="2">
        <v>45910.0</v>
      </c>
      <c r="F138" s="1" t="s">
        <v>28</v>
      </c>
      <c r="G138" s="1">
        <v>93306.0</v>
      </c>
      <c r="H138" s="1" t="s">
        <v>226</v>
      </c>
      <c r="I138" s="1">
        <v>20.71</v>
      </c>
      <c r="J138" s="1">
        <v>1.55</v>
      </c>
      <c r="K138" s="1">
        <v>10.6</v>
      </c>
      <c r="L138" s="1" t="s">
        <v>16</v>
      </c>
    </row>
    <row r="139">
      <c r="A139" s="1" t="s">
        <v>264</v>
      </c>
      <c r="B139" s="1">
        <v>28.0</v>
      </c>
      <c r="C139" s="1" t="s">
        <v>13</v>
      </c>
      <c r="D139" s="2">
        <v>45853.0</v>
      </c>
      <c r="E139" s="2">
        <v>45867.0</v>
      </c>
      <c r="F139" s="1" t="s">
        <v>53</v>
      </c>
      <c r="G139" s="1">
        <v>47562.0</v>
      </c>
      <c r="H139" s="1" t="s">
        <v>265</v>
      </c>
      <c r="I139" s="1">
        <v>15.93</v>
      </c>
      <c r="J139" s="1">
        <v>2.23</v>
      </c>
      <c r="K139" s="1">
        <v>8.4</v>
      </c>
      <c r="L139" s="1" t="s">
        <v>16</v>
      </c>
    </row>
    <row r="140">
      <c r="A140" s="1" t="s">
        <v>266</v>
      </c>
      <c r="B140" s="1">
        <v>85.0</v>
      </c>
      <c r="C140" s="1" t="s">
        <v>13</v>
      </c>
      <c r="D140" s="2">
        <v>45560.0</v>
      </c>
      <c r="E140" s="2">
        <v>45562.0</v>
      </c>
      <c r="F140" s="1" t="s">
        <v>14</v>
      </c>
      <c r="G140" s="1">
        <v>93306.0</v>
      </c>
      <c r="H140" s="1" t="s">
        <v>267</v>
      </c>
      <c r="I140" s="1">
        <v>13.34</v>
      </c>
      <c r="J140" s="1">
        <v>1.11</v>
      </c>
      <c r="K140" s="1">
        <v>11.8</v>
      </c>
      <c r="L140" s="1" t="s">
        <v>16</v>
      </c>
    </row>
    <row r="141">
      <c r="A141" s="1" t="s">
        <v>268</v>
      </c>
      <c r="B141" s="1">
        <v>65.0</v>
      </c>
      <c r="C141" s="1" t="s">
        <v>27</v>
      </c>
      <c r="D141" s="2">
        <v>45733.0</v>
      </c>
      <c r="E141" s="2">
        <v>45738.0</v>
      </c>
      <c r="F141" s="1" t="s">
        <v>14</v>
      </c>
      <c r="G141" s="1">
        <v>50360.0</v>
      </c>
      <c r="H141" s="1" t="s">
        <v>269</v>
      </c>
      <c r="I141" s="1">
        <v>8.43</v>
      </c>
      <c r="J141" s="1">
        <v>1.16</v>
      </c>
      <c r="K141" s="1">
        <v>9.9</v>
      </c>
      <c r="L141" s="1" t="s">
        <v>21</v>
      </c>
    </row>
    <row r="142">
      <c r="A142" s="1" t="s">
        <v>270</v>
      </c>
      <c r="B142" s="1">
        <v>31.0</v>
      </c>
      <c r="C142" s="1" t="s">
        <v>13</v>
      </c>
      <c r="D142" s="2">
        <v>45669.0</v>
      </c>
      <c r="E142" s="2">
        <v>45680.0</v>
      </c>
      <c r="F142" s="1" t="s">
        <v>28</v>
      </c>
      <c r="G142" s="1">
        <v>93306.0</v>
      </c>
      <c r="H142" s="1" t="s">
        <v>110</v>
      </c>
      <c r="I142" s="1">
        <v>4.17</v>
      </c>
      <c r="J142" s="1">
        <v>3.27</v>
      </c>
      <c r="K142" s="1">
        <v>7.1</v>
      </c>
      <c r="L142" s="1" t="s">
        <v>25</v>
      </c>
    </row>
    <row r="143">
      <c r="A143" s="1" t="s">
        <v>271</v>
      </c>
      <c r="B143" s="1">
        <v>57.0</v>
      </c>
      <c r="C143" s="1" t="s">
        <v>13</v>
      </c>
      <c r="D143" s="2">
        <v>45824.0</v>
      </c>
      <c r="E143" s="2">
        <v>45833.0</v>
      </c>
      <c r="F143" s="1" t="s">
        <v>18</v>
      </c>
      <c r="G143" s="1">
        <v>92928.0</v>
      </c>
      <c r="H143" s="1" t="s">
        <v>272</v>
      </c>
      <c r="I143" s="1">
        <v>15.64</v>
      </c>
      <c r="J143" s="1">
        <v>3.1</v>
      </c>
      <c r="K143" s="1">
        <v>11.8</v>
      </c>
      <c r="L143" s="1" t="s">
        <v>25</v>
      </c>
    </row>
    <row r="144">
      <c r="A144" s="1" t="s">
        <v>273</v>
      </c>
      <c r="B144" s="1">
        <v>47.0</v>
      </c>
      <c r="C144" s="1" t="s">
        <v>13</v>
      </c>
      <c r="D144" s="2">
        <v>45547.0</v>
      </c>
      <c r="E144" s="2">
        <v>45557.0</v>
      </c>
      <c r="F144" s="1" t="s">
        <v>23</v>
      </c>
      <c r="G144" s="1">
        <v>93000.0</v>
      </c>
      <c r="H144" s="1" t="s">
        <v>15</v>
      </c>
      <c r="I144" s="1">
        <v>0.94</v>
      </c>
      <c r="J144" s="1">
        <v>0.84</v>
      </c>
      <c r="K144" s="1">
        <v>7.6</v>
      </c>
      <c r="L144" s="1" t="s">
        <v>21</v>
      </c>
    </row>
    <row r="145">
      <c r="A145" s="1" t="s">
        <v>274</v>
      </c>
      <c r="B145" s="1">
        <v>25.0</v>
      </c>
      <c r="C145" s="1" t="s">
        <v>27</v>
      </c>
      <c r="D145" s="2">
        <v>45729.0</v>
      </c>
      <c r="E145" s="2">
        <v>45734.0</v>
      </c>
      <c r="F145" s="1" t="s">
        <v>18</v>
      </c>
      <c r="G145" s="1">
        <v>47562.0</v>
      </c>
      <c r="H145" s="1" t="s">
        <v>73</v>
      </c>
      <c r="I145" s="1">
        <v>3.64</v>
      </c>
      <c r="J145" s="1">
        <v>1.82</v>
      </c>
      <c r="K145" s="1">
        <v>12.7</v>
      </c>
      <c r="L145" s="1" t="s">
        <v>25</v>
      </c>
    </row>
    <row r="146">
      <c r="A146" s="1" t="s">
        <v>275</v>
      </c>
      <c r="B146" s="1">
        <v>25.0</v>
      </c>
      <c r="C146" s="1" t="s">
        <v>13</v>
      </c>
      <c r="D146" s="2">
        <v>45871.0</v>
      </c>
      <c r="E146" s="2">
        <v>45873.0</v>
      </c>
      <c r="F146" s="1" t="s">
        <v>49</v>
      </c>
      <c r="G146" s="1">
        <v>47562.0</v>
      </c>
      <c r="H146" s="1" t="s">
        <v>68</v>
      </c>
      <c r="I146" s="1">
        <v>12.67</v>
      </c>
      <c r="J146" s="1">
        <v>2.32</v>
      </c>
      <c r="K146" s="1">
        <v>8.3</v>
      </c>
      <c r="L146" s="1" t="s">
        <v>16</v>
      </c>
    </row>
    <row r="147">
      <c r="A147" s="1" t="s">
        <v>276</v>
      </c>
      <c r="B147" s="1">
        <v>32.0</v>
      </c>
      <c r="C147" s="1" t="s">
        <v>13</v>
      </c>
      <c r="D147" s="2">
        <v>45618.0</v>
      </c>
      <c r="E147" s="2">
        <v>45632.0</v>
      </c>
      <c r="F147" s="1" t="s">
        <v>49</v>
      </c>
      <c r="G147" s="1">
        <v>99213.0</v>
      </c>
      <c r="H147" s="1" t="s">
        <v>176</v>
      </c>
      <c r="I147" s="1">
        <v>4.49</v>
      </c>
      <c r="J147" s="1">
        <v>1.37</v>
      </c>
      <c r="K147" s="1">
        <v>10.3</v>
      </c>
      <c r="L147" s="1" t="s">
        <v>25</v>
      </c>
    </row>
    <row r="148">
      <c r="A148" s="1" t="s">
        <v>277</v>
      </c>
      <c r="B148" s="1">
        <v>79.0</v>
      </c>
      <c r="C148" s="1" t="s">
        <v>13</v>
      </c>
      <c r="D148" s="2">
        <v>45632.0</v>
      </c>
      <c r="E148" s="2">
        <v>45635.0</v>
      </c>
      <c r="F148" s="1" t="s">
        <v>43</v>
      </c>
      <c r="G148" s="1">
        <v>99213.0</v>
      </c>
      <c r="H148" s="1" t="s">
        <v>278</v>
      </c>
      <c r="I148" s="1">
        <v>0.19</v>
      </c>
      <c r="J148" s="1">
        <v>1.71</v>
      </c>
      <c r="K148" s="1">
        <v>14.9</v>
      </c>
      <c r="L148" s="1" t="s">
        <v>47</v>
      </c>
    </row>
    <row r="149">
      <c r="A149" s="1" t="s">
        <v>279</v>
      </c>
      <c r="B149" s="1">
        <v>54.0</v>
      </c>
      <c r="C149" s="1" t="s">
        <v>27</v>
      </c>
      <c r="D149" s="2">
        <v>45666.0</v>
      </c>
      <c r="E149" s="2">
        <v>45676.0</v>
      </c>
      <c r="F149" s="1" t="s">
        <v>23</v>
      </c>
      <c r="G149" s="1">
        <v>70450.0</v>
      </c>
      <c r="H149" s="1" t="s">
        <v>183</v>
      </c>
      <c r="I149" s="1">
        <v>11.77</v>
      </c>
      <c r="J149" s="1">
        <v>3.35</v>
      </c>
      <c r="K149" s="1">
        <v>11.1</v>
      </c>
      <c r="L149" s="1" t="s">
        <v>25</v>
      </c>
    </row>
    <row r="150">
      <c r="A150" s="1" t="s">
        <v>280</v>
      </c>
      <c r="B150" s="1">
        <v>72.0</v>
      </c>
      <c r="C150" s="1" t="s">
        <v>13</v>
      </c>
      <c r="D150" s="2">
        <v>45745.0</v>
      </c>
      <c r="E150" s="2">
        <v>45757.0</v>
      </c>
      <c r="F150" s="1" t="s">
        <v>18</v>
      </c>
      <c r="G150" s="1">
        <v>70450.0</v>
      </c>
      <c r="H150" s="1" t="s">
        <v>77</v>
      </c>
      <c r="I150" s="1">
        <v>3.43</v>
      </c>
      <c r="J150" s="1">
        <v>1.07</v>
      </c>
      <c r="K150" s="1">
        <v>14.3</v>
      </c>
      <c r="L150" s="1" t="s">
        <v>21</v>
      </c>
    </row>
    <row r="151">
      <c r="A151" s="1" t="s">
        <v>281</v>
      </c>
      <c r="B151" s="1">
        <v>47.0</v>
      </c>
      <c r="C151" s="1" t="s">
        <v>13</v>
      </c>
      <c r="D151" s="2">
        <v>45744.0</v>
      </c>
      <c r="E151" s="2">
        <v>45752.0</v>
      </c>
      <c r="F151" s="1" t="s">
        <v>28</v>
      </c>
      <c r="G151" s="1">
        <v>99213.0</v>
      </c>
      <c r="H151" s="1" t="s">
        <v>282</v>
      </c>
      <c r="I151" s="1">
        <v>13.91</v>
      </c>
      <c r="J151" s="1">
        <v>2.21</v>
      </c>
      <c r="K151" s="1">
        <v>15.4</v>
      </c>
      <c r="L151" s="1" t="s">
        <v>16</v>
      </c>
    </row>
    <row r="152">
      <c r="A152" s="1" t="s">
        <v>283</v>
      </c>
      <c r="B152" s="1">
        <v>58.0</v>
      </c>
      <c r="C152" s="1" t="s">
        <v>13</v>
      </c>
      <c r="D152" s="2">
        <v>45811.0</v>
      </c>
      <c r="E152" s="2">
        <v>45813.0</v>
      </c>
      <c r="F152" s="1" t="s">
        <v>14</v>
      </c>
      <c r="G152" s="1" t="s">
        <v>19</v>
      </c>
      <c r="H152" s="1" t="s">
        <v>284</v>
      </c>
      <c r="I152" s="1">
        <v>23.32</v>
      </c>
      <c r="J152" s="1">
        <v>1.28</v>
      </c>
      <c r="K152" s="1">
        <v>11.6</v>
      </c>
      <c r="L152" s="1" t="s">
        <v>21</v>
      </c>
    </row>
    <row r="153">
      <c r="A153" s="1" t="s">
        <v>285</v>
      </c>
      <c r="B153" s="1">
        <v>24.0</v>
      </c>
      <c r="C153" s="1" t="s">
        <v>13</v>
      </c>
      <c r="D153" s="2">
        <v>45814.0</v>
      </c>
      <c r="E153" s="2">
        <v>45825.0</v>
      </c>
      <c r="F153" s="1" t="s">
        <v>43</v>
      </c>
      <c r="G153" s="1" t="s">
        <v>19</v>
      </c>
      <c r="H153" s="1" t="s">
        <v>286</v>
      </c>
      <c r="I153" s="1">
        <v>10.71</v>
      </c>
      <c r="J153" s="1">
        <v>1.18</v>
      </c>
      <c r="K153" s="1">
        <v>15.8</v>
      </c>
      <c r="L153" s="1" t="s">
        <v>47</v>
      </c>
    </row>
    <row r="154">
      <c r="A154" s="1" t="s">
        <v>287</v>
      </c>
      <c r="B154" s="1">
        <v>53.0</v>
      </c>
      <c r="C154" s="1" t="s">
        <v>13</v>
      </c>
      <c r="D154" s="2">
        <v>45800.0</v>
      </c>
      <c r="E154" s="2">
        <v>45812.0</v>
      </c>
      <c r="F154" s="1" t="s">
        <v>23</v>
      </c>
      <c r="G154" s="1">
        <v>92928.0</v>
      </c>
      <c r="H154" s="1" t="s">
        <v>58</v>
      </c>
      <c r="I154" s="1">
        <v>23.33</v>
      </c>
      <c r="J154" s="1">
        <v>2.63</v>
      </c>
      <c r="K154" s="1">
        <v>8.2</v>
      </c>
      <c r="L154" s="1" t="s">
        <v>47</v>
      </c>
    </row>
    <row r="155">
      <c r="A155" s="1" t="s">
        <v>288</v>
      </c>
      <c r="B155" s="1">
        <v>43.0</v>
      </c>
      <c r="C155" s="1" t="s">
        <v>13</v>
      </c>
      <c r="D155" s="2">
        <v>45612.0</v>
      </c>
      <c r="E155" s="2">
        <v>45620.0</v>
      </c>
      <c r="F155" s="1" t="s">
        <v>49</v>
      </c>
      <c r="G155" s="1">
        <v>92928.0</v>
      </c>
      <c r="H155" s="1" t="s">
        <v>186</v>
      </c>
      <c r="I155" s="1">
        <v>22.4</v>
      </c>
      <c r="J155" s="1">
        <v>3.07</v>
      </c>
      <c r="K155" s="1">
        <v>15.9</v>
      </c>
      <c r="L155" s="1" t="s">
        <v>16</v>
      </c>
    </row>
    <row r="156">
      <c r="A156" s="1" t="s">
        <v>289</v>
      </c>
      <c r="B156" s="1">
        <v>33.0</v>
      </c>
      <c r="C156" s="1" t="s">
        <v>13</v>
      </c>
      <c r="D156" s="2">
        <v>45701.0</v>
      </c>
      <c r="E156" s="2">
        <v>45705.0</v>
      </c>
      <c r="F156" s="1" t="s">
        <v>14</v>
      </c>
      <c r="G156" s="1">
        <v>99213.0</v>
      </c>
      <c r="H156" s="1" t="s">
        <v>15</v>
      </c>
      <c r="I156" s="1">
        <v>5.79</v>
      </c>
      <c r="J156" s="1">
        <v>3.41</v>
      </c>
      <c r="K156" s="1">
        <v>10.9</v>
      </c>
      <c r="L156" s="1" t="s">
        <v>25</v>
      </c>
    </row>
    <row r="157">
      <c r="A157" s="1" t="s">
        <v>290</v>
      </c>
      <c r="B157" s="1">
        <v>83.0</v>
      </c>
      <c r="C157" s="1" t="s">
        <v>27</v>
      </c>
      <c r="D157" s="2">
        <v>45584.0</v>
      </c>
      <c r="E157" s="2">
        <v>45588.0</v>
      </c>
      <c r="F157" s="1" t="s">
        <v>14</v>
      </c>
      <c r="G157" s="1">
        <v>93306.0</v>
      </c>
      <c r="H157" s="1" t="s">
        <v>291</v>
      </c>
      <c r="I157" s="1">
        <v>4.29</v>
      </c>
      <c r="J157" s="1">
        <v>1.09</v>
      </c>
      <c r="K157" s="1">
        <v>8.1</v>
      </c>
      <c r="L157" s="1" t="s">
        <v>47</v>
      </c>
    </row>
    <row r="158">
      <c r="A158" s="1" t="s">
        <v>292</v>
      </c>
      <c r="B158" s="1">
        <v>67.0</v>
      </c>
      <c r="C158" s="1" t="s">
        <v>13</v>
      </c>
      <c r="D158" s="2">
        <v>45548.0</v>
      </c>
      <c r="E158" s="2">
        <v>45561.0</v>
      </c>
      <c r="F158" s="1" t="s">
        <v>49</v>
      </c>
      <c r="G158" s="1">
        <v>93306.0</v>
      </c>
      <c r="H158" s="1" t="s">
        <v>51</v>
      </c>
      <c r="I158" s="1">
        <v>6.98</v>
      </c>
      <c r="J158" s="1">
        <v>0.79</v>
      </c>
      <c r="K158" s="1">
        <v>10.3</v>
      </c>
      <c r="L158" s="1" t="s">
        <v>21</v>
      </c>
    </row>
    <row r="159">
      <c r="A159" s="1" t="s">
        <v>293</v>
      </c>
      <c r="B159" s="1">
        <v>29.0</v>
      </c>
      <c r="C159" s="1" t="s">
        <v>27</v>
      </c>
      <c r="D159" s="2">
        <v>45751.0</v>
      </c>
      <c r="E159" s="2">
        <v>45764.0</v>
      </c>
      <c r="F159" s="1" t="s">
        <v>18</v>
      </c>
      <c r="G159" s="1">
        <v>93000.0</v>
      </c>
      <c r="H159" s="1" t="s">
        <v>294</v>
      </c>
      <c r="I159" s="1">
        <v>14.9</v>
      </c>
      <c r="J159" s="1">
        <v>2.97</v>
      </c>
      <c r="K159" s="1">
        <v>15.5</v>
      </c>
      <c r="L159" s="1" t="s">
        <v>25</v>
      </c>
    </row>
    <row r="160">
      <c r="A160" s="1" t="s">
        <v>295</v>
      </c>
      <c r="B160" s="1">
        <v>24.0</v>
      </c>
      <c r="C160" s="1" t="s">
        <v>27</v>
      </c>
      <c r="D160" s="2">
        <v>45826.0</v>
      </c>
      <c r="E160" s="2">
        <v>45840.0</v>
      </c>
      <c r="F160" s="1" t="s">
        <v>28</v>
      </c>
      <c r="G160" s="1">
        <v>93000.0</v>
      </c>
      <c r="H160" s="1" t="s">
        <v>296</v>
      </c>
      <c r="I160" s="1">
        <v>13.43</v>
      </c>
      <c r="J160" s="1">
        <v>0.51</v>
      </c>
      <c r="K160" s="1">
        <v>8.6</v>
      </c>
      <c r="L160" s="1" t="s">
        <v>25</v>
      </c>
    </row>
    <row r="161">
      <c r="A161" s="1" t="s">
        <v>297</v>
      </c>
      <c r="B161" s="1">
        <v>19.0</v>
      </c>
      <c r="C161" s="1" t="s">
        <v>27</v>
      </c>
      <c r="D161" s="2">
        <v>45647.0</v>
      </c>
      <c r="E161" s="2">
        <v>45653.0</v>
      </c>
      <c r="F161" s="1" t="s">
        <v>53</v>
      </c>
      <c r="G161" s="1" t="s">
        <v>19</v>
      </c>
      <c r="H161" s="1" t="s">
        <v>298</v>
      </c>
      <c r="I161" s="1">
        <v>24.32</v>
      </c>
      <c r="J161" s="1">
        <v>0.99</v>
      </c>
      <c r="K161" s="1">
        <v>15.4</v>
      </c>
      <c r="L161" s="1" t="s">
        <v>47</v>
      </c>
    </row>
    <row r="162">
      <c r="A162" s="1" t="s">
        <v>299</v>
      </c>
      <c r="B162" s="1">
        <v>48.0</v>
      </c>
      <c r="C162" s="1" t="s">
        <v>13</v>
      </c>
      <c r="D162" s="2">
        <v>45569.0</v>
      </c>
      <c r="E162" s="2">
        <v>45574.0</v>
      </c>
      <c r="F162" s="1" t="s">
        <v>18</v>
      </c>
      <c r="G162" s="1">
        <v>93306.0</v>
      </c>
      <c r="H162" s="1" t="s">
        <v>108</v>
      </c>
      <c r="I162" s="1">
        <v>2.84</v>
      </c>
      <c r="J162" s="1">
        <v>2.85</v>
      </c>
      <c r="K162" s="1">
        <v>17.0</v>
      </c>
      <c r="L162" s="1" t="s">
        <v>21</v>
      </c>
    </row>
    <row r="163">
      <c r="A163" s="1" t="s">
        <v>300</v>
      </c>
      <c r="B163" s="1">
        <v>65.0</v>
      </c>
      <c r="C163" s="1" t="s">
        <v>13</v>
      </c>
      <c r="D163" s="2">
        <v>45844.0</v>
      </c>
      <c r="E163" s="2">
        <v>45847.0</v>
      </c>
      <c r="F163" s="1" t="s">
        <v>49</v>
      </c>
      <c r="G163" s="1">
        <v>93000.0</v>
      </c>
      <c r="H163" s="1" t="s">
        <v>301</v>
      </c>
      <c r="I163" s="1">
        <v>0.48</v>
      </c>
      <c r="J163" s="1">
        <v>1.5</v>
      </c>
      <c r="K163" s="1">
        <v>8.6</v>
      </c>
      <c r="L163" s="1" t="s">
        <v>47</v>
      </c>
    </row>
    <row r="164">
      <c r="A164" s="1" t="s">
        <v>302</v>
      </c>
      <c r="B164" s="1">
        <v>55.0</v>
      </c>
      <c r="C164" s="1" t="s">
        <v>27</v>
      </c>
      <c r="D164" s="2">
        <v>45676.0</v>
      </c>
      <c r="E164" s="2">
        <v>45684.0</v>
      </c>
      <c r="F164" s="1" t="s">
        <v>49</v>
      </c>
      <c r="G164" s="1">
        <v>93000.0</v>
      </c>
      <c r="H164" s="1" t="s">
        <v>303</v>
      </c>
      <c r="I164" s="1">
        <v>14.17</v>
      </c>
      <c r="J164" s="1">
        <v>3.14</v>
      </c>
      <c r="K164" s="1">
        <v>16.9</v>
      </c>
      <c r="L164" s="1" t="s">
        <v>25</v>
      </c>
    </row>
    <row r="165">
      <c r="A165" s="1" t="s">
        <v>304</v>
      </c>
      <c r="B165" s="1">
        <v>33.0</v>
      </c>
      <c r="C165" s="1" t="s">
        <v>27</v>
      </c>
      <c r="D165" s="2">
        <v>45627.0</v>
      </c>
      <c r="E165" s="2">
        <v>45632.0</v>
      </c>
      <c r="F165" s="1" t="s">
        <v>28</v>
      </c>
      <c r="G165" s="1" t="s">
        <v>19</v>
      </c>
      <c r="H165" s="1" t="s">
        <v>305</v>
      </c>
      <c r="I165" s="1">
        <v>5.64</v>
      </c>
      <c r="J165" s="1">
        <v>1.73</v>
      </c>
      <c r="K165" s="1">
        <v>8.4</v>
      </c>
      <c r="L165" s="1" t="s">
        <v>47</v>
      </c>
    </row>
    <row r="166">
      <c r="A166" s="1" t="s">
        <v>306</v>
      </c>
      <c r="B166" s="1">
        <v>31.0</v>
      </c>
      <c r="C166" s="1" t="s">
        <v>27</v>
      </c>
      <c r="D166" s="2">
        <v>45771.0</v>
      </c>
      <c r="E166" s="2">
        <v>45780.0</v>
      </c>
      <c r="F166" s="1" t="s">
        <v>40</v>
      </c>
      <c r="G166" s="1">
        <v>92928.0</v>
      </c>
      <c r="H166" s="1" t="s">
        <v>307</v>
      </c>
      <c r="I166" s="1">
        <v>21.43</v>
      </c>
      <c r="J166" s="1">
        <v>0.73</v>
      </c>
      <c r="K166" s="1">
        <v>13.2</v>
      </c>
      <c r="L166" s="1" t="s">
        <v>25</v>
      </c>
    </row>
    <row r="167">
      <c r="A167" s="1" t="s">
        <v>308</v>
      </c>
      <c r="B167" s="1">
        <v>38.0</v>
      </c>
      <c r="C167" s="1" t="s">
        <v>13</v>
      </c>
      <c r="D167" s="2">
        <v>45790.0</v>
      </c>
      <c r="E167" s="2">
        <v>45795.0</v>
      </c>
      <c r="F167" s="1" t="s">
        <v>43</v>
      </c>
      <c r="G167" s="1">
        <v>93000.0</v>
      </c>
      <c r="H167" s="1" t="s">
        <v>309</v>
      </c>
      <c r="I167" s="1">
        <v>8.31</v>
      </c>
      <c r="J167" s="1">
        <v>1.27</v>
      </c>
      <c r="K167" s="1">
        <v>12.8</v>
      </c>
      <c r="L167" s="1" t="s">
        <v>47</v>
      </c>
    </row>
    <row r="168">
      <c r="A168" s="1" t="s">
        <v>310</v>
      </c>
      <c r="B168" s="1">
        <v>68.0</v>
      </c>
      <c r="C168" s="1" t="s">
        <v>13</v>
      </c>
      <c r="D168" s="2">
        <v>45754.0</v>
      </c>
      <c r="E168" s="2">
        <v>45766.0</v>
      </c>
      <c r="F168" s="1" t="s">
        <v>49</v>
      </c>
      <c r="G168" s="1">
        <v>93000.0</v>
      </c>
      <c r="H168" s="1" t="s">
        <v>311</v>
      </c>
      <c r="I168" s="1">
        <v>1.69</v>
      </c>
      <c r="J168" s="1">
        <v>1.72</v>
      </c>
      <c r="K168" s="1">
        <v>13.5</v>
      </c>
      <c r="L168" s="1" t="s">
        <v>16</v>
      </c>
    </row>
    <row r="169">
      <c r="A169" s="1" t="s">
        <v>312</v>
      </c>
      <c r="B169" s="1">
        <v>72.0</v>
      </c>
      <c r="C169" s="1" t="s">
        <v>27</v>
      </c>
      <c r="D169" s="2">
        <v>45547.0</v>
      </c>
      <c r="E169" s="2">
        <v>45551.0</v>
      </c>
      <c r="F169" s="1" t="s">
        <v>43</v>
      </c>
      <c r="G169" s="1">
        <v>99213.0</v>
      </c>
      <c r="H169" s="1" t="s">
        <v>313</v>
      </c>
      <c r="I169" s="1">
        <v>12.13</v>
      </c>
      <c r="J169" s="1">
        <v>2.51</v>
      </c>
      <c r="K169" s="1">
        <v>9.8</v>
      </c>
      <c r="L169" s="1" t="s">
        <v>47</v>
      </c>
    </row>
    <row r="170">
      <c r="A170" s="1" t="s">
        <v>314</v>
      </c>
      <c r="B170" s="1">
        <v>56.0</v>
      </c>
      <c r="C170" s="1" t="s">
        <v>27</v>
      </c>
      <c r="D170" s="2">
        <v>45664.0</v>
      </c>
      <c r="E170" s="2">
        <v>45674.0</v>
      </c>
      <c r="F170" s="1" t="s">
        <v>23</v>
      </c>
      <c r="G170" s="1">
        <v>93000.0</v>
      </c>
      <c r="H170" s="1" t="s">
        <v>278</v>
      </c>
      <c r="I170" s="1">
        <v>22.54</v>
      </c>
      <c r="J170" s="1">
        <v>1.39</v>
      </c>
      <c r="K170" s="1">
        <v>12.8</v>
      </c>
      <c r="L170" s="1" t="s">
        <v>21</v>
      </c>
    </row>
    <row r="171">
      <c r="A171" s="1" t="s">
        <v>315</v>
      </c>
      <c r="B171" s="1">
        <v>77.0</v>
      </c>
      <c r="C171" s="1" t="s">
        <v>13</v>
      </c>
      <c r="D171" s="2">
        <v>45717.0</v>
      </c>
      <c r="E171" s="2">
        <v>45727.0</v>
      </c>
      <c r="F171" s="1" t="s">
        <v>53</v>
      </c>
      <c r="G171" s="1">
        <v>47562.0</v>
      </c>
      <c r="H171" s="1" t="s">
        <v>58</v>
      </c>
      <c r="I171" s="1">
        <v>21.04</v>
      </c>
      <c r="J171" s="1">
        <v>3.42</v>
      </c>
      <c r="K171" s="1">
        <v>11.5</v>
      </c>
      <c r="L171" s="1" t="s">
        <v>16</v>
      </c>
    </row>
    <row r="172">
      <c r="A172" s="1" t="s">
        <v>316</v>
      </c>
      <c r="B172" s="1">
        <v>78.0</v>
      </c>
      <c r="C172" s="1" t="s">
        <v>13</v>
      </c>
      <c r="D172" s="2">
        <v>45873.0</v>
      </c>
      <c r="E172" s="2">
        <v>45879.0</v>
      </c>
      <c r="F172" s="1" t="s">
        <v>53</v>
      </c>
      <c r="G172" s="1">
        <v>50360.0</v>
      </c>
      <c r="H172" s="1" t="s">
        <v>29</v>
      </c>
      <c r="I172" s="1">
        <v>14.48</v>
      </c>
      <c r="J172" s="1">
        <v>2.64</v>
      </c>
      <c r="K172" s="1">
        <v>13.7</v>
      </c>
      <c r="L172" s="1" t="s">
        <v>25</v>
      </c>
    </row>
    <row r="173">
      <c r="A173" s="1" t="s">
        <v>317</v>
      </c>
      <c r="B173" s="1">
        <v>30.0</v>
      </c>
      <c r="C173" s="1" t="s">
        <v>13</v>
      </c>
      <c r="D173" s="2">
        <v>45564.0</v>
      </c>
      <c r="E173" s="2">
        <v>45567.0</v>
      </c>
      <c r="F173" s="1" t="s">
        <v>14</v>
      </c>
      <c r="G173" s="1">
        <v>47562.0</v>
      </c>
      <c r="H173" s="1" t="s">
        <v>41</v>
      </c>
      <c r="I173" s="1">
        <v>21.83</v>
      </c>
      <c r="J173" s="1">
        <v>2.9</v>
      </c>
      <c r="K173" s="1">
        <v>14.9</v>
      </c>
      <c r="L173" s="1" t="s">
        <v>21</v>
      </c>
    </row>
    <row r="174">
      <c r="A174" s="1" t="s">
        <v>318</v>
      </c>
      <c r="B174" s="1">
        <v>57.0</v>
      </c>
      <c r="C174" s="1" t="s">
        <v>27</v>
      </c>
      <c r="D174" s="2">
        <v>45545.0</v>
      </c>
      <c r="E174" s="2">
        <v>45554.0</v>
      </c>
      <c r="F174" s="1" t="s">
        <v>14</v>
      </c>
      <c r="G174" s="1">
        <v>93306.0</v>
      </c>
      <c r="H174" s="1" t="s">
        <v>319</v>
      </c>
      <c r="I174" s="1">
        <v>13.26</v>
      </c>
      <c r="J174" s="1">
        <v>1.91</v>
      </c>
      <c r="K174" s="1">
        <v>9.8</v>
      </c>
      <c r="L174" s="1" t="s">
        <v>47</v>
      </c>
    </row>
    <row r="175">
      <c r="A175" s="1" t="s">
        <v>320</v>
      </c>
      <c r="B175" s="1">
        <v>34.0</v>
      </c>
      <c r="C175" s="1" t="s">
        <v>27</v>
      </c>
      <c r="D175" s="2">
        <v>45737.0</v>
      </c>
      <c r="E175" s="2">
        <v>45751.0</v>
      </c>
      <c r="F175" s="1" t="s">
        <v>40</v>
      </c>
      <c r="G175" s="1">
        <v>99213.0</v>
      </c>
      <c r="H175" s="1" t="s">
        <v>215</v>
      </c>
      <c r="I175" s="1">
        <v>7.6</v>
      </c>
      <c r="J175" s="1">
        <v>3.47</v>
      </c>
      <c r="K175" s="1">
        <v>16.6</v>
      </c>
      <c r="L175" s="1" t="s">
        <v>47</v>
      </c>
    </row>
    <row r="176">
      <c r="A176" s="1" t="s">
        <v>321</v>
      </c>
      <c r="B176" s="1">
        <v>30.0</v>
      </c>
      <c r="C176" s="1" t="s">
        <v>27</v>
      </c>
      <c r="D176" s="2">
        <v>45672.0</v>
      </c>
      <c r="E176" s="2">
        <v>45677.0</v>
      </c>
      <c r="F176" s="1" t="s">
        <v>28</v>
      </c>
      <c r="G176" s="1">
        <v>47562.0</v>
      </c>
      <c r="H176" s="1" t="s">
        <v>322</v>
      </c>
      <c r="I176" s="1">
        <v>20.41</v>
      </c>
      <c r="J176" s="1">
        <v>0.55</v>
      </c>
      <c r="K176" s="1">
        <v>15.1</v>
      </c>
      <c r="L176" s="1" t="s">
        <v>25</v>
      </c>
    </row>
    <row r="177">
      <c r="A177" s="1" t="s">
        <v>323</v>
      </c>
      <c r="B177" s="1">
        <v>82.0</v>
      </c>
      <c r="C177" s="1" t="s">
        <v>27</v>
      </c>
      <c r="D177" s="2">
        <v>45870.0</v>
      </c>
      <c r="E177" s="2">
        <v>45875.0</v>
      </c>
      <c r="F177" s="1" t="s">
        <v>53</v>
      </c>
      <c r="G177" s="1">
        <v>99213.0</v>
      </c>
      <c r="H177" s="1" t="s">
        <v>324</v>
      </c>
      <c r="I177" s="1">
        <v>9.73</v>
      </c>
      <c r="J177" s="1">
        <v>1.41</v>
      </c>
      <c r="K177" s="1">
        <v>9.0</v>
      </c>
      <c r="L177" s="1" t="s">
        <v>21</v>
      </c>
    </row>
    <row r="178">
      <c r="A178" s="1" t="s">
        <v>325</v>
      </c>
      <c r="B178" s="1">
        <v>28.0</v>
      </c>
      <c r="C178" s="1" t="s">
        <v>27</v>
      </c>
      <c r="D178" s="2">
        <v>45608.0</v>
      </c>
      <c r="E178" s="2">
        <v>45621.0</v>
      </c>
      <c r="F178" s="1" t="s">
        <v>23</v>
      </c>
      <c r="G178" s="1">
        <v>50360.0</v>
      </c>
      <c r="H178" s="1" t="s">
        <v>326</v>
      </c>
      <c r="I178" s="1">
        <v>21.17</v>
      </c>
      <c r="J178" s="1">
        <v>2.29</v>
      </c>
      <c r="K178" s="1">
        <v>14.5</v>
      </c>
      <c r="L178" s="1" t="s">
        <v>16</v>
      </c>
    </row>
    <row r="179">
      <c r="A179" s="1" t="s">
        <v>327</v>
      </c>
      <c r="B179" s="1">
        <v>70.0</v>
      </c>
      <c r="C179" s="1" t="s">
        <v>13</v>
      </c>
      <c r="D179" s="2">
        <v>45750.0</v>
      </c>
      <c r="E179" s="2">
        <v>45761.0</v>
      </c>
      <c r="F179" s="1" t="s">
        <v>43</v>
      </c>
      <c r="G179" s="1">
        <v>92928.0</v>
      </c>
      <c r="H179" s="1" t="s">
        <v>328</v>
      </c>
      <c r="I179" s="1">
        <v>22.62</v>
      </c>
      <c r="J179" s="1">
        <v>3.47</v>
      </c>
      <c r="K179" s="1">
        <v>8.2</v>
      </c>
      <c r="L179" s="1" t="s">
        <v>16</v>
      </c>
    </row>
    <row r="180">
      <c r="A180" s="1" t="s">
        <v>329</v>
      </c>
      <c r="B180" s="1">
        <v>82.0</v>
      </c>
      <c r="C180" s="1" t="s">
        <v>13</v>
      </c>
      <c r="D180" s="2">
        <v>45868.0</v>
      </c>
      <c r="E180" s="2">
        <v>45880.0</v>
      </c>
      <c r="F180" s="1" t="s">
        <v>40</v>
      </c>
      <c r="G180" s="1">
        <v>47562.0</v>
      </c>
      <c r="H180" s="1" t="s">
        <v>330</v>
      </c>
      <c r="I180" s="1">
        <v>15.07</v>
      </c>
      <c r="J180" s="1">
        <v>0.69</v>
      </c>
      <c r="K180" s="1">
        <v>12.8</v>
      </c>
      <c r="L180" s="1" t="s">
        <v>16</v>
      </c>
    </row>
    <row r="181">
      <c r="A181" s="1" t="s">
        <v>331</v>
      </c>
      <c r="B181" s="1">
        <v>54.0</v>
      </c>
      <c r="C181" s="1" t="s">
        <v>27</v>
      </c>
      <c r="D181" s="2">
        <v>45701.0</v>
      </c>
      <c r="E181" s="2">
        <v>45711.0</v>
      </c>
      <c r="F181" s="1" t="s">
        <v>40</v>
      </c>
      <c r="G181" s="1">
        <v>47562.0</v>
      </c>
      <c r="H181" s="1" t="s">
        <v>166</v>
      </c>
      <c r="I181" s="1">
        <v>22.82</v>
      </c>
      <c r="J181" s="1">
        <v>0.53</v>
      </c>
      <c r="K181" s="1">
        <v>7.4</v>
      </c>
      <c r="L181" s="1" t="s">
        <v>47</v>
      </c>
    </row>
    <row r="182">
      <c r="A182" s="1" t="s">
        <v>332</v>
      </c>
      <c r="B182" s="1">
        <v>62.0</v>
      </c>
      <c r="C182" s="1" t="s">
        <v>27</v>
      </c>
      <c r="D182" s="2">
        <v>45868.0</v>
      </c>
      <c r="E182" s="2">
        <v>45875.0</v>
      </c>
      <c r="F182" s="1" t="s">
        <v>23</v>
      </c>
      <c r="G182" s="1" t="s">
        <v>19</v>
      </c>
      <c r="H182" s="1" t="s">
        <v>333</v>
      </c>
      <c r="I182" s="1">
        <v>7.39</v>
      </c>
      <c r="J182" s="1">
        <v>2.73</v>
      </c>
      <c r="K182" s="1">
        <v>10.8</v>
      </c>
      <c r="L182" s="1" t="s">
        <v>16</v>
      </c>
    </row>
    <row r="183">
      <c r="A183" s="1" t="s">
        <v>334</v>
      </c>
      <c r="B183" s="1">
        <v>87.0</v>
      </c>
      <c r="C183" s="1" t="s">
        <v>13</v>
      </c>
      <c r="D183" s="2">
        <v>45839.0</v>
      </c>
      <c r="E183" s="2">
        <v>45844.0</v>
      </c>
      <c r="F183" s="1" t="s">
        <v>49</v>
      </c>
      <c r="G183" s="1">
        <v>93306.0</v>
      </c>
      <c r="H183" s="1" t="s">
        <v>335</v>
      </c>
      <c r="I183" s="1">
        <v>24.13</v>
      </c>
      <c r="J183" s="1">
        <v>1.7</v>
      </c>
      <c r="K183" s="1">
        <v>14.2</v>
      </c>
      <c r="L183" s="1" t="s">
        <v>21</v>
      </c>
    </row>
    <row r="184">
      <c r="A184" s="1" t="s">
        <v>336</v>
      </c>
      <c r="B184" s="1">
        <v>85.0</v>
      </c>
      <c r="C184" s="1" t="s">
        <v>13</v>
      </c>
      <c r="D184" s="2">
        <v>45537.0</v>
      </c>
      <c r="E184" s="2">
        <v>45542.0</v>
      </c>
      <c r="F184" s="1" t="s">
        <v>18</v>
      </c>
      <c r="G184" s="1">
        <v>99213.0</v>
      </c>
      <c r="H184" s="1" t="s">
        <v>337</v>
      </c>
      <c r="I184" s="1">
        <v>10.21</v>
      </c>
      <c r="J184" s="1">
        <v>1.73</v>
      </c>
      <c r="K184" s="1">
        <v>15.9</v>
      </c>
      <c r="L184" s="1" t="s">
        <v>21</v>
      </c>
    </row>
    <row r="185">
      <c r="A185" s="1" t="s">
        <v>338</v>
      </c>
      <c r="B185" s="1">
        <v>30.0</v>
      </c>
      <c r="C185" s="1" t="s">
        <v>27</v>
      </c>
      <c r="D185" s="2">
        <v>45820.0</v>
      </c>
      <c r="E185" s="2">
        <v>45825.0</v>
      </c>
      <c r="F185" s="1" t="s">
        <v>40</v>
      </c>
      <c r="G185" s="1">
        <v>70450.0</v>
      </c>
      <c r="H185" s="1" t="s">
        <v>339</v>
      </c>
      <c r="I185" s="1">
        <v>21.04</v>
      </c>
      <c r="J185" s="1">
        <v>1.95</v>
      </c>
      <c r="K185" s="1">
        <v>16.7</v>
      </c>
      <c r="L185" s="1" t="s">
        <v>21</v>
      </c>
    </row>
    <row r="186">
      <c r="A186" s="1" t="s">
        <v>340</v>
      </c>
      <c r="B186" s="1">
        <v>44.0</v>
      </c>
      <c r="C186" s="1" t="s">
        <v>13</v>
      </c>
      <c r="D186" s="2">
        <v>45768.0</v>
      </c>
      <c r="E186" s="2">
        <v>45780.0</v>
      </c>
      <c r="F186" s="1" t="s">
        <v>49</v>
      </c>
      <c r="G186" s="1">
        <v>92928.0</v>
      </c>
      <c r="H186" s="1" t="s">
        <v>341</v>
      </c>
      <c r="I186" s="1">
        <v>22.84</v>
      </c>
      <c r="J186" s="1">
        <v>2.04</v>
      </c>
      <c r="K186" s="1">
        <v>11.3</v>
      </c>
      <c r="L186" s="1" t="s">
        <v>25</v>
      </c>
    </row>
    <row r="187">
      <c r="A187" s="1" t="s">
        <v>342</v>
      </c>
      <c r="B187" s="1">
        <v>23.0</v>
      </c>
      <c r="C187" s="1" t="s">
        <v>27</v>
      </c>
      <c r="D187" s="2">
        <v>45701.0</v>
      </c>
      <c r="E187" s="2">
        <v>45710.0</v>
      </c>
      <c r="F187" s="1" t="s">
        <v>49</v>
      </c>
      <c r="G187" s="1">
        <v>50360.0</v>
      </c>
      <c r="H187" s="1" t="s">
        <v>272</v>
      </c>
      <c r="I187" s="1">
        <v>13.17</v>
      </c>
      <c r="J187" s="1">
        <v>2.2</v>
      </c>
      <c r="K187" s="1">
        <v>13.8</v>
      </c>
      <c r="L187" s="1" t="s">
        <v>47</v>
      </c>
    </row>
    <row r="188">
      <c r="A188" s="1" t="s">
        <v>343</v>
      </c>
      <c r="B188" s="1">
        <v>29.0</v>
      </c>
      <c r="C188" s="1" t="s">
        <v>27</v>
      </c>
      <c r="D188" s="2">
        <v>45647.0</v>
      </c>
      <c r="E188" s="2">
        <v>45661.0</v>
      </c>
      <c r="F188" s="1" t="s">
        <v>18</v>
      </c>
      <c r="G188" s="1">
        <v>92928.0</v>
      </c>
      <c r="H188" s="1" t="s">
        <v>344</v>
      </c>
      <c r="I188" s="1">
        <v>15.8</v>
      </c>
      <c r="J188" s="1">
        <v>3.09</v>
      </c>
      <c r="K188" s="1">
        <v>8.2</v>
      </c>
      <c r="L188" s="1" t="s">
        <v>21</v>
      </c>
    </row>
    <row r="189">
      <c r="A189" s="1" t="s">
        <v>345</v>
      </c>
      <c r="B189" s="1">
        <v>63.0</v>
      </c>
      <c r="C189" s="1" t="s">
        <v>27</v>
      </c>
      <c r="D189" s="2">
        <v>45651.0</v>
      </c>
      <c r="E189" s="2">
        <v>45659.0</v>
      </c>
      <c r="F189" s="1" t="s">
        <v>43</v>
      </c>
      <c r="G189" s="1">
        <v>93306.0</v>
      </c>
      <c r="H189" s="1" t="s">
        <v>190</v>
      </c>
      <c r="I189" s="1">
        <v>1.04</v>
      </c>
      <c r="J189" s="1">
        <v>2.79</v>
      </c>
      <c r="K189" s="1">
        <v>9.5</v>
      </c>
      <c r="L189" s="1" t="s">
        <v>47</v>
      </c>
    </row>
    <row r="190">
      <c r="A190" s="1" t="s">
        <v>346</v>
      </c>
      <c r="B190" s="1">
        <v>18.0</v>
      </c>
      <c r="C190" s="1" t="s">
        <v>13</v>
      </c>
      <c r="D190" s="2">
        <v>45579.0</v>
      </c>
      <c r="E190" s="2">
        <v>45586.0</v>
      </c>
      <c r="F190" s="1" t="s">
        <v>14</v>
      </c>
      <c r="G190" s="1">
        <v>93000.0</v>
      </c>
      <c r="H190" s="1" t="s">
        <v>326</v>
      </c>
      <c r="I190" s="1">
        <v>13.16</v>
      </c>
      <c r="J190" s="1">
        <v>2.48</v>
      </c>
      <c r="K190" s="1">
        <v>11.2</v>
      </c>
      <c r="L190" s="1" t="s">
        <v>16</v>
      </c>
    </row>
    <row r="191">
      <c r="A191" s="1" t="s">
        <v>347</v>
      </c>
      <c r="B191" s="1">
        <v>42.0</v>
      </c>
      <c r="C191" s="1" t="s">
        <v>13</v>
      </c>
      <c r="D191" s="2">
        <v>45876.0</v>
      </c>
      <c r="E191" s="2">
        <v>45887.0</v>
      </c>
      <c r="F191" s="1" t="s">
        <v>49</v>
      </c>
      <c r="G191" s="1">
        <v>47562.0</v>
      </c>
      <c r="H191" s="1" t="s">
        <v>29</v>
      </c>
      <c r="I191" s="1">
        <v>17.02</v>
      </c>
      <c r="J191" s="1">
        <v>1.8</v>
      </c>
      <c r="K191" s="1">
        <v>14.8</v>
      </c>
      <c r="L191" s="1" t="s">
        <v>47</v>
      </c>
    </row>
    <row r="192">
      <c r="A192" s="1" t="s">
        <v>348</v>
      </c>
      <c r="B192" s="1">
        <v>80.0</v>
      </c>
      <c r="C192" s="1" t="s">
        <v>13</v>
      </c>
      <c r="D192" s="2">
        <v>45594.0</v>
      </c>
      <c r="E192" s="2">
        <v>45602.0</v>
      </c>
      <c r="F192" s="1" t="s">
        <v>49</v>
      </c>
      <c r="G192" s="1">
        <v>70450.0</v>
      </c>
      <c r="H192" s="1" t="s">
        <v>349</v>
      </c>
      <c r="I192" s="1">
        <v>16.12</v>
      </c>
      <c r="J192" s="1">
        <v>2.67</v>
      </c>
      <c r="K192" s="1">
        <v>7.6</v>
      </c>
      <c r="L192" s="1" t="s">
        <v>47</v>
      </c>
    </row>
    <row r="193">
      <c r="A193" s="1" t="s">
        <v>350</v>
      </c>
      <c r="B193" s="1">
        <v>62.0</v>
      </c>
      <c r="C193" s="1" t="s">
        <v>13</v>
      </c>
      <c r="D193" s="2">
        <v>45768.0</v>
      </c>
      <c r="E193" s="2">
        <v>45773.0</v>
      </c>
      <c r="F193" s="1" t="s">
        <v>28</v>
      </c>
      <c r="G193" s="1">
        <v>70450.0</v>
      </c>
      <c r="H193" s="1" t="s">
        <v>73</v>
      </c>
      <c r="I193" s="1">
        <v>24.41</v>
      </c>
      <c r="J193" s="1">
        <v>2.35</v>
      </c>
      <c r="K193" s="1">
        <v>9.5</v>
      </c>
      <c r="L193" s="1" t="s">
        <v>21</v>
      </c>
    </row>
    <row r="194">
      <c r="A194" s="1" t="s">
        <v>351</v>
      </c>
      <c r="B194" s="1">
        <v>47.0</v>
      </c>
      <c r="C194" s="1" t="s">
        <v>13</v>
      </c>
      <c r="D194" s="2">
        <v>45727.0</v>
      </c>
      <c r="E194" s="2">
        <v>45734.0</v>
      </c>
      <c r="F194" s="1" t="s">
        <v>43</v>
      </c>
      <c r="G194" s="1">
        <v>99213.0</v>
      </c>
      <c r="H194" s="1" t="s">
        <v>51</v>
      </c>
      <c r="I194" s="1">
        <v>11.34</v>
      </c>
      <c r="J194" s="1">
        <v>2.28</v>
      </c>
      <c r="K194" s="1">
        <v>7.0</v>
      </c>
      <c r="L194" s="1" t="s">
        <v>21</v>
      </c>
    </row>
    <row r="195">
      <c r="A195" s="1" t="s">
        <v>352</v>
      </c>
      <c r="B195" s="1">
        <v>20.0</v>
      </c>
      <c r="C195" s="1" t="s">
        <v>27</v>
      </c>
      <c r="D195" s="2">
        <v>45820.0</v>
      </c>
      <c r="E195" s="2">
        <v>45827.0</v>
      </c>
      <c r="F195" s="1" t="s">
        <v>40</v>
      </c>
      <c r="G195" s="1">
        <v>92928.0</v>
      </c>
      <c r="H195" s="1" t="s">
        <v>353</v>
      </c>
      <c r="I195" s="1">
        <v>8.93</v>
      </c>
      <c r="J195" s="1">
        <v>1.8</v>
      </c>
      <c r="K195" s="1">
        <v>10.1</v>
      </c>
      <c r="L195" s="1" t="s">
        <v>16</v>
      </c>
    </row>
    <row r="196">
      <c r="A196" s="1" t="s">
        <v>354</v>
      </c>
      <c r="B196" s="1">
        <v>77.0</v>
      </c>
      <c r="C196" s="1" t="s">
        <v>27</v>
      </c>
      <c r="D196" s="2">
        <v>45746.0</v>
      </c>
      <c r="E196" s="2">
        <v>45759.0</v>
      </c>
      <c r="F196" s="1" t="s">
        <v>49</v>
      </c>
      <c r="G196" s="1">
        <v>99213.0</v>
      </c>
      <c r="H196" s="1" t="s">
        <v>355</v>
      </c>
      <c r="I196" s="1">
        <v>6.76</v>
      </c>
      <c r="J196" s="1">
        <v>3.01</v>
      </c>
      <c r="K196" s="1">
        <v>15.4</v>
      </c>
      <c r="L196" s="1" t="s">
        <v>16</v>
      </c>
    </row>
    <row r="197">
      <c r="A197" s="1" t="s">
        <v>356</v>
      </c>
      <c r="B197" s="1">
        <v>58.0</v>
      </c>
      <c r="C197" s="1" t="s">
        <v>27</v>
      </c>
      <c r="D197" s="2">
        <v>45881.0</v>
      </c>
      <c r="E197" s="2">
        <v>45888.0</v>
      </c>
      <c r="F197" s="1" t="s">
        <v>40</v>
      </c>
      <c r="G197" s="1">
        <v>93000.0</v>
      </c>
      <c r="H197" s="1" t="s">
        <v>73</v>
      </c>
      <c r="I197" s="1">
        <v>15.21</v>
      </c>
      <c r="J197" s="1">
        <v>3.41</v>
      </c>
      <c r="K197" s="1">
        <v>11.8</v>
      </c>
      <c r="L197" s="1" t="s">
        <v>47</v>
      </c>
    </row>
    <row r="198">
      <c r="A198" s="1" t="s">
        <v>357</v>
      </c>
      <c r="B198" s="1">
        <v>66.0</v>
      </c>
      <c r="C198" s="1" t="s">
        <v>13</v>
      </c>
      <c r="D198" s="2">
        <v>45800.0</v>
      </c>
      <c r="E198" s="2">
        <v>45802.0</v>
      </c>
      <c r="F198" s="1" t="s">
        <v>18</v>
      </c>
      <c r="G198" s="1">
        <v>93000.0</v>
      </c>
      <c r="H198" s="1" t="s">
        <v>183</v>
      </c>
      <c r="I198" s="1">
        <v>21.46</v>
      </c>
      <c r="J198" s="1">
        <v>1.44</v>
      </c>
      <c r="K198" s="1">
        <v>10.5</v>
      </c>
      <c r="L198" s="1" t="s">
        <v>47</v>
      </c>
    </row>
    <row r="199">
      <c r="A199" s="1" t="s">
        <v>358</v>
      </c>
      <c r="B199" s="1">
        <v>47.0</v>
      </c>
      <c r="C199" s="1" t="s">
        <v>13</v>
      </c>
      <c r="D199" s="2">
        <v>45866.0</v>
      </c>
      <c r="E199" s="2">
        <v>45873.0</v>
      </c>
      <c r="F199" s="1" t="s">
        <v>23</v>
      </c>
      <c r="G199" s="1">
        <v>70450.0</v>
      </c>
      <c r="H199" s="1" t="s">
        <v>183</v>
      </c>
      <c r="I199" s="1">
        <v>8.17</v>
      </c>
      <c r="J199" s="1">
        <v>2.74</v>
      </c>
      <c r="K199" s="1">
        <v>11.4</v>
      </c>
      <c r="L199" s="1" t="s">
        <v>16</v>
      </c>
    </row>
    <row r="200">
      <c r="A200" s="1" t="s">
        <v>359</v>
      </c>
      <c r="B200" s="1">
        <v>58.0</v>
      </c>
      <c r="C200" s="1" t="s">
        <v>13</v>
      </c>
      <c r="D200" s="2">
        <v>45550.0</v>
      </c>
      <c r="E200" s="2">
        <v>45560.0</v>
      </c>
      <c r="F200" s="1" t="s">
        <v>28</v>
      </c>
      <c r="G200" s="1" t="s">
        <v>19</v>
      </c>
      <c r="H200" s="1" t="s">
        <v>360</v>
      </c>
      <c r="I200" s="1">
        <v>15.11</v>
      </c>
      <c r="J200" s="1">
        <v>0.52</v>
      </c>
      <c r="K200" s="1">
        <v>15.0</v>
      </c>
      <c r="L200" s="1" t="s">
        <v>16</v>
      </c>
    </row>
    <row r="201">
      <c r="A201" s="1" t="s">
        <v>361</v>
      </c>
      <c r="B201" s="1">
        <v>65.0</v>
      </c>
      <c r="C201" s="1" t="s">
        <v>13</v>
      </c>
      <c r="D201" s="2">
        <v>45693.0</v>
      </c>
      <c r="E201" s="2">
        <v>45706.0</v>
      </c>
      <c r="F201" s="1" t="s">
        <v>53</v>
      </c>
      <c r="G201" s="1">
        <v>99213.0</v>
      </c>
      <c r="H201" s="1" t="s">
        <v>362</v>
      </c>
      <c r="I201" s="1">
        <v>6.0</v>
      </c>
      <c r="J201" s="1">
        <v>3.24</v>
      </c>
      <c r="K201" s="1">
        <v>12.6</v>
      </c>
      <c r="L201" s="1" t="s">
        <v>21</v>
      </c>
    </row>
  </sheetData>
  <autoFilter ref="$A$1:$L$20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/>
    <row r="4"/>
    <row r="5"/>
    <row r="6"/>
    <row r="7"/>
    <row r="8"/>
    <row r="9"/>
    <row r="10"/>
    <row r="11"/>
    <row r="14"/>
    <row r="15"/>
    <row r="16"/>
    <row r="19"/>
    <row r="20"/>
    <row r="21"/>
    <row r="22"/>
    <row r="23"/>
  </sheetData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5" max="6" width="17.38"/>
    <col customWidth="1" min="10" max="10" width="16.5"/>
  </cols>
  <sheetData>
    <row r="1">
      <c r="A1" s="4" t="s">
        <v>0</v>
      </c>
      <c r="B1" s="4" t="s">
        <v>5</v>
      </c>
      <c r="C1" s="4" t="s">
        <v>7</v>
      </c>
      <c r="D1" s="4" t="s">
        <v>11</v>
      </c>
      <c r="E1" s="4" t="s">
        <v>364</v>
      </c>
      <c r="F1" s="4" t="s">
        <v>369</v>
      </c>
      <c r="G1" s="5" t="s">
        <v>370</v>
      </c>
      <c r="H1" s="5" t="s">
        <v>371</v>
      </c>
      <c r="I1" s="5" t="s">
        <v>372</v>
      </c>
      <c r="J1" s="5" t="s">
        <v>373</v>
      </c>
      <c r="K1" s="5" t="s">
        <v>110</v>
      </c>
      <c r="L1" s="4" t="s">
        <v>374</v>
      </c>
      <c r="M1" s="5" t="s">
        <v>68</v>
      </c>
      <c r="N1" s="4" t="s">
        <v>375</v>
      </c>
    </row>
    <row r="2">
      <c r="A2" s="1" t="s">
        <v>12</v>
      </c>
      <c r="B2" s="1" t="s">
        <v>14</v>
      </c>
      <c r="C2" s="1" t="s">
        <v>15</v>
      </c>
      <c r="D2" s="1" t="s">
        <v>16</v>
      </c>
      <c r="E2" s="3" t="str">
        <f t="shared" ref="E2:E201" si="1">IF(LEFT(B2,3)="I21","STEMI",IF(OR(LEFT(B2,3)="I20",LEFT(B2,3)="I22"),"NSTEMI","Not applicable"))</f>
        <v>Not applicable</v>
      </c>
      <c r="F2" s="3" t="b">
        <f t="shared" ref="F2:F201" si="2">LEFT(B2,3) = "I21"</f>
        <v>0</v>
      </c>
      <c r="G2" s="3" t="b">
        <f t="shared" ref="G2:G201" si="3">LEFT(B2, 3) = "I50"</f>
        <v>0</v>
      </c>
      <c r="H2" s="3" t="b">
        <f t="shared" ref="H2:H201" si="4">LEFT(B2, 3) = "I63"</f>
        <v>0</v>
      </c>
      <c r="I2" s="3" t="b">
        <f t="shared" ref="I2:I201" si="5">LEFT(B2, 3) = "E11"</f>
        <v>0</v>
      </c>
      <c r="J2" s="1" t="b">
        <f t="shared" ref="J2:J201" si="6">ISNUMBER(SEARCH("aspirin", C2))</f>
        <v>0</v>
      </c>
      <c r="K2" s="3" t="b">
        <f t="shared" ref="K2:K201" si="7">ISNUMBER(SEARCH("Anticoagulant", C2))</f>
        <v>0</v>
      </c>
      <c r="L2" s="3" t="b">
        <f t="shared" ref="L2:L201" si="8">ISNUMBER(SEARCH("beta-blocker", C2))</f>
        <v>1</v>
      </c>
      <c r="M2" s="3" t="b">
        <f t="shared" ref="M2:M201" si="9">ISNUMBER(SEARCH("statin", C2))</f>
        <v>0</v>
      </c>
      <c r="N2" s="3" t="b">
        <f t="shared" ref="N2:N201" si="10">(ISNUMBER(SEARCH("ACE inhibitor", C2)))</f>
        <v>0</v>
      </c>
    </row>
    <row r="3">
      <c r="A3" s="1" t="s">
        <v>17</v>
      </c>
      <c r="B3" s="1" t="s">
        <v>18</v>
      </c>
      <c r="C3" s="1" t="s">
        <v>20</v>
      </c>
      <c r="D3" s="1" t="s">
        <v>21</v>
      </c>
      <c r="E3" s="3" t="str">
        <f t="shared" si="1"/>
        <v>Not applicable</v>
      </c>
      <c r="F3" s="3" t="b">
        <f t="shared" si="2"/>
        <v>0</v>
      </c>
      <c r="G3" s="3" t="b">
        <f t="shared" si="3"/>
        <v>0</v>
      </c>
      <c r="H3" s="3" t="b">
        <f t="shared" si="4"/>
        <v>0</v>
      </c>
      <c r="I3" s="3" t="b">
        <f t="shared" si="5"/>
        <v>0</v>
      </c>
      <c r="J3" s="1" t="b">
        <f t="shared" si="6"/>
        <v>0</v>
      </c>
      <c r="K3" s="3" t="b">
        <f t="shared" si="7"/>
        <v>0</v>
      </c>
      <c r="L3" s="3" t="b">
        <f t="shared" si="8"/>
        <v>0</v>
      </c>
      <c r="M3" s="3" t="b">
        <f t="shared" si="9"/>
        <v>0</v>
      </c>
      <c r="N3" s="3" t="b">
        <f t="shared" si="10"/>
        <v>0</v>
      </c>
    </row>
    <row r="4">
      <c r="A4" s="1" t="s">
        <v>22</v>
      </c>
      <c r="B4" s="1" t="s">
        <v>23</v>
      </c>
      <c r="C4" s="1" t="s">
        <v>24</v>
      </c>
      <c r="D4" s="1" t="s">
        <v>25</v>
      </c>
      <c r="E4" s="3" t="str">
        <f t="shared" si="1"/>
        <v>Not applicable</v>
      </c>
      <c r="F4" s="3" t="b">
        <f t="shared" si="2"/>
        <v>0</v>
      </c>
      <c r="G4" s="3" t="b">
        <f t="shared" si="3"/>
        <v>1</v>
      </c>
      <c r="H4" s="3" t="b">
        <f t="shared" si="4"/>
        <v>0</v>
      </c>
      <c r="I4" s="3" t="b">
        <f t="shared" si="5"/>
        <v>0</v>
      </c>
      <c r="J4" s="1" t="b">
        <f t="shared" si="6"/>
        <v>0</v>
      </c>
      <c r="K4" s="3" t="b">
        <f t="shared" si="7"/>
        <v>0</v>
      </c>
      <c r="L4" s="3" t="b">
        <f t="shared" si="8"/>
        <v>0</v>
      </c>
      <c r="M4" s="3" t="b">
        <f t="shared" si="9"/>
        <v>0</v>
      </c>
      <c r="N4" s="3" t="b">
        <f t="shared" si="10"/>
        <v>0</v>
      </c>
    </row>
    <row r="5">
      <c r="A5" s="1" t="s">
        <v>26</v>
      </c>
      <c r="B5" s="1" t="s">
        <v>28</v>
      </c>
      <c r="C5" s="1" t="s">
        <v>29</v>
      </c>
      <c r="D5" s="1" t="s">
        <v>21</v>
      </c>
      <c r="E5" s="3" t="str">
        <f t="shared" si="1"/>
        <v>Not applicable</v>
      </c>
      <c r="F5" s="3" t="b">
        <f t="shared" si="2"/>
        <v>0</v>
      </c>
      <c r="G5" s="3" t="b">
        <f t="shared" si="3"/>
        <v>0</v>
      </c>
      <c r="H5" s="3" t="b">
        <f t="shared" si="4"/>
        <v>0</v>
      </c>
      <c r="I5" s="3" t="b">
        <f t="shared" si="5"/>
        <v>1</v>
      </c>
      <c r="J5" s="1" t="b">
        <f t="shared" si="6"/>
        <v>1</v>
      </c>
      <c r="K5" s="3" t="b">
        <f t="shared" si="7"/>
        <v>0</v>
      </c>
      <c r="L5" s="3" t="b">
        <f t="shared" si="8"/>
        <v>0</v>
      </c>
      <c r="M5" s="3" t="b">
        <f t="shared" si="9"/>
        <v>0</v>
      </c>
      <c r="N5" s="3" t="b">
        <f t="shared" si="10"/>
        <v>0</v>
      </c>
    </row>
    <row r="6">
      <c r="A6" s="1" t="s">
        <v>30</v>
      </c>
      <c r="B6" s="1" t="s">
        <v>28</v>
      </c>
      <c r="C6" s="1" t="s">
        <v>31</v>
      </c>
      <c r="D6" s="1" t="s">
        <v>21</v>
      </c>
      <c r="E6" s="3" t="str">
        <f t="shared" si="1"/>
        <v>Not applicable</v>
      </c>
      <c r="F6" s="3" t="b">
        <f t="shared" si="2"/>
        <v>0</v>
      </c>
      <c r="G6" s="3" t="b">
        <f t="shared" si="3"/>
        <v>0</v>
      </c>
      <c r="H6" s="3" t="b">
        <f t="shared" si="4"/>
        <v>0</v>
      </c>
      <c r="I6" s="3" t="b">
        <f t="shared" si="5"/>
        <v>1</v>
      </c>
      <c r="J6" s="1" t="b">
        <f t="shared" si="6"/>
        <v>0</v>
      </c>
      <c r="K6" s="3" t="b">
        <f t="shared" si="7"/>
        <v>0</v>
      </c>
      <c r="L6" s="3" t="b">
        <f t="shared" si="8"/>
        <v>1</v>
      </c>
      <c r="M6" s="3" t="b">
        <f t="shared" si="9"/>
        <v>0</v>
      </c>
      <c r="N6" s="3" t="b">
        <f t="shared" si="10"/>
        <v>0</v>
      </c>
    </row>
    <row r="7">
      <c r="A7" s="1" t="s">
        <v>32</v>
      </c>
      <c r="B7" s="1" t="s">
        <v>28</v>
      </c>
      <c r="C7" s="1" t="s">
        <v>24</v>
      </c>
      <c r="D7" s="1" t="s">
        <v>16</v>
      </c>
      <c r="E7" s="3" t="str">
        <f t="shared" si="1"/>
        <v>Not applicable</v>
      </c>
      <c r="F7" s="3" t="b">
        <f t="shared" si="2"/>
        <v>0</v>
      </c>
      <c r="G7" s="3" t="b">
        <f t="shared" si="3"/>
        <v>0</v>
      </c>
      <c r="H7" s="3" t="b">
        <f t="shared" si="4"/>
        <v>0</v>
      </c>
      <c r="I7" s="3" t="b">
        <f t="shared" si="5"/>
        <v>1</v>
      </c>
      <c r="J7" s="1" t="b">
        <f t="shared" si="6"/>
        <v>0</v>
      </c>
      <c r="K7" s="3" t="b">
        <f t="shared" si="7"/>
        <v>0</v>
      </c>
      <c r="L7" s="3" t="b">
        <f t="shared" si="8"/>
        <v>0</v>
      </c>
      <c r="M7" s="3" t="b">
        <f t="shared" si="9"/>
        <v>0</v>
      </c>
      <c r="N7" s="3" t="b">
        <f t="shared" si="10"/>
        <v>0</v>
      </c>
    </row>
    <row r="8">
      <c r="A8" s="1" t="s">
        <v>33</v>
      </c>
      <c r="B8" s="1" t="s">
        <v>18</v>
      </c>
      <c r="C8" s="1" t="s">
        <v>34</v>
      </c>
      <c r="D8" s="1" t="s">
        <v>16</v>
      </c>
      <c r="E8" s="3" t="str">
        <f t="shared" si="1"/>
        <v>Not applicable</v>
      </c>
      <c r="F8" s="3" t="b">
        <f t="shared" si="2"/>
        <v>0</v>
      </c>
      <c r="G8" s="3" t="b">
        <f t="shared" si="3"/>
        <v>0</v>
      </c>
      <c r="H8" s="3" t="b">
        <f t="shared" si="4"/>
        <v>0</v>
      </c>
      <c r="I8" s="3" t="b">
        <f t="shared" si="5"/>
        <v>0</v>
      </c>
      <c r="J8" s="1" t="b">
        <f t="shared" si="6"/>
        <v>1</v>
      </c>
      <c r="K8" s="3" t="b">
        <f t="shared" si="7"/>
        <v>0</v>
      </c>
      <c r="L8" s="3" t="b">
        <f t="shared" si="8"/>
        <v>0</v>
      </c>
      <c r="M8" s="3" t="b">
        <f t="shared" si="9"/>
        <v>1</v>
      </c>
      <c r="N8" s="3" t="b">
        <f t="shared" si="10"/>
        <v>0</v>
      </c>
    </row>
    <row r="9">
      <c r="A9" s="1" t="s">
        <v>35</v>
      </c>
      <c r="B9" s="1" t="s">
        <v>28</v>
      </c>
      <c r="C9" s="1" t="s">
        <v>36</v>
      </c>
      <c r="D9" s="1" t="s">
        <v>25</v>
      </c>
      <c r="E9" s="3" t="str">
        <f t="shared" si="1"/>
        <v>Not applicable</v>
      </c>
      <c r="F9" s="3" t="b">
        <f t="shared" si="2"/>
        <v>0</v>
      </c>
      <c r="G9" s="3" t="b">
        <f t="shared" si="3"/>
        <v>0</v>
      </c>
      <c r="H9" s="3" t="b">
        <f t="shared" si="4"/>
        <v>0</v>
      </c>
      <c r="I9" s="3" t="b">
        <f t="shared" si="5"/>
        <v>1</v>
      </c>
      <c r="J9" s="1" t="b">
        <f t="shared" si="6"/>
        <v>1</v>
      </c>
      <c r="K9" s="3" t="b">
        <f t="shared" si="7"/>
        <v>0</v>
      </c>
      <c r="L9" s="3" t="b">
        <f t="shared" si="8"/>
        <v>1</v>
      </c>
      <c r="M9" s="3" t="b">
        <f t="shared" si="9"/>
        <v>1</v>
      </c>
      <c r="N9" s="3" t="b">
        <f t="shared" si="10"/>
        <v>0</v>
      </c>
    </row>
    <row r="10">
      <c r="A10" s="1" t="s">
        <v>37</v>
      </c>
      <c r="B10" s="1" t="s">
        <v>18</v>
      </c>
      <c r="C10" s="1" t="s">
        <v>38</v>
      </c>
      <c r="D10" s="1" t="s">
        <v>25</v>
      </c>
      <c r="E10" s="3" t="str">
        <f t="shared" si="1"/>
        <v>Not applicable</v>
      </c>
      <c r="F10" s="3" t="b">
        <f t="shared" si="2"/>
        <v>0</v>
      </c>
      <c r="G10" s="3" t="b">
        <f t="shared" si="3"/>
        <v>0</v>
      </c>
      <c r="H10" s="3" t="b">
        <f t="shared" si="4"/>
        <v>0</v>
      </c>
      <c r="I10" s="3" t="b">
        <f t="shared" si="5"/>
        <v>0</v>
      </c>
      <c r="J10" s="1" t="b">
        <f t="shared" si="6"/>
        <v>1</v>
      </c>
      <c r="K10" s="3" t="b">
        <f t="shared" si="7"/>
        <v>0</v>
      </c>
      <c r="L10" s="3" t="b">
        <f t="shared" si="8"/>
        <v>0</v>
      </c>
      <c r="M10" s="3" t="b">
        <f t="shared" si="9"/>
        <v>0</v>
      </c>
      <c r="N10" s="3" t="b">
        <f t="shared" si="10"/>
        <v>1</v>
      </c>
    </row>
    <row r="11">
      <c r="A11" s="1" t="s">
        <v>39</v>
      </c>
      <c r="B11" s="1" t="s">
        <v>40</v>
      </c>
      <c r="C11" s="1" t="s">
        <v>41</v>
      </c>
      <c r="D11" s="1" t="s">
        <v>16</v>
      </c>
      <c r="E11" s="3" t="str">
        <f t="shared" si="1"/>
        <v>Not applicable</v>
      </c>
      <c r="F11" s="3" t="b">
        <f t="shared" si="2"/>
        <v>0</v>
      </c>
      <c r="G11" s="3" t="b">
        <f t="shared" si="3"/>
        <v>0</v>
      </c>
      <c r="H11" s="3" t="b">
        <f t="shared" si="4"/>
        <v>0</v>
      </c>
      <c r="I11" s="3" t="b">
        <f t="shared" si="5"/>
        <v>0</v>
      </c>
      <c r="J11" s="1" t="b">
        <f t="shared" si="6"/>
        <v>0</v>
      </c>
      <c r="K11" s="3" t="b">
        <f t="shared" si="7"/>
        <v>1</v>
      </c>
      <c r="L11" s="3" t="b">
        <f t="shared" si="8"/>
        <v>0</v>
      </c>
      <c r="M11" s="3" t="b">
        <f t="shared" si="9"/>
        <v>0</v>
      </c>
      <c r="N11" s="3" t="b">
        <f t="shared" si="10"/>
        <v>0</v>
      </c>
    </row>
    <row r="12">
      <c r="A12" s="1" t="s">
        <v>42</v>
      </c>
      <c r="B12" s="1" t="s">
        <v>43</v>
      </c>
      <c r="C12" s="1" t="s">
        <v>44</v>
      </c>
      <c r="D12" s="1" t="s">
        <v>21</v>
      </c>
      <c r="E12" s="3" t="str">
        <f t="shared" si="1"/>
        <v>Not applicable</v>
      </c>
      <c r="F12" s="3" t="b">
        <f t="shared" si="2"/>
        <v>0</v>
      </c>
      <c r="G12" s="3" t="b">
        <f t="shared" si="3"/>
        <v>0</v>
      </c>
      <c r="H12" s="3" t="b">
        <f t="shared" si="4"/>
        <v>1</v>
      </c>
      <c r="I12" s="3" t="b">
        <f t="shared" si="5"/>
        <v>0</v>
      </c>
      <c r="J12" s="1" t="b">
        <f t="shared" si="6"/>
        <v>1</v>
      </c>
      <c r="K12" s="3" t="b">
        <f t="shared" si="7"/>
        <v>0</v>
      </c>
      <c r="L12" s="3" t="b">
        <f t="shared" si="8"/>
        <v>0</v>
      </c>
      <c r="M12" s="3" t="b">
        <f t="shared" si="9"/>
        <v>0</v>
      </c>
      <c r="N12" s="3" t="b">
        <f t="shared" si="10"/>
        <v>0</v>
      </c>
    </row>
    <row r="13">
      <c r="A13" s="1" t="s">
        <v>45</v>
      </c>
      <c r="B13" s="1" t="s">
        <v>40</v>
      </c>
      <c r="C13" s="1" t="s">
        <v>46</v>
      </c>
      <c r="D13" s="1" t="s">
        <v>47</v>
      </c>
      <c r="E13" s="3" t="str">
        <f t="shared" si="1"/>
        <v>Not applicable</v>
      </c>
      <c r="F13" s="3" t="b">
        <f t="shared" si="2"/>
        <v>0</v>
      </c>
      <c r="G13" s="3" t="b">
        <f t="shared" si="3"/>
        <v>0</v>
      </c>
      <c r="H13" s="3" t="b">
        <f t="shared" si="4"/>
        <v>0</v>
      </c>
      <c r="I13" s="3" t="b">
        <f t="shared" si="5"/>
        <v>0</v>
      </c>
      <c r="J13" s="1" t="b">
        <f t="shared" si="6"/>
        <v>0</v>
      </c>
      <c r="K13" s="3" t="b">
        <f t="shared" si="7"/>
        <v>0</v>
      </c>
      <c r="L13" s="3" t="b">
        <f t="shared" si="8"/>
        <v>1</v>
      </c>
      <c r="M13" s="3" t="b">
        <f t="shared" si="9"/>
        <v>0</v>
      </c>
      <c r="N13" s="3" t="b">
        <f t="shared" si="10"/>
        <v>0</v>
      </c>
    </row>
    <row r="14">
      <c r="A14" s="1" t="s">
        <v>48</v>
      </c>
      <c r="B14" s="1" t="s">
        <v>49</v>
      </c>
      <c r="C14" s="1" t="s">
        <v>15</v>
      </c>
      <c r="D14" s="1" t="s">
        <v>47</v>
      </c>
      <c r="E14" s="3" t="str">
        <f t="shared" si="1"/>
        <v>STEMI</v>
      </c>
      <c r="F14" s="3" t="b">
        <f t="shared" si="2"/>
        <v>1</v>
      </c>
      <c r="G14" s="3" t="b">
        <f t="shared" si="3"/>
        <v>0</v>
      </c>
      <c r="H14" s="3" t="b">
        <f t="shared" si="4"/>
        <v>0</v>
      </c>
      <c r="I14" s="3" t="b">
        <f t="shared" si="5"/>
        <v>0</v>
      </c>
      <c r="J14" s="1" t="b">
        <f t="shared" si="6"/>
        <v>0</v>
      </c>
      <c r="K14" s="3" t="b">
        <f t="shared" si="7"/>
        <v>0</v>
      </c>
      <c r="L14" s="3" t="b">
        <f t="shared" si="8"/>
        <v>1</v>
      </c>
      <c r="M14" s="3" t="b">
        <f t="shared" si="9"/>
        <v>0</v>
      </c>
      <c r="N14" s="3" t="b">
        <f t="shared" si="10"/>
        <v>0</v>
      </c>
    </row>
    <row r="15">
      <c r="A15" s="1" t="s">
        <v>50</v>
      </c>
      <c r="B15" s="1" t="s">
        <v>49</v>
      </c>
      <c r="C15" s="1" t="s">
        <v>51</v>
      </c>
      <c r="D15" s="1" t="s">
        <v>21</v>
      </c>
      <c r="E15" s="3" t="str">
        <f t="shared" si="1"/>
        <v>STEMI</v>
      </c>
      <c r="F15" s="3" t="b">
        <f t="shared" si="2"/>
        <v>1</v>
      </c>
      <c r="G15" s="3" t="b">
        <f t="shared" si="3"/>
        <v>0</v>
      </c>
      <c r="H15" s="3" t="b">
        <f t="shared" si="4"/>
        <v>0</v>
      </c>
      <c r="I15" s="3" t="b">
        <f t="shared" si="5"/>
        <v>0</v>
      </c>
      <c r="J15" s="1" t="b">
        <f t="shared" si="6"/>
        <v>0</v>
      </c>
      <c r="K15" s="3" t="b">
        <f t="shared" si="7"/>
        <v>0</v>
      </c>
      <c r="L15" s="3" t="b">
        <f t="shared" si="8"/>
        <v>0</v>
      </c>
      <c r="M15" s="3" t="b">
        <f t="shared" si="9"/>
        <v>0</v>
      </c>
      <c r="N15" s="3" t="b">
        <f t="shared" si="10"/>
        <v>0</v>
      </c>
    </row>
    <row r="16">
      <c r="A16" s="1" t="s">
        <v>52</v>
      </c>
      <c r="B16" s="1" t="s">
        <v>53</v>
      </c>
      <c r="C16" s="1" t="s">
        <v>54</v>
      </c>
      <c r="D16" s="1" t="s">
        <v>16</v>
      </c>
      <c r="E16" s="3" t="str">
        <f t="shared" si="1"/>
        <v>Not applicable</v>
      </c>
      <c r="F16" s="3" t="b">
        <f t="shared" si="2"/>
        <v>0</v>
      </c>
      <c r="G16" s="3" t="b">
        <f t="shared" si="3"/>
        <v>0</v>
      </c>
      <c r="H16" s="3" t="b">
        <f t="shared" si="4"/>
        <v>0</v>
      </c>
      <c r="I16" s="3" t="b">
        <f t="shared" si="5"/>
        <v>0</v>
      </c>
      <c r="J16" s="1" t="b">
        <f t="shared" si="6"/>
        <v>0</v>
      </c>
      <c r="K16" s="3" t="b">
        <f t="shared" si="7"/>
        <v>1</v>
      </c>
      <c r="L16" s="3" t="b">
        <f t="shared" si="8"/>
        <v>0</v>
      </c>
      <c r="M16" s="3" t="b">
        <f t="shared" si="9"/>
        <v>0</v>
      </c>
      <c r="N16" s="3" t="b">
        <f t="shared" si="10"/>
        <v>0</v>
      </c>
    </row>
    <row r="17">
      <c r="A17" s="1" t="s">
        <v>55</v>
      </c>
      <c r="B17" s="1" t="s">
        <v>49</v>
      </c>
      <c r="C17" s="1" t="s">
        <v>56</v>
      </c>
      <c r="D17" s="1" t="s">
        <v>16</v>
      </c>
      <c r="E17" s="3" t="str">
        <f t="shared" si="1"/>
        <v>STEMI</v>
      </c>
      <c r="F17" s="3" t="b">
        <f t="shared" si="2"/>
        <v>1</v>
      </c>
      <c r="G17" s="3" t="b">
        <f t="shared" si="3"/>
        <v>0</v>
      </c>
      <c r="H17" s="3" t="b">
        <f t="shared" si="4"/>
        <v>0</v>
      </c>
      <c r="I17" s="3" t="b">
        <f t="shared" si="5"/>
        <v>0</v>
      </c>
      <c r="J17" s="1" t="b">
        <f t="shared" si="6"/>
        <v>0</v>
      </c>
      <c r="K17" s="3" t="b">
        <f t="shared" si="7"/>
        <v>0</v>
      </c>
      <c r="L17" s="3" t="b">
        <f t="shared" si="8"/>
        <v>0</v>
      </c>
      <c r="M17" s="3" t="b">
        <f t="shared" si="9"/>
        <v>0</v>
      </c>
      <c r="N17" s="3" t="b">
        <f t="shared" si="10"/>
        <v>1</v>
      </c>
    </row>
    <row r="18">
      <c r="A18" s="1" t="s">
        <v>57</v>
      </c>
      <c r="B18" s="1" t="s">
        <v>23</v>
      </c>
      <c r="C18" s="1" t="s">
        <v>58</v>
      </c>
      <c r="D18" s="1" t="s">
        <v>16</v>
      </c>
      <c r="E18" s="3" t="str">
        <f t="shared" si="1"/>
        <v>Not applicable</v>
      </c>
      <c r="F18" s="3" t="b">
        <f t="shared" si="2"/>
        <v>0</v>
      </c>
      <c r="G18" s="3" t="b">
        <f t="shared" si="3"/>
        <v>1</v>
      </c>
      <c r="H18" s="3" t="b">
        <f t="shared" si="4"/>
        <v>0</v>
      </c>
      <c r="I18" s="3" t="b">
        <f t="shared" si="5"/>
        <v>0</v>
      </c>
      <c r="J18" s="1" t="b">
        <f t="shared" si="6"/>
        <v>0</v>
      </c>
      <c r="K18" s="3" t="b">
        <f t="shared" si="7"/>
        <v>0</v>
      </c>
      <c r="L18" s="3" t="b">
        <f t="shared" si="8"/>
        <v>0</v>
      </c>
      <c r="M18" s="3" t="b">
        <f t="shared" si="9"/>
        <v>0</v>
      </c>
      <c r="N18" s="3" t="b">
        <f t="shared" si="10"/>
        <v>1</v>
      </c>
    </row>
    <row r="19">
      <c r="A19" s="1" t="s">
        <v>59</v>
      </c>
      <c r="B19" s="1" t="s">
        <v>23</v>
      </c>
      <c r="C19" s="1" t="s">
        <v>60</v>
      </c>
      <c r="D19" s="1" t="s">
        <v>16</v>
      </c>
      <c r="E19" s="3" t="str">
        <f t="shared" si="1"/>
        <v>Not applicable</v>
      </c>
      <c r="F19" s="3" t="b">
        <f t="shared" si="2"/>
        <v>0</v>
      </c>
      <c r="G19" s="3" t="b">
        <f t="shared" si="3"/>
        <v>1</v>
      </c>
      <c r="H19" s="3" t="b">
        <f t="shared" si="4"/>
        <v>0</v>
      </c>
      <c r="I19" s="3" t="b">
        <f t="shared" si="5"/>
        <v>0</v>
      </c>
      <c r="J19" s="1" t="b">
        <f t="shared" si="6"/>
        <v>0</v>
      </c>
      <c r="K19" s="3" t="b">
        <f t="shared" si="7"/>
        <v>1</v>
      </c>
      <c r="L19" s="3" t="b">
        <f t="shared" si="8"/>
        <v>0</v>
      </c>
      <c r="M19" s="3" t="b">
        <f t="shared" si="9"/>
        <v>1</v>
      </c>
      <c r="N19" s="3" t="b">
        <f t="shared" si="10"/>
        <v>0</v>
      </c>
    </row>
    <row r="20">
      <c r="A20" s="1" t="s">
        <v>61</v>
      </c>
      <c r="B20" s="1" t="s">
        <v>14</v>
      </c>
      <c r="C20" s="1" t="s">
        <v>62</v>
      </c>
      <c r="D20" s="1" t="s">
        <v>47</v>
      </c>
      <c r="E20" s="3" t="str">
        <f t="shared" si="1"/>
        <v>Not applicable</v>
      </c>
      <c r="F20" s="3" t="b">
        <f t="shared" si="2"/>
        <v>0</v>
      </c>
      <c r="G20" s="3" t="b">
        <f t="shared" si="3"/>
        <v>0</v>
      </c>
      <c r="H20" s="3" t="b">
        <f t="shared" si="4"/>
        <v>0</v>
      </c>
      <c r="I20" s="3" t="b">
        <f t="shared" si="5"/>
        <v>0</v>
      </c>
      <c r="J20" s="1" t="b">
        <f t="shared" si="6"/>
        <v>0</v>
      </c>
      <c r="K20" s="3" t="b">
        <f t="shared" si="7"/>
        <v>0</v>
      </c>
      <c r="L20" s="3" t="b">
        <f t="shared" si="8"/>
        <v>0</v>
      </c>
      <c r="M20" s="3" t="b">
        <f t="shared" si="9"/>
        <v>0</v>
      </c>
      <c r="N20" s="3" t="b">
        <f t="shared" si="10"/>
        <v>0</v>
      </c>
    </row>
    <row r="21">
      <c r="A21" s="1" t="s">
        <v>63</v>
      </c>
      <c r="B21" s="1" t="s">
        <v>14</v>
      </c>
      <c r="C21" s="1" t="s">
        <v>64</v>
      </c>
      <c r="D21" s="1" t="s">
        <v>47</v>
      </c>
      <c r="E21" s="3" t="str">
        <f t="shared" si="1"/>
        <v>Not applicable</v>
      </c>
      <c r="F21" s="3" t="b">
        <f t="shared" si="2"/>
        <v>0</v>
      </c>
      <c r="G21" s="3" t="b">
        <f t="shared" si="3"/>
        <v>0</v>
      </c>
      <c r="H21" s="3" t="b">
        <f t="shared" si="4"/>
        <v>0</v>
      </c>
      <c r="I21" s="3" t="b">
        <f t="shared" si="5"/>
        <v>0</v>
      </c>
      <c r="J21" s="1" t="b">
        <f t="shared" si="6"/>
        <v>1</v>
      </c>
      <c r="K21" s="3" t="b">
        <f t="shared" si="7"/>
        <v>0</v>
      </c>
      <c r="L21" s="3" t="b">
        <f t="shared" si="8"/>
        <v>0</v>
      </c>
      <c r="M21" s="3" t="b">
        <f t="shared" si="9"/>
        <v>0</v>
      </c>
      <c r="N21" s="3" t="b">
        <f t="shared" si="10"/>
        <v>0</v>
      </c>
    </row>
    <row r="22">
      <c r="A22" s="1" t="s">
        <v>65</v>
      </c>
      <c r="B22" s="1" t="s">
        <v>43</v>
      </c>
      <c r="C22" s="1" t="s">
        <v>66</v>
      </c>
      <c r="D22" s="1" t="s">
        <v>21</v>
      </c>
      <c r="E22" s="3" t="str">
        <f t="shared" si="1"/>
        <v>Not applicable</v>
      </c>
      <c r="F22" s="3" t="b">
        <f t="shared" si="2"/>
        <v>0</v>
      </c>
      <c r="G22" s="3" t="b">
        <f t="shared" si="3"/>
        <v>0</v>
      </c>
      <c r="H22" s="3" t="b">
        <f t="shared" si="4"/>
        <v>1</v>
      </c>
      <c r="I22" s="3" t="b">
        <f t="shared" si="5"/>
        <v>0</v>
      </c>
      <c r="J22" s="1" t="b">
        <f t="shared" si="6"/>
        <v>0</v>
      </c>
      <c r="K22" s="3" t="b">
        <f t="shared" si="7"/>
        <v>1</v>
      </c>
      <c r="L22" s="3" t="b">
        <f t="shared" si="8"/>
        <v>0</v>
      </c>
      <c r="M22" s="3" t="b">
        <f t="shared" si="9"/>
        <v>0</v>
      </c>
      <c r="N22" s="3" t="b">
        <f t="shared" si="10"/>
        <v>0</v>
      </c>
    </row>
    <row r="23">
      <c r="A23" s="1" t="s">
        <v>67</v>
      </c>
      <c r="B23" s="1" t="s">
        <v>14</v>
      </c>
      <c r="C23" s="1" t="s">
        <v>68</v>
      </c>
      <c r="D23" s="1" t="s">
        <v>47</v>
      </c>
      <c r="E23" s="3" t="str">
        <f t="shared" si="1"/>
        <v>Not applicable</v>
      </c>
      <c r="F23" s="3" t="b">
        <f t="shared" si="2"/>
        <v>0</v>
      </c>
      <c r="G23" s="3" t="b">
        <f t="shared" si="3"/>
        <v>0</v>
      </c>
      <c r="H23" s="3" t="b">
        <f t="shared" si="4"/>
        <v>0</v>
      </c>
      <c r="I23" s="3" t="b">
        <f t="shared" si="5"/>
        <v>0</v>
      </c>
      <c r="J23" s="1" t="b">
        <f t="shared" si="6"/>
        <v>0</v>
      </c>
      <c r="K23" s="3" t="b">
        <f t="shared" si="7"/>
        <v>0</v>
      </c>
      <c r="L23" s="3" t="b">
        <f t="shared" si="8"/>
        <v>0</v>
      </c>
      <c r="M23" s="3" t="b">
        <f t="shared" si="9"/>
        <v>1</v>
      </c>
      <c r="N23" s="3" t="b">
        <f t="shared" si="10"/>
        <v>0</v>
      </c>
    </row>
    <row r="24">
      <c r="A24" s="1" t="s">
        <v>69</v>
      </c>
      <c r="B24" s="1" t="s">
        <v>23</v>
      </c>
      <c r="C24" s="1" t="s">
        <v>24</v>
      </c>
      <c r="D24" s="1" t="s">
        <v>47</v>
      </c>
      <c r="E24" s="3" t="str">
        <f t="shared" si="1"/>
        <v>Not applicable</v>
      </c>
      <c r="F24" s="3" t="b">
        <f t="shared" si="2"/>
        <v>0</v>
      </c>
      <c r="G24" s="3" t="b">
        <f t="shared" si="3"/>
        <v>1</v>
      </c>
      <c r="H24" s="3" t="b">
        <f t="shared" si="4"/>
        <v>0</v>
      </c>
      <c r="I24" s="3" t="b">
        <f t="shared" si="5"/>
        <v>0</v>
      </c>
      <c r="J24" s="1" t="b">
        <f t="shared" si="6"/>
        <v>0</v>
      </c>
      <c r="K24" s="3" t="b">
        <f t="shared" si="7"/>
        <v>0</v>
      </c>
      <c r="L24" s="3" t="b">
        <f t="shared" si="8"/>
        <v>0</v>
      </c>
      <c r="M24" s="3" t="b">
        <f t="shared" si="9"/>
        <v>0</v>
      </c>
      <c r="N24" s="3" t="b">
        <f t="shared" si="10"/>
        <v>0</v>
      </c>
    </row>
    <row r="25">
      <c r="A25" s="1" t="s">
        <v>70</v>
      </c>
      <c r="B25" s="1" t="s">
        <v>18</v>
      </c>
      <c r="C25" s="1" t="s">
        <v>71</v>
      </c>
      <c r="D25" s="1" t="s">
        <v>25</v>
      </c>
      <c r="E25" s="3" t="str">
        <f t="shared" si="1"/>
        <v>Not applicable</v>
      </c>
      <c r="F25" s="3" t="b">
        <f t="shared" si="2"/>
        <v>0</v>
      </c>
      <c r="G25" s="3" t="b">
        <f t="shared" si="3"/>
        <v>0</v>
      </c>
      <c r="H25" s="3" t="b">
        <f t="shared" si="4"/>
        <v>0</v>
      </c>
      <c r="I25" s="3" t="b">
        <f t="shared" si="5"/>
        <v>0</v>
      </c>
      <c r="J25" s="1" t="b">
        <f t="shared" si="6"/>
        <v>1</v>
      </c>
      <c r="K25" s="3" t="b">
        <f t="shared" si="7"/>
        <v>0</v>
      </c>
      <c r="L25" s="3" t="b">
        <f t="shared" si="8"/>
        <v>0</v>
      </c>
      <c r="M25" s="3" t="b">
        <f t="shared" si="9"/>
        <v>0</v>
      </c>
      <c r="N25" s="3" t="b">
        <f t="shared" si="10"/>
        <v>0</v>
      </c>
    </row>
    <row r="26">
      <c r="A26" s="1" t="s">
        <v>72</v>
      </c>
      <c r="B26" s="1" t="s">
        <v>43</v>
      </c>
      <c r="C26" s="1" t="s">
        <v>73</v>
      </c>
      <c r="D26" s="1" t="s">
        <v>21</v>
      </c>
      <c r="E26" s="3" t="str">
        <f t="shared" si="1"/>
        <v>Not applicable</v>
      </c>
      <c r="F26" s="3" t="b">
        <f t="shared" si="2"/>
        <v>0</v>
      </c>
      <c r="G26" s="3" t="b">
        <f t="shared" si="3"/>
        <v>0</v>
      </c>
      <c r="H26" s="3" t="b">
        <f t="shared" si="4"/>
        <v>1</v>
      </c>
      <c r="I26" s="3" t="b">
        <f t="shared" si="5"/>
        <v>0</v>
      </c>
      <c r="J26" s="1" t="b">
        <f t="shared" si="6"/>
        <v>0</v>
      </c>
      <c r="K26" s="3" t="b">
        <f t="shared" si="7"/>
        <v>0</v>
      </c>
      <c r="L26" s="3" t="b">
        <f t="shared" si="8"/>
        <v>0</v>
      </c>
      <c r="M26" s="3" t="b">
        <f t="shared" si="9"/>
        <v>0</v>
      </c>
      <c r="N26" s="3" t="b">
        <f t="shared" si="10"/>
        <v>0</v>
      </c>
    </row>
    <row r="27">
      <c r="A27" s="1" t="s">
        <v>74</v>
      </c>
      <c r="B27" s="1" t="s">
        <v>40</v>
      </c>
      <c r="C27" s="1" t="s">
        <v>75</v>
      </c>
      <c r="D27" s="1" t="s">
        <v>21</v>
      </c>
      <c r="E27" s="3" t="str">
        <f t="shared" si="1"/>
        <v>Not applicable</v>
      </c>
      <c r="F27" s="3" t="b">
        <f t="shared" si="2"/>
        <v>0</v>
      </c>
      <c r="G27" s="3" t="b">
        <f t="shared" si="3"/>
        <v>0</v>
      </c>
      <c r="H27" s="3" t="b">
        <f t="shared" si="4"/>
        <v>0</v>
      </c>
      <c r="I27" s="3" t="b">
        <f t="shared" si="5"/>
        <v>0</v>
      </c>
      <c r="J27" s="1" t="b">
        <f t="shared" si="6"/>
        <v>1</v>
      </c>
      <c r="K27" s="3" t="b">
        <f t="shared" si="7"/>
        <v>0</v>
      </c>
      <c r="L27" s="3" t="b">
        <f t="shared" si="8"/>
        <v>0</v>
      </c>
      <c r="M27" s="3" t="b">
        <f t="shared" si="9"/>
        <v>0</v>
      </c>
      <c r="N27" s="3" t="b">
        <f t="shared" si="10"/>
        <v>0</v>
      </c>
    </row>
    <row r="28">
      <c r="A28" s="1" t="s">
        <v>76</v>
      </c>
      <c r="B28" s="1" t="s">
        <v>43</v>
      </c>
      <c r="C28" s="1" t="s">
        <v>77</v>
      </c>
      <c r="D28" s="1" t="s">
        <v>16</v>
      </c>
      <c r="E28" s="3" t="str">
        <f t="shared" si="1"/>
        <v>Not applicable</v>
      </c>
      <c r="F28" s="3" t="b">
        <f t="shared" si="2"/>
        <v>0</v>
      </c>
      <c r="G28" s="3" t="b">
        <f t="shared" si="3"/>
        <v>0</v>
      </c>
      <c r="H28" s="3" t="b">
        <f t="shared" si="4"/>
        <v>1</v>
      </c>
      <c r="I28" s="3" t="b">
        <f t="shared" si="5"/>
        <v>0</v>
      </c>
      <c r="J28" s="1" t="b">
        <f t="shared" si="6"/>
        <v>0</v>
      </c>
      <c r="K28" s="3" t="b">
        <f t="shared" si="7"/>
        <v>0</v>
      </c>
      <c r="L28" s="3" t="b">
        <f t="shared" si="8"/>
        <v>0</v>
      </c>
      <c r="M28" s="3" t="b">
        <f t="shared" si="9"/>
        <v>0</v>
      </c>
      <c r="N28" s="3" t="b">
        <f t="shared" si="10"/>
        <v>0</v>
      </c>
    </row>
    <row r="29">
      <c r="A29" s="1" t="s">
        <v>78</v>
      </c>
      <c r="B29" s="1" t="s">
        <v>49</v>
      </c>
      <c r="C29" s="1" t="s">
        <v>79</v>
      </c>
      <c r="D29" s="1" t="s">
        <v>47</v>
      </c>
      <c r="E29" s="3" t="str">
        <f t="shared" si="1"/>
        <v>STEMI</v>
      </c>
      <c r="F29" s="3" t="b">
        <f t="shared" si="2"/>
        <v>1</v>
      </c>
      <c r="G29" s="3" t="b">
        <f t="shared" si="3"/>
        <v>0</v>
      </c>
      <c r="H29" s="3" t="b">
        <f t="shared" si="4"/>
        <v>0</v>
      </c>
      <c r="I29" s="3" t="b">
        <f t="shared" si="5"/>
        <v>0</v>
      </c>
      <c r="J29" s="1" t="b">
        <f t="shared" si="6"/>
        <v>0</v>
      </c>
      <c r="K29" s="3" t="b">
        <f t="shared" si="7"/>
        <v>1</v>
      </c>
      <c r="L29" s="3" t="b">
        <f t="shared" si="8"/>
        <v>0</v>
      </c>
      <c r="M29" s="3" t="b">
        <f t="shared" si="9"/>
        <v>0</v>
      </c>
      <c r="N29" s="3" t="b">
        <f t="shared" si="10"/>
        <v>0</v>
      </c>
    </row>
    <row r="30">
      <c r="A30" s="1" t="s">
        <v>80</v>
      </c>
      <c r="B30" s="1" t="s">
        <v>14</v>
      </c>
      <c r="C30" s="1" t="s">
        <v>29</v>
      </c>
      <c r="D30" s="1" t="s">
        <v>21</v>
      </c>
      <c r="E30" s="3" t="str">
        <f t="shared" si="1"/>
        <v>Not applicable</v>
      </c>
      <c r="F30" s="3" t="b">
        <f t="shared" si="2"/>
        <v>0</v>
      </c>
      <c r="G30" s="3" t="b">
        <f t="shared" si="3"/>
        <v>0</v>
      </c>
      <c r="H30" s="3" t="b">
        <f t="shared" si="4"/>
        <v>0</v>
      </c>
      <c r="I30" s="3" t="b">
        <f t="shared" si="5"/>
        <v>0</v>
      </c>
      <c r="J30" s="1" t="b">
        <f t="shared" si="6"/>
        <v>1</v>
      </c>
      <c r="K30" s="3" t="b">
        <f t="shared" si="7"/>
        <v>0</v>
      </c>
      <c r="L30" s="3" t="b">
        <f t="shared" si="8"/>
        <v>0</v>
      </c>
      <c r="M30" s="3" t="b">
        <f t="shared" si="9"/>
        <v>0</v>
      </c>
      <c r="N30" s="3" t="b">
        <f t="shared" si="10"/>
        <v>0</v>
      </c>
    </row>
    <row r="31">
      <c r="A31" s="1" t="s">
        <v>81</v>
      </c>
      <c r="B31" s="1" t="s">
        <v>14</v>
      </c>
      <c r="C31" s="1" t="s">
        <v>82</v>
      </c>
      <c r="D31" s="1" t="s">
        <v>47</v>
      </c>
      <c r="E31" s="3" t="str">
        <f t="shared" si="1"/>
        <v>Not applicable</v>
      </c>
      <c r="F31" s="3" t="b">
        <f t="shared" si="2"/>
        <v>0</v>
      </c>
      <c r="G31" s="3" t="b">
        <f t="shared" si="3"/>
        <v>0</v>
      </c>
      <c r="H31" s="3" t="b">
        <f t="shared" si="4"/>
        <v>0</v>
      </c>
      <c r="I31" s="3" t="b">
        <f t="shared" si="5"/>
        <v>0</v>
      </c>
      <c r="J31" s="1" t="b">
        <f t="shared" si="6"/>
        <v>1</v>
      </c>
      <c r="K31" s="3" t="b">
        <f t="shared" si="7"/>
        <v>0</v>
      </c>
      <c r="L31" s="3" t="b">
        <f t="shared" si="8"/>
        <v>0</v>
      </c>
      <c r="M31" s="3" t="b">
        <f t="shared" si="9"/>
        <v>0</v>
      </c>
      <c r="N31" s="3" t="b">
        <f t="shared" si="10"/>
        <v>0</v>
      </c>
    </row>
    <row r="32">
      <c r="A32" s="1" t="s">
        <v>83</v>
      </c>
      <c r="B32" s="1" t="s">
        <v>18</v>
      </c>
      <c r="C32" s="1" t="s">
        <v>51</v>
      </c>
      <c r="D32" s="1" t="s">
        <v>25</v>
      </c>
      <c r="E32" s="3" t="str">
        <f t="shared" si="1"/>
        <v>Not applicable</v>
      </c>
      <c r="F32" s="3" t="b">
        <f t="shared" si="2"/>
        <v>0</v>
      </c>
      <c r="G32" s="3" t="b">
        <f t="shared" si="3"/>
        <v>0</v>
      </c>
      <c r="H32" s="3" t="b">
        <f t="shared" si="4"/>
        <v>0</v>
      </c>
      <c r="I32" s="3" t="b">
        <f t="shared" si="5"/>
        <v>0</v>
      </c>
      <c r="J32" s="1" t="b">
        <f t="shared" si="6"/>
        <v>0</v>
      </c>
      <c r="K32" s="3" t="b">
        <f t="shared" si="7"/>
        <v>0</v>
      </c>
      <c r="L32" s="3" t="b">
        <f t="shared" si="8"/>
        <v>0</v>
      </c>
      <c r="M32" s="3" t="b">
        <f t="shared" si="9"/>
        <v>0</v>
      </c>
      <c r="N32" s="3" t="b">
        <f t="shared" si="10"/>
        <v>0</v>
      </c>
    </row>
    <row r="33">
      <c r="A33" s="1" t="s">
        <v>84</v>
      </c>
      <c r="B33" s="1" t="s">
        <v>49</v>
      </c>
      <c r="C33" s="1" t="s">
        <v>85</v>
      </c>
      <c r="D33" s="1" t="s">
        <v>16</v>
      </c>
      <c r="E33" s="3" t="str">
        <f t="shared" si="1"/>
        <v>STEMI</v>
      </c>
      <c r="F33" s="3" t="b">
        <f t="shared" si="2"/>
        <v>1</v>
      </c>
      <c r="G33" s="3" t="b">
        <f t="shared" si="3"/>
        <v>0</v>
      </c>
      <c r="H33" s="3" t="b">
        <f t="shared" si="4"/>
        <v>0</v>
      </c>
      <c r="I33" s="3" t="b">
        <f t="shared" si="5"/>
        <v>0</v>
      </c>
      <c r="J33" s="1" t="b">
        <f t="shared" si="6"/>
        <v>1</v>
      </c>
      <c r="K33" s="3" t="b">
        <f t="shared" si="7"/>
        <v>0</v>
      </c>
      <c r="L33" s="3" t="b">
        <f t="shared" si="8"/>
        <v>0</v>
      </c>
      <c r="M33" s="3" t="b">
        <f t="shared" si="9"/>
        <v>0</v>
      </c>
      <c r="N33" s="3" t="b">
        <f t="shared" si="10"/>
        <v>0</v>
      </c>
    </row>
    <row r="34">
      <c r="A34" s="1" t="s">
        <v>86</v>
      </c>
      <c r="B34" s="1" t="s">
        <v>43</v>
      </c>
      <c r="C34" s="1" t="s">
        <v>87</v>
      </c>
      <c r="D34" s="1" t="s">
        <v>25</v>
      </c>
      <c r="E34" s="3" t="str">
        <f t="shared" si="1"/>
        <v>Not applicable</v>
      </c>
      <c r="F34" s="3" t="b">
        <f t="shared" si="2"/>
        <v>0</v>
      </c>
      <c r="G34" s="3" t="b">
        <f t="shared" si="3"/>
        <v>0</v>
      </c>
      <c r="H34" s="3" t="b">
        <f t="shared" si="4"/>
        <v>1</v>
      </c>
      <c r="I34" s="3" t="b">
        <f t="shared" si="5"/>
        <v>0</v>
      </c>
      <c r="J34" s="1" t="b">
        <f t="shared" si="6"/>
        <v>0</v>
      </c>
      <c r="K34" s="3" t="b">
        <f t="shared" si="7"/>
        <v>0</v>
      </c>
      <c r="L34" s="3" t="b">
        <f t="shared" si="8"/>
        <v>0</v>
      </c>
      <c r="M34" s="3" t="b">
        <f t="shared" si="9"/>
        <v>0</v>
      </c>
      <c r="N34" s="3" t="b">
        <f t="shared" si="10"/>
        <v>0</v>
      </c>
    </row>
    <row r="35">
      <c r="A35" s="1" t="s">
        <v>88</v>
      </c>
      <c r="B35" s="1" t="s">
        <v>53</v>
      </c>
      <c r="C35" s="1" t="s">
        <v>77</v>
      </c>
      <c r="D35" s="1" t="s">
        <v>16</v>
      </c>
      <c r="E35" s="3" t="str">
        <f t="shared" si="1"/>
        <v>Not applicable</v>
      </c>
      <c r="F35" s="3" t="b">
        <f t="shared" si="2"/>
        <v>0</v>
      </c>
      <c r="G35" s="3" t="b">
        <f t="shared" si="3"/>
        <v>0</v>
      </c>
      <c r="H35" s="3" t="b">
        <f t="shared" si="4"/>
        <v>0</v>
      </c>
      <c r="I35" s="3" t="b">
        <f t="shared" si="5"/>
        <v>0</v>
      </c>
      <c r="J35" s="1" t="b">
        <f t="shared" si="6"/>
        <v>0</v>
      </c>
      <c r="K35" s="3" t="b">
        <f t="shared" si="7"/>
        <v>0</v>
      </c>
      <c r="L35" s="3" t="b">
        <f t="shared" si="8"/>
        <v>0</v>
      </c>
      <c r="M35" s="3" t="b">
        <f t="shared" si="9"/>
        <v>0</v>
      </c>
      <c r="N35" s="3" t="b">
        <f t="shared" si="10"/>
        <v>0</v>
      </c>
    </row>
    <row r="36">
      <c r="A36" s="1" t="s">
        <v>89</v>
      </c>
      <c r="B36" s="1" t="s">
        <v>18</v>
      </c>
      <c r="C36" s="1" t="s">
        <v>90</v>
      </c>
      <c r="D36" s="1" t="s">
        <v>21</v>
      </c>
      <c r="E36" s="3" t="str">
        <f t="shared" si="1"/>
        <v>Not applicable</v>
      </c>
      <c r="F36" s="3" t="b">
        <f t="shared" si="2"/>
        <v>0</v>
      </c>
      <c r="G36" s="3" t="b">
        <f t="shared" si="3"/>
        <v>0</v>
      </c>
      <c r="H36" s="3" t="b">
        <f t="shared" si="4"/>
        <v>0</v>
      </c>
      <c r="I36" s="3" t="b">
        <f t="shared" si="5"/>
        <v>0</v>
      </c>
      <c r="J36" s="1" t="b">
        <f t="shared" si="6"/>
        <v>0</v>
      </c>
      <c r="K36" s="3" t="b">
        <f t="shared" si="7"/>
        <v>0</v>
      </c>
      <c r="L36" s="3" t="b">
        <f t="shared" si="8"/>
        <v>0</v>
      </c>
      <c r="M36" s="3" t="b">
        <f t="shared" si="9"/>
        <v>0</v>
      </c>
      <c r="N36" s="3" t="b">
        <f t="shared" si="10"/>
        <v>1</v>
      </c>
    </row>
    <row r="37">
      <c r="A37" s="1" t="s">
        <v>91</v>
      </c>
      <c r="B37" s="1" t="s">
        <v>40</v>
      </c>
      <c r="C37" s="1" t="s">
        <v>92</v>
      </c>
      <c r="D37" s="1" t="s">
        <v>16</v>
      </c>
      <c r="E37" s="3" t="str">
        <f t="shared" si="1"/>
        <v>Not applicable</v>
      </c>
      <c r="F37" s="3" t="b">
        <f t="shared" si="2"/>
        <v>0</v>
      </c>
      <c r="G37" s="3" t="b">
        <f t="shared" si="3"/>
        <v>0</v>
      </c>
      <c r="H37" s="3" t="b">
        <f t="shared" si="4"/>
        <v>0</v>
      </c>
      <c r="I37" s="3" t="b">
        <f t="shared" si="5"/>
        <v>0</v>
      </c>
      <c r="J37" s="1" t="b">
        <f t="shared" si="6"/>
        <v>0</v>
      </c>
      <c r="K37" s="3" t="b">
        <f t="shared" si="7"/>
        <v>0</v>
      </c>
      <c r="L37" s="3" t="b">
        <f t="shared" si="8"/>
        <v>1</v>
      </c>
      <c r="M37" s="3" t="b">
        <f t="shared" si="9"/>
        <v>0</v>
      </c>
      <c r="N37" s="3" t="b">
        <f t="shared" si="10"/>
        <v>1</v>
      </c>
    </row>
    <row r="38">
      <c r="A38" s="1" t="s">
        <v>93</v>
      </c>
      <c r="B38" s="1" t="s">
        <v>40</v>
      </c>
      <c r="C38" s="1" t="s">
        <v>94</v>
      </c>
      <c r="D38" s="1" t="s">
        <v>21</v>
      </c>
      <c r="E38" s="3" t="str">
        <f t="shared" si="1"/>
        <v>Not applicable</v>
      </c>
      <c r="F38" s="3" t="b">
        <f t="shared" si="2"/>
        <v>0</v>
      </c>
      <c r="G38" s="3" t="b">
        <f t="shared" si="3"/>
        <v>0</v>
      </c>
      <c r="H38" s="3" t="b">
        <f t="shared" si="4"/>
        <v>0</v>
      </c>
      <c r="I38" s="3" t="b">
        <f t="shared" si="5"/>
        <v>0</v>
      </c>
      <c r="J38" s="1" t="b">
        <f t="shared" si="6"/>
        <v>1</v>
      </c>
      <c r="K38" s="3" t="b">
        <f t="shared" si="7"/>
        <v>0</v>
      </c>
      <c r="L38" s="3" t="b">
        <f t="shared" si="8"/>
        <v>0</v>
      </c>
      <c r="M38" s="3" t="b">
        <f t="shared" si="9"/>
        <v>1</v>
      </c>
      <c r="N38" s="3" t="b">
        <f t="shared" si="10"/>
        <v>0</v>
      </c>
    </row>
    <row r="39">
      <c r="A39" s="1" t="s">
        <v>95</v>
      </c>
      <c r="B39" s="1" t="s">
        <v>23</v>
      </c>
      <c r="C39" s="1" t="s">
        <v>96</v>
      </c>
      <c r="D39" s="1" t="s">
        <v>25</v>
      </c>
      <c r="E39" s="3" t="str">
        <f t="shared" si="1"/>
        <v>Not applicable</v>
      </c>
      <c r="F39" s="3" t="b">
        <f t="shared" si="2"/>
        <v>0</v>
      </c>
      <c r="G39" s="3" t="b">
        <f t="shared" si="3"/>
        <v>1</v>
      </c>
      <c r="H39" s="3" t="b">
        <f t="shared" si="4"/>
        <v>0</v>
      </c>
      <c r="I39" s="3" t="b">
        <f t="shared" si="5"/>
        <v>0</v>
      </c>
      <c r="J39" s="1" t="b">
        <f t="shared" si="6"/>
        <v>0</v>
      </c>
      <c r="K39" s="3" t="b">
        <f t="shared" si="7"/>
        <v>0</v>
      </c>
      <c r="L39" s="3" t="b">
        <f t="shared" si="8"/>
        <v>0</v>
      </c>
      <c r="M39" s="3" t="b">
        <f t="shared" si="9"/>
        <v>0</v>
      </c>
      <c r="N39" s="3" t="b">
        <f t="shared" si="10"/>
        <v>0</v>
      </c>
    </row>
    <row r="40">
      <c r="A40" s="1" t="s">
        <v>97</v>
      </c>
      <c r="B40" s="1" t="s">
        <v>14</v>
      </c>
      <c r="C40" s="1" t="s">
        <v>98</v>
      </c>
      <c r="D40" s="1" t="s">
        <v>47</v>
      </c>
      <c r="E40" s="3" t="str">
        <f t="shared" si="1"/>
        <v>Not applicable</v>
      </c>
      <c r="F40" s="3" t="b">
        <f t="shared" si="2"/>
        <v>0</v>
      </c>
      <c r="G40" s="3" t="b">
        <f t="shared" si="3"/>
        <v>0</v>
      </c>
      <c r="H40" s="3" t="b">
        <f t="shared" si="4"/>
        <v>0</v>
      </c>
      <c r="I40" s="3" t="b">
        <f t="shared" si="5"/>
        <v>0</v>
      </c>
      <c r="J40" s="1" t="b">
        <f t="shared" si="6"/>
        <v>0</v>
      </c>
      <c r="K40" s="3" t="b">
        <f t="shared" si="7"/>
        <v>0</v>
      </c>
      <c r="L40" s="3" t="b">
        <f t="shared" si="8"/>
        <v>0</v>
      </c>
      <c r="M40" s="3" t="b">
        <f t="shared" si="9"/>
        <v>1</v>
      </c>
      <c r="N40" s="3" t="b">
        <f t="shared" si="10"/>
        <v>1</v>
      </c>
    </row>
    <row r="41">
      <c r="A41" s="1" t="s">
        <v>99</v>
      </c>
      <c r="B41" s="1" t="s">
        <v>40</v>
      </c>
      <c r="C41" s="1" t="s">
        <v>100</v>
      </c>
      <c r="D41" s="1" t="s">
        <v>21</v>
      </c>
      <c r="E41" s="3" t="str">
        <f t="shared" si="1"/>
        <v>Not applicable</v>
      </c>
      <c r="F41" s="3" t="b">
        <f t="shared" si="2"/>
        <v>0</v>
      </c>
      <c r="G41" s="3" t="b">
        <f t="shared" si="3"/>
        <v>0</v>
      </c>
      <c r="H41" s="3" t="b">
        <f t="shared" si="4"/>
        <v>0</v>
      </c>
      <c r="I41" s="3" t="b">
        <f t="shared" si="5"/>
        <v>0</v>
      </c>
      <c r="J41" s="1" t="b">
        <f t="shared" si="6"/>
        <v>1</v>
      </c>
      <c r="K41" s="3" t="b">
        <f t="shared" si="7"/>
        <v>1</v>
      </c>
      <c r="L41" s="3" t="b">
        <f t="shared" si="8"/>
        <v>0</v>
      </c>
      <c r="M41" s="3" t="b">
        <f t="shared" si="9"/>
        <v>0</v>
      </c>
      <c r="N41" s="3" t="b">
        <f t="shared" si="10"/>
        <v>0</v>
      </c>
    </row>
    <row r="42">
      <c r="A42" s="1" t="s">
        <v>101</v>
      </c>
      <c r="B42" s="1" t="s">
        <v>23</v>
      </c>
      <c r="C42" s="1" t="s">
        <v>102</v>
      </c>
      <c r="D42" s="1" t="s">
        <v>25</v>
      </c>
      <c r="E42" s="3" t="str">
        <f t="shared" si="1"/>
        <v>Not applicable</v>
      </c>
      <c r="F42" s="3" t="b">
        <f t="shared" si="2"/>
        <v>0</v>
      </c>
      <c r="G42" s="3" t="b">
        <f t="shared" si="3"/>
        <v>1</v>
      </c>
      <c r="H42" s="3" t="b">
        <f t="shared" si="4"/>
        <v>0</v>
      </c>
      <c r="I42" s="3" t="b">
        <f t="shared" si="5"/>
        <v>0</v>
      </c>
      <c r="J42" s="1" t="b">
        <f t="shared" si="6"/>
        <v>0</v>
      </c>
      <c r="K42" s="3" t="b">
        <f t="shared" si="7"/>
        <v>1</v>
      </c>
      <c r="L42" s="3" t="b">
        <f t="shared" si="8"/>
        <v>0</v>
      </c>
      <c r="M42" s="3" t="b">
        <f t="shared" si="9"/>
        <v>1</v>
      </c>
      <c r="N42" s="3" t="b">
        <f t="shared" si="10"/>
        <v>1</v>
      </c>
    </row>
    <row r="43">
      <c r="A43" s="1" t="s">
        <v>103</v>
      </c>
      <c r="B43" s="1" t="s">
        <v>40</v>
      </c>
      <c r="C43" s="1" t="s">
        <v>104</v>
      </c>
      <c r="D43" s="1" t="s">
        <v>25</v>
      </c>
      <c r="E43" s="3" t="str">
        <f t="shared" si="1"/>
        <v>Not applicable</v>
      </c>
      <c r="F43" s="3" t="b">
        <f t="shared" si="2"/>
        <v>0</v>
      </c>
      <c r="G43" s="3" t="b">
        <f t="shared" si="3"/>
        <v>0</v>
      </c>
      <c r="H43" s="3" t="b">
        <f t="shared" si="4"/>
        <v>0</v>
      </c>
      <c r="I43" s="3" t="b">
        <f t="shared" si="5"/>
        <v>0</v>
      </c>
      <c r="J43" s="1" t="b">
        <f t="shared" si="6"/>
        <v>1</v>
      </c>
      <c r="K43" s="3" t="b">
        <f t="shared" si="7"/>
        <v>0</v>
      </c>
      <c r="L43" s="3" t="b">
        <f t="shared" si="8"/>
        <v>0</v>
      </c>
      <c r="M43" s="3" t="b">
        <f t="shared" si="9"/>
        <v>0</v>
      </c>
      <c r="N43" s="3" t="b">
        <f t="shared" si="10"/>
        <v>0</v>
      </c>
    </row>
    <row r="44">
      <c r="A44" s="1" t="s">
        <v>105</v>
      </c>
      <c r="B44" s="1" t="s">
        <v>43</v>
      </c>
      <c r="C44" s="1" t="s">
        <v>106</v>
      </c>
      <c r="D44" s="1" t="s">
        <v>25</v>
      </c>
      <c r="E44" s="3" t="str">
        <f t="shared" si="1"/>
        <v>Not applicable</v>
      </c>
      <c r="F44" s="3" t="b">
        <f t="shared" si="2"/>
        <v>0</v>
      </c>
      <c r="G44" s="3" t="b">
        <f t="shared" si="3"/>
        <v>0</v>
      </c>
      <c r="H44" s="3" t="b">
        <f t="shared" si="4"/>
        <v>1</v>
      </c>
      <c r="I44" s="3" t="b">
        <f t="shared" si="5"/>
        <v>0</v>
      </c>
      <c r="J44" s="1" t="b">
        <f t="shared" si="6"/>
        <v>0</v>
      </c>
      <c r="K44" s="3" t="b">
        <f t="shared" si="7"/>
        <v>0</v>
      </c>
      <c r="L44" s="3" t="b">
        <f t="shared" si="8"/>
        <v>0</v>
      </c>
      <c r="M44" s="3" t="b">
        <f t="shared" si="9"/>
        <v>0</v>
      </c>
      <c r="N44" s="3" t="b">
        <f t="shared" si="10"/>
        <v>0</v>
      </c>
    </row>
    <row r="45">
      <c r="A45" s="1" t="s">
        <v>107</v>
      </c>
      <c r="B45" s="1" t="s">
        <v>14</v>
      </c>
      <c r="C45" s="1" t="s">
        <v>108</v>
      </c>
      <c r="D45" s="1" t="s">
        <v>25</v>
      </c>
      <c r="E45" s="3" t="str">
        <f t="shared" si="1"/>
        <v>Not applicable</v>
      </c>
      <c r="F45" s="3" t="b">
        <f t="shared" si="2"/>
        <v>0</v>
      </c>
      <c r="G45" s="3" t="b">
        <f t="shared" si="3"/>
        <v>0</v>
      </c>
      <c r="H45" s="3" t="b">
        <f t="shared" si="4"/>
        <v>0</v>
      </c>
      <c r="I45" s="3" t="b">
        <f t="shared" si="5"/>
        <v>0</v>
      </c>
      <c r="J45" s="1" t="b">
        <f t="shared" si="6"/>
        <v>0</v>
      </c>
      <c r="K45" s="3" t="b">
        <f t="shared" si="7"/>
        <v>0</v>
      </c>
      <c r="L45" s="3" t="b">
        <f t="shared" si="8"/>
        <v>0</v>
      </c>
      <c r="M45" s="3" t="b">
        <f t="shared" si="9"/>
        <v>0</v>
      </c>
      <c r="N45" s="3" t="b">
        <f t="shared" si="10"/>
        <v>0</v>
      </c>
    </row>
    <row r="46">
      <c r="A46" s="1" t="s">
        <v>109</v>
      </c>
      <c r="B46" s="1" t="s">
        <v>49</v>
      </c>
      <c r="C46" s="1" t="s">
        <v>110</v>
      </c>
      <c r="D46" s="1" t="s">
        <v>16</v>
      </c>
      <c r="E46" s="3" t="str">
        <f t="shared" si="1"/>
        <v>STEMI</v>
      </c>
      <c r="F46" s="3" t="b">
        <f t="shared" si="2"/>
        <v>1</v>
      </c>
      <c r="G46" s="3" t="b">
        <f t="shared" si="3"/>
        <v>0</v>
      </c>
      <c r="H46" s="3" t="b">
        <f t="shared" si="4"/>
        <v>0</v>
      </c>
      <c r="I46" s="3" t="b">
        <f t="shared" si="5"/>
        <v>0</v>
      </c>
      <c r="J46" s="1" t="b">
        <f t="shared" si="6"/>
        <v>0</v>
      </c>
      <c r="K46" s="3" t="b">
        <f t="shared" si="7"/>
        <v>1</v>
      </c>
      <c r="L46" s="3" t="b">
        <f t="shared" si="8"/>
        <v>0</v>
      </c>
      <c r="M46" s="3" t="b">
        <f t="shared" si="9"/>
        <v>0</v>
      </c>
      <c r="N46" s="3" t="b">
        <f t="shared" si="10"/>
        <v>0</v>
      </c>
    </row>
    <row r="47">
      <c r="A47" s="1" t="s">
        <v>111</v>
      </c>
      <c r="B47" s="1" t="s">
        <v>28</v>
      </c>
      <c r="C47" s="1" t="s">
        <v>112</v>
      </c>
      <c r="D47" s="1" t="s">
        <v>47</v>
      </c>
      <c r="E47" s="3" t="str">
        <f t="shared" si="1"/>
        <v>Not applicable</v>
      </c>
      <c r="F47" s="3" t="b">
        <f t="shared" si="2"/>
        <v>0</v>
      </c>
      <c r="G47" s="3" t="b">
        <f t="shared" si="3"/>
        <v>0</v>
      </c>
      <c r="H47" s="3" t="b">
        <f t="shared" si="4"/>
        <v>0</v>
      </c>
      <c r="I47" s="3" t="b">
        <f t="shared" si="5"/>
        <v>1</v>
      </c>
      <c r="J47" s="1" t="b">
        <f t="shared" si="6"/>
        <v>0</v>
      </c>
      <c r="K47" s="3" t="b">
        <f t="shared" si="7"/>
        <v>0</v>
      </c>
      <c r="L47" s="3" t="b">
        <f t="shared" si="8"/>
        <v>1</v>
      </c>
      <c r="M47" s="3" t="b">
        <f t="shared" si="9"/>
        <v>1</v>
      </c>
      <c r="N47" s="3" t="b">
        <f t="shared" si="10"/>
        <v>0</v>
      </c>
    </row>
    <row r="48">
      <c r="A48" s="1" t="s">
        <v>113</v>
      </c>
      <c r="B48" s="1" t="s">
        <v>14</v>
      </c>
      <c r="C48" s="1" t="s">
        <v>114</v>
      </c>
      <c r="D48" s="1" t="s">
        <v>47</v>
      </c>
      <c r="E48" s="3" t="str">
        <f t="shared" si="1"/>
        <v>Not applicable</v>
      </c>
      <c r="F48" s="3" t="b">
        <f t="shared" si="2"/>
        <v>0</v>
      </c>
      <c r="G48" s="3" t="b">
        <f t="shared" si="3"/>
        <v>0</v>
      </c>
      <c r="H48" s="3" t="b">
        <f t="shared" si="4"/>
        <v>0</v>
      </c>
      <c r="I48" s="3" t="b">
        <f t="shared" si="5"/>
        <v>0</v>
      </c>
      <c r="J48" s="1" t="b">
        <f t="shared" si="6"/>
        <v>0</v>
      </c>
      <c r="K48" s="3" t="b">
        <f t="shared" si="7"/>
        <v>0</v>
      </c>
      <c r="L48" s="3" t="b">
        <f t="shared" si="8"/>
        <v>0</v>
      </c>
      <c r="M48" s="3" t="b">
        <f t="shared" si="9"/>
        <v>0</v>
      </c>
      <c r="N48" s="3" t="b">
        <f t="shared" si="10"/>
        <v>0</v>
      </c>
    </row>
    <row r="49">
      <c r="A49" s="1" t="s">
        <v>115</v>
      </c>
      <c r="B49" s="1" t="s">
        <v>49</v>
      </c>
      <c r="C49" s="1" t="s">
        <v>29</v>
      </c>
      <c r="D49" s="1" t="s">
        <v>25</v>
      </c>
      <c r="E49" s="3" t="str">
        <f t="shared" si="1"/>
        <v>STEMI</v>
      </c>
      <c r="F49" s="3" t="b">
        <f t="shared" si="2"/>
        <v>1</v>
      </c>
      <c r="G49" s="3" t="b">
        <f t="shared" si="3"/>
        <v>0</v>
      </c>
      <c r="H49" s="3" t="b">
        <f t="shared" si="4"/>
        <v>0</v>
      </c>
      <c r="I49" s="3" t="b">
        <f t="shared" si="5"/>
        <v>0</v>
      </c>
      <c r="J49" s="1" t="b">
        <f t="shared" si="6"/>
        <v>1</v>
      </c>
      <c r="K49" s="3" t="b">
        <f t="shared" si="7"/>
        <v>0</v>
      </c>
      <c r="L49" s="3" t="b">
        <f t="shared" si="8"/>
        <v>0</v>
      </c>
      <c r="M49" s="3" t="b">
        <f t="shared" si="9"/>
        <v>0</v>
      </c>
      <c r="N49" s="3" t="b">
        <f t="shared" si="10"/>
        <v>0</v>
      </c>
    </row>
    <row r="50">
      <c r="A50" s="1" t="s">
        <v>116</v>
      </c>
      <c r="B50" s="1" t="s">
        <v>49</v>
      </c>
      <c r="C50" s="1" t="s">
        <v>117</v>
      </c>
      <c r="D50" s="1" t="s">
        <v>47</v>
      </c>
      <c r="E50" s="3" t="str">
        <f t="shared" si="1"/>
        <v>STEMI</v>
      </c>
      <c r="F50" s="3" t="b">
        <f t="shared" si="2"/>
        <v>1</v>
      </c>
      <c r="G50" s="3" t="b">
        <f t="shared" si="3"/>
        <v>0</v>
      </c>
      <c r="H50" s="3" t="b">
        <f t="shared" si="4"/>
        <v>0</v>
      </c>
      <c r="I50" s="3" t="b">
        <f t="shared" si="5"/>
        <v>0</v>
      </c>
      <c r="J50" s="1" t="b">
        <f t="shared" si="6"/>
        <v>0</v>
      </c>
      <c r="K50" s="3" t="b">
        <f t="shared" si="7"/>
        <v>0</v>
      </c>
      <c r="L50" s="3" t="b">
        <f t="shared" si="8"/>
        <v>1</v>
      </c>
      <c r="M50" s="3" t="b">
        <f t="shared" si="9"/>
        <v>0</v>
      </c>
      <c r="N50" s="3" t="b">
        <f t="shared" si="10"/>
        <v>0</v>
      </c>
    </row>
    <row r="51">
      <c r="A51" s="1" t="s">
        <v>118</v>
      </c>
      <c r="B51" s="1" t="s">
        <v>40</v>
      </c>
      <c r="C51" s="1" t="s">
        <v>119</v>
      </c>
      <c r="D51" s="1" t="s">
        <v>47</v>
      </c>
      <c r="E51" s="3" t="str">
        <f t="shared" si="1"/>
        <v>Not applicable</v>
      </c>
      <c r="F51" s="3" t="b">
        <f t="shared" si="2"/>
        <v>0</v>
      </c>
      <c r="G51" s="3" t="b">
        <f t="shared" si="3"/>
        <v>0</v>
      </c>
      <c r="H51" s="3" t="b">
        <f t="shared" si="4"/>
        <v>0</v>
      </c>
      <c r="I51" s="3" t="b">
        <f t="shared" si="5"/>
        <v>0</v>
      </c>
      <c r="J51" s="1" t="b">
        <f t="shared" si="6"/>
        <v>0</v>
      </c>
      <c r="K51" s="3" t="b">
        <f t="shared" si="7"/>
        <v>0</v>
      </c>
      <c r="L51" s="3" t="b">
        <f t="shared" si="8"/>
        <v>0</v>
      </c>
      <c r="M51" s="3" t="b">
        <f t="shared" si="9"/>
        <v>0</v>
      </c>
      <c r="N51" s="3" t="b">
        <f t="shared" si="10"/>
        <v>0</v>
      </c>
    </row>
    <row r="52">
      <c r="A52" s="1" t="s">
        <v>120</v>
      </c>
      <c r="B52" s="1" t="s">
        <v>49</v>
      </c>
      <c r="C52" s="1" t="s">
        <v>121</v>
      </c>
      <c r="D52" s="1" t="s">
        <v>25</v>
      </c>
      <c r="E52" s="3" t="str">
        <f t="shared" si="1"/>
        <v>STEMI</v>
      </c>
      <c r="F52" s="3" t="b">
        <f t="shared" si="2"/>
        <v>1</v>
      </c>
      <c r="G52" s="3" t="b">
        <f t="shared" si="3"/>
        <v>0</v>
      </c>
      <c r="H52" s="3" t="b">
        <f t="shared" si="4"/>
        <v>0</v>
      </c>
      <c r="I52" s="3" t="b">
        <f t="shared" si="5"/>
        <v>0</v>
      </c>
      <c r="J52" s="1" t="b">
        <f t="shared" si="6"/>
        <v>1</v>
      </c>
      <c r="K52" s="3" t="b">
        <f t="shared" si="7"/>
        <v>0</v>
      </c>
      <c r="L52" s="3" t="b">
        <f t="shared" si="8"/>
        <v>0</v>
      </c>
      <c r="M52" s="3" t="b">
        <f t="shared" si="9"/>
        <v>0</v>
      </c>
      <c r="N52" s="3" t="b">
        <f t="shared" si="10"/>
        <v>0</v>
      </c>
    </row>
    <row r="53">
      <c r="A53" s="1" t="s">
        <v>122</v>
      </c>
      <c r="B53" s="1" t="s">
        <v>49</v>
      </c>
      <c r="C53" s="1" t="s">
        <v>123</v>
      </c>
      <c r="D53" s="1" t="s">
        <v>16</v>
      </c>
      <c r="E53" s="3" t="str">
        <f t="shared" si="1"/>
        <v>STEMI</v>
      </c>
      <c r="F53" s="3" t="b">
        <f t="shared" si="2"/>
        <v>1</v>
      </c>
      <c r="G53" s="3" t="b">
        <f t="shared" si="3"/>
        <v>0</v>
      </c>
      <c r="H53" s="3" t="b">
        <f t="shared" si="4"/>
        <v>0</v>
      </c>
      <c r="I53" s="3" t="b">
        <f t="shared" si="5"/>
        <v>0</v>
      </c>
      <c r="J53" s="1" t="b">
        <f t="shared" si="6"/>
        <v>0</v>
      </c>
      <c r="K53" s="3" t="b">
        <f t="shared" si="7"/>
        <v>0</v>
      </c>
      <c r="L53" s="3" t="b">
        <f t="shared" si="8"/>
        <v>0</v>
      </c>
      <c r="M53" s="3" t="b">
        <f t="shared" si="9"/>
        <v>1</v>
      </c>
      <c r="N53" s="3" t="b">
        <f t="shared" si="10"/>
        <v>0</v>
      </c>
    </row>
    <row r="54">
      <c r="A54" s="1" t="s">
        <v>124</v>
      </c>
      <c r="B54" s="1" t="s">
        <v>43</v>
      </c>
      <c r="C54" s="1" t="s">
        <v>125</v>
      </c>
      <c r="D54" s="1" t="s">
        <v>47</v>
      </c>
      <c r="E54" s="3" t="str">
        <f t="shared" si="1"/>
        <v>Not applicable</v>
      </c>
      <c r="F54" s="3" t="b">
        <f t="shared" si="2"/>
        <v>0</v>
      </c>
      <c r="G54" s="3" t="b">
        <f t="shared" si="3"/>
        <v>0</v>
      </c>
      <c r="H54" s="3" t="b">
        <f t="shared" si="4"/>
        <v>1</v>
      </c>
      <c r="I54" s="3" t="b">
        <f t="shared" si="5"/>
        <v>0</v>
      </c>
      <c r="J54" s="1" t="b">
        <f t="shared" si="6"/>
        <v>0</v>
      </c>
      <c r="K54" s="3" t="b">
        <f t="shared" si="7"/>
        <v>0</v>
      </c>
      <c r="L54" s="3" t="b">
        <f t="shared" si="8"/>
        <v>0</v>
      </c>
      <c r="M54" s="3" t="b">
        <f t="shared" si="9"/>
        <v>0</v>
      </c>
      <c r="N54" s="3" t="b">
        <f t="shared" si="10"/>
        <v>1</v>
      </c>
    </row>
    <row r="55">
      <c r="A55" s="1" t="s">
        <v>126</v>
      </c>
      <c r="B55" s="1" t="s">
        <v>53</v>
      </c>
      <c r="C55" s="1" t="s">
        <v>127</v>
      </c>
      <c r="D55" s="1" t="s">
        <v>21</v>
      </c>
      <c r="E55" s="3" t="str">
        <f t="shared" si="1"/>
        <v>Not applicable</v>
      </c>
      <c r="F55" s="3" t="b">
        <f t="shared" si="2"/>
        <v>0</v>
      </c>
      <c r="G55" s="3" t="b">
        <f t="shared" si="3"/>
        <v>0</v>
      </c>
      <c r="H55" s="3" t="b">
        <f t="shared" si="4"/>
        <v>0</v>
      </c>
      <c r="I55" s="3" t="b">
        <f t="shared" si="5"/>
        <v>0</v>
      </c>
      <c r="J55" s="1" t="b">
        <f t="shared" si="6"/>
        <v>0</v>
      </c>
      <c r="K55" s="3" t="b">
        <f t="shared" si="7"/>
        <v>0</v>
      </c>
      <c r="L55" s="3" t="b">
        <f t="shared" si="8"/>
        <v>1</v>
      </c>
      <c r="M55" s="3" t="b">
        <f t="shared" si="9"/>
        <v>0</v>
      </c>
      <c r="N55" s="3" t="b">
        <f t="shared" si="10"/>
        <v>0</v>
      </c>
    </row>
    <row r="56">
      <c r="A56" s="1" t="s">
        <v>128</v>
      </c>
      <c r="B56" s="1" t="s">
        <v>18</v>
      </c>
      <c r="C56" s="1" t="s">
        <v>24</v>
      </c>
      <c r="D56" s="1" t="s">
        <v>25</v>
      </c>
      <c r="E56" s="3" t="str">
        <f t="shared" si="1"/>
        <v>Not applicable</v>
      </c>
      <c r="F56" s="3" t="b">
        <f t="shared" si="2"/>
        <v>0</v>
      </c>
      <c r="G56" s="3" t="b">
        <f t="shared" si="3"/>
        <v>0</v>
      </c>
      <c r="H56" s="3" t="b">
        <f t="shared" si="4"/>
        <v>0</v>
      </c>
      <c r="I56" s="3" t="b">
        <f t="shared" si="5"/>
        <v>0</v>
      </c>
      <c r="J56" s="1" t="b">
        <f t="shared" si="6"/>
        <v>0</v>
      </c>
      <c r="K56" s="3" t="b">
        <f t="shared" si="7"/>
        <v>0</v>
      </c>
      <c r="L56" s="3" t="b">
        <f t="shared" si="8"/>
        <v>0</v>
      </c>
      <c r="M56" s="3" t="b">
        <f t="shared" si="9"/>
        <v>0</v>
      </c>
      <c r="N56" s="3" t="b">
        <f t="shared" si="10"/>
        <v>0</v>
      </c>
    </row>
    <row r="57">
      <c r="A57" s="1" t="s">
        <v>129</v>
      </c>
      <c r="B57" s="1" t="s">
        <v>49</v>
      </c>
      <c r="C57" s="1" t="s">
        <v>130</v>
      </c>
      <c r="D57" s="1" t="s">
        <v>25</v>
      </c>
      <c r="E57" s="3" t="str">
        <f t="shared" si="1"/>
        <v>STEMI</v>
      </c>
      <c r="F57" s="3" t="b">
        <f t="shared" si="2"/>
        <v>1</v>
      </c>
      <c r="G57" s="3" t="b">
        <f t="shared" si="3"/>
        <v>0</v>
      </c>
      <c r="H57" s="3" t="b">
        <f t="shared" si="4"/>
        <v>0</v>
      </c>
      <c r="I57" s="3" t="b">
        <f t="shared" si="5"/>
        <v>0</v>
      </c>
      <c r="J57" s="1" t="b">
        <f t="shared" si="6"/>
        <v>1</v>
      </c>
      <c r="K57" s="3" t="b">
        <f t="shared" si="7"/>
        <v>0</v>
      </c>
      <c r="L57" s="3" t="b">
        <f t="shared" si="8"/>
        <v>0</v>
      </c>
      <c r="M57" s="3" t="b">
        <f t="shared" si="9"/>
        <v>0</v>
      </c>
      <c r="N57" s="3" t="b">
        <f t="shared" si="10"/>
        <v>0</v>
      </c>
    </row>
    <row r="58">
      <c r="A58" s="1" t="s">
        <v>131</v>
      </c>
      <c r="B58" s="1" t="s">
        <v>49</v>
      </c>
      <c r="C58" s="1" t="s">
        <v>132</v>
      </c>
      <c r="D58" s="1" t="s">
        <v>16</v>
      </c>
      <c r="E58" s="3" t="str">
        <f t="shared" si="1"/>
        <v>STEMI</v>
      </c>
      <c r="F58" s="3" t="b">
        <f t="shared" si="2"/>
        <v>1</v>
      </c>
      <c r="G58" s="3" t="b">
        <f t="shared" si="3"/>
        <v>0</v>
      </c>
      <c r="H58" s="3" t="b">
        <f t="shared" si="4"/>
        <v>0</v>
      </c>
      <c r="I58" s="3" t="b">
        <f t="shared" si="5"/>
        <v>0</v>
      </c>
      <c r="J58" s="1" t="b">
        <f t="shared" si="6"/>
        <v>0</v>
      </c>
      <c r="K58" s="3" t="b">
        <f t="shared" si="7"/>
        <v>1</v>
      </c>
      <c r="L58" s="3" t="b">
        <f t="shared" si="8"/>
        <v>0</v>
      </c>
      <c r="M58" s="3" t="b">
        <f t="shared" si="9"/>
        <v>0</v>
      </c>
      <c r="N58" s="3" t="b">
        <f t="shared" si="10"/>
        <v>0</v>
      </c>
    </row>
    <row r="59">
      <c r="A59" s="1" t="s">
        <v>133</v>
      </c>
      <c r="B59" s="1" t="s">
        <v>28</v>
      </c>
      <c r="C59" s="1" t="s">
        <v>134</v>
      </c>
      <c r="D59" s="1" t="s">
        <v>47</v>
      </c>
      <c r="E59" s="3" t="str">
        <f t="shared" si="1"/>
        <v>Not applicable</v>
      </c>
      <c r="F59" s="3" t="b">
        <f t="shared" si="2"/>
        <v>0</v>
      </c>
      <c r="G59" s="3" t="b">
        <f t="shared" si="3"/>
        <v>0</v>
      </c>
      <c r="H59" s="3" t="b">
        <f t="shared" si="4"/>
        <v>0</v>
      </c>
      <c r="I59" s="3" t="b">
        <f t="shared" si="5"/>
        <v>1</v>
      </c>
      <c r="J59" s="1" t="b">
        <f t="shared" si="6"/>
        <v>0</v>
      </c>
      <c r="K59" s="3" t="b">
        <f t="shared" si="7"/>
        <v>0</v>
      </c>
      <c r="L59" s="3" t="b">
        <f t="shared" si="8"/>
        <v>0</v>
      </c>
      <c r="M59" s="3" t="b">
        <f t="shared" si="9"/>
        <v>0</v>
      </c>
      <c r="N59" s="3" t="b">
        <f t="shared" si="10"/>
        <v>0</v>
      </c>
    </row>
    <row r="60">
      <c r="A60" s="1" t="s">
        <v>135</v>
      </c>
      <c r="B60" s="1" t="s">
        <v>18</v>
      </c>
      <c r="C60" s="1" t="s">
        <v>136</v>
      </c>
      <c r="D60" s="1" t="s">
        <v>16</v>
      </c>
      <c r="E60" s="3" t="str">
        <f t="shared" si="1"/>
        <v>Not applicable</v>
      </c>
      <c r="F60" s="3" t="b">
        <f t="shared" si="2"/>
        <v>0</v>
      </c>
      <c r="G60" s="3" t="b">
        <f t="shared" si="3"/>
        <v>0</v>
      </c>
      <c r="H60" s="3" t="b">
        <f t="shared" si="4"/>
        <v>0</v>
      </c>
      <c r="I60" s="3" t="b">
        <f t="shared" si="5"/>
        <v>0</v>
      </c>
      <c r="J60" s="1" t="b">
        <f t="shared" si="6"/>
        <v>0</v>
      </c>
      <c r="K60" s="3" t="b">
        <f t="shared" si="7"/>
        <v>0</v>
      </c>
      <c r="L60" s="3" t="b">
        <f t="shared" si="8"/>
        <v>0</v>
      </c>
      <c r="M60" s="3" t="b">
        <f t="shared" si="9"/>
        <v>0</v>
      </c>
      <c r="N60" s="3" t="b">
        <f t="shared" si="10"/>
        <v>0</v>
      </c>
    </row>
    <row r="61">
      <c r="A61" s="1" t="s">
        <v>137</v>
      </c>
      <c r="B61" s="1" t="s">
        <v>49</v>
      </c>
      <c r="C61" s="1" t="s">
        <v>15</v>
      </c>
      <c r="D61" s="1" t="s">
        <v>16</v>
      </c>
      <c r="E61" s="3" t="str">
        <f t="shared" si="1"/>
        <v>STEMI</v>
      </c>
      <c r="F61" s="3" t="b">
        <f t="shared" si="2"/>
        <v>1</v>
      </c>
      <c r="G61" s="3" t="b">
        <f t="shared" si="3"/>
        <v>0</v>
      </c>
      <c r="H61" s="3" t="b">
        <f t="shared" si="4"/>
        <v>0</v>
      </c>
      <c r="I61" s="3" t="b">
        <f t="shared" si="5"/>
        <v>0</v>
      </c>
      <c r="J61" s="1" t="b">
        <f t="shared" si="6"/>
        <v>0</v>
      </c>
      <c r="K61" s="3" t="b">
        <f t="shared" si="7"/>
        <v>0</v>
      </c>
      <c r="L61" s="3" t="b">
        <f t="shared" si="8"/>
        <v>1</v>
      </c>
      <c r="M61" s="3" t="b">
        <f t="shared" si="9"/>
        <v>0</v>
      </c>
      <c r="N61" s="3" t="b">
        <f t="shared" si="10"/>
        <v>0</v>
      </c>
    </row>
    <row r="62">
      <c r="A62" s="1" t="s">
        <v>138</v>
      </c>
      <c r="B62" s="1" t="s">
        <v>28</v>
      </c>
      <c r="C62" s="1" t="s">
        <v>62</v>
      </c>
      <c r="D62" s="1" t="s">
        <v>47</v>
      </c>
      <c r="E62" s="3" t="str">
        <f t="shared" si="1"/>
        <v>Not applicable</v>
      </c>
      <c r="F62" s="3" t="b">
        <f t="shared" si="2"/>
        <v>0</v>
      </c>
      <c r="G62" s="3" t="b">
        <f t="shared" si="3"/>
        <v>0</v>
      </c>
      <c r="H62" s="3" t="b">
        <f t="shared" si="4"/>
        <v>0</v>
      </c>
      <c r="I62" s="3" t="b">
        <f t="shared" si="5"/>
        <v>1</v>
      </c>
      <c r="J62" s="1" t="b">
        <f t="shared" si="6"/>
        <v>0</v>
      </c>
      <c r="K62" s="3" t="b">
        <f t="shared" si="7"/>
        <v>0</v>
      </c>
      <c r="L62" s="3" t="b">
        <f t="shared" si="8"/>
        <v>0</v>
      </c>
      <c r="M62" s="3" t="b">
        <f t="shared" si="9"/>
        <v>0</v>
      </c>
      <c r="N62" s="3" t="b">
        <f t="shared" si="10"/>
        <v>0</v>
      </c>
    </row>
    <row r="63">
      <c r="A63" s="1" t="s">
        <v>139</v>
      </c>
      <c r="B63" s="1" t="s">
        <v>23</v>
      </c>
      <c r="C63" s="1" t="s">
        <v>15</v>
      </c>
      <c r="D63" s="1" t="s">
        <v>47</v>
      </c>
      <c r="E63" s="3" t="str">
        <f t="shared" si="1"/>
        <v>Not applicable</v>
      </c>
      <c r="F63" s="3" t="b">
        <f t="shared" si="2"/>
        <v>0</v>
      </c>
      <c r="G63" s="3" t="b">
        <f t="shared" si="3"/>
        <v>1</v>
      </c>
      <c r="H63" s="3" t="b">
        <f t="shared" si="4"/>
        <v>0</v>
      </c>
      <c r="I63" s="3" t="b">
        <f t="shared" si="5"/>
        <v>0</v>
      </c>
      <c r="J63" s="1" t="b">
        <f t="shared" si="6"/>
        <v>0</v>
      </c>
      <c r="K63" s="3" t="b">
        <f t="shared" si="7"/>
        <v>0</v>
      </c>
      <c r="L63" s="3" t="b">
        <f t="shared" si="8"/>
        <v>1</v>
      </c>
      <c r="M63" s="3" t="b">
        <f t="shared" si="9"/>
        <v>0</v>
      </c>
      <c r="N63" s="3" t="b">
        <f t="shared" si="10"/>
        <v>0</v>
      </c>
    </row>
    <row r="64">
      <c r="A64" s="1" t="s">
        <v>140</v>
      </c>
      <c r="B64" s="1" t="s">
        <v>49</v>
      </c>
      <c r="C64" s="1" t="s">
        <v>141</v>
      </c>
      <c r="D64" s="1" t="s">
        <v>21</v>
      </c>
      <c r="E64" s="3" t="str">
        <f t="shared" si="1"/>
        <v>STEMI</v>
      </c>
      <c r="F64" s="3" t="b">
        <f t="shared" si="2"/>
        <v>1</v>
      </c>
      <c r="G64" s="3" t="b">
        <f t="shared" si="3"/>
        <v>0</v>
      </c>
      <c r="H64" s="3" t="b">
        <f t="shared" si="4"/>
        <v>0</v>
      </c>
      <c r="I64" s="3" t="b">
        <f t="shared" si="5"/>
        <v>0</v>
      </c>
      <c r="J64" s="1" t="b">
        <f t="shared" si="6"/>
        <v>0</v>
      </c>
      <c r="K64" s="3" t="b">
        <f t="shared" si="7"/>
        <v>1</v>
      </c>
      <c r="L64" s="3" t="b">
        <f t="shared" si="8"/>
        <v>0</v>
      </c>
      <c r="M64" s="3" t="b">
        <f t="shared" si="9"/>
        <v>0</v>
      </c>
      <c r="N64" s="3" t="b">
        <f t="shared" si="10"/>
        <v>0</v>
      </c>
    </row>
    <row r="65">
      <c r="A65" s="1" t="s">
        <v>142</v>
      </c>
      <c r="B65" s="1" t="s">
        <v>49</v>
      </c>
      <c r="C65" s="1" t="s">
        <v>143</v>
      </c>
      <c r="D65" s="1" t="s">
        <v>25</v>
      </c>
      <c r="E65" s="3" t="str">
        <f t="shared" si="1"/>
        <v>STEMI</v>
      </c>
      <c r="F65" s="3" t="b">
        <f t="shared" si="2"/>
        <v>1</v>
      </c>
      <c r="G65" s="3" t="b">
        <f t="shared" si="3"/>
        <v>0</v>
      </c>
      <c r="H65" s="3" t="b">
        <f t="shared" si="4"/>
        <v>0</v>
      </c>
      <c r="I65" s="3" t="b">
        <f t="shared" si="5"/>
        <v>0</v>
      </c>
      <c r="J65" s="1" t="b">
        <f t="shared" si="6"/>
        <v>1</v>
      </c>
      <c r="K65" s="3" t="b">
        <f t="shared" si="7"/>
        <v>1</v>
      </c>
      <c r="L65" s="3" t="b">
        <f t="shared" si="8"/>
        <v>0</v>
      </c>
      <c r="M65" s="3" t="b">
        <f t="shared" si="9"/>
        <v>0</v>
      </c>
      <c r="N65" s="3" t="b">
        <f t="shared" si="10"/>
        <v>0</v>
      </c>
    </row>
    <row r="66">
      <c r="A66" s="1" t="s">
        <v>144</v>
      </c>
      <c r="B66" s="1" t="s">
        <v>49</v>
      </c>
      <c r="C66" s="1" t="s">
        <v>145</v>
      </c>
      <c r="D66" s="1" t="s">
        <v>25</v>
      </c>
      <c r="E66" s="3" t="str">
        <f t="shared" si="1"/>
        <v>STEMI</v>
      </c>
      <c r="F66" s="3" t="b">
        <f t="shared" si="2"/>
        <v>1</v>
      </c>
      <c r="G66" s="3" t="b">
        <f t="shared" si="3"/>
        <v>0</v>
      </c>
      <c r="H66" s="3" t="b">
        <f t="shared" si="4"/>
        <v>0</v>
      </c>
      <c r="I66" s="3" t="b">
        <f t="shared" si="5"/>
        <v>0</v>
      </c>
      <c r="J66" s="1" t="b">
        <f t="shared" si="6"/>
        <v>0</v>
      </c>
      <c r="K66" s="3" t="b">
        <f t="shared" si="7"/>
        <v>1</v>
      </c>
      <c r="L66" s="3" t="b">
        <f t="shared" si="8"/>
        <v>1</v>
      </c>
      <c r="M66" s="3" t="b">
        <f t="shared" si="9"/>
        <v>0</v>
      </c>
      <c r="N66" s="3" t="b">
        <f t="shared" si="10"/>
        <v>0</v>
      </c>
    </row>
    <row r="67">
      <c r="A67" s="1" t="s">
        <v>146</v>
      </c>
      <c r="B67" s="1" t="s">
        <v>49</v>
      </c>
      <c r="C67" s="1" t="s">
        <v>147</v>
      </c>
      <c r="D67" s="1" t="s">
        <v>21</v>
      </c>
      <c r="E67" s="3" t="str">
        <f t="shared" si="1"/>
        <v>STEMI</v>
      </c>
      <c r="F67" s="3" t="b">
        <f t="shared" si="2"/>
        <v>1</v>
      </c>
      <c r="G67" s="3" t="b">
        <f t="shared" si="3"/>
        <v>0</v>
      </c>
      <c r="H67" s="3" t="b">
        <f t="shared" si="4"/>
        <v>0</v>
      </c>
      <c r="I67" s="3" t="b">
        <f t="shared" si="5"/>
        <v>0</v>
      </c>
      <c r="J67" s="1" t="b">
        <f t="shared" si="6"/>
        <v>0</v>
      </c>
      <c r="K67" s="3" t="b">
        <f t="shared" si="7"/>
        <v>0</v>
      </c>
      <c r="L67" s="3" t="b">
        <f t="shared" si="8"/>
        <v>0</v>
      </c>
      <c r="M67" s="3" t="b">
        <f t="shared" si="9"/>
        <v>0</v>
      </c>
      <c r="N67" s="3" t="b">
        <f t="shared" si="10"/>
        <v>0</v>
      </c>
    </row>
    <row r="68">
      <c r="A68" s="1" t="s">
        <v>148</v>
      </c>
      <c r="B68" s="1" t="s">
        <v>40</v>
      </c>
      <c r="C68" s="1" t="s">
        <v>68</v>
      </c>
      <c r="D68" s="1" t="s">
        <v>16</v>
      </c>
      <c r="E68" s="3" t="str">
        <f t="shared" si="1"/>
        <v>Not applicable</v>
      </c>
      <c r="F68" s="3" t="b">
        <f t="shared" si="2"/>
        <v>0</v>
      </c>
      <c r="G68" s="3" t="b">
        <f t="shared" si="3"/>
        <v>0</v>
      </c>
      <c r="H68" s="3" t="b">
        <f t="shared" si="4"/>
        <v>0</v>
      </c>
      <c r="I68" s="3" t="b">
        <f t="shared" si="5"/>
        <v>0</v>
      </c>
      <c r="J68" s="1" t="b">
        <f t="shared" si="6"/>
        <v>0</v>
      </c>
      <c r="K68" s="3" t="b">
        <f t="shared" si="7"/>
        <v>0</v>
      </c>
      <c r="L68" s="3" t="b">
        <f t="shared" si="8"/>
        <v>0</v>
      </c>
      <c r="M68" s="3" t="b">
        <f t="shared" si="9"/>
        <v>1</v>
      </c>
      <c r="N68" s="3" t="b">
        <f t="shared" si="10"/>
        <v>0</v>
      </c>
    </row>
    <row r="69">
      <c r="A69" s="1" t="s">
        <v>149</v>
      </c>
      <c r="B69" s="1" t="s">
        <v>18</v>
      </c>
      <c r="C69" s="1" t="s">
        <v>24</v>
      </c>
      <c r="D69" s="1" t="s">
        <v>16</v>
      </c>
      <c r="E69" s="3" t="str">
        <f t="shared" si="1"/>
        <v>Not applicable</v>
      </c>
      <c r="F69" s="3" t="b">
        <f t="shared" si="2"/>
        <v>0</v>
      </c>
      <c r="G69" s="3" t="b">
        <f t="shared" si="3"/>
        <v>0</v>
      </c>
      <c r="H69" s="3" t="b">
        <f t="shared" si="4"/>
        <v>0</v>
      </c>
      <c r="I69" s="3" t="b">
        <f t="shared" si="5"/>
        <v>0</v>
      </c>
      <c r="J69" s="1" t="b">
        <f t="shared" si="6"/>
        <v>0</v>
      </c>
      <c r="K69" s="3" t="b">
        <f t="shared" si="7"/>
        <v>0</v>
      </c>
      <c r="L69" s="3" t="b">
        <f t="shared" si="8"/>
        <v>0</v>
      </c>
      <c r="M69" s="3" t="b">
        <f t="shared" si="9"/>
        <v>0</v>
      </c>
      <c r="N69" s="3" t="b">
        <f t="shared" si="10"/>
        <v>0</v>
      </c>
    </row>
    <row r="70">
      <c r="A70" s="1" t="s">
        <v>150</v>
      </c>
      <c r="B70" s="1" t="s">
        <v>23</v>
      </c>
      <c r="C70" s="1" t="s">
        <v>151</v>
      </c>
      <c r="D70" s="1" t="s">
        <v>25</v>
      </c>
      <c r="E70" s="3" t="str">
        <f t="shared" si="1"/>
        <v>Not applicable</v>
      </c>
      <c r="F70" s="3" t="b">
        <f t="shared" si="2"/>
        <v>0</v>
      </c>
      <c r="G70" s="3" t="b">
        <f t="shared" si="3"/>
        <v>1</v>
      </c>
      <c r="H70" s="3" t="b">
        <f t="shared" si="4"/>
        <v>0</v>
      </c>
      <c r="I70" s="3" t="b">
        <f t="shared" si="5"/>
        <v>0</v>
      </c>
      <c r="J70" s="1" t="b">
        <f t="shared" si="6"/>
        <v>0</v>
      </c>
      <c r="K70" s="3" t="b">
        <f t="shared" si="7"/>
        <v>1</v>
      </c>
      <c r="L70" s="3" t="b">
        <f t="shared" si="8"/>
        <v>0</v>
      </c>
      <c r="M70" s="3" t="b">
        <f t="shared" si="9"/>
        <v>0</v>
      </c>
      <c r="N70" s="3" t="b">
        <f t="shared" si="10"/>
        <v>0</v>
      </c>
    </row>
    <row r="71">
      <c r="A71" s="1" t="s">
        <v>152</v>
      </c>
      <c r="B71" s="1" t="s">
        <v>40</v>
      </c>
      <c r="C71" s="1" t="s">
        <v>153</v>
      </c>
      <c r="D71" s="1" t="s">
        <v>25</v>
      </c>
      <c r="E71" s="3" t="str">
        <f t="shared" si="1"/>
        <v>Not applicable</v>
      </c>
      <c r="F71" s="3" t="b">
        <f t="shared" si="2"/>
        <v>0</v>
      </c>
      <c r="G71" s="3" t="b">
        <f t="shared" si="3"/>
        <v>0</v>
      </c>
      <c r="H71" s="3" t="b">
        <f t="shared" si="4"/>
        <v>0</v>
      </c>
      <c r="I71" s="3" t="b">
        <f t="shared" si="5"/>
        <v>0</v>
      </c>
      <c r="J71" s="1" t="b">
        <f t="shared" si="6"/>
        <v>1</v>
      </c>
      <c r="K71" s="3" t="b">
        <f t="shared" si="7"/>
        <v>0</v>
      </c>
      <c r="L71" s="3" t="b">
        <f t="shared" si="8"/>
        <v>1</v>
      </c>
      <c r="M71" s="3" t="b">
        <f t="shared" si="9"/>
        <v>0</v>
      </c>
      <c r="N71" s="3" t="b">
        <f t="shared" si="10"/>
        <v>0</v>
      </c>
    </row>
    <row r="72">
      <c r="A72" s="1" t="s">
        <v>154</v>
      </c>
      <c r="B72" s="1" t="s">
        <v>49</v>
      </c>
      <c r="C72" s="1" t="s">
        <v>155</v>
      </c>
      <c r="D72" s="1" t="s">
        <v>16</v>
      </c>
      <c r="E72" s="3" t="str">
        <f t="shared" si="1"/>
        <v>STEMI</v>
      </c>
      <c r="F72" s="3" t="b">
        <f t="shared" si="2"/>
        <v>1</v>
      </c>
      <c r="G72" s="3" t="b">
        <f t="shared" si="3"/>
        <v>0</v>
      </c>
      <c r="H72" s="3" t="b">
        <f t="shared" si="4"/>
        <v>0</v>
      </c>
      <c r="I72" s="3" t="b">
        <f t="shared" si="5"/>
        <v>0</v>
      </c>
      <c r="J72" s="1" t="b">
        <f t="shared" si="6"/>
        <v>0</v>
      </c>
      <c r="K72" s="3" t="b">
        <f t="shared" si="7"/>
        <v>0</v>
      </c>
      <c r="L72" s="3" t="b">
        <f t="shared" si="8"/>
        <v>0</v>
      </c>
      <c r="M72" s="3" t="b">
        <f t="shared" si="9"/>
        <v>1</v>
      </c>
      <c r="N72" s="3" t="b">
        <f t="shared" si="10"/>
        <v>0</v>
      </c>
    </row>
    <row r="73">
      <c r="A73" s="1" t="s">
        <v>156</v>
      </c>
      <c r="B73" s="1" t="s">
        <v>49</v>
      </c>
      <c r="C73" s="1" t="s">
        <v>157</v>
      </c>
      <c r="D73" s="1" t="s">
        <v>47</v>
      </c>
      <c r="E73" s="3" t="str">
        <f t="shared" si="1"/>
        <v>STEMI</v>
      </c>
      <c r="F73" s="3" t="b">
        <f t="shared" si="2"/>
        <v>1</v>
      </c>
      <c r="G73" s="3" t="b">
        <f t="shared" si="3"/>
        <v>0</v>
      </c>
      <c r="H73" s="3" t="b">
        <f t="shared" si="4"/>
        <v>0</v>
      </c>
      <c r="I73" s="3" t="b">
        <f t="shared" si="5"/>
        <v>0</v>
      </c>
      <c r="J73" s="1" t="b">
        <f t="shared" si="6"/>
        <v>0</v>
      </c>
      <c r="K73" s="3" t="b">
        <f t="shared" si="7"/>
        <v>0</v>
      </c>
      <c r="L73" s="3" t="b">
        <f t="shared" si="8"/>
        <v>0</v>
      </c>
      <c r="M73" s="3" t="b">
        <f t="shared" si="9"/>
        <v>1</v>
      </c>
      <c r="N73" s="3" t="b">
        <f t="shared" si="10"/>
        <v>0</v>
      </c>
    </row>
    <row r="74">
      <c r="A74" s="1" t="s">
        <v>158</v>
      </c>
      <c r="B74" s="1" t="s">
        <v>43</v>
      </c>
      <c r="C74" s="1" t="s">
        <v>159</v>
      </c>
      <c r="D74" s="1" t="s">
        <v>21</v>
      </c>
      <c r="E74" s="3" t="str">
        <f t="shared" si="1"/>
        <v>Not applicable</v>
      </c>
      <c r="F74" s="3" t="b">
        <f t="shared" si="2"/>
        <v>0</v>
      </c>
      <c r="G74" s="3" t="b">
        <f t="shared" si="3"/>
        <v>0</v>
      </c>
      <c r="H74" s="3" t="b">
        <f t="shared" si="4"/>
        <v>1</v>
      </c>
      <c r="I74" s="3" t="b">
        <f t="shared" si="5"/>
        <v>0</v>
      </c>
      <c r="J74" s="1" t="b">
        <f t="shared" si="6"/>
        <v>0</v>
      </c>
      <c r="K74" s="3" t="b">
        <f t="shared" si="7"/>
        <v>0</v>
      </c>
      <c r="L74" s="3" t="b">
        <f t="shared" si="8"/>
        <v>1</v>
      </c>
      <c r="M74" s="3" t="b">
        <f t="shared" si="9"/>
        <v>0</v>
      </c>
      <c r="N74" s="3" t="b">
        <f t="shared" si="10"/>
        <v>1</v>
      </c>
    </row>
    <row r="75">
      <c r="A75" s="1" t="s">
        <v>160</v>
      </c>
      <c r="B75" s="1" t="s">
        <v>43</v>
      </c>
      <c r="C75" s="1" t="s">
        <v>161</v>
      </c>
      <c r="D75" s="1" t="s">
        <v>47</v>
      </c>
      <c r="E75" s="3" t="str">
        <f t="shared" si="1"/>
        <v>Not applicable</v>
      </c>
      <c r="F75" s="3" t="b">
        <f t="shared" si="2"/>
        <v>0</v>
      </c>
      <c r="G75" s="3" t="b">
        <f t="shared" si="3"/>
        <v>0</v>
      </c>
      <c r="H75" s="3" t="b">
        <f t="shared" si="4"/>
        <v>1</v>
      </c>
      <c r="I75" s="3" t="b">
        <f t="shared" si="5"/>
        <v>0</v>
      </c>
      <c r="J75" s="1" t="b">
        <f t="shared" si="6"/>
        <v>1</v>
      </c>
      <c r="K75" s="3" t="b">
        <f t="shared" si="7"/>
        <v>0</v>
      </c>
      <c r="L75" s="3" t="b">
        <f t="shared" si="8"/>
        <v>0</v>
      </c>
      <c r="M75" s="3" t="b">
        <f t="shared" si="9"/>
        <v>0</v>
      </c>
      <c r="N75" s="3" t="b">
        <f t="shared" si="10"/>
        <v>0</v>
      </c>
    </row>
    <row r="76">
      <c r="A76" s="1" t="s">
        <v>162</v>
      </c>
      <c r="B76" s="1" t="s">
        <v>40</v>
      </c>
      <c r="C76" s="1" t="s">
        <v>163</v>
      </c>
      <c r="D76" s="1" t="s">
        <v>16</v>
      </c>
      <c r="E76" s="3" t="str">
        <f t="shared" si="1"/>
        <v>Not applicable</v>
      </c>
      <c r="F76" s="3" t="b">
        <f t="shared" si="2"/>
        <v>0</v>
      </c>
      <c r="G76" s="3" t="b">
        <f t="shared" si="3"/>
        <v>0</v>
      </c>
      <c r="H76" s="3" t="b">
        <f t="shared" si="4"/>
        <v>0</v>
      </c>
      <c r="I76" s="3" t="b">
        <f t="shared" si="5"/>
        <v>0</v>
      </c>
      <c r="J76" s="1" t="b">
        <f t="shared" si="6"/>
        <v>1</v>
      </c>
      <c r="K76" s="3" t="b">
        <f t="shared" si="7"/>
        <v>0</v>
      </c>
      <c r="L76" s="3" t="b">
        <f t="shared" si="8"/>
        <v>0</v>
      </c>
      <c r="M76" s="3" t="b">
        <f t="shared" si="9"/>
        <v>0</v>
      </c>
      <c r="N76" s="3" t="b">
        <f t="shared" si="10"/>
        <v>0</v>
      </c>
    </row>
    <row r="77">
      <c r="A77" s="1" t="s">
        <v>164</v>
      </c>
      <c r="B77" s="1" t="s">
        <v>40</v>
      </c>
      <c r="C77" s="1" t="s">
        <v>24</v>
      </c>
      <c r="D77" s="1" t="s">
        <v>25</v>
      </c>
      <c r="E77" s="3" t="str">
        <f t="shared" si="1"/>
        <v>Not applicable</v>
      </c>
      <c r="F77" s="3" t="b">
        <f t="shared" si="2"/>
        <v>0</v>
      </c>
      <c r="G77" s="3" t="b">
        <f t="shared" si="3"/>
        <v>0</v>
      </c>
      <c r="H77" s="3" t="b">
        <f t="shared" si="4"/>
        <v>0</v>
      </c>
      <c r="I77" s="3" t="b">
        <f t="shared" si="5"/>
        <v>0</v>
      </c>
      <c r="J77" s="1" t="b">
        <f t="shared" si="6"/>
        <v>0</v>
      </c>
      <c r="K77" s="3" t="b">
        <f t="shared" si="7"/>
        <v>0</v>
      </c>
      <c r="L77" s="3" t="b">
        <f t="shared" si="8"/>
        <v>0</v>
      </c>
      <c r="M77" s="3" t="b">
        <f t="shared" si="9"/>
        <v>0</v>
      </c>
      <c r="N77" s="3" t="b">
        <f t="shared" si="10"/>
        <v>0</v>
      </c>
    </row>
    <row r="78">
      <c r="A78" s="1" t="s">
        <v>165</v>
      </c>
      <c r="B78" s="1" t="s">
        <v>28</v>
      </c>
      <c r="C78" s="1" t="s">
        <v>166</v>
      </c>
      <c r="D78" s="1" t="s">
        <v>25</v>
      </c>
      <c r="E78" s="3" t="str">
        <f t="shared" si="1"/>
        <v>Not applicable</v>
      </c>
      <c r="F78" s="3" t="b">
        <f t="shared" si="2"/>
        <v>0</v>
      </c>
      <c r="G78" s="3" t="b">
        <f t="shared" si="3"/>
        <v>0</v>
      </c>
      <c r="H78" s="3" t="b">
        <f t="shared" si="4"/>
        <v>0</v>
      </c>
      <c r="I78" s="3" t="b">
        <f t="shared" si="5"/>
        <v>1</v>
      </c>
      <c r="J78" s="1" t="b">
        <f t="shared" si="6"/>
        <v>0</v>
      </c>
      <c r="K78" s="3" t="b">
        <f t="shared" si="7"/>
        <v>0</v>
      </c>
      <c r="L78" s="3" t="b">
        <f t="shared" si="8"/>
        <v>0</v>
      </c>
      <c r="M78" s="3" t="b">
        <f t="shared" si="9"/>
        <v>0</v>
      </c>
      <c r="N78" s="3" t="b">
        <f t="shared" si="10"/>
        <v>0</v>
      </c>
    </row>
    <row r="79">
      <c r="A79" s="1" t="s">
        <v>167</v>
      </c>
      <c r="B79" s="1" t="s">
        <v>28</v>
      </c>
      <c r="C79" s="1" t="s">
        <v>168</v>
      </c>
      <c r="D79" s="1" t="s">
        <v>47</v>
      </c>
      <c r="E79" s="3" t="str">
        <f t="shared" si="1"/>
        <v>Not applicable</v>
      </c>
      <c r="F79" s="3" t="b">
        <f t="shared" si="2"/>
        <v>0</v>
      </c>
      <c r="G79" s="3" t="b">
        <f t="shared" si="3"/>
        <v>0</v>
      </c>
      <c r="H79" s="3" t="b">
        <f t="shared" si="4"/>
        <v>0</v>
      </c>
      <c r="I79" s="3" t="b">
        <f t="shared" si="5"/>
        <v>1</v>
      </c>
      <c r="J79" s="1" t="b">
        <f t="shared" si="6"/>
        <v>0</v>
      </c>
      <c r="K79" s="3" t="b">
        <f t="shared" si="7"/>
        <v>0</v>
      </c>
      <c r="L79" s="3" t="b">
        <f t="shared" si="8"/>
        <v>0</v>
      </c>
      <c r="M79" s="3" t="b">
        <f t="shared" si="9"/>
        <v>0</v>
      </c>
      <c r="N79" s="3" t="b">
        <f t="shared" si="10"/>
        <v>1</v>
      </c>
    </row>
    <row r="80">
      <c r="A80" s="1" t="s">
        <v>169</v>
      </c>
      <c r="B80" s="1" t="s">
        <v>53</v>
      </c>
      <c r="C80" s="1" t="s">
        <v>73</v>
      </c>
      <c r="D80" s="1" t="s">
        <v>21</v>
      </c>
      <c r="E80" s="3" t="str">
        <f t="shared" si="1"/>
        <v>Not applicable</v>
      </c>
      <c r="F80" s="3" t="b">
        <f t="shared" si="2"/>
        <v>0</v>
      </c>
      <c r="G80" s="3" t="b">
        <f t="shared" si="3"/>
        <v>0</v>
      </c>
      <c r="H80" s="3" t="b">
        <f t="shared" si="4"/>
        <v>0</v>
      </c>
      <c r="I80" s="3" t="b">
        <f t="shared" si="5"/>
        <v>0</v>
      </c>
      <c r="J80" s="1" t="b">
        <f t="shared" si="6"/>
        <v>0</v>
      </c>
      <c r="K80" s="3" t="b">
        <f t="shared" si="7"/>
        <v>0</v>
      </c>
      <c r="L80" s="3" t="b">
        <f t="shared" si="8"/>
        <v>0</v>
      </c>
      <c r="M80" s="3" t="b">
        <f t="shared" si="9"/>
        <v>0</v>
      </c>
      <c r="N80" s="3" t="b">
        <f t="shared" si="10"/>
        <v>0</v>
      </c>
    </row>
    <row r="81">
      <c r="A81" s="1" t="s">
        <v>170</v>
      </c>
      <c r="B81" s="1" t="s">
        <v>14</v>
      </c>
      <c r="C81" s="1" t="s">
        <v>73</v>
      </c>
      <c r="D81" s="1" t="s">
        <v>16</v>
      </c>
      <c r="E81" s="3" t="str">
        <f t="shared" si="1"/>
        <v>Not applicable</v>
      </c>
      <c r="F81" s="3" t="b">
        <f t="shared" si="2"/>
        <v>0</v>
      </c>
      <c r="G81" s="3" t="b">
        <f t="shared" si="3"/>
        <v>0</v>
      </c>
      <c r="H81" s="3" t="b">
        <f t="shared" si="4"/>
        <v>0</v>
      </c>
      <c r="I81" s="3" t="b">
        <f t="shared" si="5"/>
        <v>0</v>
      </c>
      <c r="J81" s="1" t="b">
        <f t="shared" si="6"/>
        <v>0</v>
      </c>
      <c r="K81" s="3" t="b">
        <f t="shared" si="7"/>
        <v>0</v>
      </c>
      <c r="L81" s="3" t="b">
        <f t="shared" si="8"/>
        <v>0</v>
      </c>
      <c r="M81" s="3" t="b">
        <f t="shared" si="9"/>
        <v>0</v>
      </c>
      <c r="N81" s="3" t="b">
        <f t="shared" si="10"/>
        <v>0</v>
      </c>
    </row>
    <row r="82">
      <c r="A82" s="1" t="s">
        <v>171</v>
      </c>
      <c r="B82" s="1" t="s">
        <v>14</v>
      </c>
      <c r="C82" s="1" t="s">
        <v>172</v>
      </c>
      <c r="D82" s="1" t="s">
        <v>47</v>
      </c>
      <c r="E82" s="3" t="str">
        <f t="shared" si="1"/>
        <v>Not applicable</v>
      </c>
      <c r="F82" s="3" t="b">
        <f t="shared" si="2"/>
        <v>0</v>
      </c>
      <c r="G82" s="3" t="b">
        <f t="shared" si="3"/>
        <v>0</v>
      </c>
      <c r="H82" s="3" t="b">
        <f t="shared" si="4"/>
        <v>0</v>
      </c>
      <c r="I82" s="3" t="b">
        <f t="shared" si="5"/>
        <v>0</v>
      </c>
      <c r="J82" s="1" t="b">
        <f t="shared" si="6"/>
        <v>0</v>
      </c>
      <c r="K82" s="3" t="b">
        <f t="shared" si="7"/>
        <v>0</v>
      </c>
      <c r="L82" s="3" t="b">
        <f t="shared" si="8"/>
        <v>0</v>
      </c>
      <c r="M82" s="3" t="b">
        <f t="shared" si="9"/>
        <v>0</v>
      </c>
      <c r="N82" s="3" t="b">
        <f t="shared" si="10"/>
        <v>0</v>
      </c>
    </row>
    <row r="83">
      <c r="A83" s="1" t="s">
        <v>173</v>
      </c>
      <c r="B83" s="1" t="s">
        <v>53</v>
      </c>
      <c r="C83" s="1" t="s">
        <v>174</v>
      </c>
      <c r="D83" s="1" t="s">
        <v>21</v>
      </c>
      <c r="E83" s="3" t="str">
        <f t="shared" si="1"/>
        <v>Not applicable</v>
      </c>
      <c r="F83" s="3" t="b">
        <f t="shared" si="2"/>
        <v>0</v>
      </c>
      <c r="G83" s="3" t="b">
        <f t="shared" si="3"/>
        <v>0</v>
      </c>
      <c r="H83" s="3" t="b">
        <f t="shared" si="4"/>
        <v>0</v>
      </c>
      <c r="I83" s="3" t="b">
        <f t="shared" si="5"/>
        <v>0</v>
      </c>
      <c r="J83" s="1" t="b">
        <f t="shared" si="6"/>
        <v>0</v>
      </c>
      <c r="K83" s="3" t="b">
        <f t="shared" si="7"/>
        <v>0</v>
      </c>
      <c r="L83" s="3" t="b">
        <f t="shared" si="8"/>
        <v>0</v>
      </c>
      <c r="M83" s="3" t="b">
        <f t="shared" si="9"/>
        <v>0</v>
      </c>
      <c r="N83" s="3" t="b">
        <f t="shared" si="10"/>
        <v>0</v>
      </c>
    </row>
    <row r="84">
      <c r="A84" s="1" t="s">
        <v>175</v>
      </c>
      <c r="B84" s="1" t="s">
        <v>49</v>
      </c>
      <c r="C84" s="1" t="s">
        <v>176</v>
      </c>
      <c r="D84" s="1" t="s">
        <v>47</v>
      </c>
      <c r="E84" s="3" t="str">
        <f t="shared" si="1"/>
        <v>STEMI</v>
      </c>
      <c r="F84" s="3" t="b">
        <f t="shared" si="2"/>
        <v>1</v>
      </c>
      <c r="G84" s="3" t="b">
        <f t="shared" si="3"/>
        <v>0</v>
      </c>
      <c r="H84" s="3" t="b">
        <f t="shared" si="4"/>
        <v>0</v>
      </c>
      <c r="I84" s="3" t="b">
        <f t="shared" si="5"/>
        <v>0</v>
      </c>
      <c r="J84" s="1" t="b">
        <f t="shared" si="6"/>
        <v>1</v>
      </c>
      <c r="K84" s="3" t="b">
        <f t="shared" si="7"/>
        <v>0</v>
      </c>
      <c r="L84" s="3" t="b">
        <f t="shared" si="8"/>
        <v>0</v>
      </c>
      <c r="M84" s="3" t="b">
        <f t="shared" si="9"/>
        <v>0</v>
      </c>
      <c r="N84" s="3" t="b">
        <f t="shared" si="10"/>
        <v>0</v>
      </c>
    </row>
    <row r="85">
      <c r="A85" s="1" t="s">
        <v>177</v>
      </c>
      <c r="B85" s="1" t="s">
        <v>43</v>
      </c>
      <c r="C85" s="1" t="s">
        <v>15</v>
      </c>
      <c r="D85" s="1" t="s">
        <v>21</v>
      </c>
      <c r="E85" s="3" t="str">
        <f t="shared" si="1"/>
        <v>Not applicable</v>
      </c>
      <c r="F85" s="3" t="b">
        <f t="shared" si="2"/>
        <v>0</v>
      </c>
      <c r="G85" s="3" t="b">
        <f t="shared" si="3"/>
        <v>0</v>
      </c>
      <c r="H85" s="3" t="b">
        <f t="shared" si="4"/>
        <v>1</v>
      </c>
      <c r="I85" s="3" t="b">
        <f t="shared" si="5"/>
        <v>0</v>
      </c>
      <c r="J85" s="1" t="b">
        <f t="shared" si="6"/>
        <v>0</v>
      </c>
      <c r="K85" s="3" t="b">
        <f t="shared" si="7"/>
        <v>0</v>
      </c>
      <c r="L85" s="3" t="b">
        <f t="shared" si="8"/>
        <v>1</v>
      </c>
      <c r="M85" s="3" t="b">
        <f t="shared" si="9"/>
        <v>0</v>
      </c>
      <c r="N85" s="3" t="b">
        <f t="shared" si="10"/>
        <v>0</v>
      </c>
    </row>
    <row r="86">
      <c r="A86" s="1" t="s">
        <v>178</v>
      </c>
      <c r="B86" s="1" t="s">
        <v>53</v>
      </c>
      <c r="C86" s="1" t="s">
        <v>179</v>
      </c>
      <c r="D86" s="1" t="s">
        <v>25</v>
      </c>
      <c r="E86" s="3" t="str">
        <f t="shared" si="1"/>
        <v>Not applicable</v>
      </c>
      <c r="F86" s="3" t="b">
        <f t="shared" si="2"/>
        <v>0</v>
      </c>
      <c r="G86" s="3" t="b">
        <f t="shared" si="3"/>
        <v>0</v>
      </c>
      <c r="H86" s="3" t="b">
        <f t="shared" si="4"/>
        <v>0</v>
      </c>
      <c r="I86" s="3" t="b">
        <f t="shared" si="5"/>
        <v>0</v>
      </c>
      <c r="J86" s="1" t="b">
        <f t="shared" si="6"/>
        <v>1</v>
      </c>
      <c r="K86" s="3" t="b">
        <f t="shared" si="7"/>
        <v>0</v>
      </c>
      <c r="L86" s="3" t="b">
        <f t="shared" si="8"/>
        <v>0</v>
      </c>
      <c r="M86" s="3" t="b">
        <f t="shared" si="9"/>
        <v>0</v>
      </c>
      <c r="N86" s="3" t="b">
        <f t="shared" si="10"/>
        <v>1</v>
      </c>
    </row>
    <row r="87">
      <c r="A87" s="1" t="s">
        <v>180</v>
      </c>
      <c r="B87" s="1" t="s">
        <v>14</v>
      </c>
      <c r="C87" s="1" t="s">
        <v>181</v>
      </c>
      <c r="D87" s="1" t="s">
        <v>25</v>
      </c>
      <c r="E87" s="3" t="str">
        <f t="shared" si="1"/>
        <v>Not applicable</v>
      </c>
      <c r="F87" s="3" t="b">
        <f t="shared" si="2"/>
        <v>0</v>
      </c>
      <c r="G87" s="3" t="b">
        <f t="shared" si="3"/>
        <v>0</v>
      </c>
      <c r="H87" s="3" t="b">
        <f t="shared" si="4"/>
        <v>0</v>
      </c>
      <c r="I87" s="3" t="b">
        <f t="shared" si="5"/>
        <v>0</v>
      </c>
      <c r="J87" s="1" t="b">
        <f t="shared" si="6"/>
        <v>0</v>
      </c>
      <c r="K87" s="3" t="b">
        <f t="shared" si="7"/>
        <v>0</v>
      </c>
      <c r="L87" s="3" t="b">
        <f t="shared" si="8"/>
        <v>0</v>
      </c>
      <c r="M87" s="3" t="b">
        <f t="shared" si="9"/>
        <v>1</v>
      </c>
      <c r="N87" s="3" t="b">
        <f t="shared" si="10"/>
        <v>0</v>
      </c>
    </row>
    <row r="88">
      <c r="A88" s="1" t="s">
        <v>182</v>
      </c>
      <c r="B88" s="1" t="s">
        <v>40</v>
      </c>
      <c r="C88" s="1" t="s">
        <v>183</v>
      </c>
      <c r="D88" s="1" t="s">
        <v>16</v>
      </c>
      <c r="E88" s="3" t="str">
        <f t="shared" si="1"/>
        <v>Not applicable</v>
      </c>
      <c r="F88" s="3" t="b">
        <f t="shared" si="2"/>
        <v>0</v>
      </c>
      <c r="G88" s="3" t="b">
        <f t="shared" si="3"/>
        <v>0</v>
      </c>
      <c r="H88" s="3" t="b">
        <f t="shared" si="4"/>
        <v>0</v>
      </c>
      <c r="I88" s="3" t="b">
        <f t="shared" si="5"/>
        <v>0</v>
      </c>
      <c r="J88" s="1" t="b">
        <f t="shared" si="6"/>
        <v>0</v>
      </c>
      <c r="K88" s="3" t="b">
        <f t="shared" si="7"/>
        <v>0</v>
      </c>
      <c r="L88" s="3" t="b">
        <f t="shared" si="8"/>
        <v>0</v>
      </c>
      <c r="M88" s="3" t="b">
        <f t="shared" si="9"/>
        <v>0</v>
      </c>
      <c r="N88" s="3" t="b">
        <f t="shared" si="10"/>
        <v>0</v>
      </c>
    </row>
    <row r="89">
      <c r="A89" s="1" t="s">
        <v>184</v>
      </c>
      <c r="B89" s="1" t="s">
        <v>53</v>
      </c>
      <c r="C89" s="1" t="s">
        <v>58</v>
      </c>
      <c r="D89" s="1" t="s">
        <v>25</v>
      </c>
      <c r="E89" s="3" t="str">
        <f t="shared" si="1"/>
        <v>Not applicable</v>
      </c>
      <c r="F89" s="3" t="b">
        <f t="shared" si="2"/>
        <v>0</v>
      </c>
      <c r="G89" s="3" t="b">
        <f t="shared" si="3"/>
        <v>0</v>
      </c>
      <c r="H89" s="3" t="b">
        <f t="shared" si="4"/>
        <v>0</v>
      </c>
      <c r="I89" s="3" t="b">
        <f t="shared" si="5"/>
        <v>0</v>
      </c>
      <c r="J89" s="1" t="b">
        <f t="shared" si="6"/>
        <v>0</v>
      </c>
      <c r="K89" s="3" t="b">
        <f t="shared" si="7"/>
        <v>0</v>
      </c>
      <c r="L89" s="3" t="b">
        <f t="shared" si="8"/>
        <v>0</v>
      </c>
      <c r="M89" s="3" t="b">
        <f t="shared" si="9"/>
        <v>0</v>
      </c>
      <c r="N89" s="3" t="b">
        <f t="shared" si="10"/>
        <v>1</v>
      </c>
    </row>
    <row r="90">
      <c r="A90" s="1" t="s">
        <v>185</v>
      </c>
      <c r="B90" s="1" t="s">
        <v>49</v>
      </c>
      <c r="C90" s="1" t="s">
        <v>186</v>
      </c>
      <c r="D90" s="1" t="s">
        <v>47</v>
      </c>
      <c r="E90" s="3" t="str">
        <f t="shared" si="1"/>
        <v>STEMI</v>
      </c>
      <c r="F90" s="3" t="b">
        <f t="shared" si="2"/>
        <v>1</v>
      </c>
      <c r="G90" s="3" t="b">
        <f t="shared" si="3"/>
        <v>0</v>
      </c>
      <c r="H90" s="3" t="b">
        <f t="shared" si="4"/>
        <v>0</v>
      </c>
      <c r="I90" s="3" t="b">
        <f t="shared" si="5"/>
        <v>0</v>
      </c>
      <c r="J90" s="1" t="b">
        <f t="shared" si="6"/>
        <v>0</v>
      </c>
      <c r="K90" s="3" t="b">
        <f t="shared" si="7"/>
        <v>0</v>
      </c>
      <c r="L90" s="3" t="b">
        <f t="shared" si="8"/>
        <v>1</v>
      </c>
      <c r="M90" s="3" t="b">
        <f t="shared" si="9"/>
        <v>0</v>
      </c>
      <c r="N90" s="3" t="b">
        <f t="shared" si="10"/>
        <v>0</v>
      </c>
    </row>
    <row r="91">
      <c r="A91" s="1" t="s">
        <v>187</v>
      </c>
      <c r="B91" s="1" t="s">
        <v>43</v>
      </c>
      <c r="C91" s="1" t="s">
        <v>183</v>
      </c>
      <c r="D91" s="1" t="s">
        <v>47</v>
      </c>
      <c r="E91" s="3" t="str">
        <f t="shared" si="1"/>
        <v>Not applicable</v>
      </c>
      <c r="F91" s="3" t="b">
        <f t="shared" si="2"/>
        <v>0</v>
      </c>
      <c r="G91" s="3" t="b">
        <f t="shared" si="3"/>
        <v>0</v>
      </c>
      <c r="H91" s="3" t="b">
        <f t="shared" si="4"/>
        <v>1</v>
      </c>
      <c r="I91" s="3" t="b">
        <f t="shared" si="5"/>
        <v>0</v>
      </c>
      <c r="J91" s="1" t="b">
        <f t="shared" si="6"/>
        <v>0</v>
      </c>
      <c r="K91" s="3" t="b">
        <f t="shared" si="7"/>
        <v>0</v>
      </c>
      <c r="L91" s="3" t="b">
        <f t="shared" si="8"/>
        <v>0</v>
      </c>
      <c r="M91" s="3" t="b">
        <f t="shared" si="9"/>
        <v>0</v>
      </c>
      <c r="N91" s="3" t="b">
        <f t="shared" si="10"/>
        <v>0</v>
      </c>
    </row>
    <row r="92">
      <c r="A92" s="1" t="s">
        <v>188</v>
      </c>
      <c r="B92" s="1" t="s">
        <v>53</v>
      </c>
      <c r="C92" s="1" t="s">
        <v>62</v>
      </c>
      <c r="D92" s="1" t="s">
        <v>16</v>
      </c>
      <c r="E92" s="3" t="str">
        <f t="shared" si="1"/>
        <v>Not applicable</v>
      </c>
      <c r="F92" s="3" t="b">
        <f t="shared" si="2"/>
        <v>0</v>
      </c>
      <c r="G92" s="3" t="b">
        <f t="shared" si="3"/>
        <v>0</v>
      </c>
      <c r="H92" s="3" t="b">
        <f t="shared" si="4"/>
        <v>0</v>
      </c>
      <c r="I92" s="3" t="b">
        <f t="shared" si="5"/>
        <v>0</v>
      </c>
      <c r="J92" s="1" t="b">
        <f t="shared" si="6"/>
        <v>0</v>
      </c>
      <c r="K92" s="3" t="b">
        <f t="shared" si="7"/>
        <v>0</v>
      </c>
      <c r="L92" s="3" t="b">
        <f t="shared" si="8"/>
        <v>0</v>
      </c>
      <c r="M92" s="3" t="b">
        <f t="shared" si="9"/>
        <v>0</v>
      </c>
      <c r="N92" s="3" t="b">
        <f t="shared" si="10"/>
        <v>0</v>
      </c>
    </row>
    <row r="93">
      <c r="A93" s="1" t="s">
        <v>189</v>
      </c>
      <c r="B93" s="1" t="s">
        <v>49</v>
      </c>
      <c r="C93" s="1" t="s">
        <v>190</v>
      </c>
      <c r="D93" s="1" t="s">
        <v>25</v>
      </c>
      <c r="E93" s="3" t="str">
        <f t="shared" si="1"/>
        <v>STEMI</v>
      </c>
      <c r="F93" s="3" t="b">
        <f t="shared" si="2"/>
        <v>1</v>
      </c>
      <c r="G93" s="3" t="b">
        <f t="shared" si="3"/>
        <v>0</v>
      </c>
      <c r="H93" s="3" t="b">
        <f t="shared" si="4"/>
        <v>0</v>
      </c>
      <c r="I93" s="3" t="b">
        <f t="shared" si="5"/>
        <v>0</v>
      </c>
      <c r="J93" s="1" t="b">
        <f t="shared" si="6"/>
        <v>1</v>
      </c>
      <c r="K93" s="3" t="b">
        <f t="shared" si="7"/>
        <v>0</v>
      </c>
      <c r="L93" s="3" t="b">
        <f t="shared" si="8"/>
        <v>0</v>
      </c>
      <c r="M93" s="3" t="b">
        <f t="shared" si="9"/>
        <v>0</v>
      </c>
      <c r="N93" s="3" t="b">
        <f t="shared" si="10"/>
        <v>0</v>
      </c>
    </row>
    <row r="94">
      <c r="A94" s="1" t="s">
        <v>191</v>
      </c>
      <c r="B94" s="1" t="s">
        <v>40</v>
      </c>
      <c r="C94" s="1" t="s">
        <v>192</v>
      </c>
      <c r="D94" s="1" t="s">
        <v>21</v>
      </c>
      <c r="E94" s="3" t="str">
        <f t="shared" si="1"/>
        <v>Not applicable</v>
      </c>
      <c r="F94" s="3" t="b">
        <f t="shared" si="2"/>
        <v>0</v>
      </c>
      <c r="G94" s="3" t="b">
        <f t="shared" si="3"/>
        <v>0</v>
      </c>
      <c r="H94" s="3" t="b">
        <f t="shared" si="4"/>
        <v>0</v>
      </c>
      <c r="I94" s="3" t="b">
        <f t="shared" si="5"/>
        <v>0</v>
      </c>
      <c r="J94" s="1" t="b">
        <f t="shared" si="6"/>
        <v>0</v>
      </c>
      <c r="K94" s="3" t="b">
        <f t="shared" si="7"/>
        <v>0</v>
      </c>
      <c r="L94" s="3" t="b">
        <f t="shared" si="8"/>
        <v>1</v>
      </c>
      <c r="M94" s="3" t="b">
        <f t="shared" si="9"/>
        <v>0</v>
      </c>
      <c r="N94" s="3" t="b">
        <f t="shared" si="10"/>
        <v>0</v>
      </c>
    </row>
    <row r="95">
      <c r="A95" s="1" t="s">
        <v>193</v>
      </c>
      <c r="B95" s="1" t="s">
        <v>14</v>
      </c>
      <c r="C95" s="1" t="s">
        <v>194</v>
      </c>
      <c r="D95" s="1" t="s">
        <v>21</v>
      </c>
      <c r="E95" s="3" t="str">
        <f t="shared" si="1"/>
        <v>Not applicable</v>
      </c>
      <c r="F95" s="3" t="b">
        <f t="shared" si="2"/>
        <v>0</v>
      </c>
      <c r="G95" s="3" t="b">
        <f t="shared" si="3"/>
        <v>0</v>
      </c>
      <c r="H95" s="3" t="b">
        <f t="shared" si="4"/>
        <v>0</v>
      </c>
      <c r="I95" s="3" t="b">
        <f t="shared" si="5"/>
        <v>0</v>
      </c>
      <c r="J95" s="1" t="b">
        <f t="shared" si="6"/>
        <v>0</v>
      </c>
      <c r="K95" s="3" t="b">
        <f t="shared" si="7"/>
        <v>0</v>
      </c>
      <c r="L95" s="3" t="b">
        <f t="shared" si="8"/>
        <v>0</v>
      </c>
      <c r="M95" s="3" t="b">
        <f t="shared" si="9"/>
        <v>0</v>
      </c>
      <c r="N95" s="3" t="b">
        <f t="shared" si="10"/>
        <v>0</v>
      </c>
    </row>
    <row r="96">
      <c r="A96" s="1" t="s">
        <v>195</v>
      </c>
      <c r="B96" s="1" t="s">
        <v>23</v>
      </c>
      <c r="C96" s="1" t="s">
        <v>153</v>
      </c>
      <c r="D96" s="1" t="s">
        <v>21</v>
      </c>
      <c r="E96" s="3" t="str">
        <f t="shared" si="1"/>
        <v>Not applicable</v>
      </c>
      <c r="F96" s="3" t="b">
        <f t="shared" si="2"/>
        <v>0</v>
      </c>
      <c r="G96" s="3" t="b">
        <f t="shared" si="3"/>
        <v>1</v>
      </c>
      <c r="H96" s="3" t="b">
        <f t="shared" si="4"/>
        <v>0</v>
      </c>
      <c r="I96" s="3" t="b">
        <f t="shared" si="5"/>
        <v>0</v>
      </c>
      <c r="J96" s="1" t="b">
        <f t="shared" si="6"/>
        <v>1</v>
      </c>
      <c r="K96" s="3" t="b">
        <f t="shared" si="7"/>
        <v>0</v>
      </c>
      <c r="L96" s="3" t="b">
        <f t="shared" si="8"/>
        <v>1</v>
      </c>
      <c r="M96" s="3" t="b">
        <f t="shared" si="9"/>
        <v>0</v>
      </c>
      <c r="N96" s="3" t="b">
        <f t="shared" si="10"/>
        <v>0</v>
      </c>
    </row>
    <row r="97">
      <c r="A97" s="1" t="s">
        <v>196</v>
      </c>
      <c r="B97" s="1" t="s">
        <v>14</v>
      </c>
      <c r="C97" s="1" t="s">
        <v>197</v>
      </c>
      <c r="D97" s="1" t="s">
        <v>47</v>
      </c>
      <c r="E97" s="3" t="str">
        <f t="shared" si="1"/>
        <v>Not applicable</v>
      </c>
      <c r="F97" s="3" t="b">
        <f t="shared" si="2"/>
        <v>0</v>
      </c>
      <c r="G97" s="3" t="b">
        <f t="shared" si="3"/>
        <v>0</v>
      </c>
      <c r="H97" s="3" t="b">
        <f t="shared" si="4"/>
        <v>0</v>
      </c>
      <c r="I97" s="3" t="b">
        <f t="shared" si="5"/>
        <v>0</v>
      </c>
      <c r="J97" s="1" t="b">
        <f t="shared" si="6"/>
        <v>0</v>
      </c>
      <c r="K97" s="3" t="b">
        <f t="shared" si="7"/>
        <v>1</v>
      </c>
      <c r="L97" s="3" t="b">
        <f t="shared" si="8"/>
        <v>1</v>
      </c>
      <c r="M97" s="3" t="b">
        <f t="shared" si="9"/>
        <v>0</v>
      </c>
      <c r="N97" s="3" t="b">
        <f t="shared" si="10"/>
        <v>0</v>
      </c>
    </row>
    <row r="98">
      <c r="A98" s="1" t="s">
        <v>198</v>
      </c>
      <c r="B98" s="1" t="s">
        <v>49</v>
      </c>
      <c r="C98" s="1" t="s">
        <v>62</v>
      </c>
      <c r="D98" s="1" t="s">
        <v>25</v>
      </c>
      <c r="E98" s="3" t="str">
        <f t="shared" si="1"/>
        <v>STEMI</v>
      </c>
      <c r="F98" s="3" t="b">
        <f t="shared" si="2"/>
        <v>1</v>
      </c>
      <c r="G98" s="3" t="b">
        <f t="shared" si="3"/>
        <v>0</v>
      </c>
      <c r="H98" s="3" t="b">
        <f t="shared" si="4"/>
        <v>0</v>
      </c>
      <c r="I98" s="3" t="b">
        <f t="shared" si="5"/>
        <v>0</v>
      </c>
      <c r="J98" s="1" t="b">
        <f t="shared" si="6"/>
        <v>0</v>
      </c>
      <c r="K98" s="3" t="b">
        <f t="shared" si="7"/>
        <v>0</v>
      </c>
      <c r="L98" s="3" t="b">
        <f t="shared" si="8"/>
        <v>0</v>
      </c>
      <c r="M98" s="3" t="b">
        <f t="shared" si="9"/>
        <v>0</v>
      </c>
      <c r="N98" s="3" t="b">
        <f t="shared" si="10"/>
        <v>0</v>
      </c>
    </row>
    <row r="99">
      <c r="A99" s="1" t="s">
        <v>199</v>
      </c>
      <c r="B99" s="1" t="s">
        <v>23</v>
      </c>
      <c r="C99" s="1" t="s">
        <v>200</v>
      </c>
      <c r="D99" s="1" t="s">
        <v>47</v>
      </c>
      <c r="E99" s="3" t="str">
        <f t="shared" si="1"/>
        <v>Not applicable</v>
      </c>
      <c r="F99" s="3" t="b">
        <f t="shared" si="2"/>
        <v>0</v>
      </c>
      <c r="G99" s="3" t="b">
        <f t="shared" si="3"/>
        <v>1</v>
      </c>
      <c r="H99" s="3" t="b">
        <f t="shared" si="4"/>
        <v>0</v>
      </c>
      <c r="I99" s="3" t="b">
        <f t="shared" si="5"/>
        <v>0</v>
      </c>
      <c r="J99" s="1" t="b">
        <f t="shared" si="6"/>
        <v>0</v>
      </c>
      <c r="K99" s="3" t="b">
        <f t="shared" si="7"/>
        <v>1</v>
      </c>
      <c r="L99" s="3" t="b">
        <f t="shared" si="8"/>
        <v>1</v>
      </c>
      <c r="M99" s="3" t="b">
        <f t="shared" si="9"/>
        <v>0</v>
      </c>
      <c r="N99" s="3" t="b">
        <f t="shared" si="10"/>
        <v>0</v>
      </c>
    </row>
    <row r="100">
      <c r="A100" s="1" t="s">
        <v>201</v>
      </c>
      <c r="B100" s="1" t="s">
        <v>23</v>
      </c>
      <c r="C100" s="1" t="s">
        <v>202</v>
      </c>
      <c r="D100" s="1" t="s">
        <v>47</v>
      </c>
      <c r="E100" s="3" t="str">
        <f t="shared" si="1"/>
        <v>Not applicable</v>
      </c>
      <c r="F100" s="3" t="b">
        <f t="shared" si="2"/>
        <v>0</v>
      </c>
      <c r="G100" s="3" t="b">
        <f t="shared" si="3"/>
        <v>1</v>
      </c>
      <c r="H100" s="3" t="b">
        <f t="shared" si="4"/>
        <v>0</v>
      </c>
      <c r="I100" s="3" t="b">
        <f t="shared" si="5"/>
        <v>0</v>
      </c>
      <c r="J100" s="1" t="b">
        <f t="shared" si="6"/>
        <v>0</v>
      </c>
      <c r="K100" s="3" t="b">
        <f t="shared" si="7"/>
        <v>0</v>
      </c>
      <c r="L100" s="3" t="b">
        <f t="shared" si="8"/>
        <v>1</v>
      </c>
      <c r="M100" s="3" t="b">
        <f t="shared" si="9"/>
        <v>0</v>
      </c>
      <c r="N100" s="3" t="b">
        <f t="shared" si="10"/>
        <v>0</v>
      </c>
    </row>
    <row r="101">
      <c r="A101" s="1" t="s">
        <v>203</v>
      </c>
      <c r="B101" s="1" t="s">
        <v>23</v>
      </c>
      <c r="C101" s="1" t="s">
        <v>204</v>
      </c>
      <c r="D101" s="1" t="s">
        <v>16</v>
      </c>
      <c r="E101" s="3" t="str">
        <f t="shared" si="1"/>
        <v>Not applicable</v>
      </c>
      <c r="F101" s="3" t="b">
        <f t="shared" si="2"/>
        <v>0</v>
      </c>
      <c r="G101" s="3" t="b">
        <f t="shared" si="3"/>
        <v>1</v>
      </c>
      <c r="H101" s="3" t="b">
        <f t="shared" si="4"/>
        <v>0</v>
      </c>
      <c r="I101" s="3" t="b">
        <f t="shared" si="5"/>
        <v>0</v>
      </c>
      <c r="J101" s="1" t="b">
        <f t="shared" si="6"/>
        <v>0</v>
      </c>
      <c r="K101" s="3" t="b">
        <f t="shared" si="7"/>
        <v>0</v>
      </c>
      <c r="L101" s="3" t="b">
        <f t="shared" si="8"/>
        <v>0</v>
      </c>
      <c r="M101" s="3" t="b">
        <f t="shared" si="9"/>
        <v>1</v>
      </c>
      <c r="N101" s="3" t="b">
        <f t="shared" si="10"/>
        <v>0</v>
      </c>
    </row>
    <row r="102">
      <c r="A102" s="1" t="s">
        <v>205</v>
      </c>
      <c r="B102" s="1" t="s">
        <v>23</v>
      </c>
      <c r="C102" s="1" t="s">
        <v>206</v>
      </c>
      <c r="D102" s="1" t="s">
        <v>47</v>
      </c>
      <c r="E102" s="3" t="str">
        <f t="shared" si="1"/>
        <v>Not applicable</v>
      </c>
      <c r="F102" s="3" t="b">
        <f t="shared" si="2"/>
        <v>0</v>
      </c>
      <c r="G102" s="3" t="b">
        <f t="shared" si="3"/>
        <v>1</v>
      </c>
      <c r="H102" s="3" t="b">
        <f t="shared" si="4"/>
        <v>0</v>
      </c>
      <c r="I102" s="3" t="b">
        <f t="shared" si="5"/>
        <v>0</v>
      </c>
      <c r="J102" s="1" t="b">
        <f t="shared" si="6"/>
        <v>0</v>
      </c>
      <c r="K102" s="3" t="b">
        <f t="shared" si="7"/>
        <v>0</v>
      </c>
      <c r="L102" s="3" t="b">
        <f t="shared" si="8"/>
        <v>0</v>
      </c>
      <c r="M102" s="3" t="b">
        <f t="shared" si="9"/>
        <v>0</v>
      </c>
      <c r="N102" s="3" t="b">
        <f t="shared" si="10"/>
        <v>0</v>
      </c>
    </row>
    <row r="103">
      <c r="A103" s="1" t="s">
        <v>207</v>
      </c>
      <c r="B103" s="1" t="s">
        <v>53</v>
      </c>
      <c r="C103" s="1" t="s">
        <v>204</v>
      </c>
      <c r="D103" s="1" t="s">
        <v>25</v>
      </c>
      <c r="E103" s="3" t="str">
        <f t="shared" si="1"/>
        <v>Not applicable</v>
      </c>
      <c r="F103" s="3" t="b">
        <f t="shared" si="2"/>
        <v>0</v>
      </c>
      <c r="G103" s="3" t="b">
        <f t="shared" si="3"/>
        <v>0</v>
      </c>
      <c r="H103" s="3" t="b">
        <f t="shared" si="4"/>
        <v>0</v>
      </c>
      <c r="I103" s="3" t="b">
        <f t="shared" si="5"/>
        <v>0</v>
      </c>
      <c r="J103" s="1" t="b">
        <f t="shared" si="6"/>
        <v>0</v>
      </c>
      <c r="K103" s="3" t="b">
        <f t="shared" si="7"/>
        <v>0</v>
      </c>
      <c r="L103" s="3" t="b">
        <f t="shared" si="8"/>
        <v>0</v>
      </c>
      <c r="M103" s="3" t="b">
        <f t="shared" si="9"/>
        <v>1</v>
      </c>
      <c r="N103" s="3" t="b">
        <f t="shared" si="10"/>
        <v>0</v>
      </c>
    </row>
    <row r="104">
      <c r="A104" s="1" t="s">
        <v>208</v>
      </c>
      <c r="B104" s="1" t="s">
        <v>40</v>
      </c>
      <c r="C104" s="1" t="s">
        <v>209</v>
      </c>
      <c r="D104" s="1" t="s">
        <v>16</v>
      </c>
      <c r="E104" s="3" t="str">
        <f t="shared" si="1"/>
        <v>Not applicable</v>
      </c>
      <c r="F104" s="3" t="b">
        <f t="shared" si="2"/>
        <v>0</v>
      </c>
      <c r="G104" s="3" t="b">
        <f t="shared" si="3"/>
        <v>0</v>
      </c>
      <c r="H104" s="3" t="b">
        <f t="shared" si="4"/>
        <v>0</v>
      </c>
      <c r="I104" s="3" t="b">
        <f t="shared" si="5"/>
        <v>0</v>
      </c>
      <c r="J104" s="1" t="b">
        <f t="shared" si="6"/>
        <v>0</v>
      </c>
      <c r="K104" s="3" t="b">
        <f t="shared" si="7"/>
        <v>0</v>
      </c>
      <c r="L104" s="3" t="b">
        <f t="shared" si="8"/>
        <v>0</v>
      </c>
      <c r="M104" s="3" t="b">
        <f t="shared" si="9"/>
        <v>0</v>
      </c>
      <c r="N104" s="3" t="b">
        <f t="shared" si="10"/>
        <v>1</v>
      </c>
    </row>
    <row r="105">
      <c r="A105" s="1" t="s">
        <v>210</v>
      </c>
      <c r="B105" s="1" t="s">
        <v>28</v>
      </c>
      <c r="C105" s="1" t="s">
        <v>211</v>
      </c>
      <c r="D105" s="1" t="s">
        <v>21</v>
      </c>
      <c r="E105" s="3" t="str">
        <f t="shared" si="1"/>
        <v>Not applicable</v>
      </c>
      <c r="F105" s="3" t="b">
        <f t="shared" si="2"/>
        <v>0</v>
      </c>
      <c r="G105" s="3" t="b">
        <f t="shared" si="3"/>
        <v>0</v>
      </c>
      <c r="H105" s="3" t="b">
        <f t="shared" si="4"/>
        <v>0</v>
      </c>
      <c r="I105" s="3" t="b">
        <f t="shared" si="5"/>
        <v>1</v>
      </c>
      <c r="J105" s="1" t="b">
        <f t="shared" si="6"/>
        <v>0</v>
      </c>
      <c r="K105" s="3" t="b">
        <f t="shared" si="7"/>
        <v>0</v>
      </c>
      <c r="L105" s="3" t="b">
        <f t="shared" si="8"/>
        <v>0</v>
      </c>
      <c r="M105" s="3" t="b">
        <f t="shared" si="9"/>
        <v>1</v>
      </c>
      <c r="N105" s="3" t="b">
        <f t="shared" si="10"/>
        <v>0</v>
      </c>
    </row>
    <row r="106">
      <c r="A106" s="1" t="s">
        <v>212</v>
      </c>
      <c r="B106" s="1" t="s">
        <v>23</v>
      </c>
      <c r="C106" s="1" t="s">
        <v>213</v>
      </c>
      <c r="D106" s="1" t="s">
        <v>25</v>
      </c>
      <c r="E106" s="3" t="str">
        <f t="shared" si="1"/>
        <v>Not applicable</v>
      </c>
      <c r="F106" s="3" t="b">
        <f t="shared" si="2"/>
        <v>0</v>
      </c>
      <c r="G106" s="3" t="b">
        <f t="shared" si="3"/>
        <v>1</v>
      </c>
      <c r="H106" s="3" t="b">
        <f t="shared" si="4"/>
        <v>0</v>
      </c>
      <c r="I106" s="3" t="b">
        <f t="shared" si="5"/>
        <v>0</v>
      </c>
      <c r="J106" s="1" t="b">
        <f t="shared" si="6"/>
        <v>0</v>
      </c>
      <c r="K106" s="3" t="b">
        <f t="shared" si="7"/>
        <v>0</v>
      </c>
      <c r="L106" s="3" t="b">
        <f t="shared" si="8"/>
        <v>1</v>
      </c>
      <c r="M106" s="3" t="b">
        <f t="shared" si="9"/>
        <v>0</v>
      </c>
      <c r="N106" s="3" t="b">
        <f t="shared" si="10"/>
        <v>1</v>
      </c>
    </row>
    <row r="107">
      <c r="A107" s="1" t="s">
        <v>214</v>
      </c>
      <c r="B107" s="1" t="s">
        <v>28</v>
      </c>
      <c r="C107" s="1" t="s">
        <v>215</v>
      </c>
      <c r="D107" s="1" t="s">
        <v>16</v>
      </c>
      <c r="E107" s="3" t="str">
        <f t="shared" si="1"/>
        <v>Not applicable</v>
      </c>
      <c r="F107" s="3" t="b">
        <f t="shared" si="2"/>
        <v>0</v>
      </c>
      <c r="G107" s="3" t="b">
        <f t="shared" si="3"/>
        <v>0</v>
      </c>
      <c r="H107" s="3" t="b">
        <f t="shared" si="4"/>
        <v>0</v>
      </c>
      <c r="I107" s="3" t="b">
        <f t="shared" si="5"/>
        <v>1</v>
      </c>
      <c r="J107" s="1" t="b">
        <f t="shared" si="6"/>
        <v>0</v>
      </c>
      <c r="K107" s="3" t="b">
        <f t="shared" si="7"/>
        <v>1</v>
      </c>
      <c r="L107" s="3" t="b">
        <f t="shared" si="8"/>
        <v>0</v>
      </c>
      <c r="M107" s="3" t="b">
        <f t="shared" si="9"/>
        <v>0</v>
      </c>
      <c r="N107" s="3" t="b">
        <f t="shared" si="10"/>
        <v>0</v>
      </c>
    </row>
    <row r="108">
      <c r="A108" s="1" t="s">
        <v>216</v>
      </c>
      <c r="B108" s="1" t="s">
        <v>14</v>
      </c>
      <c r="C108" s="1" t="s">
        <v>217</v>
      </c>
      <c r="D108" s="1" t="s">
        <v>16</v>
      </c>
      <c r="E108" s="3" t="str">
        <f t="shared" si="1"/>
        <v>Not applicable</v>
      </c>
      <c r="F108" s="3" t="b">
        <f t="shared" si="2"/>
        <v>0</v>
      </c>
      <c r="G108" s="3" t="b">
        <f t="shared" si="3"/>
        <v>0</v>
      </c>
      <c r="H108" s="3" t="b">
        <f t="shared" si="4"/>
        <v>0</v>
      </c>
      <c r="I108" s="3" t="b">
        <f t="shared" si="5"/>
        <v>0</v>
      </c>
      <c r="J108" s="1" t="b">
        <f t="shared" si="6"/>
        <v>0</v>
      </c>
      <c r="K108" s="3" t="b">
        <f t="shared" si="7"/>
        <v>1</v>
      </c>
      <c r="L108" s="3" t="b">
        <f t="shared" si="8"/>
        <v>0</v>
      </c>
      <c r="M108" s="3" t="b">
        <f t="shared" si="9"/>
        <v>0</v>
      </c>
      <c r="N108" s="3" t="b">
        <f t="shared" si="10"/>
        <v>1</v>
      </c>
    </row>
    <row r="109">
      <c r="A109" s="1" t="s">
        <v>218</v>
      </c>
      <c r="B109" s="1" t="s">
        <v>14</v>
      </c>
      <c r="C109" s="1" t="s">
        <v>219</v>
      </c>
      <c r="D109" s="1" t="s">
        <v>25</v>
      </c>
      <c r="E109" s="3" t="str">
        <f t="shared" si="1"/>
        <v>Not applicable</v>
      </c>
      <c r="F109" s="3" t="b">
        <f t="shared" si="2"/>
        <v>0</v>
      </c>
      <c r="G109" s="3" t="b">
        <f t="shared" si="3"/>
        <v>0</v>
      </c>
      <c r="H109" s="3" t="b">
        <f t="shared" si="4"/>
        <v>0</v>
      </c>
      <c r="I109" s="3" t="b">
        <f t="shared" si="5"/>
        <v>0</v>
      </c>
      <c r="J109" s="1" t="b">
        <f t="shared" si="6"/>
        <v>0</v>
      </c>
      <c r="K109" s="3" t="b">
        <f t="shared" si="7"/>
        <v>1</v>
      </c>
      <c r="L109" s="3" t="b">
        <f t="shared" si="8"/>
        <v>0</v>
      </c>
      <c r="M109" s="3" t="b">
        <f t="shared" si="9"/>
        <v>0</v>
      </c>
      <c r="N109" s="3" t="b">
        <f t="shared" si="10"/>
        <v>0</v>
      </c>
    </row>
    <row r="110">
      <c r="A110" s="1" t="s">
        <v>220</v>
      </c>
      <c r="B110" s="1" t="s">
        <v>40</v>
      </c>
      <c r="C110" s="1" t="s">
        <v>221</v>
      </c>
      <c r="D110" s="1" t="s">
        <v>25</v>
      </c>
      <c r="E110" s="3" t="str">
        <f t="shared" si="1"/>
        <v>Not applicable</v>
      </c>
      <c r="F110" s="3" t="b">
        <f t="shared" si="2"/>
        <v>0</v>
      </c>
      <c r="G110" s="3" t="b">
        <f t="shared" si="3"/>
        <v>0</v>
      </c>
      <c r="H110" s="3" t="b">
        <f t="shared" si="4"/>
        <v>0</v>
      </c>
      <c r="I110" s="3" t="b">
        <f t="shared" si="5"/>
        <v>0</v>
      </c>
      <c r="J110" s="1" t="b">
        <f t="shared" si="6"/>
        <v>0</v>
      </c>
      <c r="K110" s="3" t="b">
        <f t="shared" si="7"/>
        <v>0</v>
      </c>
      <c r="L110" s="3" t="b">
        <f t="shared" si="8"/>
        <v>0</v>
      </c>
      <c r="M110" s="3" t="b">
        <f t="shared" si="9"/>
        <v>0</v>
      </c>
      <c r="N110" s="3" t="b">
        <f t="shared" si="10"/>
        <v>0</v>
      </c>
    </row>
    <row r="111">
      <c r="A111" s="1" t="s">
        <v>222</v>
      </c>
      <c r="B111" s="1" t="s">
        <v>40</v>
      </c>
      <c r="C111" s="1" t="s">
        <v>104</v>
      </c>
      <c r="D111" s="1" t="s">
        <v>47</v>
      </c>
      <c r="E111" s="3" t="str">
        <f t="shared" si="1"/>
        <v>Not applicable</v>
      </c>
      <c r="F111" s="3" t="b">
        <f t="shared" si="2"/>
        <v>0</v>
      </c>
      <c r="G111" s="3" t="b">
        <f t="shared" si="3"/>
        <v>0</v>
      </c>
      <c r="H111" s="3" t="b">
        <f t="shared" si="4"/>
        <v>0</v>
      </c>
      <c r="I111" s="3" t="b">
        <f t="shared" si="5"/>
        <v>0</v>
      </c>
      <c r="J111" s="1" t="b">
        <f t="shared" si="6"/>
        <v>1</v>
      </c>
      <c r="K111" s="3" t="b">
        <f t="shared" si="7"/>
        <v>0</v>
      </c>
      <c r="L111" s="3" t="b">
        <f t="shared" si="8"/>
        <v>0</v>
      </c>
      <c r="M111" s="3" t="b">
        <f t="shared" si="9"/>
        <v>0</v>
      </c>
      <c r="N111" s="3" t="b">
        <f t="shared" si="10"/>
        <v>0</v>
      </c>
    </row>
    <row r="112">
      <c r="A112" s="1" t="s">
        <v>223</v>
      </c>
      <c r="B112" s="1" t="s">
        <v>28</v>
      </c>
      <c r="C112" s="1" t="s">
        <v>224</v>
      </c>
      <c r="D112" s="1" t="s">
        <v>21</v>
      </c>
      <c r="E112" s="3" t="str">
        <f t="shared" si="1"/>
        <v>Not applicable</v>
      </c>
      <c r="F112" s="3" t="b">
        <f t="shared" si="2"/>
        <v>0</v>
      </c>
      <c r="G112" s="3" t="b">
        <f t="shared" si="3"/>
        <v>0</v>
      </c>
      <c r="H112" s="3" t="b">
        <f t="shared" si="4"/>
        <v>0</v>
      </c>
      <c r="I112" s="3" t="b">
        <f t="shared" si="5"/>
        <v>1</v>
      </c>
      <c r="J112" s="1" t="b">
        <f t="shared" si="6"/>
        <v>1</v>
      </c>
      <c r="K112" s="3" t="b">
        <f t="shared" si="7"/>
        <v>0</v>
      </c>
      <c r="L112" s="3" t="b">
        <f t="shared" si="8"/>
        <v>0</v>
      </c>
      <c r="M112" s="3" t="b">
        <f t="shared" si="9"/>
        <v>0</v>
      </c>
      <c r="N112" s="3" t="b">
        <f t="shared" si="10"/>
        <v>0</v>
      </c>
    </row>
    <row r="113">
      <c r="A113" s="1" t="s">
        <v>225</v>
      </c>
      <c r="B113" s="1" t="s">
        <v>14</v>
      </c>
      <c r="C113" s="1" t="s">
        <v>226</v>
      </c>
      <c r="D113" s="1" t="s">
        <v>16</v>
      </c>
      <c r="E113" s="3" t="str">
        <f t="shared" si="1"/>
        <v>Not applicable</v>
      </c>
      <c r="F113" s="3" t="b">
        <f t="shared" si="2"/>
        <v>0</v>
      </c>
      <c r="G113" s="3" t="b">
        <f t="shared" si="3"/>
        <v>0</v>
      </c>
      <c r="H113" s="3" t="b">
        <f t="shared" si="4"/>
        <v>0</v>
      </c>
      <c r="I113" s="3" t="b">
        <f t="shared" si="5"/>
        <v>0</v>
      </c>
      <c r="J113" s="1" t="b">
        <f t="shared" si="6"/>
        <v>0</v>
      </c>
      <c r="K113" s="3" t="b">
        <f t="shared" si="7"/>
        <v>0</v>
      </c>
      <c r="L113" s="3" t="b">
        <f t="shared" si="8"/>
        <v>0</v>
      </c>
      <c r="M113" s="3" t="b">
        <f t="shared" si="9"/>
        <v>0</v>
      </c>
      <c r="N113" s="3" t="b">
        <f t="shared" si="10"/>
        <v>0</v>
      </c>
    </row>
    <row r="114">
      <c r="A114" s="1" t="s">
        <v>227</v>
      </c>
      <c r="B114" s="1" t="s">
        <v>49</v>
      </c>
      <c r="C114" s="1" t="s">
        <v>228</v>
      </c>
      <c r="D114" s="1" t="s">
        <v>47</v>
      </c>
      <c r="E114" s="3" t="str">
        <f t="shared" si="1"/>
        <v>STEMI</v>
      </c>
      <c r="F114" s="3" t="b">
        <f t="shared" si="2"/>
        <v>1</v>
      </c>
      <c r="G114" s="3" t="b">
        <f t="shared" si="3"/>
        <v>0</v>
      </c>
      <c r="H114" s="3" t="b">
        <f t="shared" si="4"/>
        <v>0</v>
      </c>
      <c r="I114" s="3" t="b">
        <f t="shared" si="5"/>
        <v>0</v>
      </c>
      <c r="J114" s="1" t="b">
        <f t="shared" si="6"/>
        <v>1</v>
      </c>
      <c r="K114" s="3" t="b">
        <f t="shared" si="7"/>
        <v>0</v>
      </c>
      <c r="L114" s="3" t="b">
        <f t="shared" si="8"/>
        <v>0</v>
      </c>
      <c r="M114" s="3" t="b">
        <f t="shared" si="9"/>
        <v>0</v>
      </c>
      <c r="N114" s="3" t="b">
        <f t="shared" si="10"/>
        <v>0</v>
      </c>
    </row>
    <row r="115">
      <c r="A115" s="1" t="s">
        <v>229</v>
      </c>
      <c r="B115" s="1" t="s">
        <v>23</v>
      </c>
      <c r="C115" s="1" t="s">
        <v>110</v>
      </c>
      <c r="D115" s="1" t="s">
        <v>47</v>
      </c>
      <c r="E115" s="3" t="str">
        <f t="shared" si="1"/>
        <v>Not applicable</v>
      </c>
      <c r="F115" s="3" t="b">
        <f t="shared" si="2"/>
        <v>0</v>
      </c>
      <c r="G115" s="3" t="b">
        <f t="shared" si="3"/>
        <v>1</v>
      </c>
      <c r="H115" s="3" t="b">
        <f t="shared" si="4"/>
        <v>0</v>
      </c>
      <c r="I115" s="3" t="b">
        <f t="shared" si="5"/>
        <v>0</v>
      </c>
      <c r="J115" s="1" t="b">
        <f t="shared" si="6"/>
        <v>0</v>
      </c>
      <c r="K115" s="3" t="b">
        <f t="shared" si="7"/>
        <v>1</v>
      </c>
      <c r="L115" s="3" t="b">
        <f t="shared" si="8"/>
        <v>0</v>
      </c>
      <c r="M115" s="3" t="b">
        <f t="shared" si="9"/>
        <v>0</v>
      </c>
      <c r="N115" s="3" t="b">
        <f t="shared" si="10"/>
        <v>0</v>
      </c>
    </row>
    <row r="116">
      <c r="A116" s="1" t="s">
        <v>230</v>
      </c>
      <c r="B116" s="1" t="s">
        <v>18</v>
      </c>
      <c r="C116" s="1" t="s">
        <v>15</v>
      </c>
      <c r="D116" s="1" t="s">
        <v>25</v>
      </c>
      <c r="E116" s="3" t="str">
        <f t="shared" si="1"/>
        <v>Not applicable</v>
      </c>
      <c r="F116" s="3" t="b">
        <f t="shared" si="2"/>
        <v>0</v>
      </c>
      <c r="G116" s="3" t="b">
        <f t="shared" si="3"/>
        <v>0</v>
      </c>
      <c r="H116" s="3" t="b">
        <f t="shared" si="4"/>
        <v>0</v>
      </c>
      <c r="I116" s="3" t="b">
        <f t="shared" si="5"/>
        <v>0</v>
      </c>
      <c r="J116" s="1" t="b">
        <f t="shared" si="6"/>
        <v>0</v>
      </c>
      <c r="K116" s="3" t="b">
        <f t="shared" si="7"/>
        <v>0</v>
      </c>
      <c r="L116" s="3" t="b">
        <f t="shared" si="8"/>
        <v>1</v>
      </c>
      <c r="M116" s="3" t="b">
        <f t="shared" si="9"/>
        <v>0</v>
      </c>
      <c r="N116" s="3" t="b">
        <f t="shared" si="10"/>
        <v>0</v>
      </c>
    </row>
    <row r="117">
      <c r="A117" s="1" t="s">
        <v>231</v>
      </c>
      <c r="B117" s="1" t="s">
        <v>53</v>
      </c>
      <c r="C117" s="1" t="s">
        <v>176</v>
      </c>
      <c r="D117" s="1" t="s">
        <v>21</v>
      </c>
      <c r="E117" s="3" t="str">
        <f t="shared" si="1"/>
        <v>Not applicable</v>
      </c>
      <c r="F117" s="3" t="b">
        <f t="shared" si="2"/>
        <v>0</v>
      </c>
      <c r="G117" s="3" t="b">
        <f t="shared" si="3"/>
        <v>0</v>
      </c>
      <c r="H117" s="3" t="b">
        <f t="shared" si="4"/>
        <v>0</v>
      </c>
      <c r="I117" s="3" t="b">
        <f t="shared" si="5"/>
        <v>0</v>
      </c>
      <c r="J117" s="1" t="b">
        <f t="shared" si="6"/>
        <v>1</v>
      </c>
      <c r="K117" s="3" t="b">
        <f t="shared" si="7"/>
        <v>0</v>
      </c>
      <c r="L117" s="3" t="b">
        <f t="shared" si="8"/>
        <v>0</v>
      </c>
      <c r="M117" s="3" t="b">
        <f t="shared" si="9"/>
        <v>0</v>
      </c>
      <c r="N117" s="3" t="b">
        <f t="shared" si="10"/>
        <v>0</v>
      </c>
    </row>
    <row r="118">
      <c r="A118" s="1" t="s">
        <v>232</v>
      </c>
      <c r="B118" s="1" t="s">
        <v>43</v>
      </c>
      <c r="C118" s="1" t="s">
        <v>233</v>
      </c>
      <c r="D118" s="1" t="s">
        <v>16</v>
      </c>
      <c r="E118" s="3" t="str">
        <f t="shared" si="1"/>
        <v>Not applicable</v>
      </c>
      <c r="F118" s="3" t="b">
        <f t="shared" si="2"/>
        <v>0</v>
      </c>
      <c r="G118" s="3" t="b">
        <f t="shared" si="3"/>
        <v>0</v>
      </c>
      <c r="H118" s="3" t="b">
        <f t="shared" si="4"/>
        <v>1</v>
      </c>
      <c r="I118" s="3" t="b">
        <f t="shared" si="5"/>
        <v>0</v>
      </c>
      <c r="J118" s="1" t="b">
        <f t="shared" si="6"/>
        <v>0</v>
      </c>
      <c r="K118" s="3" t="b">
        <f t="shared" si="7"/>
        <v>0</v>
      </c>
      <c r="L118" s="3" t="b">
        <f t="shared" si="8"/>
        <v>0</v>
      </c>
      <c r="M118" s="3" t="b">
        <f t="shared" si="9"/>
        <v>0</v>
      </c>
      <c r="N118" s="3" t="b">
        <f t="shared" si="10"/>
        <v>0</v>
      </c>
    </row>
    <row r="119">
      <c r="A119" s="1" t="s">
        <v>234</v>
      </c>
      <c r="B119" s="1" t="s">
        <v>28</v>
      </c>
      <c r="C119" s="1" t="s">
        <v>235</v>
      </c>
      <c r="D119" s="1" t="s">
        <v>21</v>
      </c>
      <c r="E119" s="3" t="str">
        <f t="shared" si="1"/>
        <v>Not applicable</v>
      </c>
      <c r="F119" s="3" t="b">
        <f t="shared" si="2"/>
        <v>0</v>
      </c>
      <c r="G119" s="3" t="b">
        <f t="shared" si="3"/>
        <v>0</v>
      </c>
      <c r="H119" s="3" t="b">
        <f t="shared" si="4"/>
        <v>0</v>
      </c>
      <c r="I119" s="3" t="b">
        <f t="shared" si="5"/>
        <v>1</v>
      </c>
      <c r="J119" s="1" t="b">
        <f t="shared" si="6"/>
        <v>0</v>
      </c>
      <c r="K119" s="3" t="b">
        <f t="shared" si="7"/>
        <v>0</v>
      </c>
      <c r="L119" s="3" t="b">
        <f t="shared" si="8"/>
        <v>0</v>
      </c>
      <c r="M119" s="3" t="b">
        <f t="shared" si="9"/>
        <v>0</v>
      </c>
      <c r="N119" s="3" t="b">
        <f t="shared" si="10"/>
        <v>1</v>
      </c>
    </row>
    <row r="120">
      <c r="A120" s="1" t="s">
        <v>236</v>
      </c>
      <c r="B120" s="1" t="s">
        <v>14</v>
      </c>
      <c r="C120" s="1" t="s">
        <v>108</v>
      </c>
      <c r="D120" s="1" t="s">
        <v>25</v>
      </c>
      <c r="E120" s="3" t="str">
        <f t="shared" si="1"/>
        <v>Not applicable</v>
      </c>
      <c r="F120" s="3" t="b">
        <f t="shared" si="2"/>
        <v>0</v>
      </c>
      <c r="G120" s="3" t="b">
        <f t="shared" si="3"/>
        <v>0</v>
      </c>
      <c r="H120" s="3" t="b">
        <f t="shared" si="4"/>
        <v>0</v>
      </c>
      <c r="I120" s="3" t="b">
        <f t="shared" si="5"/>
        <v>0</v>
      </c>
      <c r="J120" s="1" t="b">
        <f t="shared" si="6"/>
        <v>0</v>
      </c>
      <c r="K120" s="3" t="b">
        <f t="shared" si="7"/>
        <v>0</v>
      </c>
      <c r="L120" s="3" t="b">
        <f t="shared" si="8"/>
        <v>0</v>
      </c>
      <c r="M120" s="3" t="b">
        <f t="shared" si="9"/>
        <v>0</v>
      </c>
      <c r="N120" s="3" t="b">
        <f t="shared" si="10"/>
        <v>0</v>
      </c>
    </row>
    <row r="121">
      <c r="A121" s="1" t="s">
        <v>237</v>
      </c>
      <c r="B121" s="1" t="s">
        <v>23</v>
      </c>
      <c r="C121" s="1" t="s">
        <v>110</v>
      </c>
      <c r="D121" s="1" t="s">
        <v>25</v>
      </c>
      <c r="E121" s="3" t="str">
        <f t="shared" si="1"/>
        <v>Not applicable</v>
      </c>
      <c r="F121" s="3" t="b">
        <f t="shared" si="2"/>
        <v>0</v>
      </c>
      <c r="G121" s="3" t="b">
        <f t="shared" si="3"/>
        <v>1</v>
      </c>
      <c r="H121" s="3" t="b">
        <f t="shared" si="4"/>
        <v>0</v>
      </c>
      <c r="I121" s="3" t="b">
        <f t="shared" si="5"/>
        <v>0</v>
      </c>
      <c r="J121" s="1" t="b">
        <f t="shared" si="6"/>
        <v>0</v>
      </c>
      <c r="K121" s="3" t="b">
        <f t="shared" si="7"/>
        <v>1</v>
      </c>
      <c r="L121" s="3" t="b">
        <f t="shared" si="8"/>
        <v>0</v>
      </c>
      <c r="M121" s="3" t="b">
        <f t="shared" si="9"/>
        <v>0</v>
      </c>
      <c r="N121" s="3" t="b">
        <f t="shared" si="10"/>
        <v>0</v>
      </c>
    </row>
    <row r="122">
      <c r="A122" s="1" t="s">
        <v>238</v>
      </c>
      <c r="B122" s="1" t="s">
        <v>14</v>
      </c>
      <c r="C122" s="1" t="s">
        <v>68</v>
      </c>
      <c r="D122" s="1" t="s">
        <v>47</v>
      </c>
      <c r="E122" s="3" t="str">
        <f t="shared" si="1"/>
        <v>Not applicable</v>
      </c>
      <c r="F122" s="3" t="b">
        <f t="shared" si="2"/>
        <v>0</v>
      </c>
      <c r="G122" s="3" t="b">
        <f t="shared" si="3"/>
        <v>0</v>
      </c>
      <c r="H122" s="3" t="b">
        <f t="shared" si="4"/>
        <v>0</v>
      </c>
      <c r="I122" s="3" t="b">
        <f t="shared" si="5"/>
        <v>0</v>
      </c>
      <c r="J122" s="1" t="b">
        <f t="shared" si="6"/>
        <v>0</v>
      </c>
      <c r="K122" s="3" t="b">
        <f t="shared" si="7"/>
        <v>0</v>
      </c>
      <c r="L122" s="3" t="b">
        <f t="shared" si="8"/>
        <v>0</v>
      </c>
      <c r="M122" s="3" t="b">
        <f t="shared" si="9"/>
        <v>1</v>
      </c>
      <c r="N122" s="3" t="b">
        <f t="shared" si="10"/>
        <v>0</v>
      </c>
    </row>
    <row r="123">
      <c r="A123" s="1" t="s">
        <v>239</v>
      </c>
      <c r="B123" s="1" t="s">
        <v>53</v>
      </c>
      <c r="C123" s="1" t="s">
        <v>29</v>
      </c>
      <c r="D123" s="1" t="s">
        <v>21</v>
      </c>
      <c r="E123" s="3" t="str">
        <f t="shared" si="1"/>
        <v>Not applicable</v>
      </c>
      <c r="F123" s="3" t="b">
        <f t="shared" si="2"/>
        <v>0</v>
      </c>
      <c r="G123" s="3" t="b">
        <f t="shared" si="3"/>
        <v>0</v>
      </c>
      <c r="H123" s="3" t="b">
        <f t="shared" si="4"/>
        <v>0</v>
      </c>
      <c r="I123" s="3" t="b">
        <f t="shared" si="5"/>
        <v>0</v>
      </c>
      <c r="J123" s="1" t="b">
        <f t="shared" si="6"/>
        <v>1</v>
      </c>
      <c r="K123" s="3" t="b">
        <f t="shared" si="7"/>
        <v>0</v>
      </c>
      <c r="L123" s="3" t="b">
        <f t="shared" si="8"/>
        <v>0</v>
      </c>
      <c r="M123" s="3" t="b">
        <f t="shared" si="9"/>
        <v>0</v>
      </c>
      <c r="N123" s="3" t="b">
        <f t="shared" si="10"/>
        <v>0</v>
      </c>
    </row>
    <row r="124">
      <c r="A124" s="1" t="s">
        <v>240</v>
      </c>
      <c r="B124" s="1" t="s">
        <v>14</v>
      </c>
      <c r="C124" s="1" t="s">
        <v>58</v>
      </c>
      <c r="D124" s="1" t="s">
        <v>16</v>
      </c>
      <c r="E124" s="3" t="str">
        <f t="shared" si="1"/>
        <v>Not applicable</v>
      </c>
      <c r="F124" s="3" t="b">
        <f t="shared" si="2"/>
        <v>0</v>
      </c>
      <c r="G124" s="3" t="b">
        <f t="shared" si="3"/>
        <v>0</v>
      </c>
      <c r="H124" s="3" t="b">
        <f t="shared" si="4"/>
        <v>0</v>
      </c>
      <c r="I124" s="3" t="b">
        <f t="shared" si="5"/>
        <v>0</v>
      </c>
      <c r="J124" s="1" t="b">
        <f t="shared" si="6"/>
        <v>0</v>
      </c>
      <c r="K124" s="3" t="b">
        <f t="shared" si="7"/>
        <v>0</v>
      </c>
      <c r="L124" s="3" t="b">
        <f t="shared" si="8"/>
        <v>0</v>
      </c>
      <c r="M124" s="3" t="b">
        <f t="shared" si="9"/>
        <v>0</v>
      </c>
      <c r="N124" s="3" t="b">
        <f t="shared" si="10"/>
        <v>1</v>
      </c>
    </row>
    <row r="125">
      <c r="A125" s="1" t="s">
        <v>241</v>
      </c>
      <c r="B125" s="1" t="s">
        <v>18</v>
      </c>
      <c r="C125" s="1" t="s">
        <v>242</v>
      </c>
      <c r="D125" s="1" t="s">
        <v>25</v>
      </c>
      <c r="E125" s="3" t="str">
        <f t="shared" si="1"/>
        <v>Not applicable</v>
      </c>
      <c r="F125" s="3" t="b">
        <f t="shared" si="2"/>
        <v>0</v>
      </c>
      <c r="G125" s="3" t="b">
        <f t="shared" si="3"/>
        <v>0</v>
      </c>
      <c r="H125" s="3" t="b">
        <f t="shared" si="4"/>
        <v>0</v>
      </c>
      <c r="I125" s="3" t="b">
        <f t="shared" si="5"/>
        <v>0</v>
      </c>
      <c r="J125" s="1" t="b">
        <f t="shared" si="6"/>
        <v>0</v>
      </c>
      <c r="K125" s="3" t="b">
        <f t="shared" si="7"/>
        <v>0</v>
      </c>
      <c r="L125" s="3" t="b">
        <f t="shared" si="8"/>
        <v>0</v>
      </c>
      <c r="M125" s="3" t="b">
        <f t="shared" si="9"/>
        <v>0</v>
      </c>
      <c r="N125" s="3" t="b">
        <f t="shared" si="10"/>
        <v>1</v>
      </c>
    </row>
    <row r="126">
      <c r="A126" s="1" t="s">
        <v>243</v>
      </c>
      <c r="B126" s="1" t="s">
        <v>49</v>
      </c>
      <c r="C126" s="1" t="s">
        <v>244</v>
      </c>
      <c r="D126" s="1" t="s">
        <v>25</v>
      </c>
      <c r="E126" s="3" t="str">
        <f t="shared" si="1"/>
        <v>STEMI</v>
      </c>
      <c r="F126" s="3" t="b">
        <f t="shared" si="2"/>
        <v>1</v>
      </c>
      <c r="G126" s="3" t="b">
        <f t="shared" si="3"/>
        <v>0</v>
      </c>
      <c r="H126" s="3" t="b">
        <f t="shared" si="4"/>
        <v>0</v>
      </c>
      <c r="I126" s="3" t="b">
        <f t="shared" si="5"/>
        <v>0</v>
      </c>
      <c r="J126" s="1" t="b">
        <f t="shared" si="6"/>
        <v>0</v>
      </c>
      <c r="K126" s="3" t="b">
        <f t="shared" si="7"/>
        <v>0</v>
      </c>
      <c r="L126" s="3" t="b">
        <f t="shared" si="8"/>
        <v>0</v>
      </c>
      <c r="M126" s="3" t="b">
        <f t="shared" si="9"/>
        <v>0</v>
      </c>
      <c r="N126" s="3" t="b">
        <f t="shared" si="10"/>
        <v>0</v>
      </c>
    </row>
    <row r="127">
      <c r="A127" s="1" t="s">
        <v>245</v>
      </c>
      <c r="B127" s="1" t="s">
        <v>23</v>
      </c>
      <c r="C127" s="1" t="s">
        <v>246</v>
      </c>
      <c r="D127" s="1" t="s">
        <v>16</v>
      </c>
      <c r="E127" s="3" t="str">
        <f t="shared" si="1"/>
        <v>Not applicable</v>
      </c>
      <c r="F127" s="3" t="b">
        <f t="shared" si="2"/>
        <v>0</v>
      </c>
      <c r="G127" s="3" t="b">
        <f t="shared" si="3"/>
        <v>1</v>
      </c>
      <c r="H127" s="3" t="b">
        <f t="shared" si="4"/>
        <v>0</v>
      </c>
      <c r="I127" s="3" t="b">
        <f t="shared" si="5"/>
        <v>0</v>
      </c>
      <c r="J127" s="1" t="b">
        <f t="shared" si="6"/>
        <v>0</v>
      </c>
      <c r="K127" s="3" t="b">
        <f t="shared" si="7"/>
        <v>0</v>
      </c>
      <c r="L127" s="3" t="b">
        <f t="shared" si="8"/>
        <v>1</v>
      </c>
      <c r="M127" s="3" t="b">
        <f t="shared" si="9"/>
        <v>0</v>
      </c>
      <c r="N127" s="3" t="b">
        <f t="shared" si="10"/>
        <v>0</v>
      </c>
    </row>
    <row r="128">
      <c r="A128" s="1" t="s">
        <v>247</v>
      </c>
      <c r="B128" s="1" t="s">
        <v>43</v>
      </c>
      <c r="C128" s="1" t="s">
        <v>248</v>
      </c>
      <c r="D128" s="1" t="s">
        <v>16</v>
      </c>
      <c r="E128" s="3" t="str">
        <f t="shared" si="1"/>
        <v>Not applicable</v>
      </c>
      <c r="F128" s="3" t="b">
        <f t="shared" si="2"/>
        <v>0</v>
      </c>
      <c r="G128" s="3" t="b">
        <f t="shared" si="3"/>
        <v>0</v>
      </c>
      <c r="H128" s="3" t="b">
        <f t="shared" si="4"/>
        <v>1</v>
      </c>
      <c r="I128" s="3" t="b">
        <f t="shared" si="5"/>
        <v>0</v>
      </c>
      <c r="J128" s="1" t="b">
        <f t="shared" si="6"/>
        <v>0</v>
      </c>
      <c r="K128" s="3" t="b">
        <f t="shared" si="7"/>
        <v>0</v>
      </c>
      <c r="L128" s="3" t="b">
        <f t="shared" si="8"/>
        <v>0</v>
      </c>
      <c r="M128" s="3" t="b">
        <f t="shared" si="9"/>
        <v>0</v>
      </c>
      <c r="N128" s="3" t="b">
        <f t="shared" si="10"/>
        <v>0</v>
      </c>
    </row>
    <row r="129">
      <c r="A129" s="1" t="s">
        <v>249</v>
      </c>
      <c r="B129" s="1" t="s">
        <v>53</v>
      </c>
      <c r="C129" s="1" t="s">
        <v>51</v>
      </c>
      <c r="D129" s="1" t="s">
        <v>16</v>
      </c>
      <c r="E129" s="3" t="str">
        <f t="shared" si="1"/>
        <v>Not applicable</v>
      </c>
      <c r="F129" s="3" t="b">
        <f t="shared" si="2"/>
        <v>0</v>
      </c>
      <c r="G129" s="3" t="b">
        <f t="shared" si="3"/>
        <v>0</v>
      </c>
      <c r="H129" s="3" t="b">
        <f t="shared" si="4"/>
        <v>0</v>
      </c>
      <c r="I129" s="3" t="b">
        <f t="shared" si="5"/>
        <v>0</v>
      </c>
      <c r="J129" s="1" t="b">
        <f t="shared" si="6"/>
        <v>0</v>
      </c>
      <c r="K129" s="3" t="b">
        <f t="shared" si="7"/>
        <v>0</v>
      </c>
      <c r="L129" s="3" t="b">
        <f t="shared" si="8"/>
        <v>0</v>
      </c>
      <c r="M129" s="3" t="b">
        <f t="shared" si="9"/>
        <v>0</v>
      </c>
      <c r="N129" s="3" t="b">
        <f t="shared" si="10"/>
        <v>0</v>
      </c>
    </row>
    <row r="130">
      <c r="A130" s="1" t="s">
        <v>250</v>
      </c>
      <c r="B130" s="1" t="s">
        <v>53</v>
      </c>
      <c r="C130" s="1" t="s">
        <v>183</v>
      </c>
      <c r="D130" s="1" t="s">
        <v>25</v>
      </c>
      <c r="E130" s="3" t="str">
        <f t="shared" si="1"/>
        <v>Not applicable</v>
      </c>
      <c r="F130" s="3" t="b">
        <f t="shared" si="2"/>
        <v>0</v>
      </c>
      <c r="G130" s="3" t="b">
        <f t="shared" si="3"/>
        <v>0</v>
      </c>
      <c r="H130" s="3" t="b">
        <f t="shared" si="4"/>
        <v>0</v>
      </c>
      <c r="I130" s="3" t="b">
        <f t="shared" si="5"/>
        <v>0</v>
      </c>
      <c r="J130" s="1" t="b">
        <f t="shared" si="6"/>
        <v>0</v>
      </c>
      <c r="K130" s="3" t="b">
        <f t="shared" si="7"/>
        <v>0</v>
      </c>
      <c r="L130" s="3" t="b">
        <f t="shared" si="8"/>
        <v>0</v>
      </c>
      <c r="M130" s="3" t="b">
        <f t="shared" si="9"/>
        <v>0</v>
      </c>
      <c r="N130" s="3" t="b">
        <f t="shared" si="10"/>
        <v>0</v>
      </c>
    </row>
    <row r="131">
      <c r="A131" s="1" t="s">
        <v>251</v>
      </c>
      <c r="B131" s="1" t="s">
        <v>43</v>
      </c>
      <c r="C131" s="1" t="s">
        <v>145</v>
      </c>
      <c r="D131" s="1" t="s">
        <v>21</v>
      </c>
      <c r="E131" s="3" t="str">
        <f t="shared" si="1"/>
        <v>Not applicable</v>
      </c>
      <c r="F131" s="3" t="b">
        <f t="shared" si="2"/>
        <v>0</v>
      </c>
      <c r="G131" s="3" t="b">
        <f t="shared" si="3"/>
        <v>0</v>
      </c>
      <c r="H131" s="3" t="b">
        <f t="shared" si="4"/>
        <v>1</v>
      </c>
      <c r="I131" s="3" t="b">
        <f t="shared" si="5"/>
        <v>0</v>
      </c>
      <c r="J131" s="1" t="b">
        <f t="shared" si="6"/>
        <v>0</v>
      </c>
      <c r="K131" s="3" t="b">
        <f t="shared" si="7"/>
        <v>1</v>
      </c>
      <c r="L131" s="3" t="b">
        <f t="shared" si="8"/>
        <v>1</v>
      </c>
      <c r="M131" s="3" t="b">
        <f t="shared" si="9"/>
        <v>0</v>
      </c>
      <c r="N131" s="3" t="b">
        <f t="shared" si="10"/>
        <v>0</v>
      </c>
    </row>
    <row r="132">
      <c r="A132" s="1" t="s">
        <v>252</v>
      </c>
      <c r="B132" s="1" t="s">
        <v>40</v>
      </c>
      <c r="C132" s="1" t="s">
        <v>253</v>
      </c>
      <c r="D132" s="1" t="s">
        <v>25</v>
      </c>
      <c r="E132" s="3" t="str">
        <f t="shared" si="1"/>
        <v>Not applicable</v>
      </c>
      <c r="F132" s="3" t="b">
        <f t="shared" si="2"/>
        <v>0</v>
      </c>
      <c r="G132" s="3" t="b">
        <f t="shared" si="3"/>
        <v>0</v>
      </c>
      <c r="H132" s="3" t="b">
        <f t="shared" si="4"/>
        <v>0</v>
      </c>
      <c r="I132" s="3" t="b">
        <f t="shared" si="5"/>
        <v>0</v>
      </c>
      <c r="J132" s="1" t="b">
        <f t="shared" si="6"/>
        <v>0</v>
      </c>
      <c r="K132" s="3" t="b">
        <f t="shared" si="7"/>
        <v>0</v>
      </c>
      <c r="L132" s="3" t="b">
        <f t="shared" si="8"/>
        <v>0</v>
      </c>
      <c r="M132" s="3" t="b">
        <f t="shared" si="9"/>
        <v>1</v>
      </c>
      <c r="N132" s="3" t="b">
        <f t="shared" si="10"/>
        <v>0</v>
      </c>
    </row>
    <row r="133">
      <c r="A133" s="1" t="s">
        <v>254</v>
      </c>
      <c r="B133" s="1" t="s">
        <v>14</v>
      </c>
      <c r="C133" s="1" t="s">
        <v>255</v>
      </c>
      <c r="D133" s="1" t="s">
        <v>21</v>
      </c>
      <c r="E133" s="3" t="str">
        <f t="shared" si="1"/>
        <v>Not applicable</v>
      </c>
      <c r="F133" s="3" t="b">
        <f t="shared" si="2"/>
        <v>0</v>
      </c>
      <c r="G133" s="3" t="b">
        <f t="shared" si="3"/>
        <v>0</v>
      </c>
      <c r="H133" s="3" t="b">
        <f t="shared" si="4"/>
        <v>0</v>
      </c>
      <c r="I133" s="3" t="b">
        <f t="shared" si="5"/>
        <v>0</v>
      </c>
      <c r="J133" s="1" t="b">
        <f t="shared" si="6"/>
        <v>0</v>
      </c>
      <c r="K133" s="3" t="b">
        <f t="shared" si="7"/>
        <v>0</v>
      </c>
      <c r="L133" s="3" t="b">
        <f t="shared" si="8"/>
        <v>0</v>
      </c>
      <c r="M133" s="3" t="b">
        <f t="shared" si="9"/>
        <v>0</v>
      </c>
      <c r="N133" s="3" t="b">
        <f t="shared" si="10"/>
        <v>0</v>
      </c>
    </row>
    <row r="134">
      <c r="A134" s="1" t="s">
        <v>256</v>
      </c>
      <c r="B134" s="1" t="s">
        <v>18</v>
      </c>
      <c r="C134" s="1" t="s">
        <v>257</v>
      </c>
      <c r="D134" s="1" t="s">
        <v>25</v>
      </c>
      <c r="E134" s="3" t="str">
        <f t="shared" si="1"/>
        <v>Not applicable</v>
      </c>
      <c r="F134" s="3" t="b">
        <f t="shared" si="2"/>
        <v>0</v>
      </c>
      <c r="G134" s="3" t="b">
        <f t="shared" si="3"/>
        <v>0</v>
      </c>
      <c r="H134" s="3" t="b">
        <f t="shared" si="4"/>
        <v>0</v>
      </c>
      <c r="I134" s="3" t="b">
        <f t="shared" si="5"/>
        <v>0</v>
      </c>
      <c r="J134" s="1" t="b">
        <f t="shared" si="6"/>
        <v>0</v>
      </c>
      <c r="K134" s="3" t="b">
        <f t="shared" si="7"/>
        <v>0</v>
      </c>
      <c r="L134" s="3" t="b">
        <f t="shared" si="8"/>
        <v>0</v>
      </c>
      <c r="M134" s="3" t="b">
        <f t="shared" si="9"/>
        <v>0</v>
      </c>
      <c r="N134" s="3" t="b">
        <f t="shared" si="10"/>
        <v>0</v>
      </c>
    </row>
    <row r="135">
      <c r="A135" s="1" t="s">
        <v>258</v>
      </c>
      <c r="B135" s="1" t="s">
        <v>18</v>
      </c>
      <c r="C135" s="1" t="s">
        <v>259</v>
      </c>
      <c r="D135" s="1" t="s">
        <v>47</v>
      </c>
      <c r="E135" s="3" t="str">
        <f t="shared" si="1"/>
        <v>Not applicable</v>
      </c>
      <c r="F135" s="3" t="b">
        <f t="shared" si="2"/>
        <v>0</v>
      </c>
      <c r="G135" s="3" t="b">
        <f t="shared" si="3"/>
        <v>0</v>
      </c>
      <c r="H135" s="3" t="b">
        <f t="shared" si="4"/>
        <v>0</v>
      </c>
      <c r="I135" s="3" t="b">
        <f t="shared" si="5"/>
        <v>0</v>
      </c>
      <c r="J135" s="1" t="b">
        <f t="shared" si="6"/>
        <v>0</v>
      </c>
      <c r="K135" s="3" t="b">
        <f t="shared" si="7"/>
        <v>0</v>
      </c>
      <c r="L135" s="3" t="b">
        <f t="shared" si="8"/>
        <v>0</v>
      </c>
      <c r="M135" s="3" t="b">
        <f t="shared" si="9"/>
        <v>0</v>
      </c>
      <c r="N135" s="3" t="b">
        <f t="shared" si="10"/>
        <v>0</v>
      </c>
    </row>
    <row r="136">
      <c r="A136" s="1" t="s">
        <v>260</v>
      </c>
      <c r="B136" s="1" t="s">
        <v>14</v>
      </c>
      <c r="C136" s="1" t="s">
        <v>261</v>
      </c>
      <c r="D136" s="1" t="s">
        <v>16</v>
      </c>
      <c r="E136" s="3" t="str">
        <f t="shared" si="1"/>
        <v>Not applicable</v>
      </c>
      <c r="F136" s="3" t="b">
        <f t="shared" si="2"/>
        <v>0</v>
      </c>
      <c r="G136" s="3" t="b">
        <f t="shared" si="3"/>
        <v>0</v>
      </c>
      <c r="H136" s="3" t="b">
        <f t="shared" si="4"/>
        <v>0</v>
      </c>
      <c r="I136" s="3" t="b">
        <f t="shared" si="5"/>
        <v>0</v>
      </c>
      <c r="J136" s="1" t="b">
        <f t="shared" si="6"/>
        <v>1</v>
      </c>
      <c r="K136" s="3" t="b">
        <f t="shared" si="7"/>
        <v>0</v>
      </c>
      <c r="L136" s="3" t="b">
        <f t="shared" si="8"/>
        <v>0</v>
      </c>
      <c r="M136" s="3" t="b">
        <f t="shared" si="9"/>
        <v>0</v>
      </c>
      <c r="N136" s="3" t="b">
        <f t="shared" si="10"/>
        <v>0</v>
      </c>
    </row>
    <row r="137">
      <c r="A137" s="1" t="s">
        <v>262</v>
      </c>
      <c r="B137" s="1" t="s">
        <v>28</v>
      </c>
      <c r="C137" s="1" t="s">
        <v>24</v>
      </c>
      <c r="D137" s="1" t="s">
        <v>21</v>
      </c>
      <c r="E137" s="3" t="str">
        <f t="shared" si="1"/>
        <v>Not applicable</v>
      </c>
      <c r="F137" s="3" t="b">
        <f t="shared" si="2"/>
        <v>0</v>
      </c>
      <c r="G137" s="3" t="b">
        <f t="shared" si="3"/>
        <v>0</v>
      </c>
      <c r="H137" s="3" t="b">
        <f t="shared" si="4"/>
        <v>0</v>
      </c>
      <c r="I137" s="3" t="b">
        <f t="shared" si="5"/>
        <v>1</v>
      </c>
      <c r="J137" s="1" t="b">
        <f t="shared" si="6"/>
        <v>0</v>
      </c>
      <c r="K137" s="3" t="b">
        <f t="shared" si="7"/>
        <v>0</v>
      </c>
      <c r="L137" s="3" t="b">
        <f t="shared" si="8"/>
        <v>0</v>
      </c>
      <c r="M137" s="3" t="b">
        <f t="shared" si="9"/>
        <v>0</v>
      </c>
      <c r="N137" s="3" t="b">
        <f t="shared" si="10"/>
        <v>0</v>
      </c>
    </row>
    <row r="138">
      <c r="A138" s="1" t="s">
        <v>263</v>
      </c>
      <c r="B138" s="1" t="s">
        <v>28</v>
      </c>
      <c r="C138" s="1" t="s">
        <v>226</v>
      </c>
      <c r="D138" s="1" t="s">
        <v>16</v>
      </c>
      <c r="E138" s="3" t="str">
        <f t="shared" si="1"/>
        <v>Not applicable</v>
      </c>
      <c r="F138" s="3" t="b">
        <f t="shared" si="2"/>
        <v>0</v>
      </c>
      <c r="G138" s="3" t="b">
        <f t="shared" si="3"/>
        <v>0</v>
      </c>
      <c r="H138" s="3" t="b">
        <f t="shared" si="4"/>
        <v>0</v>
      </c>
      <c r="I138" s="3" t="b">
        <f t="shared" si="5"/>
        <v>1</v>
      </c>
      <c r="J138" s="1" t="b">
        <f t="shared" si="6"/>
        <v>0</v>
      </c>
      <c r="K138" s="3" t="b">
        <f t="shared" si="7"/>
        <v>0</v>
      </c>
      <c r="L138" s="3" t="b">
        <f t="shared" si="8"/>
        <v>0</v>
      </c>
      <c r="M138" s="3" t="b">
        <f t="shared" si="9"/>
        <v>0</v>
      </c>
      <c r="N138" s="3" t="b">
        <f t="shared" si="10"/>
        <v>0</v>
      </c>
    </row>
    <row r="139">
      <c r="A139" s="1" t="s">
        <v>264</v>
      </c>
      <c r="B139" s="1" t="s">
        <v>53</v>
      </c>
      <c r="C139" s="1" t="s">
        <v>265</v>
      </c>
      <c r="D139" s="1" t="s">
        <v>16</v>
      </c>
      <c r="E139" s="3" t="str">
        <f t="shared" si="1"/>
        <v>Not applicable</v>
      </c>
      <c r="F139" s="3" t="b">
        <f t="shared" si="2"/>
        <v>0</v>
      </c>
      <c r="G139" s="3" t="b">
        <f t="shared" si="3"/>
        <v>0</v>
      </c>
      <c r="H139" s="3" t="b">
        <f t="shared" si="4"/>
        <v>0</v>
      </c>
      <c r="I139" s="3" t="b">
        <f t="shared" si="5"/>
        <v>0</v>
      </c>
      <c r="J139" s="1" t="b">
        <f t="shared" si="6"/>
        <v>0</v>
      </c>
      <c r="K139" s="3" t="b">
        <f t="shared" si="7"/>
        <v>1</v>
      </c>
      <c r="L139" s="3" t="b">
        <f t="shared" si="8"/>
        <v>0</v>
      </c>
      <c r="M139" s="3" t="b">
        <f t="shared" si="9"/>
        <v>0</v>
      </c>
      <c r="N139" s="3" t="b">
        <f t="shared" si="10"/>
        <v>0</v>
      </c>
    </row>
    <row r="140">
      <c r="A140" s="1" t="s">
        <v>266</v>
      </c>
      <c r="B140" s="1" t="s">
        <v>14</v>
      </c>
      <c r="C140" s="1" t="s">
        <v>267</v>
      </c>
      <c r="D140" s="1" t="s">
        <v>16</v>
      </c>
      <c r="E140" s="3" t="str">
        <f t="shared" si="1"/>
        <v>Not applicable</v>
      </c>
      <c r="F140" s="3" t="b">
        <f t="shared" si="2"/>
        <v>0</v>
      </c>
      <c r="G140" s="3" t="b">
        <f t="shared" si="3"/>
        <v>0</v>
      </c>
      <c r="H140" s="3" t="b">
        <f t="shared" si="4"/>
        <v>0</v>
      </c>
      <c r="I140" s="3" t="b">
        <f t="shared" si="5"/>
        <v>0</v>
      </c>
      <c r="J140" s="1" t="b">
        <f t="shared" si="6"/>
        <v>0</v>
      </c>
      <c r="K140" s="3" t="b">
        <f t="shared" si="7"/>
        <v>0</v>
      </c>
      <c r="L140" s="3" t="b">
        <f t="shared" si="8"/>
        <v>0</v>
      </c>
      <c r="M140" s="3" t="b">
        <f t="shared" si="9"/>
        <v>0</v>
      </c>
      <c r="N140" s="3" t="b">
        <f t="shared" si="10"/>
        <v>0</v>
      </c>
    </row>
    <row r="141">
      <c r="A141" s="1" t="s">
        <v>268</v>
      </c>
      <c r="B141" s="1" t="s">
        <v>14</v>
      </c>
      <c r="C141" s="1" t="s">
        <v>269</v>
      </c>
      <c r="D141" s="1" t="s">
        <v>21</v>
      </c>
      <c r="E141" s="3" t="str">
        <f t="shared" si="1"/>
        <v>Not applicable</v>
      </c>
      <c r="F141" s="3" t="b">
        <f t="shared" si="2"/>
        <v>0</v>
      </c>
      <c r="G141" s="3" t="b">
        <f t="shared" si="3"/>
        <v>0</v>
      </c>
      <c r="H141" s="3" t="b">
        <f t="shared" si="4"/>
        <v>0</v>
      </c>
      <c r="I141" s="3" t="b">
        <f t="shared" si="5"/>
        <v>0</v>
      </c>
      <c r="J141" s="1" t="b">
        <f t="shared" si="6"/>
        <v>0</v>
      </c>
      <c r="K141" s="3" t="b">
        <f t="shared" si="7"/>
        <v>0</v>
      </c>
      <c r="L141" s="3" t="b">
        <f t="shared" si="8"/>
        <v>0</v>
      </c>
      <c r="M141" s="3" t="b">
        <f t="shared" si="9"/>
        <v>1</v>
      </c>
      <c r="N141" s="3" t="b">
        <f t="shared" si="10"/>
        <v>0</v>
      </c>
    </row>
    <row r="142">
      <c r="A142" s="1" t="s">
        <v>270</v>
      </c>
      <c r="B142" s="1" t="s">
        <v>28</v>
      </c>
      <c r="C142" s="1" t="s">
        <v>110</v>
      </c>
      <c r="D142" s="1" t="s">
        <v>25</v>
      </c>
      <c r="E142" s="3" t="str">
        <f t="shared" si="1"/>
        <v>Not applicable</v>
      </c>
      <c r="F142" s="3" t="b">
        <f t="shared" si="2"/>
        <v>0</v>
      </c>
      <c r="G142" s="3" t="b">
        <f t="shared" si="3"/>
        <v>0</v>
      </c>
      <c r="H142" s="3" t="b">
        <f t="shared" si="4"/>
        <v>0</v>
      </c>
      <c r="I142" s="3" t="b">
        <f t="shared" si="5"/>
        <v>1</v>
      </c>
      <c r="J142" s="1" t="b">
        <f t="shared" si="6"/>
        <v>0</v>
      </c>
      <c r="K142" s="3" t="b">
        <f t="shared" si="7"/>
        <v>1</v>
      </c>
      <c r="L142" s="3" t="b">
        <f t="shared" si="8"/>
        <v>0</v>
      </c>
      <c r="M142" s="3" t="b">
        <f t="shared" si="9"/>
        <v>0</v>
      </c>
      <c r="N142" s="3" t="b">
        <f t="shared" si="10"/>
        <v>0</v>
      </c>
    </row>
    <row r="143">
      <c r="A143" s="1" t="s">
        <v>271</v>
      </c>
      <c r="B143" s="1" t="s">
        <v>18</v>
      </c>
      <c r="C143" s="1" t="s">
        <v>272</v>
      </c>
      <c r="D143" s="1" t="s">
        <v>25</v>
      </c>
      <c r="E143" s="3" t="str">
        <f t="shared" si="1"/>
        <v>Not applicable</v>
      </c>
      <c r="F143" s="3" t="b">
        <f t="shared" si="2"/>
        <v>0</v>
      </c>
      <c r="G143" s="3" t="b">
        <f t="shared" si="3"/>
        <v>0</v>
      </c>
      <c r="H143" s="3" t="b">
        <f t="shared" si="4"/>
        <v>0</v>
      </c>
      <c r="I143" s="3" t="b">
        <f t="shared" si="5"/>
        <v>0</v>
      </c>
      <c r="J143" s="1" t="b">
        <f t="shared" si="6"/>
        <v>0</v>
      </c>
      <c r="K143" s="3" t="b">
        <f t="shared" si="7"/>
        <v>0</v>
      </c>
      <c r="L143" s="3" t="b">
        <f t="shared" si="8"/>
        <v>0</v>
      </c>
      <c r="M143" s="3" t="b">
        <f t="shared" si="9"/>
        <v>0</v>
      </c>
      <c r="N143" s="3" t="b">
        <f t="shared" si="10"/>
        <v>0</v>
      </c>
    </row>
    <row r="144">
      <c r="A144" s="1" t="s">
        <v>273</v>
      </c>
      <c r="B144" s="1" t="s">
        <v>23</v>
      </c>
      <c r="C144" s="1" t="s">
        <v>15</v>
      </c>
      <c r="D144" s="1" t="s">
        <v>21</v>
      </c>
      <c r="E144" s="3" t="str">
        <f t="shared" si="1"/>
        <v>Not applicable</v>
      </c>
      <c r="F144" s="3" t="b">
        <f t="shared" si="2"/>
        <v>0</v>
      </c>
      <c r="G144" s="3" t="b">
        <f t="shared" si="3"/>
        <v>1</v>
      </c>
      <c r="H144" s="3" t="b">
        <f t="shared" si="4"/>
        <v>0</v>
      </c>
      <c r="I144" s="3" t="b">
        <f t="shared" si="5"/>
        <v>0</v>
      </c>
      <c r="J144" s="1" t="b">
        <f t="shared" si="6"/>
        <v>0</v>
      </c>
      <c r="K144" s="3" t="b">
        <f t="shared" si="7"/>
        <v>0</v>
      </c>
      <c r="L144" s="3" t="b">
        <f t="shared" si="8"/>
        <v>1</v>
      </c>
      <c r="M144" s="3" t="b">
        <f t="shared" si="9"/>
        <v>0</v>
      </c>
      <c r="N144" s="3" t="b">
        <f t="shared" si="10"/>
        <v>0</v>
      </c>
    </row>
    <row r="145">
      <c r="A145" s="1" t="s">
        <v>274</v>
      </c>
      <c r="B145" s="1" t="s">
        <v>18</v>
      </c>
      <c r="C145" s="1" t="s">
        <v>73</v>
      </c>
      <c r="D145" s="1" t="s">
        <v>25</v>
      </c>
      <c r="E145" s="3" t="str">
        <f t="shared" si="1"/>
        <v>Not applicable</v>
      </c>
      <c r="F145" s="3" t="b">
        <f t="shared" si="2"/>
        <v>0</v>
      </c>
      <c r="G145" s="3" t="b">
        <f t="shared" si="3"/>
        <v>0</v>
      </c>
      <c r="H145" s="3" t="b">
        <f t="shared" si="4"/>
        <v>0</v>
      </c>
      <c r="I145" s="3" t="b">
        <f t="shared" si="5"/>
        <v>0</v>
      </c>
      <c r="J145" s="1" t="b">
        <f t="shared" si="6"/>
        <v>0</v>
      </c>
      <c r="K145" s="3" t="b">
        <f t="shared" si="7"/>
        <v>0</v>
      </c>
      <c r="L145" s="3" t="b">
        <f t="shared" si="8"/>
        <v>0</v>
      </c>
      <c r="M145" s="3" t="b">
        <f t="shared" si="9"/>
        <v>0</v>
      </c>
      <c r="N145" s="3" t="b">
        <f t="shared" si="10"/>
        <v>0</v>
      </c>
    </row>
    <row r="146">
      <c r="A146" s="1" t="s">
        <v>275</v>
      </c>
      <c r="B146" s="1" t="s">
        <v>49</v>
      </c>
      <c r="C146" s="1" t="s">
        <v>68</v>
      </c>
      <c r="D146" s="1" t="s">
        <v>16</v>
      </c>
      <c r="E146" s="3" t="str">
        <f t="shared" si="1"/>
        <v>STEMI</v>
      </c>
      <c r="F146" s="3" t="b">
        <f t="shared" si="2"/>
        <v>1</v>
      </c>
      <c r="G146" s="3" t="b">
        <f t="shared" si="3"/>
        <v>0</v>
      </c>
      <c r="H146" s="3" t="b">
        <f t="shared" si="4"/>
        <v>0</v>
      </c>
      <c r="I146" s="3" t="b">
        <f t="shared" si="5"/>
        <v>0</v>
      </c>
      <c r="J146" s="1" t="b">
        <f t="shared" si="6"/>
        <v>0</v>
      </c>
      <c r="K146" s="3" t="b">
        <f t="shared" si="7"/>
        <v>0</v>
      </c>
      <c r="L146" s="3" t="b">
        <f t="shared" si="8"/>
        <v>0</v>
      </c>
      <c r="M146" s="3" t="b">
        <f t="shared" si="9"/>
        <v>1</v>
      </c>
      <c r="N146" s="3" t="b">
        <f t="shared" si="10"/>
        <v>0</v>
      </c>
    </row>
    <row r="147">
      <c r="A147" s="1" t="s">
        <v>276</v>
      </c>
      <c r="B147" s="1" t="s">
        <v>49</v>
      </c>
      <c r="C147" s="1" t="s">
        <v>176</v>
      </c>
      <c r="D147" s="1" t="s">
        <v>25</v>
      </c>
      <c r="E147" s="3" t="str">
        <f t="shared" si="1"/>
        <v>STEMI</v>
      </c>
      <c r="F147" s="3" t="b">
        <f t="shared" si="2"/>
        <v>1</v>
      </c>
      <c r="G147" s="3" t="b">
        <f t="shared" si="3"/>
        <v>0</v>
      </c>
      <c r="H147" s="3" t="b">
        <f t="shared" si="4"/>
        <v>0</v>
      </c>
      <c r="I147" s="3" t="b">
        <f t="shared" si="5"/>
        <v>0</v>
      </c>
      <c r="J147" s="1" t="b">
        <f t="shared" si="6"/>
        <v>1</v>
      </c>
      <c r="K147" s="3" t="b">
        <f t="shared" si="7"/>
        <v>0</v>
      </c>
      <c r="L147" s="3" t="b">
        <f t="shared" si="8"/>
        <v>0</v>
      </c>
      <c r="M147" s="3" t="b">
        <f t="shared" si="9"/>
        <v>0</v>
      </c>
      <c r="N147" s="3" t="b">
        <f t="shared" si="10"/>
        <v>0</v>
      </c>
    </row>
    <row r="148">
      <c r="A148" s="1" t="s">
        <v>277</v>
      </c>
      <c r="B148" s="1" t="s">
        <v>43</v>
      </c>
      <c r="C148" s="1" t="s">
        <v>278</v>
      </c>
      <c r="D148" s="1" t="s">
        <v>47</v>
      </c>
      <c r="E148" s="3" t="str">
        <f t="shared" si="1"/>
        <v>Not applicable</v>
      </c>
      <c r="F148" s="3" t="b">
        <f t="shared" si="2"/>
        <v>0</v>
      </c>
      <c r="G148" s="3" t="b">
        <f t="shared" si="3"/>
        <v>0</v>
      </c>
      <c r="H148" s="3" t="b">
        <f t="shared" si="4"/>
        <v>1</v>
      </c>
      <c r="I148" s="3" t="b">
        <f t="shared" si="5"/>
        <v>0</v>
      </c>
      <c r="J148" s="1" t="b">
        <f t="shared" si="6"/>
        <v>0</v>
      </c>
      <c r="K148" s="3" t="b">
        <f t="shared" si="7"/>
        <v>0</v>
      </c>
      <c r="L148" s="3" t="b">
        <f t="shared" si="8"/>
        <v>0</v>
      </c>
      <c r="M148" s="3" t="b">
        <f t="shared" si="9"/>
        <v>0</v>
      </c>
      <c r="N148" s="3" t="b">
        <f t="shared" si="10"/>
        <v>0</v>
      </c>
    </row>
    <row r="149">
      <c r="A149" s="1" t="s">
        <v>279</v>
      </c>
      <c r="B149" s="1" t="s">
        <v>23</v>
      </c>
      <c r="C149" s="1" t="s">
        <v>183</v>
      </c>
      <c r="D149" s="1" t="s">
        <v>25</v>
      </c>
      <c r="E149" s="3" t="str">
        <f t="shared" si="1"/>
        <v>Not applicable</v>
      </c>
      <c r="F149" s="3" t="b">
        <f t="shared" si="2"/>
        <v>0</v>
      </c>
      <c r="G149" s="3" t="b">
        <f t="shared" si="3"/>
        <v>1</v>
      </c>
      <c r="H149" s="3" t="b">
        <f t="shared" si="4"/>
        <v>0</v>
      </c>
      <c r="I149" s="3" t="b">
        <f t="shared" si="5"/>
        <v>0</v>
      </c>
      <c r="J149" s="1" t="b">
        <f t="shared" si="6"/>
        <v>0</v>
      </c>
      <c r="K149" s="3" t="b">
        <f t="shared" si="7"/>
        <v>0</v>
      </c>
      <c r="L149" s="3" t="b">
        <f t="shared" si="8"/>
        <v>0</v>
      </c>
      <c r="M149" s="3" t="b">
        <f t="shared" si="9"/>
        <v>0</v>
      </c>
      <c r="N149" s="3" t="b">
        <f t="shared" si="10"/>
        <v>0</v>
      </c>
    </row>
    <row r="150">
      <c r="A150" s="1" t="s">
        <v>280</v>
      </c>
      <c r="B150" s="1" t="s">
        <v>18</v>
      </c>
      <c r="C150" s="1" t="s">
        <v>77</v>
      </c>
      <c r="D150" s="1" t="s">
        <v>21</v>
      </c>
      <c r="E150" s="3" t="str">
        <f t="shared" si="1"/>
        <v>Not applicable</v>
      </c>
      <c r="F150" s="3" t="b">
        <f t="shared" si="2"/>
        <v>0</v>
      </c>
      <c r="G150" s="3" t="b">
        <f t="shared" si="3"/>
        <v>0</v>
      </c>
      <c r="H150" s="3" t="b">
        <f t="shared" si="4"/>
        <v>0</v>
      </c>
      <c r="I150" s="3" t="b">
        <f t="shared" si="5"/>
        <v>0</v>
      </c>
      <c r="J150" s="1" t="b">
        <f t="shared" si="6"/>
        <v>0</v>
      </c>
      <c r="K150" s="3" t="b">
        <f t="shared" si="7"/>
        <v>0</v>
      </c>
      <c r="L150" s="3" t="b">
        <f t="shared" si="8"/>
        <v>0</v>
      </c>
      <c r="M150" s="3" t="b">
        <f t="shared" si="9"/>
        <v>0</v>
      </c>
      <c r="N150" s="3" t="b">
        <f t="shared" si="10"/>
        <v>0</v>
      </c>
    </row>
    <row r="151">
      <c r="A151" s="1" t="s">
        <v>281</v>
      </c>
      <c r="B151" s="1" t="s">
        <v>28</v>
      </c>
      <c r="C151" s="1" t="s">
        <v>282</v>
      </c>
      <c r="D151" s="1" t="s">
        <v>16</v>
      </c>
      <c r="E151" s="3" t="str">
        <f t="shared" si="1"/>
        <v>Not applicable</v>
      </c>
      <c r="F151" s="3" t="b">
        <f t="shared" si="2"/>
        <v>0</v>
      </c>
      <c r="G151" s="3" t="b">
        <f t="shared" si="3"/>
        <v>0</v>
      </c>
      <c r="H151" s="3" t="b">
        <f t="shared" si="4"/>
        <v>0</v>
      </c>
      <c r="I151" s="3" t="b">
        <f t="shared" si="5"/>
        <v>1</v>
      </c>
      <c r="J151" s="1" t="b">
        <f t="shared" si="6"/>
        <v>0</v>
      </c>
      <c r="K151" s="3" t="b">
        <f t="shared" si="7"/>
        <v>1</v>
      </c>
      <c r="L151" s="3" t="b">
        <f t="shared" si="8"/>
        <v>0</v>
      </c>
      <c r="M151" s="3" t="b">
        <f t="shared" si="9"/>
        <v>0</v>
      </c>
      <c r="N151" s="3" t="b">
        <f t="shared" si="10"/>
        <v>0</v>
      </c>
    </row>
    <row r="152">
      <c r="A152" s="1" t="s">
        <v>283</v>
      </c>
      <c r="B152" s="1" t="s">
        <v>14</v>
      </c>
      <c r="C152" s="1" t="s">
        <v>284</v>
      </c>
      <c r="D152" s="1" t="s">
        <v>21</v>
      </c>
      <c r="E152" s="3" t="str">
        <f t="shared" si="1"/>
        <v>Not applicable</v>
      </c>
      <c r="F152" s="3" t="b">
        <f t="shared" si="2"/>
        <v>0</v>
      </c>
      <c r="G152" s="3" t="b">
        <f t="shared" si="3"/>
        <v>0</v>
      </c>
      <c r="H152" s="3" t="b">
        <f t="shared" si="4"/>
        <v>0</v>
      </c>
      <c r="I152" s="3" t="b">
        <f t="shared" si="5"/>
        <v>0</v>
      </c>
      <c r="J152" s="1" t="b">
        <f t="shared" si="6"/>
        <v>0</v>
      </c>
      <c r="K152" s="3" t="b">
        <f t="shared" si="7"/>
        <v>0</v>
      </c>
      <c r="L152" s="3" t="b">
        <f t="shared" si="8"/>
        <v>0</v>
      </c>
      <c r="M152" s="3" t="b">
        <f t="shared" si="9"/>
        <v>0</v>
      </c>
      <c r="N152" s="3" t="b">
        <f t="shared" si="10"/>
        <v>0</v>
      </c>
    </row>
    <row r="153">
      <c r="A153" s="1" t="s">
        <v>285</v>
      </c>
      <c r="B153" s="1" t="s">
        <v>43</v>
      </c>
      <c r="C153" s="1" t="s">
        <v>286</v>
      </c>
      <c r="D153" s="1" t="s">
        <v>47</v>
      </c>
      <c r="E153" s="3" t="str">
        <f t="shared" si="1"/>
        <v>Not applicable</v>
      </c>
      <c r="F153" s="3" t="b">
        <f t="shared" si="2"/>
        <v>0</v>
      </c>
      <c r="G153" s="3" t="b">
        <f t="shared" si="3"/>
        <v>0</v>
      </c>
      <c r="H153" s="3" t="b">
        <f t="shared" si="4"/>
        <v>1</v>
      </c>
      <c r="I153" s="3" t="b">
        <f t="shared" si="5"/>
        <v>0</v>
      </c>
      <c r="J153" s="1" t="b">
        <f t="shared" si="6"/>
        <v>0</v>
      </c>
      <c r="K153" s="3" t="b">
        <f t="shared" si="7"/>
        <v>0</v>
      </c>
      <c r="L153" s="3" t="b">
        <f t="shared" si="8"/>
        <v>1</v>
      </c>
      <c r="M153" s="3" t="b">
        <f t="shared" si="9"/>
        <v>0</v>
      </c>
      <c r="N153" s="3" t="b">
        <f t="shared" si="10"/>
        <v>0</v>
      </c>
    </row>
    <row r="154">
      <c r="A154" s="1" t="s">
        <v>287</v>
      </c>
      <c r="B154" s="1" t="s">
        <v>23</v>
      </c>
      <c r="C154" s="1" t="s">
        <v>58</v>
      </c>
      <c r="D154" s="1" t="s">
        <v>47</v>
      </c>
      <c r="E154" s="3" t="str">
        <f t="shared" si="1"/>
        <v>Not applicable</v>
      </c>
      <c r="F154" s="3" t="b">
        <f t="shared" si="2"/>
        <v>0</v>
      </c>
      <c r="G154" s="3" t="b">
        <f t="shared" si="3"/>
        <v>1</v>
      </c>
      <c r="H154" s="3" t="b">
        <f t="shared" si="4"/>
        <v>0</v>
      </c>
      <c r="I154" s="3" t="b">
        <f t="shared" si="5"/>
        <v>0</v>
      </c>
      <c r="J154" s="1" t="b">
        <f t="shared" si="6"/>
        <v>0</v>
      </c>
      <c r="K154" s="3" t="b">
        <f t="shared" si="7"/>
        <v>0</v>
      </c>
      <c r="L154" s="3" t="b">
        <f t="shared" si="8"/>
        <v>0</v>
      </c>
      <c r="M154" s="3" t="b">
        <f t="shared" si="9"/>
        <v>0</v>
      </c>
      <c r="N154" s="3" t="b">
        <f t="shared" si="10"/>
        <v>1</v>
      </c>
    </row>
    <row r="155">
      <c r="A155" s="1" t="s">
        <v>288</v>
      </c>
      <c r="B155" s="1" t="s">
        <v>49</v>
      </c>
      <c r="C155" s="1" t="s">
        <v>186</v>
      </c>
      <c r="D155" s="1" t="s">
        <v>16</v>
      </c>
      <c r="E155" s="3" t="str">
        <f t="shared" si="1"/>
        <v>STEMI</v>
      </c>
      <c r="F155" s="3" t="b">
        <f t="shared" si="2"/>
        <v>1</v>
      </c>
      <c r="G155" s="3" t="b">
        <f t="shared" si="3"/>
        <v>0</v>
      </c>
      <c r="H155" s="3" t="b">
        <f t="shared" si="4"/>
        <v>0</v>
      </c>
      <c r="I155" s="3" t="b">
        <f t="shared" si="5"/>
        <v>0</v>
      </c>
      <c r="J155" s="1" t="b">
        <f t="shared" si="6"/>
        <v>0</v>
      </c>
      <c r="K155" s="3" t="b">
        <f t="shared" si="7"/>
        <v>0</v>
      </c>
      <c r="L155" s="3" t="b">
        <f t="shared" si="8"/>
        <v>1</v>
      </c>
      <c r="M155" s="3" t="b">
        <f t="shared" si="9"/>
        <v>0</v>
      </c>
      <c r="N155" s="3" t="b">
        <f t="shared" si="10"/>
        <v>0</v>
      </c>
    </row>
    <row r="156">
      <c r="A156" s="1" t="s">
        <v>289</v>
      </c>
      <c r="B156" s="1" t="s">
        <v>14</v>
      </c>
      <c r="C156" s="1" t="s">
        <v>15</v>
      </c>
      <c r="D156" s="1" t="s">
        <v>25</v>
      </c>
      <c r="E156" s="3" t="str">
        <f t="shared" si="1"/>
        <v>Not applicable</v>
      </c>
      <c r="F156" s="3" t="b">
        <f t="shared" si="2"/>
        <v>0</v>
      </c>
      <c r="G156" s="3" t="b">
        <f t="shared" si="3"/>
        <v>0</v>
      </c>
      <c r="H156" s="3" t="b">
        <f t="shared" si="4"/>
        <v>0</v>
      </c>
      <c r="I156" s="3" t="b">
        <f t="shared" si="5"/>
        <v>0</v>
      </c>
      <c r="J156" s="1" t="b">
        <f t="shared" si="6"/>
        <v>0</v>
      </c>
      <c r="K156" s="3" t="b">
        <f t="shared" si="7"/>
        <v>0</v>
      </c>
      <c r="L156" s="3" t="b">
        <f t="shared" si="8"/>
        <v>1</v>
      </c>
      <c r="M156" s="3" t="b">
        <f t="shared" si="9"/>
        <v>0</v>
      </c>
      <c r="N156" s="3" t="b">
        <f t="shared" si="10"/>
        <v>0</v>
      </c>
    </row>
    <row r="157">
      <c r="A157" s="1" t="s">
        <v>290</v>
      </c>
      <c r="B157" s="1" t="s">
        <v>14</v>
      </c>
      <c r="C157" s="1" t="s">
        <v>291</v>
      </c>
      <c r="D157" s="1" t="s">
        <v>47</v>
      </c>
      <c r="E157" s="3" t="str">
        <f t="shared" si="1"/>
        <v>Not applicable</v>
      </c>
      <c r="F157" s="3" t="b">
        <f t="shared" si="2"/>
        <v>0</v>
      </c>
      <c r="G157" s="3" t="b">
        <f t="shared" si="3"/>
        <v>0</v>
      </c>
      <c r="H157" s="3" t="b">
        <f t="shared" si="4"/>
        <v>0</v>
      </c>
      <c r="I157" s="3" t="b">
        <f t="shared" si="5"/>
        <v>0</v>
      </c>
      <c r="J157" s="1" t="b">
        <f t="shared" si="6"/>
        <v>0</v>
      </c>
      <c r="K157" s="3" t="b">
        <f t="shared" si="7"/>
        <v>0</v>
      </c>
      <c r="L157" s="3" t="b">
        <f t="shared" si="8"/>
        <v>0</v>
      </c>
      <c r="M157" s="3" t="b">
        <f t="shared" si="9"/>
        <v>0</v>
      </c>
      <c r="N157" s="3" t="b">
        <f t="shared" si="10"/>
        <v>0</v>
      </c>
    </row>
    <row r="158">
      <c r="A158" s="1" t="s">
        <v>292</v>
      </c>
      <c r="B158" s="1" t="s">
        <v>49</v>
      </c>
      <c r="C158" s="1" t="s">
        <v>51</v>
      </c>
      <c r="D158" s="1" t="s">
        <v>21</v>
      </c>
      <c r="E158" s="3" t="str">
        <f t="shared" si="1"/>
        <v>STEMI</v>
      </c>
      <c r="F158" s="3" t="b">
        <f t="shared" si="2"/>
        <v>1</v>
      </c>
      <c r="G158" s="3" t="b">
        <f t="shared" si="3"/>
        <v>0</v>
      </c>
      <c r="H158" s="3" t="b">
        <f t="shared" si="4"/>
        <v>0</v>
      </c>
      <c r="I158" s="3" t="b">
        <f t="shared" si="5"/>
        <v>0</v>
      </c>
      <c r="J158" s="1" t="b">
        <f t="shared" si="6"/>
        <v>0</v>
      </c>
      <c r="K158" s="3" t="b">
        <f t="shared" si="7"/>
        <v>0</v>
      </c>
      <c r="L158" s="3" t="b">
        <f t="shared" si="8"/>
        <v>0</v>
      </c>
      <c r="M158" s="3" t="b">
        <f t="shared" si="9"/>
        <v>0</v>
      </c>
      <c r="N158" s="3" t="b">
        <f t="shared" si="10"/>
        <v>0</v>
      </c>
    </row>
    <row r="159">
      <c r="A159" s="1" t="s">
        <v>293</v>
      </c>
      <c r="B159" s="1" t="s">
        <v>18</v>
      </c>
      <c r="C159" s="1" t="s">
        <v>294</v>
      </c>
      <c r="D159" s="1" t="s">
        <v>25</v>
      </c>
      <c r="E159" s="3" t="str">
        <f t="shared" si="1"/>
        <v>Not applicable</v>
      </c>
      <c r="F159" s="3" t="b">
        <f t="shared" si="2"/>
        <v>0</v>
      </c>
      <c r="G159" s="3" t="b">
        <f t="shared" si="3"/>
        <v>0</v>
      </c>
      <c r="H159" s="3" t="b">
        <f t="shared" si="4"/>
        <v>0</v>
      </c>
      <c r="I159" s="3" t="b">
        <f t="shared" si="5"/>
        <v>0</v>
      </c>
      <c r="J159" s="1" t="b">
        <f t="shared" si="6"/>
        <v>1</v>
      </c>
      <c r="K159" s="3" t="b">
        <f t="shared" si="7"/>
        <v>0</v>
      </c>
      <c r="L159" s="3" t="b">
        <f t="shared" si="8"/>
        <v>0</v>
      </c>
      <c r="M159" s="3" t="b">
        <f t="shared" si="9"/>
        <v>1</v>
      </c>
      <c r="N159" s="3" t="b">
        <f t="shared" si="10"/>
        <v>0</v>
      </c>
    </row>
    <row r="160">
      <c r="A160" s="1" t="s">
        <v>295</v>
      </c>
      <c r="B160" s="1" t="s">
        <v>28</v>
      </c>
      <c r="C160" s="1" t="s">
        <v>296</v>
      </c>
      <c r="D160" s="1" t="s">
        <v>25</v>
      </c>
      <c r="E160" s="3" t="str">
        <f t="shared" si="1"/>
        <v>Not applicable</v>
      </c>
      <c r="F160" s="3" t="b">
        <f t="shared" si="2"/>
        <v>0</v>
      </c>
      <c r="G160" s="3" t="b">
        <f t="shared" si="3"/>
        <v>0</v>
      </c>
      <c r="H160" s="3" t="b">
        <f t="shared" si="4"/>
        <v>0</v>
      </c>
      <c r="I160" s="3" t="b">
        <f t="shared" si="5"/>
        <v>1</v>
      </c>
      <c r="J160" s="1" t="b">
        <f t="shared" si="6"/>
        <v>0</v>
      </c>
      <c r="K160" s="3" t="b">
        <f t="shared" si="7"/>
        <v>1</v>
      </c>
      <c r="L160" s="3" t="b">
        <f t="shared" si="8"/>
        <v>0</v>
      </c>
      <c r="M160" s="3" t="b">
        <f t="shared" si="9"/>
        <v>0</v>
      </c>
      <c r="N160" s="3" t="b">
        <f t="shared" si="10"/>
        <v>0</v>
      </c>
    </row>
    <row r="161">
      <c r="A161" s="1" t="s">
        <v>297</v>
      </c>
      <c r="B161" s="1" t="s">
        <v>53</v>
      </c>
      <c r="C161" s="1" t="s">
        <v>298</v>
      </c>
      <c r="D161" s="1" t="s">
        <v>47</v>
      </c>
      <c r="E161" s="3" t="str">
        <f t="shared" si="1"/>
        <v>Not applicable</v>
      </c>
      <c r="F161" s="3" t="b">
        <f t="shared" si="2"/>
        <v>0</v>
      </c>
      <c r="G161" s="3" t="b">
        <f t="shared" si="3"/>
        <v>0</v>
      </c>
      <c r="H161" s="3" t="b">
        <f t="shared" si="4"/>
        <v>0</v>
      </c>
      <c r="I161" s="3" t="b">
        <f t="shared" si="5"/>
        <v>0</v>
      </c>
      <c r="J161" s="1" t="b">
        <f t="shared" si="6"/>
        <v>0</v>
      </c>
      <c r="K161" s="3" t="b">
        <f t="shared" si="7"/>
        <v>0</v>
      </c>
      <c r="L161" s="3" t="b">
        <f t="shared" si="8"/>
        <v>0</v>
      </c>
      <c r="M161" s="3" t="b">
        <f t="shared" si="9"/>
        <v>0</v>
      </c>
      <c r="N161" s="3" t="b">
        <f t="shared" si="10"/>
        <v>1</v>
      </c>
    </row>
    <row r="162">
      <c r="A162" s="1" t="s">
        <v>299</v>
      </c>
      <c r="B162" s="1" t="s">
        <v>18</v>
      </c>
      <c r="C162" s="1" t="s">
        <v>108</v>
      </c>
      <c r="D162" s="1" t="s">
        <v>21</v>
      </c>
      <c r="E162" s="3" t="str">
        <f t="shared" si="1"/>
        <v>Not applicable</v>
      </c>
      <c r="F162" s="3" t="b">
        <f t="shared" si="2"/>
        <v>0</v>
      </c>
      <c r="G162" s="3" t="b">
        <f t="shared" si="3"/>
        <v>0</v>
      </c>
      <c r="H162" s="3" t="b">
        <f t="shared" si="4"/>
        <v>0</v>
      </c>
      <c r="I162" s="3" t="b">
        <f t="shared" si="5"/>
        <v>0</v>
      </c>
      <c r="J162" s="1" t="b">
        <f t="shared" si="6"/>
        <v>0</v>
      </c>
      <c r="K162" s="3" t="b">
        <f t="shared" si="7"/>
        <v>0</v>
      </c>
      <c r="L162" s="3" t="b">
        <f t="shared" si="8"/>
        <v>0</v>
      </c>
      <c r="M162" s="3" t="b">
        <f t="shared" si="9"/>
        <v>0</v>
      </c>
      <c r="N162" s="3" t="b">
        <f t="shared" si="10"/>
        <v>0</v>
      </c>
    </row>
    <row r="163">
      <c r="A163" s="1" t="s">
        <v>300</v>
      </c>
      <c r="B163" s="1" t="s">
        <v>49</v>
      </c>
      <c r="C163" s="1" t="s">
        <v>301</v>
      </c>
      <c r="D163" s="1" t="s">
        <v>47</v>
      </c>
      <c r="E163" s="3" t="str">
        <f t="shared" si="1"/>
        <v>STEMI</v>
      </c>
      <c r="F163" s="3" t="b">
        <f t="shared" si="2"/>
        <v>1</v>
      </c>
      <c r="G163" s="3" t="b">
        <f t="shared" si="3"/>
        <v>0</v>
      </c>
      <c r="H163" s="3" t="b">
        <f t="shared" si="4"/>
        <v>0</v>
      </c>
      <c r="I163" s="3" t="b">
        <f t="shared" si="5"/>
        <v>0</v>
      </c>
      <c r="J163" s="1" t="b">
        <f t="shared" si="6"/>
        <v>0</v>
      </c>
      <c r="K163" s="3" t="b">
        <f t="shared" si="7"/>
        <v>1</v>
      </c>
      <c r="L163" s="3" t="b">
        <f t="shared" si="8"/>
        <v>0</v>
      </c>
      <c r="M163" s="3" t="b">
        <f t="shared" si="9"/>
        <v>0</v>
      </c>
      <c r="N163" s="3" t="b">
        <f t="shared" si="10"/>
        <v>1</v>
      </c>
    </row>
    <row r="164">
      <c r="A164" s="1" t="s">
        <v>302</v>
      </c>
      <c r="B164" s="1" t="s">
        <v>49</v>
      </c>
      <c r="C164" s="1" t="s">
        <v>303</v>
      </c>
      <c r="D164" s="1" t="s">
        <v>25</v>
      </c>
      <c r="E164" s="3" t="str">
        <f t="shared" si="1"/>
        <v>STEMI</v>
      </c>
      <c r="F164" s="3" t="b">
        <f t="shared" si="2"/>
        <v>1</v>
      </c>
      <c r="G164" s="3" t="b">
        <f t="shared" si="3"/>
        <v>0</v>
      </c>
      <c r="H164" s="3" t="b">
        <f t="shared" si="4"/>
        <v>0</v>
      </c>
      <c r="I164" s="3" t="b">
        <f t="shared" si="5"/>
        <v>0</v>
      </c>
      <c r="J164" s="1" t="b">
        <f t="shared" si="6"/>
        <v>0</v>
      </c>
      <c r="K164" s="3" t="b">
        <f t="shared" si="7"/>
        <v>1</v>
      </c>
      <c r="L164" s="3" t="b">
        <f t="shared" si="8"/>
        <v>0</v>
      </c>
      <c r="M164" s="3" t="b">
        <f t="shared" si="9"/>
        <v>1</v>
      </c>
      <c r="N164" s="3" t="b">
        <f t="shared" si="10"/>
        <v>0</v>
      </c>
    </row>
    <row r="165">
      <c r="A165" s="1" t="s">
        <v>304</v>
      </c>
      <c r="B165" s="1" t="s">
        <v>28</v>
      </c>
      <c r="C165" s="1" t="s">
        <v>305</v>
      </c>
      <c r="D165" s="1" t="s">
        <v>47</v>
      </c>
      <c r="E165" s="3" t="str">
        <f t="shared" si="1"/>
        <v>Not applicable</v>
      </c>
      <c r="F165" s="3" t="b">
        <f t="shared" si="2"/>
        <v>0</v>
      </c>
      <c r="G165" s="3" t="b">
        <f t="shared" si="3"/>
        <v>0</v>
      </c>
      <c r="H165" s="3" t="b">
        <f t="shared" si="4"/>
        <v>0</v>
      </c>
      <c r="I165" s="3" t="b">
        <f t="shared" si="5"/>
        <v>1</v>
      </c>
      <c r="J165" s="1" t="b">
        <f t="shared" si="6"/>
        <v>1</v>
      </c>
      <c r="K165" s="3" t="b">
        <f t="shared" si="7"/>
        <v>1</v>
      </c>
      <c r="L165" s="3" t="b">
        <f t="shared" si="8"/>
        <v>0</v>
      </c>
      <c r="M165" s="3" t="b">
        <f t="shared" si="9"/>
        <v>0</v>
      </c>
      <c r="N165" s="3" t="b">
        <f t="shared" si="10"/>
        <v>0</v>
      </c>
    </row>
    <row r="166">
      <c r="A166" s="1" t="s">
        <v>306</v>
      </c>
      <c r="B166" s="1" t="s">
        <v>40</v>
      </c>
      <c r="C166" s="1" t="s">
        <v>307</v>
      </c>
      <c r="D166" s="1" t="s">
        <v>25</v>
      </c>
      <c r="E166" s="3" t="str">
        <f t="shared" si="1"/>
        <v>Not applicable</v>
      </c>
      <c r="F166" s="3" t="b">
        <f t="shared" si="2"/>
        <v>0</v>
      </c>
      <c r="G166" s="3" t="b">
        <f t="shared" si="3"/>
        <v>0</v>
      </c>
      <c r="H166" s="3" t="b">
        <f t="shared" si="4"/>
        <v>0</v>
      </c>
      <c r="I166" s="3" t="b">
        <f t="shared" si="5"/>
        <v>0</v>
      </c>
      <c r="J166" s="1" t="b">
        <f t="shared" si="6"/>
        <v>1</v>
      </c>
      <c r="K166" s="3" t="b">
        <f t="shared" si="7"/>
        <v>0</v>
      </c>
      <c r="L166" s="3" t="b">
        <f t="shared" si="8"/>
        <v>1</v>
      </c>
      <c r="M166" s="3" t="b">
        <f t="shared" si="9"/>
        <v>0</v>
      </c>
      <c r="N166" s="3" t="b">
        <f t="shared" si="10"/>
        <v>0</v>
      </c>
    </row>
    <row r="167">
      <c r="A167" s="1" t="s">
        <v>308</v>
      </c>
      <c r="B167" s="1" t="s">
        <v>43</v>
      </c>
      <c r="C167" s="1" t="s">
        <v>309</v>
      </c>
      <c r="D167" s="1" t="s">
        <v>47</v>
      </c>
      <c r="E167" s="3" t="str">
        <f t="shared" si="1"/>
        <v>Not applicable</v>
      </c>
      <c r="F167" s="3" t="b">
        <f t="shared" si="2"/>
        <v>0</v>
      </c>
      <c r="G167" s="3" t="b">
        <f t="shared" si="3"/>
        <v>0</v>
      </c>
      <c r="H167" s="3" t="b">
        <f t="shared" si="4"/>
        <v>1</v>
      </c>
      <c r="I167" s="3" t="b">
        <f t="shared" si="5"/>
        <v>0</v>
      </c>
      <c r="J167" s="1" t="b">
        <f t="shared" si="6"/>
        <v>1</v>
      </c>
      <c r="K167" s="3" t="b">
        <f t="shared" si="7"/>
        <v>0</v>
      </c>
      <c r="L167" s="3" t="b">
        <f t="shared" si="8"/>
        <v>0</v>
      </c>
      <c r="M167" s="3" t="b">
        <f t="shared" si="9"/>
        <v>1</v>
      </c>
      <c r="N167" s="3" t="b">
        <f t="shared" si="10"/>
        <v>0</v>
      </c>
    </row>
    <row r="168">
      <c r="A168" s="1" t="s">
        <v>310</v>
      </c>
      <c r="B168" s="1" t="s">
        <v>49</v>
      </c>
      <c r="C168" s="1" t="s">
        <v>311</v>
      </c>
      <c r="D168" s="1" t="s">
        <v>16</v>
      </c>
      <c r="E168" s="3" t="str">
        <f t="shared" si="1"/>
        <v>STEMI</v>
      </c>
      <c r="F168" s="3" t="b">
        <f t="shared" si="2"/>
        <v>1</v>
      </c>
      <c r="G168" s="3" t="b">
        <f t="shared" si="3"/>
        <v>0</v>
      </c>
      <c r="H168" s="3" t="b">
        <f t="shared" si="4"/>
        <v>0</v>
      </c>
      <c r="I168" s="3" t="b">
        <f t="shared" si="5"/>
        <v>0</v>
      </c>
      <c r="J168" s="1" t="b">
        <f t="shared" si="6"/>
        <v>0</v>
      </c>
      <c r="K168" s="3" t="b">
        <f t="shared" si="7"/>
        <v>0</v>
      </c>
      <c r="L168" s="3" t="b">
        <f t="shared" si="8"/>
        <v>1</v>
      </c>
      <c r="M168" s="3" t="b">
        <f t="shared" si="9"/>
        <v>0</v>
      </c>
      <c r="N168" s="3" t="b">
        <f t="shared" si="10"/>
        <v>0</v>
      </c>
    </row>
    <row r="169">
      <c r="A169" s="1" t="s">
        <v>312</v>
      </c>
      <c r="B169" s="1" t="s">
        <v>43</v>
      </c>
      <c r="C169" s="1" t="s">
        <v>313</v>
      </c>
      <c r="D169" s="1" t="s">
        <v>47</v>
      </c>
      <c r="E169" s="3" t="str">
        <f t="shared" si="1"/>
        <v>Not applicable</v>
      </c>
      <c r="F169" s="3" t="b">
        <f t="shared" si="2"/>
        <v>0</v>
      </c>
      <c r="G169" s="3" t="b">
        <f t="shared" si="3"/>
        <v>0</v>
      </c>
      <c r="H169" s="3" t="b">
        <f t="shared" si="4"/>
        <v>1</v>
      </c>
      <c r="I169" s="3" t="b">
        <f t="shared" si="5"/>
        <v>0</v>
      </c>
      <c r="J169" s="1" t="b">
        <f t="shared" si="6"/>
        <v>0</v>
      </c>
      <c r="K169" s="3" t="b">
        <f t="shared" si="7"/>
        <v>0</v>
      </c>
      <c r="L169" s="3" t="b">
        <f t="shared" si="8"/>
        <v>0</v>
      </c>
      <c r="M169" s="3" t="b">
        <f t="shared" si="9"/>
        <v>0</v>
      </c>
      <c r="N169" s="3" t="b">
        <f t="shared" si="10"/>
        <v>0</v>
      </c>
    </row>
    <row r="170">
      <c r="A170" s="1" t="s">
        <v>314</v>
      </c>
      <c r="B170" s="1" t="s">
        <v>23</v>
      </c>
      <c r="C170" s="1" t="s">
        <v>278</v>
      </c>
      <c r="D170" s="1" t="s">
        <v>21</v>
      </c>
      <c r="E170" s="3" t="str">
        <f t="shared" si="1"/>
        <v>Not applicable</v>
      </c>
      <c r="F170" s="3" t="b">
        <f t="shared" si="2"/>
        <v>0</v>
      </c>
      <c r="G170" s="3" t="b">
        <f t="shared" si="3"/>
        <v>1</v>
      </c>
      <c r="H170" s="3" t="b">
        <f t="shared" si="4"/>
        <v>0</v>
      </c>
      <c r="I170" s="3" t="b">
        <f t="shared" si="5"/>
        <v>0</v>
      </c>
      <c r="J170" s="1" t="b">
        <f t="shared" si="6"/>
        <v>0</v>
      </c>
      <c r="K170" s="3" t="b">
        <f t="shared" si="7"/>
        <v>0</v>
      </c>
      <c r="L170" s="3" t="b">
        <f t="shared" si="8"/>
        <v>0</v>
      </c>
      <c r="M170" s="3" t="b">
        <f t="shared" si="9"/>
        <v>0</v>
      </c>
      <c r="N170" s="3" t="b">
        <f t="shared" si="10"/>
        <v>0</v>
      </c>
    </row>
    <row r="171">
      <c r="A171" s="1" t="s">
        <v>315</v>
      </c>
      <c r="B171" s="1" t="s">
        <v>53</v>
      </c>
      <c r="C171" s="1" t="s">
        <v>58</v>
      </c>
      <c r="D171" s="1" t="s">
        <v>16</v>
      </c>
      <c r="E171" s="3" t="str">
        <f t="shared" si="1"/>
        <v>Not applicable</v>
      </c>
      <c r="F171" s="3" t="b">
        <f t="shared" si="2"/>
        <v>0</v>
      </c>
      <c r="G171" s="3" t="b">
        <f t="shared" si="3"/>
        <v>0</v>
      </c>
      <c r="H171" s="3" t="b">
        <f t="shared" si="4"/>
        <v>0</v>
      </c>
      <c r="I171" s="3" t="b">
        <f t="shared" si="5"/>
        <v>0</v>
      </c>
      <c r="J171" s="1" t="b">
        <f t="shared" si="6"/>
        <v>0</v>
      </c>
      <c r="K171" s="3" t="b">
        <f t="shared" si="7"/>
        <v>0</v>
      </c>
      <c r="L171" s="3" t="b">
        <f t="shared" si="8"/>
        <v>0</v>
      </c>
      <c r="M171" s="3" t="b">
        <f t="shared" si="9"/>
        <v>0</v>
      </c>
      <c r="N171" s="3" t="b">
        <f t="shared" si="10"/>
        <v>1</v>
      </c>
    </row>
    <row r="172">
      <c r="A172" s="1" t="s">
        <v>316</v>
      </c>
      <c r="B172" s="1" t="s">
        <v>53</v>
      </c>
      <c r="C172" s="1" t="s">
        <v>29</v>
      </c>
      <c r="D172" s="1" t="s">
        <v>25</v>
      </c>
      <c r="E172" s="3" t="str">
        <f t="shared" si="1"/>
        <v>Not applicable</v>
      </c>
      <c r="F172" s="3" t="b">
        <f t="shared" si="2"/>
        <v>0</v>
      </c>
      <c r="G172" s="3" t="b">
        <f t="shared" si="3"/>
        <v>0</v>
      </c>
      <c r="H172" s="3" t="b">
        <f t="shared" si="4"/>
        <v>0</v>
      </c>
      <c r="I172" s="3" t="b">
        <f t="shared" si="5"/>
        <v>0</v>
      </c>
      <c r="J172" s="1" t="b">
        <f t="shared" si="6"/>
        <v>1</v>
      </c>
      <c r="K172" s="3" t="b">
        <f t="shared" si="7"/>
        <v>0</v>
      </c>
      <c r="L172" s="3" t="b">
        <f t="shared" si="8"/>
        <v>0</v>
      </c>
      <c r="M172" s="3" t="b">
        <f t="shared" si="9"/>
        <v>0</v>
      </c>
      <c r="N172" s="3" t="b">
        <f t="shared" si="10"/>
        <v>0</v>
      </c>
    </row>
    <row r="173">
      <c r="A173" s="1" t="s">
        <v>317</v>
      </c>
      <c r="B173" s="1" t="s">
        <v>14</v>
      </c>
      <c r="C173" s="1" t="s">
        <v>41</v>
      </c>
      <c r="D173" s="1" t="s">
        <v>21</v>
      </c>
      <c r="E173" s="3" t="str">
        <f t="shared" si="1"/>
        <v>Not applicable</v>
      </c>
      <c r="F173" s="3" t="b">
        <f t="shared" si="2"/>
        <v>0</v>
      </c>
      <c r="G173" s="3" t="b">
        <f t="shared" si="3"/>
        <v>0</v>
      </c>
      <c r="H173" s="3" t="b">
        <f t="shared" si="4"/>
        <v>0</v>
      </c>
      <c r="I173" s="3" t="b">
        <f t="shared" si="5"/>
        <v>0</v>
      </c>
      <c r="J173" s="1" t="b">
        <f t="shared" si="6"/>
        <v>0</v>
      </c>
      <c r="K173" s="3" t="b">
        <f t="shared" si="7"/>
        <v>1</v>
      </c>
      <c r="L173" s="3" t="b">
        <f t="shared" si="8"/>
        <v>0</v>
      </c>
      <c r="M173" s="3" t="b">
        <f t="shared" si="9"/>
        <v>0</v>
      </c>
      <c r="N173" s="3" t="b">
        <f t="shared" si="10"/>
        <v>0</v>
      </c>
    </row>
    <row r="174">
      <c r="A174" s="1" t="s">
        <v>318</v>
      </c>
      <c r="B174" s="1" t="s">
        <v>14</v>
      </c>
      <c r="C174" s="1" t="s">
        <v>319</v>
      </c>
      <c r="D174" s="1" t="s">
        <v>47</v>
      </c>
      <c r="E174" s="3" t="str">
        <f t="shared" si="1"/>
        <v>Not applicable</v>
      </c>
      <c r="F174" s="3" t="b">
        <f t="shared" si="2"/>
        <v>0</v>
      </c>
      <c r="G174" s="3" t="b">
        <f t="shared" si="3"/>
        <v>0</v>
      </c>
      <c r="H174" s="3" t="b">
        <f t="shared" si="4"/>
        <v>0</v>
      </c>
      <c r="I174" s="3" t="b">
        <f t="shared" si="5"/>
        <v>0</v>
      </c>
      <c r="J174" s="1" t="b">
        <f t="shared" si="6"/>
        <v>1</v>
      </c>
      <c r="K174" s="3" t="b">
        <f t="shared" si="7"/>
        <v>0</v>
      </c>
      <c r="L174" s="3" t="b">
        <f t="shared" si="8"/>
        <v>0</v>
      </c>
      <c r="M174" s="3" t="b">
        <f t="shared" si="9"/>
        <v>1</v>
      </c>
      <c r="N174" s="3" t="b">
        <f t="shared" si="10"/>
        <v>0</v>
      </c>
    </row>
    <row r="175">
      <c r="A175" s="1" t="s">
        <v>320</v>
      </c>
      <c r="B175" s="1" t="s">
        <v>40</v>
      </c>
      <c r="C175" s="1" t="s">
        <v>215</v>
      </c>
      <c r="D175" s="1" t="s">
        <v>47</v>
      </c>
      <c r="E175" s="3" t="str">
        <f t="shared" si="1"/>
        <v>Not applicable</v>
      </c>
      <c r="F175" s="3" t="b">
        <f t="shared" si="2"/>
        <v>0</v>
      </c>
      <c r="G175" s="3" t="b">
        <f t="shared" si="3"/>
        <v>0</v>
      </c>
      <c r="H175" s="3" t="b">
        <f t="shared" si="4"/>
        <v>0</v>
      </c>
      <c r="I175" s="3" t="b">
        <f t="shared" si="5"/>
        <v>0</v>
      </c>
      <c r="J175" s="1" t="b">
        <f t="shared" si="6"/>
        <v>0</v>
      </c>
      <c r="K175" s="3" t="b">
        <f t="shared" si="7"/>
        <v>1</v>
      </c>
      <c r="L175" s="3" t="b">
        <f t="shared" si="8"/>
        <v>0</v>
      </c>
      <c r="M175" s="3" t="b">
        <f t="shared" si="9"/>
        <v>0</v>
      </c>
      <c r="N175" s="3" t="b">
        <f t="shared" si="10"/>
        <v>0</v>
      </c>
    </row>
    <row r="176">
      <c r="A176" s="1" t="s">
        <v>321</v>
      </c>
      <c r="B176" s="1" t="s">
        <v>28</v>
      </c>
      <c r="C176" s="1" t="s">
        <v>322</v>
      </c>
      <c r="D176" s="1" t="s">
        <v>25</v>
      </c>
      <c r="E176" s="3" t="str">
        <f t="shared" si="1"/>
        <v>Not applicable</v>
      </c>
      <c r="F176" s="3" t="b">
        <f t="shared" si="2"/>
        <v>0</v>
      </c>
      <c r="G176" s="3" t="b">
        <f t="shared" si="3"/>
        <v>0</v>
      </c>
      <c r="H176" s="3" t="b">
        <f t="shared" si="4"/>
        <v>0</v>
      </c>
      <c r="I176" s="3" t="b">
        <f t="shared" si="5"/>
        <v>1</v>
      </c>
      <c r="J176" s="1" t="b">
        <f t="shared" si="6"/>
        <v>1</v>
      </c>
      <c r="K176" s="3" t="b">
        <f t="shared" si="7"/>
        <v>0</v>
      </c>
      <c r="L176" s="3" t="b">
        <f t="shared" si="8"/>
        <v>0</v>
      </c>
      <c r="M176" s="3" t="b">
        <f t="shared" si="9"/>
        <v>0</v>
      </c>
      <c r="N176" s="3" t="b">
        <f t="shared" si="10"/>
        <v>0</v>
      </c>
    </row>
    <row r="177">
      <c r="A177" s="1" t="s">
        <v>323</v>
      </c>
      <c r="B177" s="1" t="s">
        <v>53</v>
      </c>
      <c r="C177" s="1" t="s">
        <v>324</v>
      </c>
      <c r="D177" s="1" t="s">
        <v>21</v>
      </c>
      <c r="E177" s="3" t="str">
        <f t="shared" si="1"/>
        <v>Not applicable</v>
      </c>
      <c r="F177" s="3" t="b">
        <f t="shared" si="2"/>
        <v>0</v>
      </c>
      <c r="G177" s="3" t="b">
        <f t="shared" si="3"/>
        <v>0</v>
      </c>
      <c r="H177" s="3" t="b">
        <f t="shared" si="4"/>
        <v>0</v>
      </c>
      <c r="I177" s="3" t="b">
        <f t="shared" si="5"/>
        <v>0</v>
      </c>
      <c r="J177" s="1" t="b">
        <f t="shared" si="6"/>
        <v>0</v>
      </c>
      <c r="K177" s="3" t="b">
        <f t="shared" si="7"/>
        <v>0</v>
      </c>
      <c r="L177" s="3" t="b">
        <f t="shared" si="8"/>
        <v>0</v>
      </c>
      <c r="M177" s="3" t="b">
        <f t="shared" si="9"/>
        <v>1</v>
      </c>
      <c r="N177" s="3" t="b">
        <f t="shared" si="10"/>
        <v>1</v>
      </c>
    </row>
    <row r="178">
      <c r="A178" s="1" t="s">
        <v>325</v>
      </c>
      <c r="B178" s="1" t="s">
        <v>23</v>
      </c>
      <c r="C178" s="1" t="s">
        <v>326</v>
      </c>
      <c r="D178" s="1" t="s">
        <v>16</v>
      </c>
      <c r="E178" s="3" t="str">
        <f t="shared" si="1"/>
        <v>Not applicable</v>
      </c>
      <c r="F178" s="3" t="b">
        <f t="shared" si="2"/>
        <v>0</v>
      </c>
      <c r="G178" s="3" t="b">
        <f t="shared" si="3"/>
        <v>1</v>
      </c>
      <c r="H178" s="3" t="b">
        <f t="shared" si="4"/>
        <v>0</v>
      </c>
      <c r="I178" s="3" t="b">
        <f t="shared" si="5"/>
        <v>0</v>
      </c>
      <c r="J178" s="1" t="b">
        <f t="shared" si="6"/>
        <v>0</v>
      </c>
      <c r="K178" s="3" t="b">
        <f t="shared" si="7"/>
        <v>0</v>
      </c>
      <c r="L178" s="3" t="b">
        <f t="shared" si="8"/>
        <v>0</v>
      </c>
      <c r="M178" s="3" t="b">
        <f t="shared" si="9"/>
        <v>0</v>
      </c>
      <c r="N178" s="3" t="b">
        <f t="shared" si="10"/>
        <v>1</v>
      </c>
    </row>
    <row r="179">
      <c r="A179" s="1" t="s">
        <v>327</v>
      </c>
      <c r="B179" s="1" t="s">
        <v>43</v>
      </c>
      <c r="C179" s="1" t="s">
        <v>328</v>
      </c>
      <c r="D179" s="1" t="s">
        <v>16</v>
      </c>
      <c r="E179" s="3" t="str">
        <f t="shared" si="1"/>
        <v>Not applicable</v>
      </c>
      <c r="F179" s="3" t="b">
        <f t="shared" si="2"/>
        <v>0</v>
      </c>
      <c r="G179" s="3" t="b">
        <f t="shared" si="3"/>
        <v>0</v>
      </c>
      <c r="H179" s="3" t="b">
        <f t="shared" si="4"/>
        <v>1</v>
      </c>
      <c r="I179" s="3" t="b">
        <f t="shared" si="5"/>
        <v>0</v>
      </c>
      <c r="J179" s="1" t="b">
        <f t="shared" si="6"/>
        <v>0</v>
      </c>
      <c r="K179" s="3" t="b">
        <f t="shared" si="7"/>
        <v>1</v>
      </c>
      <c r="L179" s="3" t="b">
        <f t="shared" si="8"/>
        <v>0</v>
      </c>
      <c r="M179" s="3" t="b">
        <f t="shared" si="9"/>
        <v>1</v>
      </c>
      <c r="N179" s="3" t="b">
        <f t="shared" si="10"/>
        <v>0</v>
      </c>
    </row>
    <row r="180">
      <c r="A180" s="1" t="s">
        <v>329</v>
      </c>
      <c r="B180" s="1" t="s">
        <v>40</v>
      </c>
      <c r="C180" s="1" t="s">
        <v>330</v>
      </c>
      <c r="D180" s="1" t="s">
        <v>16</v>
      </c>
      <c r="E180" s="3" t="str">
        <f t="shared" si="1"/>
        <v>Not applicable</v>
      </c>
      <c r="F180" s="3" t="b">
        <f t="shared" si="2"/>
        <v>0</v>
      </c>
      <c r="G180" s="3" t="b">
        <f t="shared" si="3"/>
        <v>0</v>
      </c>
      <c r="H180" s="3" t="b">
        <f t="shared" si="4"/>
        <v>0</v>
      </c>
      <c r="I180" s="3" t="b">
        <f t="shared" si="5"/>
        <v>0</v>
      </c>
      <c r="J180" s="1" t="b">
        <f t="shared" si="6"/>
        <v>0</v>
      </c>
      <c r="K180" s="3" t="b">
        <f t="shared" si="7"/>
        <v>0</v>
      </c>
      <c r="L180" s="3" t="b">
        <f t="shared" si="8"/>
        <v>0</v>
      </c>
      <c r="M180" s="3" t="b">
        <f t="shared" si="9"/>
        <v>0</v>
      </c>
      <c r="N180" s="3" t="b">
        <f t="shared" si="10"/>
        <v>0</v>
      </c>
    </row>
    <row r="181">
      <c r="A181" s="1" t="s">
        <v>331</v>
      </c>
      <c r="B181" s="1" t="s">
        <v>40</v>
      </c>
      <c r="C181" s="1" t="s">
        <v>166</v>
      </c>
      <c r="D181" s="1" t="s">
        <v>47</v>
      </c>
      <c r="E181" s="3" t="str">
        <f t="shared" si="1"/>
        <v>Not applicable</v>
      </c>
      <c r="F181" s="3" t="b">
        <f t="shared" si="2"/>
        <v>0</v>
      </c>
      <c r="G181" s="3" t="b">
        <f t="shared" si="3"/>
        <v>0</v>
      </c>
      <c r="H181" s="3" t="b">
        <f t="shared" si="4"/>
        <v>0</v>
      </c>
      <c r="I181" s="3" t="b">
        <f t="shared" si="5"/>
        <v>0</v>
      </c>
      <c r="J181" s="1" t="b">
        <f t="shared" si="6"/>
        <v>0</v>
      </c>
      <c r="K181" s="3" t="b">
        <f t="shared" si="7"/>
        <v>0</v>
      </c>
      <c r="L181" s="3" t="b">
        <f t="shared" si="8"/>
        <v>0</v>
      </c>
      <c r="M181" s="3" t="b">
        <f t="shared" si="9"/>
        <v>0</v>
      </c>
      <c r="N181" s="3" t="b">
        <f t="shared" si="10"/>
        <v>0</v>
      </c>
    </row>
    <row r="182">
      <c r="A182" s="1" t="s">
        <v>332</v>
      </c>
      <c r="B182" s="1" t="s">
        <v>23</v>
      </c>
      <c r="C182" s="1" t="s">
        <v>333</v>
      </c>
      <c r="D182" s="1" t="s">
        <v>16</v>
      </c>
      <c r="E182" s="3" t="str">
        <f t="shared" si="1"/>
        <v>Not applicable</v>
      </c>
      <c r="F182" s="3" t="b">
        <f t="shared" si="2"/>
        <v>0</v>
      </c>
      <c r="G182" s="3" t="b">
        <f t="shared" si="3"/>
        <v>1</v>
      </c>
      <c r="H182" s="3" t="b">
        <f t="shared" si="4"/>
        <v>0</v>
      </c>
      <c r="I182" s="3" t="b">
        <f t="shared" si="5"/>
        <v>0</v>
      </c>
      <c r="J182" s="1" t="b">
        <f t="shared" si="6"/>
        <v>0</v>
      </c>
      <c r="K182" s="3" t="b">
        <f t="shared" si="7"/>
        <v>0</v>
      </c>
      <c r="L182" s="3" t="b">
        <f t="shared" si="8"/>
        <v>1</v>
      </c>
      <c r="M182" s="3" t="b">
        <f t="shared" si="9"/>
        <v>1</v>
      </c>
      <c r="N182" s="3" t="b">
        <f t="shared" si="10"/>
        <v>0</v>
      </c>
    </row>
    <row r="183">
      <c r="A183" s="1" t="s">
        <v>334</v>
      </c>
      <c r="B183" s="1" t="s">
        <v>49</v>
      </c>
      <c r="C183" s="1" t="s">
        <v>335</v>
      </c>
      <c r="D183" s="1" t="s">
        <v>21</v>
      </c>
      <c r="E183" s="3" t="str">
        <f t="shared" si="1"/>
        <v>STEMI</v>
      </c>
      <c r="F183" s="3" t="b">
        <f t="shared" si="2"/>
        <v>1</v>
      </c>
      <c r="G183" s="3" t="b">
        <f t="shared" si="3"/>
        <v>0</v>
      </c>
      <c r="H183" s="3" t="b">
        <f t="shared" si="4"/>
        <v>0</v>
      </c>
      <c r="I183" s="3" t="b">
        <f t="shared" si="5"/>
        <v>0</v>
      </c>
      <c r="J183" s="1" t="b">
        <f t="shared" si="6"/>
        <v>1</v>
      </c>
      <c r="K183" s="3" t="b">
        <f t="shared" si="7"/>
        <v>0</v>
      </c>
      <c r="L183" s="3" t="b">
        <f t="shared" si="8"/>
        <v>0</v>
      </c>
      <c r="M183" s="3" t="b">
        <f t="shared" si="9"/>
        <v>0</v>
      </c>
      <c r="N183" s="3" t="b">
        <f t="shared" si="10"/>
        <v>0</v>
      </c>
    </row>
    <row r="184">
      <c r="A184" s="1" t="s">
        <v>336</v>
      </c>
      <c r="B184" s="1" t="s">
        <v>18</v>
      </c>
      <c r="C184" s="1" t="s">
        <v>337</v>
      </c>
      <c r="D184" s="1" t="s">
        <v>21</v>
      </c>
      <c r="E184" s="3" t="str">
        <f t="shared" si="1"/>
        <v>Not applicable</v>
      </c>
      <c r="F184" s="3" t="b">
        <f t="shared" si="2"/>
        <v>0</v>
      </c>
      <c r="G184" s="3" t="b">
        <f t="shared" si="3"/>
        <v>0</v>
      </c>
      <c r="H184" s="3" t="b">
        <f t="shared" si="4"/>
        <v>0</v>
      </c>
      <c r="I184" s="3" t="b">
        <f t="shared" si="5"/>
        <v>0</v>
      </c>
      <c r="J184" s="1" t="b">
        <f t="shared" si="6"/>
        <v>0</v>
      </c>
      <c r="K184" s="3" t="b">
        <f t="shared" si="7"/>
        <v>0</v>
      </c>
      <c r="L184" s="3" t="b">
        <f t="shared" si="8"/>
        <v>1</v>
      </c>
      <c r="M184" s="3" t="b">
        <f t="shared" si="9"/>
        <v>1</v>
      </c>
      <c r="N184" s="3" t="b">
        <f t="shared" si="10"/>
        <v>0</v>
      </c>
    </row>
    <row r="185">
      <c r="A185" s="1" t="s">
        <v>338</v>
      </c>
      <c r="B185" s="1" t="s">
        <v>40</v>
      </c>
      <c r="C185" s="1" t="s">
        <v>339</v>
      </c>
      <c r="D185" s="1" t="s">
        <v>21</v>
      </c>
      <c r="E185" s="3" t="str">
        <f t="shared" si="1"/>
        <v>Not applicable</v>
      </c>
      <c r="F185" s="3" t="b">
        <f t="shared" si="2"/>
        <v>0</v>
      </c>
      <c r="G185" s="3" t="b">
        <f t="shared" si="3"/>
        <v>0</v>
      </c>
      <c r="H185" s="3" t="b">
        <f t="shared" si="4"/>
        <v>0</v>
      </c>
      <c r="I185" s="3" t="b">
        <f t="shared" si="5"/>
        <v>0</v>
      </c>
      <c r="J185" s="1" t="b">
        <f t="shared" si="6"/>
        <v>1</v>
      </c>
      <c r="K185" s="3" t="b">
        <f t="shared" si="7"/>
        <v>1</v>
      </c>
      <c r="L185" s="3" t="b">
        <f t="shared" si="8"/>
        <v>0</v>
      </c>
      <c r="M185" s="3" t="b">
        <f t="shared" si="9"/>
        <v>0</v>
      </c>
      <c r="N185" s="3" t="b">
        <f t="shared" si="10"/>
        <v>0</v>
      </c>
    </row>
    <row r="186">
      <c r="A186" s="1" t="s">
        <v>340</v>
      </c>
      <c r="B186" s="1" t="s">
        <v>49</v>
      </c>
      <c r="C186" s="1" t="s">
        <v>341</v>
      </c>
      <c r="D186" s="1" t="s">
        <v>25</v>
      </c>
      <c r="E186" s="3" t="str">
        <f t="shared" si="1"/>
        <v>STEMI</v>
      </c>
      <c r="F186" s="3" t="b">
        <f t="shared" si="2"/>
        <v>1</v>
      </c>
      <c r="G186" s="3" t="b">
        <f t="shared" si="3"/>
        <v>0</v>
      </c>
      <c r="H186" s="3" t="b">
        <f t="shared" si="4"/>
        <v>0</v>
      </c>
      <c r="I186" s="3" t="b">
        <f t="shared" si="5"/>
        <v>0</v>
      </c>
      <c r="J186" s="1" t="b">
        <f t="shared" si="6"/>
        <v>0</v>
      </c>
      <c r="K186" s="3" t="b">
        <f t="shared" si="7"/>
        <v>0</v>
      </c>
      <c r="L186" s="3" t="b">
        <f t="shared" si="8"/>
        <v>0</v>
      </c>
      <c r="M186" s="3" t="b">
        <f t="shared" si="9"/>
        <v>0</v>
      </c>
      <c r="N186" s="3" t="b">
        <f t="shared" si="10"/>
        <v>0</v>
      </c>
    </row>
    <row r="187">
      <c r="A187" s="1" t="s">
        <v>342</v>
      </c>
      <c r="B187" s="1" t="s">
        <v>49</v>
      </c>
      <c r="C187" s="1" t="s">
        <v>272</v>
      </c>
      <c r="D187" s="1" t="s">
        <v>47</v>
      </c>
      <c r="E187" s="3" t="str">
        <f t="shared" si="1"/>
        <v>STEMI</v>
      </c>
      <c r="F187" s="3" t="b">
        <f t="shared" si="2"/>
        <v>1</v>
      </c>
      <c r="G187" s="3" t="b">
        <f t="shared" si="3"/>
        <v>0</v>
      </c>
      <c r="H187" s="3" t="b">
        <f t="shared" si="4"/>
        <v>0</v>
      </c>
      <c r="I187" s="3" t="b">
        <f t="shared" si="5"/>
        <v>0</v>
      </c>
      <c r="J187" s="1" t="b">
        <f t="shared" si="6"/>
        <v>0</v>
      </c>
      <c r="K187" s="3" t="b">
        <f t="shared" si="7"/>
        <v>0</v>
      </c>
      <c r="L187" s="3" t="b">
        <f t="shared" si="8"/>
        <v>0</v>
      </c>
      <c r="M187" s="3" t="b">
        <f t="shared" si="9"/>
        <v>0</v>
      </c>
      <c r="N187" s="3" t="b">
        <f t="shared" si="10"/>
        <v>0</v>
      </c>
    </row>
    <row r="188">
      <c r="A188" s="1" t="s">
        <v>343</v>
      </c>
      <c r="B188" s="1" t="s">
        <v>18</v>
      </c>
      <c r="C188" s="1" t="s">
        <v>344</v>
      </c>
      <c r="D188" s="1" t="s">
        <v>21</v>
      </c>
      <c r="E188" s="3" t="str">
        <f t="shared" si="1"/>
        <v>Not applicable</v>
      </c>
      <c r="F188" s="3" t="b">
        <f t="shared" si="2"/>
        <v>0</v>
      </c>
      <c r="G188" s="3" t="b">
        <f t="shared" si="3"/>
        <v>0</v>
      </c>
      <c r="H188" s="3" t="b">
        <f t="shared" si="4"/>
        <v>0</v>
      </c>
      <c r="I188" s="3" t="b">
        <f t="shared" si="5"/>
        <v>0</v>
      </c>
      <c r="J188" s="1" t="b">
        <f t="shared" si="6"/>
        <v>0</v>
      </c>
      <c r="K188" s="3" t="b">
        <f t="shared" si="7"/>
        <v>0</v>
      </c>
      <c r="L188" s="3" t="b">
        <f t="shared" si="8"/>
        <v>0</v>
      </c>
      <c r="M188" s="3" t="b">
        <f t="shared" si="9"/>
        <v>0</v>
      </c>
      <c r="N188" s="3" t="b">
        <f t="shared" si="10"/>
        <v>0</v>
      </c>
    </row>
    <row r="189">
      <c r="A189" s="1" t="s">
        <v>345</v>
      </c>
      <c r="B189" s="1" t="s">
        <v>43</v>
      </c>
      <c r="C189" s="1" t="s">
        <v>190</v>
      </c>
      <c r="D189" s="1" t="s">
        <v>47</v>
      </c>
      <c r="E189" s="3" t="str">
        <f t="shared" si="1"/>
        <v>Not applicable</v>
      </c>
      <c r="F189" s="3" t="b">
        <f t="shared" si="2"/>
        <v>0</v>
      </c>
      <c r="G189" s="3" t="b">
        <f t="shared" si="3"/>
        <v>0</v>
      </c>
      <c r="H189" s="3" t="b">
        <f t="shared" si="4"/>
        <v>1</v>
      </c>
      <c r="I189" s="3" t="b">
        <f t="shared" si="5"/>
        <v>0</v>
      </c>
      <c r="J189" s="1" t="b">
        <f t="shared" si="6"/>
        <v>1</v>
      </c>
      <c r="K189" s="3" t="b">
        <f t="shared" si="7"/>
        <v>0</v>
      </c>
      <c r="L189" s="3" t="b">
        <f t="shared" si="8"/>
        <v>0</v>
      </c>
      <c r="M189" s="3" t="b">
        <f t="shared" si="9"/>
        <v>0</v>
      </c>
      <c r="N189" s="3" t="b">
        <f t="shared" si="10"/>
        <v>0</v>
      </c>
    </row>
    <row r="190">
      <c r="A190" s="1" t="s">
        <v>346</v>
      </c>
      <c r="B190" s="1" t="s">
        <v>14</v>
      </c>
      <c r="C190" s="1" t="s">
        <v>326</v>
      </c>
      <c r="D190" s="1" t="s">
        <v>16</v>
      </c>
      <c r="E190" s="3" t="str">
        <f t="shared" si="1"/>
        <v>Not applicable</v>
      </c>
      <c r="F190" s="3" t="b">
        <f t="shared" si="2"/>
        <v>0</v>
      </c>
      <c r="G190" s="3" t="b">
        <f t="shared" si="3"/>
        <v>0</v>
      </c>
      <c r="H190" s="3" t="b">
        <f t="shared" si="4"/>
        <v>0</v>
      </c>
      <c r="I190" s="3" t="b">
        <f t="shared" si="5"/>
        <v>0</v>
      </c>
      <c r="J190" s="1" t="b">
        <f t="shared" si="6"/>
        <v>0</v>
      </c>
      <c r="K190" s="3" t="b">
        <f t="shared" si="7"/>
        <v>0</v>
      </c>
      <c r="L190" s="3" t="b">
        <f t="shared" si="8"/>
        <v>0</v>
      </c>
      <c r="M190" s="3" t="b">
        <f t="shared" si="9"/>
        <v>0</v>
      </c>
      <c r="N190" s="3" t="b">
        <f t="shared" si="10"/>
        <v>1</v>
      </c>
    </row>
    <row r="191">
      <c r="A191" s="1" t="s">
        <v>347</v>
      </c>
      <c r="B191" s="1" t="s">
        <v>49</v>
      </c>
      <c r="C191" s="1" t="s">
        <v>29</v>
      </c>
      <c r="D191" s="1" t="s">
        <v>47</v>
      </c>
      <c r="E191" s="3" t="str">
        <f t="shared" si="1"/>
        <v>STEMI</v>
      </c>
      <c r="F191" s="3" t="b">
        <f t="shared" si="2"/>
        <v>1</v>
      </c>
      <c r="G191" s="3" t="b">
        <f t="shared" si="3"/>
        <v>0</v>
      </c>
      <c r="H191" s="3" t="b">
        <f t="shared" si="4"/>
        <v>0</v>
      </c>
      <c r="I191" s="3" t="b">
        <f t="shared" si="5"/>
        <v>0</v>
      </c>
      <c r="J191" s="1" t="b">
        <f t="shared" si="6"/>
        <v>1</v>
      </c>
      <c r="K191" s="3" t="b">
        <f t="shared" si="7"/>
        <v>0</v>
      </c>
      <c r="L191" s="3" t="b">
        <f t="shared" si="8"/>
        <v>0</v>
      </c>
      <c r="M191" s="3" t="b">
        <f t="shared" si="9"/>
        <v>0</v>
      </c>
      <c r="N191" s="3" t="b">
        <f t="shared" si="10"/>
        <v>0</v>
      </c>
    </row>
    <row r="192">
      <c r="A192" s="1" t="s">
        <v>348</v>
      </c>
      <c r="B192" s="1" t="s">
        <v>49</v>
      </c>
      <c r="C192" s="1" t="s">
        <v>349</v>
      </c>
      <c r="D192" s="1" t="s">
        <v>47</v>
      </c>
      <c r="E192" s="3" t="str">
        <f t="shared" si="1"/>
        <v>STEMI</v>
      </c>
      <c r="F192" s="3" t="b">
        <f t="shared" si="2"/>
        <v>1</v>
      </c>
      <c r="G192" s="3" t="b">
        <f t="shared" si="3"/>
        <v>0</v>
      </c>
      <c r="H192" s="3" t="b">
        <f t="shared" si="4"/>
        <v>0</v>
      </c>
      <c r="I192" s="3" t="b">
        <f t="shared" si="5"/>
        <v>0</v>
      </c>
      <c r="J192" s="1" t="b">
        <f t="shared" si="6"/>
        <v>0</v>
      </c>
      <c r="K192" s="3" t="b">
        <f t="shared" si="7"/>
        <v>1</v>
      </c>
      <c r="L192" s="3" t="b">
        <f t="shared" si="8"/>
        <v>0</v>
      </c>
      <c r="M192" s="3" t="b">
        <f t="shared" si="9"/>
        <v>1</v>
      </c>
      <c r="N192" s="3" t="b">
        <f t="shared" si="10"/>
        <v>0</v>
      </c>
    </row>
    <row r="193">
      <c r="A193" s="1" t="s">
        <v>350</v>
      </c>
      <c r="B193" s="1" t="s">
        <v>28</v>
      </c>
      <c r="C193" s="1" t="s">
        <v>73</v>
      </c>
      <c r="D193" s="1" t="s">
        <v>21</v>
      </c>
      <c r="E193" s="3" t="str">
        <f t="shared" si="1"/>
        <v>Not applicable</v>
      </c>
      <c r="F193" s="3" t="b">
        <f t="shared" si="2"/>
        <v>0</v>
      </c>
      <c r="G193" s="3" t="b">
        <f t="shared" si="3"/>
        <v>0</v>
      </c>
      <c r="H193" s="3" t="b">
        <f t="shared" si="4"/>
        <v>0</v>
      </c>
      <c r="I193" s="3" t="b">
        <f t="shared" si="5"/>
        <v>1</v>
      </c>
      <c r="J193" s="1" t="b">
        <f t="shared" si="6"/>
        <v>0</v>
      </c>
      <c r="K193" s="3" t="b">
        <f t="shared" si="7"/>
        <v>0</v>
      </c>
      <c r="L193" s="3" t="b">
        <f t="shared" si="8"/>
        <v>0</v>
      </c>
      <c r="M193" s="3" t="b">
        <f t="shared" si="9"/>
        <v>0</v>
      </c>
      <c r="N193" s="3" t="b">
        <f t="shared" si="10"/>
        <v>0</v>
      </c>
    </row>
    <row r="194">
      <c r="A194" s="1" t="s">
        <v>351</v>
      </c>
      <c r="B194" s="1" t="s">
        <v>43</v>
      </c>
      <c r="C194" s="1" t="s">
        <v>51</v>
      </c>
      <c r="D194" s="1" t="s">
        <v>21</v>
      </c>
      <c r="E194" s="3" t="str">
        <f t="shared" si="1"/>
        <v>Not applicable</v>
      </c>
      <c r="F194" s="3" t="b">
        <f t="shared" si="2"/>
        <v>0</v>
      </c>
      <c r="G194" s="3" t="b">
        <f t="shared" si="3"/>
        <v>0</v>
      </c>
      <c r="H194" s="3" t="b">
        <f t="shared" si="4"/>
        <v>1</v>
      </c>
      <c r="I194" s="3" t="b">
        <f t="shared" si="5"/>
        <v>0</v>
      </c>
      <c r="J194" s="1" t="b">
        <f t="shared" si="6"/>
        <v>0</v>
      </c>
      <c r="K194" s="3" t="b">
        <f t="shared" si="7"/>
        <v>0</v>
      </c>
      <c r="L194" s="3" t="b">
        <f t="shared" si="8"/>
        <v>0</v>
      </c>
      <c r="M194" s="3" t="b">
        <f t="shared" si="9"/>
        <v>0</v>
      </c>
      <c r="N194" s="3" t="b">
        <f t="shared" si="10"/>
        <v>0</v>
      </c>
    </row>
    <row r="195">
      <c r="A195" s="1" t="s">
        <v>352</v>
      </c>
      <c r="B195" s="1" t="s">
        <v>40</v>
      </c>
      <c r="C195" s="1" t="s">
        <v>353</v>
      </c>
      <c r="D195" s="1" t="s">
        <v>16</v>
      </c>
      <c r="E195" s="3" t="str">
        <f t="shared" si="1"/>
        <v>Not applicable</v>
      </c>
      <c r="F195" s="3" t="b">
        <f t="shared" si="2"/>
        <v>0</v>
      </c>
      <c r="G195" s="3" t="b">
        <f t="shared" si="3"/>
        <v>0</v>
      </c>
      <c r="H195" s="3" t="b">
        <f t="shared" si="4"/>
        <v>0</v>
      </c>
      <c r="I195" s="3" t="b">
        <f t="shared" si="5"/>
        <v>0</v>
      </c>
      <c r="J195" s="1" t="b">
        <f t="shared" si="6"/>
        <v>0</v>
      </c>
      <c r="K195" s="3" t="b">
        <f t="shared" si="7"/>
        <v>0</v>
      </c>
      <c r="L195" s="3" t="b">
        <f t="shared" si="8"/>
        <v>0</v>
      </c>
      <c r="M195" s="3" t="b">
        <f t="shared" si="9"/>
        <v>0</v>
      </c>
      <c r="N195" s="3" t="b">
        <f t="shared" si="10"/>
        <v>1</v>
      </c>
    </row>
    <row r="196">
      <c r="A196" s="1" t="s">
        <v>354</v>
      </c>
      <c r="B196" s="1" t="s">
        <v>49</v>
      </c>
      <c r="C196" s="1" t="s">
        <v>355</v>
      </c>
      <c r="D196" s="1" t="s">
        <v>16</v>
      </c>
      <c r="E196" s="3" t="str">
        <f t="shared" si="1"/>
        <v>STEMI</v>
      </c>
      <c r="F196" s="3" t="b">
        <f t="shared" si="2"/>
        <v>1</v>
      </c>
      <c r="G196" s="3" t="b">
        <f t="shared" si="3"/>
        <v>0</v>
      </c>
      <c r="H196" s="3" t="b">
        <f t="shared" si="4"/>
        <v>0</v>
      </c>
      <c r="I196" s="3" t="b">
        <f t="shared" si="5"/>
        <v>0</v>
      </c>
      <c r="J196" s="1" t="b">
        <f t="shared" si="6"/>
        <v>0</v>
      </c>
      <c r="K196" s="3" t="b">
        <f t="shared" si="7"/>
        <v>0</v>
      </c>
      <c r="L196" s="3" t="b">
        <f t="shared" si="8"/>
        <v>0</v>
      </c>
      <c r="M196" s="3" t="b">
        <f t="shared" si="9"/>
        <v>0</v>
      </c>
      <c r="N196" s="3" t="b">
        <f t="shared" si="10"/>
        <v>1</v>
      </c>
    </row>
    <row r="197">
      <c r="A197" s="1" t="s">
        <v>356</v>
      </c>
      <c r="B197" s="1" t="s">
        <v>40</v>
      </c>
      <c r="C197" s="1" t="s">
        <v>73</v>
      </c>
      <c r="D197" s="1" t="s">
        <v>47</v>
      </c>
      <c r="E197" s="3" t="str">
        <f t="shared" si="1"/>
        <v>Not applicable</v>
      </c>
      <c r="F197" s="3" t="b">
        <f t="shared" si="2"/>
        <v>0</v>
      </c>
      <c r="G197" s="3" t="b">
        <f t="shared" si="3"/>
        <v>0</v>
      </c>
      <c r="H197" s="3" t="b">
        <f t="shared" si="4"/>
        <v>0</v>
      </c>
      <c r="I197" s="3" t="b">
        <f t="shared" si="5"/>
        <v>0</v>
      </c>
      <c r="J197" s="1" t="b">
        <f t="shared" si="6"/>
        <v>0</v>
      </c>
      <c r="K197" s="3" t="b">
        <f t="shared" si="7"/>
        <v>0</v>
      </c>
      <c r="L197" s="3" t="b">
        <f t="shared" si="8"/>
        <v>0</v>
      </c>
      <c r="M197" s="3" t="b">
        <f t="shared" si="9"/>
        <v>0</v>
      </c>
      <c r="N197" s="3" t="b">
        <f t="shared" si="10"/>
        <v>0</v>
      </c>
    </row>
    <row r="198">
      <c r="A198" s="1" t="s">
        <v>357</v>
      </c>
      <c r="B198" s="1" t="s">
        <v>18</v>
      </c>
      <c r="C198" s="1" t="s">
        <v>183</v>
      </c>
      <c r="D198" s="1" t="s">
        <v>47</v>
      </c>
      <c r="E198" s="3" t="str">
        <f t="shared" si="1"/>
        <v>Not applicable</v>
      </c>
      <c r="F198" s="3" t="b">
        <f t="shared" si="2"/>
        <v>0</v>
      </c>
      <c r="G198" s="3" t="b">
        <f t="shared" si="3"/>
        <v>0</v>
      </c>
      <c r="H198" s="3" t="b">
        <f t="shared" si="4"/>
        <v>0</v>
      </c>
      <c r="I198" s="3" t="b">
        <f t="shared" si="5"/>
        <v>0</v>
      </c>
      <c r="J198" s="1" t="b">
        <f t="shared" si="6"/>
        <v>0</v>
      </c>
      <c r="K198" s="3" t="b">
        <f t="shared" si="7"/>
        <v>0</v>
      </c>
      <c r="L198" s="3" t="b">
        <f t="shared" si="8"/>
        <v>0</v>
      </c>
      <c r="M198" s="3" t="b">
        <f t="shared" si="9"/>
        <v>0</v>
      </c>
      <c r="N198" s="3" t="b">
        <f t="shared" si="10"/>
        <v>0</v>
      </c>
    </row>
    <row r="199">
      <c r="A199" s="1" t="s">
        <v>358</v>
      </c>
      <c r="B199" s="1" t="s">
        <v>23</v>
      </c>
      <c r="C199" s="1" t="s">
        <v>183</v>
      </c>
      <c r="D199" s="1" t="s">
        <v>16</v>
      </c>
      <c r="E199" s="3" t="str">
        <f t="shared" si="1"/>
        <v>Not applicable</v>
      </c>
      <c r="F199" s="3" t="b">
        <f t="shared" si="2"/>
        <v>0</v>
      </c>
      <c r="G199" s="3" t="b">
        <f t="shared" si="3"/>
        <v>1</v>
      </c>
      <c r="H199" s="3" t="b">
        <f t="shared" si="4"/>
        <v>0</v>
      </c>
      <c r="I199" s="3" t="b">
        <f t="shared" si="5"/>
        <v>0</v>
      </c>
      <c r="J199" s="1" t="b">
        <f t="shared" si="6"/>
        <v>0</v>
      </c>
      <c r="K199" s="3" t="b">
        <f t="shared" si="7"/>
        <v>0</v>
      </c>
      <c r="L199" s="3" t="b">
        <f t="shared" si="8"/>
        <v>0</v>
      </c>
      <c r="M199" s="3" t="b">
        <f t="shared" si="9"/>
        <v>0</v>
      </c>
      <c r="N199" s="3" t="b">
        <f t="shared" si="10"/>
        <v>0</v>
      </c>
    </row>
    <row r="200">
      <c r="A200" s="1" t="s">
        <v>359</v>
      </c>
      <c r="B200" s="1" t="s">
        <v>28</v>
      </c>
      <c r="C200" s="1" t="s">
        <v>360</v>
      </c>
      <c r="D200" s="1" t="s">
        <v>16</v>
      </c>
      <c r="E200" s="3" t="str">
        <f t="shared" si="1"/>
        <v>Not applicable</v>
      </c>
      <c r="F200" s="3" t="b">
        <f t="shared" si="2"/>
        <v>0</v>
      </c>
      <c r="G200" s="3" t="b">
        <f t="shared" si="3"/>
        <v>0</v>
      </c>
      <c r="H200" s="3" t="b">
        <f t="shared" si="4"/>
        <v>0</v>
      </c>
      <c r="I200" s="3" t="b">
        <f t="shared" si="5"/>
        <v>1</v>
      </c>
      <c r="J200" s="1" t="b">
        <f t="shared" si="6"/>
        <v>0</v>
      </c>
      <c r="K200" s="3" t="b">
        <f t="shared" si="7"/>
        <v>0</v>
      </c>
      <c r="L200" s="3" t="b">
        <f t="shared" si="8"/>
        <v>0</v>
      </c>
      <c r="M200" s="3" t="b">
        <f t="shared" si="9"/>
        <v>0</v>
      </c>
      <c r="N200" s="3" t="b">
        <f t="shared" si="10"/>
        <v>1</v>
      </c>
    </row>
    <row r="201">
      <c r="A201" s="1" t="s">
        <v>361</v>
      </c>
      <c r="B201" s="1" t="s">
        <v>53</v>
      </c>
      <c r="C201" s="1" t="s">
        <v>362</v>
      </c>
      <c r="D201" s="1" t="s">
        <v>21</v>
      </c>
      <c r="E201" s="3" t="str">
        <f t="shared" si="1"/>
        <v>Not applicable</v>
      </c>
      <c r="F201" s="3" t="b">
        <f t="shared" si="2"/>
        <v>0</v>
      </c>
      <c r="G201" s="3" t="b">
        <f t="shared" si="3"/>
        <v>0</v>
      </c>
      <c r="H201" s="3" t="b">
        <f t="shared" si="4"/>
        <v>0</v>
      </c>
      <c r="I201" s="3" t="b">
        <f t="shared" si="5"/>
        <v>0</v>
      </c>
      <c r="J201" s="1" t="b">
        <f t="shared" si="6"/>
        <v>0</v>
      </c>
      <c r="K201" s="3" t="b">
        <f t="shared" si="7"/>
        <v>1</v>
      </c>
      <c r="L201" s="3" t="b">
        <f t="shared" si="8"/>
        <v>0</v>
      </c>
      <c r="M201" s="3" t="b">
        <f t="shared" si="9"/>
        <v>0</v>
      </c>
      <c r="N201" s="3" t="b">
        <f t="shared" si="10"/>
        <v>0</v>
      </c>
    </row>
  </sheetData>
  <drawing r:id="rId1"/>
</worksheet>
</file>